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no/Documents/ip-owners/"/>
    </mc:Choice>
  </mc:AlternateContent>
  <xr:revisionPtr revIDLastSave="0" documentId="13_ncr:1_{8A1A6C09-BE31-0749-A2FC-51567A58C4B5}" xr6:coauthVersionLast="36" xr6:coauthVersionMax="36" xr10:uidLastSave="{00000000-0000-0000-0000-000000000000}"/>
  <bookViews>
    <workbookView xWindow="25600" yWindow="-8500" windowWidth="51200" windowHeight="28800" xr2:uid="{7790C913-067E-E845-8950-58EE71196F06}"/>
  </bookViews>
  <sheets>
    <sheet name="Beschrijving netwerken" sheetId="1" r:id="rId1"/>
    <sheet name="Blad1" sheetId="23" r:id="rId2"/>
    <sheet name="EO block 2" sheetId="20" r:id="rId3"/>
    <sheet name="Blad3" sheetId="25" r:id="rId4"/>
    <sheet name="EO block 13" sheetId="24" r:id="rId5"/>
    <sheet name="Blad6" sheetId="28" r:id="rId6"/>
    <sheet name="EO block 16" sheetId="26" r:id="rId7"/>
    <sheet name="EO block 12" sheetId="27" r:id="rId8"/>
    <sheet name="Blad12" sheetId="34" r:id="rId9"/>
    <sheet name="Blad13" sheetId="35" r:id="rId10"/>
    <sheet name="Basic plan 12" sheetId="30" r:id="rId11"/>
    <sheet name="Random" sheetId="22" r:id="rId1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30" l="1"/>
  <c r="N2" i="30"/>
  <c r="A39" i="30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S2" i="30"/>
  <c r="S3" i="30"/>
  <c r="S4" i="30"/>
  <c r="S5" i="30"/>
  <c r="S6" i="30"/>
  <c r="S7" i="30"/>
  <c r="S8" i="30"/>
  <c r="S9" i="30"/>
  <c r="S10" i="30"/>
  <c r="S11" i="30"/>
  <c r="S12" i="30"/>
  <c r="S13" i="30"/>
  <c r="S14" i="30"/>
  <c r="S15" i="30"/>
  <c r="S16" i="30"/>
  <c r="S17" i="30"/>
  <c r="S18" i="30"/>
  <c r="S19" i="30"/>
  <c r="S20" i="30"/>
  <c r="S21" i="30"/>
  <c r="S22" i="30"/>
  <c r="S23" i="30"/>
  <c r="S24" i="30"/>
  <c r="S25" i="30"/>
  <c r="S26" i="30"/>
  <c r="S27" i="30"/>
  <c r="S28" i="30"/>
  <c r="S29" i="30"/>
  <c r="S30" i="30"/>
  <c r="S31" i="30"/>
  <c r="S32" i="30"/>
  <c r="S33" i="30"/>
  <c r="S34" i="30"/>
  <c r="S35" i="30"/>
  <c r="S36" i="30"/>
  <c r="S37" i="30"/>
  <c r="S38" i="30"/>
  <c r="S39" i="30"/>
  <c r="S40" i="30"/>
  <c r="S41" i="30"/>
  <c r="S42" i="30"/>
  <c r="S43" i="30"/>
  <c r="S44" i="30"/>
  <c r="S45" i="30"/>
  <c r="S46" i="30"/>
  <c r="S47" i="30"/>
  <c r="S48" i="30"/>
  <c r="S49" i="30"/>
  <c r="S50" i="30"/>
  <c r="S51" i="30"/>
  <c r="S52" i="30"/>
  <c r="S53" i="30"/>
  <c r="S54" i="30"/>
  <c r="S55" i="30"/>
  <c r="S56" i="30"/>
  <c r="S57" i="30"/>
  <c r="S58" i="30"/>
  <c r="S59" i="30"/>
  <c r="S60" i="30"/>
  <c r="S61" i="30"/>
  <c r="S62" i="30"/>
  <c r="S63" i="30"/>
  <c r="S64" i="30"/>
  <c r="S65" i="30"/>
  <c r="S66" i="30"/>
  <c r="S67" i="30"/>
  <c r="S68" i="30"/>
  <c r="S69" i="30"/>
  <c r="S70" i="30"/>
  <c r="S71" i="30"/>
  <c r="S72" i="30"/>
  <c r="S73" i="30"/>
  <c r="O3" i="30"/>
  <c r="O4" i="30"/>
  <c r="O5" i="30"/>
  <c r="O6" i="30"/>
  <c r="O7" i="30"/>
  <c r="O8" i="30"/>
  <c r="O9" i="30"/>
  <c r="O10" i="30"/>
  <c r="O11" i="30"/>
  <c r="O12" i="30"/>
  <c r="O13" i="30"/>
  <c r="O14" i="30"/>
  <c r="O15" i="30"/>
  <c r="O16" i="30"/>
  <c r="O17" i="30"/>
  <c r="O18" i="30"/>
  <c r="O19" i="30"/>
  <c r="O20" i="30"/>
  <c r="O21" i="30"/>
  <c r="O22" i="30"/>
  <c r="O23" i="30"/>
  <c r="O24" i="30"/>
  <c r="O25" i="30"/>
  <c r="O26" i="30"/>
  <c r="O27" i="30"/>
  <c r="O28" i="30"/>
  <c r="O29" i="30"/>
  <c r="O30" i="30"/>
  <c r="O31" i="30"/>
  <c r="O32" i="30"/>
  <c r="O33" i="30"/>
  <c r="O34" i="30"/>
  <c r="O35" i="30"/>
  <c r="O36" i="30"/>
  <c r="O37" i="30"/>
  <c r="O38" i="30"/>
  <c r="O39" i="30"/>
  <c r="O40" i="30"/>
  <c r="O41" i="30"/>
  <c r="O42" i="30"/>
  <c r="O43" i="30"/>
  <c r="O44" i="30"/>
  <c r="O45" i="30"/>
  <c r="O46" i="30"/>
  <c r="O47" i="30"/>
  <c r="O48" i="30"/>
  <c r="O49" i="30"/>
  <c r="O50" i="30"/>
  <c r="O51" i="30"/>
  <c r="O52" i="30"/>
  <c r="O53" i="30"/>
  <c r="O54" i="30"/>
  <c r="O55" i="30"/>
  <c r="O56" i="30"/>
  <c r="O57" i="30"/>
  <c r="O58" i="30"/>
  <c r="O59" i="30"/>
  <c r="O60" i="30"/>
  <c r="O61" i="30"/>
  <c r="O62" i="30"/>
  <c r="O63" i="30"/>
  <c r="O64" i="30"/>
  <c r="O65" i="30"/>
  <c r="O66" i="30"/>
  <c r="O67" i="30"/>
  <c r="O68" i="30"/>
  <c r="O69" i="30"/>
  <c r="O70" i="30"/>
  <c r="O71" i="30"/>
  <c r="O72" i="30"/>
  <c r="O73" i="30"/>
  <c r="N3" i="30"/>
  <c r="N4" i="30"/>
  <c r="N5" i="30"/>
  <c r="N6" i="30"/>
  <c r="N7" i="30"/>
  <c r="N8" i="30"/>
  <c r="N9" i="30"/>
  <c r="N10" i="30"/>
  <c r="N11" i="30"/>
  <c r="N12" i="30"/>
  <c r="N13" i="30"/>
  <c r="N14" i="30"/>
  <c r="N15" i="30"/>
  <c r="N16" i="30"/>
  <c r="N17" i="30"/>
  <c r="N18" i="30"/>
  <c r="N19" i="30"/>
  <c r="N20" i="30"/>
  <c r="N21" i="30"/>
  <c r="N22" i="30"/>
  <c r="N23" i="30"/>
  <c r="N24" i="30"/>
  <c r="N25" i="30"/>
  <c r="N26" i="30"/>
  <c r="N27" i="30"/>
  <c r="N28" i="30"/>
  <c r="N29" i="30"/>
  <c r="N30" i="30"/>
  <c r="N31" i="30"/>
  <c r="N32" i="30"/>
  <c r="N33" i="30"/>
  <c r="N34" i="30"/>
  <c r="N35" i="30"/>
  <c r="N36" i="30"/>
  <c r="N37" i="30"/>
  <c r="N38" i="30"/>
  <c r="N39" i="30"/>
  <c r="N40" i="30"/>
  <c r="N41" i="30"/>
  <c r="N42" i="30"/>
  <c r="N43" i="30"/>
  <c r="N44" i="30"/>
  <c r="N45" i="30"/>
  <c r="N46" i="30"/>
  <c r="N47" i="30"/>
  <c r="N48" i="30"/>
  <c r="N49" i="30"/>
  <c r="N50" i="30"/>
  <c r="N51" i="30"/>
  <c r="N52" i="30"/>
  <c r="N53" i="30"/>
  <c r="N54" i="30"/>
  <c r="N55" i="30"/>
  <c r="N56" i="30"/>
  <c r="N57" i="30"/>
  <c r="N58" i="30"/>
  <c r="N59" i="30"/>
  <c r="N60" i="30"/>
  <c r="N61" i="30"/>
  <c r="N62" i="30"/>
  <c r="N63" i="30"/>
  <c r="N64" i="30"/>
  <c r="N65" i="30"/>
  <c r="N66" i="30"/>
  <c r="N67" i="30"/>
  <c r="N68" i="30"/>
  <c r="N69" i="30"/>
  <c r="N70" i="30"/>
  <c r="N71" i="30"/>
  <c r="N72" i="30"/>
  <c r="N73" i="30"/>
  <c r="M38" i="30"/>
  <c r="M39" i="30"/>
  <c r="M40" i="30"/>
  <c r="M41" i="30"/>
  <c r="M42" i="30"/>
  <c r="M43" i="30"/>
  <c r="M44" i="30"/>
  <c r="M45" i="30"/>
  <c r="M46" i="30"/>
  <c r="M47" i="30"/>
  <c r="M48" i="30"/>
  <c r="M49" i="30"/>
  <c r="M50" i="30"/>
  <c r="M51" i="30"/>
  <c r="M52" i="30"/>
  <c r="M53" i="30"/>
  <c r="M54" i="30"/>
  <c r="M55" i="30"/>
  <c r="M56" i="30"/>
  <c r="M57" i="30"/>
  <c r="M58" i="30"/>
  <c r="M59" i="30"/>
  <c r="M60" i="30"/>
  <c r="M61" i="30"/>
  <c r="M62" i="30"/>
  <c r="M63" i="30"/>
  <c r="M64" i="30"/>
  <c r="M65" i="30"/>
  <c r="M66" i="30"/>
  <c r="M67" i="30"/>
  <c r="M68" i="30"/>
  <c r="M69" i="30"/>
  <c r="M70" i="30"/>
  <c r="M71" i="30"/>
  <c r="M72" i="30"/>
  <c r="M73" i="30"/>
  <c r="M2" i="30"/>
  <c r="M3" i="30"/>
  <c r="M4" i="30"/>
  <c r="M5" i="30"/>
  <c r="M6" i="30"/>
  <c r="M7" i="30"/>
  <c r="M8" i="30"/>
  <c r="M9" i="30"/>
  <c r="M10" i="30"/>
  <c r="M11" i="30"/>
  <c r="M12" i="30"/>
  <c r="M13" i="30"/>
  <c r="M14" i="30"/>
  <c r="M15" i="30"/>
  <c r="M16" i="30"/>
  <c r="M17" i="30"/>
  <c r="M18" i="30"/>
  <c r="M19" i="30"/>
  <c r="M20" i="30"/>
  <c r="M21" i="30"/>
  <c r="M22" i="30"/>
  <c r="M23" i="30"/>
  <c r="M24" i="30"/>
  <c r="M25" i="30"/>
  <c r="M26" i="30"/>
  <c r="M27" i="30"/>
  <c r="M28" i="30"/>
  <c r="M29" i="30"/>
  <c r="M30" i="30"/>
  <c r="M31" i="30"/>
  <c r="M32" i="30"/>
  <c r="M33" i="30"/>
  <c r="M34" i="30"/>
  <c r="M35" i="30"/>
  <c r="M36" i="30"/>
  <c r="M37" i="30"/>
  <c r="N578" i="27"/>
  <c r="N579" i="27"/>
  <c r="N580" i="27"/>
  <c r="N581" i="27"/>
  <c r="N582" i="27"/>
  <c r="N583" i="27"/>
  <c r="N584" i="27"/>
  <c r="N585" i="27"/>
  <c r="N586" i="27"/>
  <c r="N587" i="27"/>
  <c r="N588" i="27"/>
  <c r="N589" i="27"/>
  <c r="N590" i="27"/>
  <c r="N591" i="27"/>
  <c r="N592" i="27"/>
  <c r="N593" i="27"/>
  <c r="N594" i="27"/>
  <c r="N595" i="27"/>
  <c r="N596" i="27"/>
  <c r="N597" i="27"/>
  <c r="N598" i="27"/>
  <c r="N599" i="27"/>
  <c r="N600" i="27"/>
  <c r="N601" i="27"/>
  <c r="N602" i="27"/>
  <c r="N603" i="27"/>
  <c r="N604" i="27"/>
  <c r="N605" i="27"/>
  <c r="N606" i="27"/>
  <c r="N607" i="27"/>
  <c r="N608" i="27"/>
  <c r="N609" i="27"/>
  <c r="N610" i="27"/>
  <c r="N611" i="27"/>
  <c r="N612" i="27"/>
  <c r="N613" i="27"/>
  <c r="N614" i="27"/>
  <c r="N615" i="27"/>
  <c r="N616" i="27"/>
  <c r="N617" i="27"/>
  <c r="N618" i="27"/>
  <c r="N619" i="27"/>
  <c r="N620" i="27"/>
  <c r="N621" i="27"/>
  <c r="N622" i="27"/>
  <c r="N623" i="27"/>
  <c r="N624" i="27"/>
  <c r="N625" i="27"/>
  <c r="N626" i="27"/>
  <c r="N627" i="27"/>
  <c r="N628" i="27"/>
  <c r="N629" i="27"/>
  <c r="N630" i="27"/>
  <c r="N631" i="27"/>
  <c r="N632" i="27"/>
  <c r="N633" i="27"/>
  <c r="N634" i="27"/>
  <c r="N635" i="27"/>
  <c r="N636" i="27"/>
  <c r="N637" i="27"/>
  <c r="N638" i="27"/>
  <c r="N639" i="27"/>
  <c r="N640" i="27"/>
  <c r="N641" i="27"/>
  <c r="N642" i="27"/>
  <c r="N643" i="27"/>
  <c r="N644" i="27"/>
  <c r="N645" i="27"/>
  <c r="N646" i="27"/>
  <c r="N647" i="27"/>
  <c r="N648" i="27"/>
  <c r="N649" i="27"/>
  <c r="N650" i="27"/>
  <c r="N651" i="27"/>
  <c r="N652" i="27"/>
  <c r="N653" i="27"/>
  <c r="N654" i="27"/>
  <c r="N655" i="27"/>
  <c r="N656" i="27"/>
  <c r="N657" i="27"/>
  <c r="N658" i="27"/>
  <c r="N659" i="27"/>
  <c r="N660" i="27"/>
  <c r="N661" i="27"/>
  <c r="N662" i="27"/>
  <c r="N663" i="27"/>
  <c r="N664" i="27"/>
  <c r="N665" i="27"/>
  <c r="N666" i="27"/>
  <c r="N667" i="27"/>
  <c r="N668" i="27"/>
  <c r="N669" i="27"/>
  <c r="N670" i="27"/>
  <c r="N671" i="27"/>
  <c r="N672" i="27"/>
  <c r="N673" i="27"/>
  <c r="N674" i="27"/>
  <c r="N675" i="27"/>
  <c r="N676" i="27"/>
  <c r="N677" i="27"/>
  <c r="N678" i="27"/>
  <c r="N679" i="27"/>
  <c r="N680" i="27"/>
  <c r="N681" i="27"/>
  <c r="N682" i="27"/>
  <c r="N683" i="27"/>
  <c r="N684" i="27"/>
  <c r="N685" i="27"/>
  <c r="N686" i="27"/>
  <c r="N687" i="27"/>
  <c r="N688" i="27"/>
  <c r="N689" i="27"/>
  <c r="N690" i="27"/>
  <c r="N691" i="27"/>
  <c r="N692" i="27"/>
  <c r="N693" i="27"/>
  <c r="N694" i="27"/>
  <c r="N695" i="27"/>
  <c r="N696" i="27"/>
  <c r="N697" i="27"/>
  <c r="N698" i="27"/>
  <c r="N699" i="27"/>
  <c r="N700" i="27"/>
  <c r="N701" i="27"/>
  <c r="N702" i="27"/>
  <c r="N703" i="27"/>
  <c r="N704" i="27"/>
  <c r="N705" i="27"/>
  <c r="N706" i="27"/>
  <c r="N707" i="27"/>
  <c r="N708" i="27"/>
  <c r="N709" i="27"/>
  <c r="N710" i="27"/>
  <c r="N711" i="27"/>
  <c r="N712" i="27"/>
  <c r="N713" i="27"/>
  <c r="N714" i="27"/>
  <c r="N715" i="27"/>
  <c r="N716" i="27"/>
  <c r="N717" i="27"/>
  <c r="N718" i="27"/>
  <c r="N719" i="27"/>
  <c r="N720" i="27"/>
  <c r="N721" i="27"/>
  <c r="N722" i="27"/>
  <c r="N723" i="27"/>
  <c r="N724" i="27"/>
  <c r="N725" i="27"/>
  <c r="N726" i="27"/>
  <c r="N727" i="27"/>
  <c r="N728" i="27"/>
  <c r="N729" i="27"/>
  <c r="N730" i="27"/>
  <c r="N731" i="27"/>
  <c r="N732" i="27"/>
  <c r="N733" i="27"/>
  <c r="N734" i="27"/>
  <c r="N735" i="27"/>
  <c r="N736" i="27"/>
  <c r="N737" i="27"/>
  <c r="N738" i="27"/>
  <c r="N739" i="27"/>
  <c r="N740" i="27"/>
  <c r="N741" i="27"/>
  <c r="N742" i="27"/>
  <c r="N743" i="27"/>
  <c r="N744" i="27"/>
  <c r="N745" i="27"/>
  <c r="N746" i="27"/>
  <c r="N747" i="27"/>
  <c r="N748" i="27"/>
  <c r="N749" i="27"/>
  <c r="N750" i="27"/>
  <c r="N751" i="27"/>
  <c r="N752" i="27"/>
  <c r="N753" i="27"/>
  <c r="N754" i="27"/>
  <c r="N755" i="27"/>
  <c r="N756" i="27"/>
  <c r="N757" i="27"/>
  <c r="N758" i="27"/>
  <c r="N759" i="27"/>
  <c r="N760" i="27"/>
  <c r="N761" i="27"/>
  <c r="N762" i="27"/>
  <c r="N763" i="27"/>
  <c r="N764" i="27"/>
  <c r="N765" i="27"/>
  <c r="N766" i="27"/>
  <c r="N767" i="27"/>
  <c r="N768" i="27"/>
  <c r="N769" i="27"/>
  <c r="N770" i="27"/>
  <c r="N771" i="27"/>
  <c r="N772" i="27"/>
  <c r="N773" i="27"/>
  <c r="N774" i="27"/>
  <c r="N775" i="27"/>
  <c r="N776" i="27"/>
  <c r="N777" i="27"/>
  <c r="N778" i="27"/>
  <c r="N779" i="27"/>
  <c r="N780" i="27"/>
  <c r="N781" i="27"/>
  <c r="N782" i="27"/>
  <c r="N783" i="27"/>
  <c r="N784" i="27"/>
  <c r="N785" i="27"/>
  <c r="N786" i="27"/>
  <c r="N787" i="27"/>
  <c r="N788" i="27"/>
  <c r="N789" i="27"/>
  <c r="N790" i="27"/>
  <c r="N791" i="27"/>
  <c r="N792" i="27"/>
  <c r="N793" i="27"/>
  <c r="N794" i="27"/>
  <c r="N795" i="27"/>
  <c r="N796" i="27"/>
  <c r="N797" i="27"/>
  <c r="N798" i="27"/>
  <c r="N799" i="27"/>
  <c r="N800" i="27"/>
  <c r="N801" i="27"/>
  <c r="N802" i="27"/>
  <c r="N803" i="27"/>
  <c r="N804" i="27"/>
  <c r="N805" i="27"/>
  <c r="N806" i="27"/>
  <c r="N807" i="27"/>
  <c r="N808" i="27"/>
  <c r="N809" i="27"/>
  <c r="N810" i="27"/>
  <c r="N811" i="27"/>
  <c r="N812" i="27"/>
  <c r="N813" i="27"/>
  <c r="N814" i="27"/>
  <c r="N815" i="27"/>
  <c r="N816" i="27"/>
  <c r="N817" i="27"/>
  <c r="N818" i="27"/>
  <c r="N819" i="27"/>
  <c r="N820" i="27"/>
  <c r="N821" i="27"/>
  <c r="N822" i="27"/>
  <c r="N823" i="27"/>
  <c r="N824" i="27"/>
  <c r="N825" i="27"/>
  <c r="N826" i="27"/>
  <c r="N827" i="27"/>
  <c r="N828" i="27"/>
  <c r="N829" i="27"/>
  <c r="N830" i="27"/>
  <c r="N831" i="27"/>
  <c r="N832" i="27"/>
  <c r="N833" i="27"/>
  <c r="N834" i="27"/>
  <c r="N835" i="27"/>
  <c r="N836" i="27"/>
  <c r="N837" i="27"/>
  <c r="N838" i="27"/>
  <c r="N839" i="27"/>
  <c r="N840" i="27"/>
  <c r="N841" i="27"/>
  <c r="N842" i="27"/>
  <c r="N843" i="27"/>
  <c r="N844" i="27"/>
  <c r="N845" i="27"/>
  <c r="N846" i="27"/>
  <c r="N847" i="27"/>
  <c r="N848" i="27"/>
  <c r="N849" i="27"/>
  <c r="N850" i="27"/>
  <c r="N851" i="27"/>
  <c r="N852" i="27"/>
  <c r="N853" i="27"/>
  <c r="N854" i="27"/>
  <c r="N855" i="27"/>
  <c r="N856" i="27"/>
  <c r="N857" i="27"/>
  <c r="N858" i="27"/>
  <c r="N859" i="27"/>
  <c r="N860" i="27"/>
  <c r="N861" i="27"/>
  <c r="N862" i="27"/>
  <c r="N863" i="27"/>
  <c r="N864" i="27"/>
  <c r="N865" i="27"/>
  <c r="N866" i="27"/>
  <c r="N867" i="27"/>
  <c r="N868" i="27"/>
  <c r="N869" i="27"/>
  <c r="N870" i="27"/>
  <c r="N871" i="27"/>
  <c r="N872" i="27"/>
  <c r="N873" i="27"/>
  <c r="N874" i="27"/>
  <c r="N875" i="27"/>
  <c r="N876" i="27"/>
  <c r="N877" i="27"/>
  <c r="N878" i="27"/>
  <c r="N879" i="27"/>
  <c r="N880" i="27"/>
  <c r="N881" i="27"/>
  <c r="N882" i="27"/>
  <c r="N883" i="27"/>
  <c r="N884" i="27"/>
  <c r="N885" i="27"/>
  <c r="N886" i="27"/>
  <c r="N887" i="27"/>
  <c r="N888" i="27"/>
  <c r="N889" i="27"/>
  <c r="N890" i="27"/>
  <c r="N891" i="27"/>
  <c r="N892" i="27"/>
  <c r="N893" i="27"/>
  <c r="N894" i="27"/>
  <c r="N895" i="27"/>
  <c r="N896" i="27"/>
  <c r="N897" i="27"/>
  <c r="N898" i="27"/>
  <c r="N899" i="27"/>
  <c r="N900" i="27"/>
  <c r="N901" i="27"/>
  <c r="N902" i="27"/>
  <c r="N903" i="27"/>
  <c r="N904" i="27"/>
  <c r="N905" i="27"/>
  <c r="N906" i="27"/>
  <c r="N907" i="27"/>
  <c r="N908" i="27"/>
  <c r="N909" i="27"/>
  <c r="N910" i="27"/>
  <c r="N911" i="27"/>
  <c r="N912" i="27"/>
  <c r="N913" i="27"/>
  <c r="N914" i="27"/>
  <c r="N915" i="27"/>
  <c r="N916" i="27"/>
  <c r="N917" i="27"/>
  <c r="N918" i="27"/>
  <c r="N919" i="27"/>
  <c r="N920" i="27"/>
  <c r="N921" i="27"/>
  <c r="N922" i="27"/>
  <c r="N923" i="27"/>
  <c r="N924" i="27"/>
  <c r="N925" i="27"/>
  <c r="N926" i="27"/>
  <c r="N927" i="27"/>
  <c r="N928" i="27"/>
  <c r="N929" i="27"/>
  <c r="N930" i="27"/>
  <c r="N931" i="27"/>
  <c r="N932" i="27"/>
  <c r="N933" i="27"/>
  <c r="N934" i="27"/>
  <c r="N935" i="27"/>
  <c r="N936" i="27"/>
  <c r="N937" i="27"/>
  <c r="N938" i="27"/>
  <c r="N939" i="27"/>
  <c r="N940" i="27"/>
  <c r="N941" i="27"/>
  <c r="N942" i="27"/>
  <c r="N943" i="27"/>
  <c r="N944" i="27"/>
  <c r="N945" i="27"/>
  <c r="N946" i="27"/>
  <c r="N947" i="27"/>
  <c r="N948" i="27"/>
  <c r="N949" i="27"/>
  <c r="N950" i="27"/>
  <c r="N951" i="27"/>
  <c r="N952" i="27"/>
  <c r="N953" i="27"/>
  <c r="N954" i="27"/>
  <c r="N955" i="27"/>
  <c r="N956" i="27"/>
  <c r="N957" i="27"/>
  <c r="N958" i="27"/>
  <c r="N959" i="27"/>
  <c r="N960" i="27"/>
  <c r="N961" i="27"/>
  <c r="N962" i="27"/>
  <c r="N963" i="27"/>
  <c r="N964" i="27"/>
  <c r="N965" i="27"/>
  <c r="N966" i="27"/>
  <c r="N967" i="27"/>
  <c r="N968" i="27"/>
  <c r="N969" i="27"/>
  <c r="N970" i="27"/>
  <c r="N971" i="27"/>
  <c r="N972" i="27"/>
  <c r="N973" i="27"/>
  <c r="O578" i="27"/>
  <c r="O579" i="27"/>
  <c r="O580" i="27"/>
  <c r="O581" i="27"/>
  <c r="O582" i="27"/>
  <c r="O583" i="27"/>
  <c r="O584" i="27"/>
  <c r="O585" i="27"/>
  <c r="O586" i="27"/>
  <c r="O587" i="27"/>
  <c r="O588" i="27"/>
  <c r="O589" i="27"/>
  <c r="O590" i="27"/>
  <c r="O591" i="27"/>
  <c r="O592" i="27"/>
  <c r="O593" i="27"/>
  <c r="O594" i="27"/>
  <c r="O595" i="27"/>
  <c r="O596" i="27"/>
  <c r="O597" i="27"/>
  <c r="O598" i="27"/>
  <c r="O599" i="27"/>
  <c r="O600" i="27"/>
  <c r="O601" i="27"/>
  <c r="O602" i="27"/>
  <c r="O603" i="27"/>
  <c r="O604" i="27"/>
  <c r="O605" i="27"/>
  <c r="O606" i="27"/>
  <c r="O607" i="27"/>
  <c r="O608" i="27"/>
  <c r="O609" i="27"/>
  <c r="O610" i="27"/>
  <c r="O611" i="27"/>
  <c r="O612" i="27"/>
  <c r="O613" i="27"/>
  <c r="O614" i="27"/>
  <c r="O615" i="27"/>
  <c r="O616" i="27"/>
  <c r="O617" i="27"/>
  <c r="O618" i="27"/>
  <c r="O619" i="27"/>
  <c r="O620" i="27"/>
  <c r="O621" i="27"/>
  <c r="O622" i="27"/>
  <c r="O623" i="27"/>
  <c r="O624" i="27"/>
  <c r="O625" i="27"/>
  <c r="O626" i="27"/>
  <c r="O627" i="27"/>
  <c r="O628" i="27"/>
  <c r="O629" i="27"/>
  <c r="O630" i="27"/>
  <c r="O631" i="27"/>
  <c r="O632" i="27"/>
  <c r="O633" i="27"/>
  <c r="O634" i="27"/>
  <c r="O635" i="27"/>
  <c r="O636" i="27"/>
  <c r="O637" i="27"/>
  <c r="O638" i="27"/>
  <c r="O639" i="27"/>
  <c r="O640" i="27"/>
  <c r="O641" i="27"/>
  <c r="O642" i="27"/>
  <c r="O643" i="27"/>
  <c r="O644" i="27"/>
  <c r="O645" i="27"/>
  <c r="O646" i="27"/>
  <c r="O647" i="27"/>
  <c r="O648" i="27"/>
  <c r="O649" i="27"/>
  <c r="O650" i="27"/>
  <c r="O651" i="27"/>
  <c r="O652" i="27"/>
  <c r="O653" i="27"/>
  <c r="O654" i="27"/>
  <c r="O655" i="27"/>
  <c r="O656" i="27"/>
  <c r="O657" i="27"/>
  <c r="O658" i="27"/>
  <c r="O659" i="27"/>
  <c r="O660" i="27"/>
  <c r="O661" i="27"/>
  <c r="O662" i="27"/>
  <c r="O663" i="27"/>
  <c r="O664" i="27"/>
  <c r="O665" i="27"/>
  <c r="O666" i="27"/>
  <c r="O667" i="27"/>
  <c r="O668" i="27"/>
  <c r="O669" i="27"/>
  <c r="O670" i="27"/>
  <c r="O671" i="27"/>
  <c r="O672" i="27"/>
  <c r="O673" i="27"/>
  <c r="O674" i="27"/>
  <c r="O675" i="27"/>
  <c r="O676" i="27"/>
  <c r="O677" i="27"/>
  <c r="O678" i="27"/>
  <c r="O679" i="27"/>
  <c r="O680" i="27"/>
  <c r="O681" i="27"/>
  <c r="O682" i="27"/>
  <c r="O683" i="27"/>
  <c r="O684" i="27"/>
  <c r="O685" i="27"/>
  <c r="O686" i="27"/>
  <c r="O687" i="27"/>
  <c r="O688" i="27"/>
  <c r="O689" i="27"/>
  <c r="O690" i="27"/>
  <c r="O691" i="27"/>
  <c r="O692" i="27"/>
  <c r="O693" i="27"/>
  <c r="O694" i="27"/>
  <c r="O695" i="27"/>
  <c r="O696" i="27"/>
  <c r="O697" i="27"/>
  <c r="O698" i="27"/>
  <c r="O699" i="27"/>
  <c r="O700" i="27"/>
  <c r="O701" i="27"/>
  <c r="O702" i="27"/>
  <c r="O703" i="27"/>
  <c r="O704" i="27"/>
  <c r="O705" i="27"/>
  <c r="O706" i="27"/>
  <c r="O707" i="27"/>
  <c r="O708" i="27"/>
  <c r="O709" i="27"/>
  <c r="O710" i="27"/>
  <c r="O711" i="27"/>
  <c r="O712" i="27"/>
  <c r="O713" i="27"/>
  <c r="O714" i="27"/>
  <c r="O715" i="27"/>
  <c r="O716" i="27"/>
  <c r="O717" i="27"/>
  <c r="O718" i="27"/>
  <c r="O719" i="27"/>
  <c r="O720" i="27"/>
  <c r="O721" i="27"/>
  <c r="O722" i="27"/>
  <c r="O723" i="27"/>
  <c r="O724" i="27"/>
  <c r="O725" i="27"/>
  <c r="O726" i="27"/>
  <c r="O727" i="27"/>
  <c r="O728" i="27"/>
  <c r="O729" i="27"/>
  <c r="O730" i="27"/>
  <c r="O731" i="27"/>
  <c r="O732" i="27"/>
  <c r="O733" i="27"/>
  <c r="O734" i="27"/>
  <c r="O735" i="27"/>
  <c r="O736" i="27"/>
  <c r="O737" i="27"/>
  <c r="O738" i="27"/>
  <c r="O739" i="27"/>
  <c r="O740" i="27"/>
  <c r="O741" i="27"/>
  <c r="O742" i="27"/>
  <c r="O743" i="27"/>
  <c r="O744" i="27"/>
  <c r="O745" i="27"/>
  <c r="O746" i="27"/>
  <c r="O747" i="27"/>
  <c r="O748" i="27"/>
  <c r="O749" i="27"/>
  <c r="O750" i="27"/>
  <c r="O751" i="27"/>
  <c r="O752" i="27"/>
  <c r="O753" i="27"/>
  <c r="O754" i="27"/>
  <c r="O755" i="27"/>
  <c r="O756" i="27"/>
  <c r="O757" i="27"/>
  <c r="O758" i="27"/>
  <c r="O759" i="27"/>
  <c r="O760" i="27"/>
  <c r="O761" i="27"/>
  <c r="O762" i="27"/>
  <c r="O763" i="27"/>
  <c r="O764" i="27"/>
  <c r="O765" i="27"/>
  <c r="O766" i="27"/>
  <c r="O767" i="27"/>
  <c r="O768" i="27"/>
  <c r="O769" i="27"/>
  <c r="O770" i="27"/>
  <c r="O771" i="27"/>
  <c r="O772" i="27"/>
  <c r="O773" i="27"/>
  <c r="O774" i="27"/>
  <c r="O775" i="27"/>
  <c r="O776" i="27"/>
  <c r="O777" i="27"/>
  <c r="O778" i="27"/>
  <c r="O779" i="27"/>
  <c r="O780" i="27"/>
  <c r="O781" i="27"/>
  <c r="O782" i="27"/>
  <c r="O783" i="27"/>
  <c r="O784" i="27"/>
  <c r="O785" i="27"/>
  <c r="O786" i="27"/>
  <c r="O787" i="27"/>
  <c r="O788" i="27"/>
  <c r="O789" i="27"/>
  <c r="O790" i="27"/>
  <c r="O791" i="27"/>
  <c r="O792" i="27"/>
  <c r="O793" i="27"/>
  <c r="O794" i="27"/>
  <c r="O795" i="27"/>
  <c r="O796" i="27"/>
  <c r="O797" i="27"/>
  <c r="O798" i="27"/>
  <c r="O799" i="27"/>
  <c r="O800" i="27"/>
  <c r="O801" i="27"/>
  <c r="O802" i="27"/>
  <c r="O803" i="27"/>
  <c r="O804" i="27"/>
  <c r="O805" i="27"/>
  <c r="O806" i="27"/>
  <c r="O807" i="27"/>
  <c r="O808" i="27"/>
  <c r="O809" i="27"/>
  <c r="O810" i="27"/>
  <c r="O811" i="27"/>
  <c r="O812" i="27"/>
  <c r="O813" i="27"/>
  <c r="O814" i="27"/>
  <c r="O815" i="27"/>
  <c r="O816" i="27"/>
  <c r="O817" i="27"/>
  <c r="O818" i="27"/>
  <c r="O819" i="27"/>
  <c r="O820" i="27"/>
  <c r="O821" i="27"/>
  <c r="O822" i="27"/>
  <c r="O823" i="27"/>
  <c r="O824" i="27"/>
  <c r="O825" i="27"/>
  <c r="O826" i="27"/>
  <c r="O827" i="27"/>
  <c r="O828" i="27"/>
  <c r="O829" i="27"/>
  <c r="O830" i="27"/>
  <c r="O831" i="27"/>
  <c r="O832" i="27"/>
  <c r="O833" i="27"/>
  <c r="O834" i="27"/>
  <c r="O835" i="27"/>
  <c r="O836" i="27"/>
  <c r="O837" i="27"/>
  <c r="O838" i="27"/>
  <c r="O839" i="27"/>
  <c r="O840" i="27"/>
  <c r="O841" i="27"/>
  <c r="O842" i="27"/>
  <c r="O843" i="27"/>
  <c r="O844" i="27"/>
  <c r="O845" i="27"/>
  <c r="O846" i="27"/>
  <c r="O847" i="27"/>
  <c r="O848" i="27"/>
  <c r="O849" i="27"/>
  <c r="O850" i="27"/>
  <c r="O851" i="27"/>
  <c r="O852" i="27"/>
  <c r="O853" i="27"/>
  <c r="O854" i="27"/>
  <c r="O855" i="27"/>
  <c r="O856" i="27"/>
  <c r="O857" i="27"/>
  <c r="O858" i="27"/>
  <c r="O859" i="27"/>
  <c r="O860" i="27"/>
  <c r="O861" i="27"/>
  <c r="O862" i="27"/>
  <c r="O863" i="27"/>
  <c r="O864" i="27"/>
  <c r="O865" i="27"/>
  <c r="O866" i="27"/>
  <c r="O867" i="27"/>
  <c r="O868" i="27"/>
  <c r="O869" i="27"/>
  <c r="O870" i="27"/>
  <c r="O871" i="27"/>
  <c r="O872" i="27"/>
  <c r="O873" i="27"/>
  <c r="O874" i="27"/>
  <c r="O875" i="27"/>
  <c r="O876" i="27"/>
  <c r="O877" i="27"/>
  <c r="O878" i="27"/>
  <c r="O879" i="27"/>
  <c r="O880" i="27"/>
  <c r="O881" i="27"/>
  <c r="O882" i="27"/>
  <c r="O883" i="27"/>
  <c r="O884" i="27"/>
  <c r="O885" i="27"/>
  <c r="O886" i="27"/>
  <c r="O887" i="27"/>
  <c r="O888" i="27"/>
  <c r="O889" i="27"/>
  <c r="O890" i="27"/>
  <c r="O891" i="27"/>
  <c r="O892" i="27"/>
  <c r="O893" i="27"/>
  <c r="O894" i="27"/>
  <c r="O895" i="27"/>
  <c r="O896" i="27"/>
  <c r="O897" i="27"/>
  <c r="O898" i="27"/>
  <c r="O899" i="27"/>
  <c r="O900" i="27"/>
  <c r="O901" i="27"/>
  <c r="O902" i="27"/>
  <c r="O903" i="27"/>
  <c r="O904" i="27"/>
  <c r="O905" i="27"/>
  <c r="O906" i="27"/>
  <c r="O907" i="27"/>
  <c r="O908" i="27"/>
  <c r="O909" i="27"/>
  <c r="O910" i="27"/>
  <c r="O911" i="27"/>
  <c r="O912" i="27"/>
  <c r="O913" i="27"/>
  <c r="O914" i="27"/>
  <c r="O915" i="27"/>
  <c r="O916" i="27"/>
  <c r="O917" i="27"/>
  <c r="O918" i="27"/>
  <c r="O919" i="27"/>
  <c r="O920" i="27"/>
  <c r="O921" i="27"/>
  <c r="O922" i="27"/>
  <c r="O923" i="27"/>
  <c r="O924" i="27"/>
  <c r="O925" i="27"/>
  <c r="O926" i="27"/>
  <c r="O927" i="27"/>
  <c r="O928" i="27"/>
  <c r="O929" i="27"/>
  <c r="O930" i="27"/>
  <c r="O931" i="27"/>
  <c r="O932" i="27"/>
  <c r="O933" i="27"/>
  <c r="O934" i="27"/>
  <c r="O935" i="27"/>
  <c r="O936" i="27"/>
  <c r="O937" i="27"/>
  <c r="O938" i="27"/>
  <c r="O939" i="27"/>
  <c r="O940" i="27"/>
  <c r="O941" i="27"/>
  <c r="O942" i="27"/>
  <c r="O943" i="27"/>
  <c r="O944" i="27"/>
  <c r="O945" i="27"/>
  <c r="O946" i="27"/>
  <c r="O947" i="27"/>
  <c r="O948" i="27"/>
  <c r="O949" i="27"/>
  <c r="O950" i="27"/>
  <c r="O951" i="27"/>
  <c r="O952" i="27"/>
  <c r="O953" i="27"/>
  <c r="O954" i="27"/>
  <c r="O955" i="27"/>
  <c r="O956" i="27"/>
  <c r="O957" i="27"/>
  <c r="O958" i="27"/>
  <c r="O959" i="27"/>
  <c r="O960" i="27"/>
  <c r="O961" i="27"/>
  <c r="O962" i="27"/>
  <c r="O963" i="27"/>
  <c r="O964" i="27"/>
  <c r="O965" i="27"/>
  <c r="O966" i="27"/>
  <c r="O967" i="27"/>
  <c r="O968" i="27"/>
  <c r="O969" i="27"/>
  <c r="O970" i="27"/>
  <c r="O971" i="27"/>
  <c r="O972" i="27"/>
  <c r="O973" i="27"/>
  <c r="P578" i="27"/>
  <c r="P579" i="27"/>
  <c r="P580" i="27"/>
  <c r="P581" i="27"/>
  <c r="P582" i="27"/>
  <c r="P583" i="27"/>
  <c r="P584" i="27"/>
  <c r="P585" i="27"/>
  <c r="P586" i="27"/>
  <c r="P587" i="27"/>
  <c r="P588" i="27"/>
  <c r="P589" i="27"/>
  <c r="P590" i="27"/>
  <c r="P591" i="27"/>
  <c r="P592" i="27"/>
  <c r="P593" i="27"/>
  <c r="P594" i="27"/>
  <c r="P595" i="27"/>
  <c r="P596" i="27"/>
  <c r="P597" i="27"/>
  <c r="P598" i="27"/>
  <c r="P599" i="27"/>
  <c r="P600" i="27"/>
  <c r="P601" i="27"/>
  <c r="P602" i="27"/>
  <c r="P603" i="27"/>
  <c r="P604" i="27"/>
  <c r="P605" i="27"/>
  <c r="P606" i="27"/>
  <c r="P607" i="27"/>
  <c r="P608" i="27"/>
  <c r="P609" i="27"/>
  <c r="P610" i="27"/>
  <c r="P611" i="27"/>
  <c r="P612" i="27"/>
  <c r="P613" i="27"/>
  <c r="P614" i="27"/>
  <c r="P615" i="27"/>
  <c r="P616" i="27"/>
  <c r="P617" i="27"/>
  <c r="P618" i="27"/>
  <c r="P619" i="27"/>
  <c r="P620" i="27"/>
  <c r="P621" i="27"/>
  <c r="P622" i="27"/>
  <c r="P623" i="27"/>
  <c r="P624" i="27"/>
  <c r="P625" i="27"/>
  <c r="P626" i="27"/>
  <c r="P627" i="27"/>
  <c r="P628" i="27"/>
  <c r="P629" i="27"/>
  <c r="P630" i="27"/>
  <c r="P631" i="27"/>
  <c r="P632" i="27"/>
  <c r="P633" i="27"/>
  <c r="P634" i="27"/>
  <c r="P635" i="27"/>
  <c r="P636" i="27"/>
  <c r="P637" i="27"/>
  <c r="P638" i="27"/>
  <c r="P639" i="27"/>
  <c r="P640" i="27"/>
  <c r="P641" i="27"/>
  <c r="P642" i="27"/>
  <c r="P643" i="27"/>
  <c r="P644" i="27"/>
  <c r="P645" i="27"/>
  <c r="P646" i="27"/>
  <c r="P647" i="27"/>
  <c r="P648" i="27"/>
  <c r="P649" i="27"/>
  <c r="P650" i="27"/>
  <c r="P651" i="27"/>
  <c r="P652" i="27"/>
  <c r="P653" i="27"/>
  <c r="P654" i="27"/>
  <c r="P655" i="27"/>
  <c r="P656" i="27"/>
  <c r="P657" i="27"/>
  <c r="P658" i="27"/>
  <c r="P659" i="27"/>
  <c r="P660" i="27"/>
  <c r="P661" i="27"/>
  <c r="P662" i="27"/>
  <c r="P663" i="27"/>
  <c r="P664" i="27"/>
  <c r="P665" i="27"/>
  <c r="P666" i="27"/>
  <c r="P667" i="27"/>
  <c r="P668" i="27"/>
  <c r="P669" i="27"/>
  <c r="P670" i="27"/>
  <c r="P671" i="27"/>
  <c r="P672" i="27"/>
  <c r="P673" i="27"/>
  <c r="P674" i="27"/>
  <c r="P675" i="27"/>
  <c r="P676" i="27"/>
  <c r="P677" i="27"/>
  <c r="P678" i="27"/>
  <c r="P679" i="27"/>
  <c r="P680" i="27"/>
  <c r="P681" i="27"/>
  <c r="P682" i="27"/>
  <c r="P683" i="27"/>
  <c r="P684" i="27"/>
  <c r="P685" i="27"/>
  <c r="P686" i="27"/>
  <c r="P687" i="27"/>
  <c r="P688" i="27"/>
  <c r="P689" i="27"/>
  <c r="P690" i="27"/>
  <c r="P691" i="27"/>
  <c r="P692" i="27"/>
  <c r="P693" i="27"/>
  <c r="P694" i="27"/>
  <c r="P695" i="27"/>
  <c r="P696" i="27"/>
  <c r="P697" i="27"/>
  <c r="P698" i="27"/>
  <c r="P699" i="27"/>
  <c r="P700" i="27"/>
  <c r="P701" i="27"/>
  <c r="P702" i="27"/>
  <c r="P703" i="27"/>
  <c r="P704" i="27"/>
  <c r="P705" i="27"/>
  <c r="P706" i="27"/>
  <c r="P707" i="27"/>
  <c r="P708" i="27"/>
  <c r="P709" i="27"/>
  <c r="P710" i="27"/>
  <c r="P711" i="27"/>
  <c r="P712" i="27"/>
  <c r="P713" i="27"/>
  <c r="P714" i="27"/>
  <c r="P715" i="27"/>
  <c r="P716" i="27"/>
  <c r="P717" i="27"/>
  <c r="P718" i="27"/>
  <c r="P719" i="27"/>
  <c r="P720" i="27"/>
  <c r="P721" i="27"/>
  <c r="P722" i="27"/>
  <c r="P723" i="27"/>
  <c r="P724" i="27"/>
  <c r="P725" i="27"/>
  <c r="P726" i="27"/>
  <c r="P727" i="27"/>
  <c r="P728" i="27"/>
  <c r="P729" i="27"/>
  <c r="P730" i="27"/>
  <c r="P731" i="27"/>
  <c r="P732" i="27"/>
  <c r="P733" i="27"/>
  <c r="P734" i="27"/>
  <c r="P735" i="27"/>
  <c r="P736" i="27"/>
  <c r="P737" i="27"/>
  <c r="P738" i="27"/>
  <c r="P739" i="27"/>
  <c r="P740" i="27"/>
  <c r="P741" i="27"/>
  <c r="P742" i="27"/>
  <c r="P743" i="27"/>
  <c r="P744" i="27"/>
  <c r="P745" i="27"/>
  <c r="P746" i="27"/>
  <c r="P747" i="27"/>
  <c r="P748" i="27"/>
  <c r="P749" i="27"/>
  <c r="P750" i="27"/>
  <c r="P751" i="27"/>
  <c r="P752" i="27"/>
  <c r="P753" i="27"/>
  <c r="P754" i="27"/>
  <c r="P755" i="27"/>
  <c r="P756" i="27"/>
  <c r="P757" i="27"/>
  <c r="P758" i="27"/>
  <c r="P759" i="27"/>
  <c r="P760" i="27"/>
  <c r="P761" i="27"/>
  <c r="P762" i="27"/>
  <c r="P763" i="27"/>
  <c r="P764" i="27"/>
  <c r="P765" i="27"/>
  <c r="P766" i="27"/>
  <c r="P767" i="27"/>
  <c r="P768" i="27"/>
  <c r="P769" i="27"/>
  <c r="P770" i="27"/>
  <c r="P771" i="27"/>
  <c r="P772" i="27"/>
  <c r="P773" i="27"/>
  <c r="P774" i="27"/>
  <c r="P775" i="27"/>
  <c r="P776" i="27"/>
  <c r="P777" i="27"/>
  <c r="P778" i="27"/>
  <c r="P779" i="27"/>
  <c r="P780" i="27"/>
  <c r="P781" i="27"/>
  <c r="P782" i="27"/>
  <c r="P783" i="27"/>
  <c r="P784" i="27"/>
  <c r="P785" i="27"/>
  <c r="P786" i="27"/>
  <c r="P787" i="27"/>
  <c r="P788" i="27"/>
  <c r="P789" i="27"/>
  <c r="P790" i="27"/>
  <c r="P791" i="27"/>
  <c r="P792" i="27"/>
  <c r="P793" i="27"/>
  <c r="P794" i="27"/>
  <c r="P795" i="27"/>
  <c r="P796" i="27"/>
  <c r="P797" i="27"/>
  <c r="P798" i="27"/>
  <c r="P799" i="27"/>
  <c r="P800" i="27"/>
  <c r="P801" i="27"/>
  <c r="P802" i="27"/>
  <c r="P803" i="27"/>
  <c r="P804" i="27"/>
  <c r="P805" i="27"/>
  <c r="P806" i="27"/>
  <c r="P807" i="27"/>
  <c r="P808" i="27"/>
  <c r="P809" i="27"/>
  <c r="P810" i="27"/>
  <c r="P811" i="27"/>
  <c r="P812" i="27"/>
  <c r="P813" i="27"/>
  <c r="P814" i="27"/>
  <c r="P815" i="27"/>
  <c r="P816" i="27"/>
  <c r="P817" i="27"/>
  <c r="P818" i="27"/>
  <c r="P819" i="27"/>
  <c r="P820" i="27"/>
  <c r="P821" i="27"/>
  <c r="P822" i="27"/>
  <c r="P823" i="27"/>
  <c r="P824" i="27"/>
  <c r="P825" i="27"/>
  <c r="P826" i="27"/>
  <c r="P827" i="27"/>
  <c r="P828" i="27"/>
  <c r="P829" i="27"/>
  <c r="P830" i="27"/>
  <c r="P831" i="27"/>
  <c r="P832" i="27"/>
  <c r="P833" i="27"/>
  <c r="P834" i="27"/>
  <c r="P835" i="27"/>
  <c r="P836" i="27"/>
  <c r="P837" i="27"/>
  <c r="P838" i="27"/>
  <c r="P839" i="27"/>
  <c r="P840" i="27"/>
  <c r="P841" i="27"/>
  <c r="P842" i="27"/>
  <c r="P843" i="27"/>
  <c r="P844" i="27"/>
  <c r="P845" i="27"/>
  <c r="P846" i="27"/>
  <c r="P847" i="27"/>
  <c r="P848" i="27"/>
  <c r="P849" i="27"/>
  <c r="P850" i="27"/>
  <c r="P851" i="27"/>
  <c r="P852" i="27"/>
  <c r="P853" i="27"/>
  <c r="P854" i="27"/>
  <c r="P855" i="27"/>
  <c r="P856" i="27"/>
  <c r="P857" i="27"/>
  <c r="P858" i="27"/>
  <c r="P859" i="27"/>
  <c r="P860" i="27"/>
  <c r="P861" i="27"/>
  <c r="P862" i="27"/>
  <c r="P863" i="27"/>
  <c r="P864" i="27"/>
  <c r="P865" i="27"/>
  <c r="P866" i="27"/>
  <c r="P867" i="27"/>
  <c r="P868" i="27"/>
  <c r="P869" i="27"/>
  <c r="P870" i="27"/>
  <c r="P871" i="27"/>
  <c r="P872" i="27"/>
  <c r="P873" i="27"/>
  <c r="P874" i="27"/>
  <c r="P875" i="27"/>
  <c r="P876" i="27"/>
  <c r="P877" i="27"/>
  <c r="P878" i="27"/>
  <c r="P879" i="27"/>
  <c r="P880" i="27"/>
  <c r="P881" i="27"/>
  <c r="P882" i="27"/>
  <c r="P883" i="27"/>
  <c r="P884" i="27"/>
  <c r="P885" i="27"/>
  <c r="P886" i="27"/>
  <c r="P887" i="27"/>
  <c r="P888" i="27"/>
  <c r="P889" i="27"/>
  <c r="P890" i="27"/>
  <c r="P891" i="27"/>
  <c r="P892" i="27"/>
  <c r="P893" i="27"/>
  <c r="P894" i="27"/>
  <c r="P895" i="27"/>
  <c r="P896" i="27"/>
  <c r="P897" i="27"/>
  <c r="P898" i="27"/>
  <c r="P899" i="27"/>
  <c r="P900" i="27"/>
  <c r="P901" i="27"/>
  <c r="P902" i="27"/>
  <c r="P903" i="27"/>
  <c r="P904" i="27"/>
  <c r="P905" i="27"/>
  <c r="P906" i="27"/>
  <c r="P907" i="27"/>
  <c r="P908" i="27"/>
  <c r="P909" i="27"/>
  <c r="P910" i="27"/>
  <c r="P911" i="27"/>
  <c r="P912" i="27"/>
  <c r="P913" i="27"/>
  <c r="P914" i="27"/>
  <c r="P915" i="27"/>
  <c r="P916" i="27"/>
  <c r="P917" i="27"/>
  <c r="P918" i="27"/>
  <c r="P919" i="27"/>
  <c r="P920" i="27"/>
  <c r="P921" i="27"/>
  <c r="P922" i="27"/>
  <c r="P923" i="27"/>
  <c r="P924" i="27"/>
  <c r="P925" i="27"/>
  <c r="P926" i="27"/>
  <c r="P927" i="27"/>
  <c r="P928" i="27"/>
  <c r="P929" i="27"/>
  <c r="P930" i="27"/>
  <c r="P931" i="27"/>
  <c r="P932" i="27"/>
  <c r="P933" i="27"/>
  <c r="P934" i="27"/>
  <c r="P935" i="27"/>
  <c r="P936" i="27"/>
  <c r="P937" i="27"/>
  <c r="P938" i="27"/>
  <c r="P939" i="27"/>
  <c r="P940" i="27"/>
  <c r="P941" i="27"/>
  <c r="P942" i="27"/>
  <c r="P943" i="27"/>
  <c r="P944" i="27"/>
  <c r="P945" i="27"/>
  <c r="P946" i="27"/>
  <c r="P947" i="27"/>
  <c r="P948" i="27"/>
  <c r="P949" i="27"/>
  <c r="P950" i="27"/>
  <c r="P951" i="27"/>
  <c r="P952" i="27"/>
  <c r="P953" i="27"/>
  <c r="P954" i="27"/>
  <c r="P955" i="27"/>
  <c r="P956" i="27"/>
  <c r="P957" i="27"/>
  <c r="P958" i="27"/>
  <c r="P959" i="27"/>
  <c r="P960" i="27"/>
  <c r="P961" i="27"/>
  <c r="P962" i="27"/>
  <c r="P963" i="27"/>
  <c r="P964" i="27"/>
  <c r="P965" i="27"/>
  <c r="P966" i="27"/>
  <c r="P967" i="27"/>
  <c r="P968" i="27"/>
  <c r="P969" i="27"/>
  <c r="P970" i="27"/>
  <c r="P971" i="27"/>
  <c r="P972" i="27"/>
  <c r="P973" i="27"/>
  <c r="T578" i="27"/>
  <c r="T579" i="27"/>
  <c r="T580" i="27"/>
  <c r="T581" i="27"/>
  <c r="T582" i="27"/>
  <c r="T583" i="27"/>
  <c r="T584" i="27"/>
  <c r="T585" i="27"/>
  <c r="T586" i="27"/>
  <c r="T587" i="27"/>
  <c r="T588" i="27"/>
  <c r="T589" i="27"/>
  <c r="T590" i="27"/>
  <c r="T591" i="27"/>
  <c r="T592" i="27"/>
  <c r="T593" i="27"/>
  <c r="T594" i="27"/>
  <c r="T595" i="27"/>
  <c r="T596" i="27"/>
  <c r="T597" i="27"/>
  <c r="T598" i="27"/>
  <c r="T599" i="27"/>
  <c r="T600" i="27"/>
  <c r="T601" i="27"/>
  <c r="T602" i="27"/>
  <c r="T603" i="27"/>
  <c r="T604" i="27"/>
  <c r="T605" i="27"/>
  <c r="T606" i="27"/>
  <c r="T607" i="27"/>
  <c r="T608" i="27"/>
  <c r="T609" i="27"/>
  <c r="T610" i="27"/>
  <c r="T611" i="27"/>
  <c r="T612" i="27"/>
  <c r="T613" i="27"/>
  <c r="T614" i="27"/>
  <c r="T615" i="27"/>
  <c r="T616" i="27"/>
  <c r="T617" i="27"/>
  <c r="T618" i="27"/>
  <c r="T619" i="27"/>
  <c r="T620" i="27"/>
  <c r="T621" i="27"/>
  <c r="T622" i="27"/>
  <c r="T623" i="27"/>
  <c r="T624" i="27"/>
  <c r="T625" i="27"/>
  <c r="T626" i="27"/>
  <c r="T627" i="27"/>
  <c r="T628" i="27"/>
  <c r="T629" i="27"/>
  <c r="T630" i="27"/>
  <c r="T631" i="27"/>
  <c r="T632" i="27"/>
  <c r="T633" i="27"/>
  <c r="T634" i="27"/>
  <c r="T635" i="27"/>
  <c r="T636" i="27"/>
  <c r="T637" i="27"/>
  <c r="T638" i="27"/>
  <c r="T639" i="27"/>
  <c r="T640" i="27"/>
  <c r="T641" i="27"/>
  <c r="T642" i="27"/>
  <c r="T643" i="27"/>
  <c r="T644" i="27"/>
  <c r="T645" i="27"/>
  <c r="T646" i="27"/>
  <c r="T647" i="27"/>
  <c r="T648" i="27"/>
  <c r="T649" i="27"/>
  <c r="T650" i="27"/>
  <c r="T651" i="27"/>
  <c r="T652" i="27"/>
  <c r="T653" i="27"/>
  <c r="T654" i="27"/>
  <c r="T655" i="27"/>
  <c r="T656" i="27"/>
  <c r="T657" i="27"/>
  <c r="T658" i="27"/>
  <c r="T659" i="27"/>
  <c r="T660" i="27"/>
  <c r="T661" i="27"/>
  <c r="T662" i="27"/>
  <c r="T663" i="27"/>
  <c r="T664" i="27"/>
  <c r="T665" i="27"/>
  <c r="T666" i="27"/>
  <c r="T667" i="27"/>
  <c r="T668" i="27"/>
  <c r="T669" i="27"/>
  <c r="T670" i="27"/>
  <c r="T671" i="27"/>
  <c r="T672" i="27"/>
  <c r="T673" i="27"/>
  <c r="T674" i="27"/>
  <c r="T675" i="27"/>
  <c r="T676" i="27"/>
  <c r="T677" i="27"/>
  <c r="T678" i="27"/>
  <c r="T679" i="27"/>
  <c r="T680" i="27"/>
  <c r="T681" i="27"/>
  <c r="T682" i="27"/>
  <c r="T683" i="27"/>
  <c r="T684" i="27"/>
  <c r="T685" i="27"/>
  <c r="T686" i="27"/>
  <c r="T687" i="27"/>
  <c r="T688" i="27"/>
  <c r="T689" i="27"/>
  <c r="T690" i="27"/>
  <c r="T691" i="27"/>
  <c r="T692" i="27"/>
  <c r="T693" i="27"/>
  <c r="T694" i="27"/>
  <c r="T695" i="27"/>
  <c r="T696" i="27"/>
  <c r="T697" i="27"/>
  <c r="T698" i="27"/>
  <c r="T699" i="27"/>
  <c r="T700" i="27"/>
  <c r="T701" i="27"/>
  <c r="T702" i="27"/>
  <c r="T703" i="27"/>
  <c r="T704" i="27"/>
  <c r="T705" i="27"/>
  <c r="T706" i="27"/>
  <c r="T707" i="27"/>
  <c r="T708" i="27"/>
  <c r="T709" i="27"/>
  <c r="T710" i="27"/>
  <c r="T711" i="27"/>
  <c r="T712" i="27"/>
  <c r="T713" i="27"/>
  <c r="T714" i="27"/>
  <c r="T715" i="27"/>
  <c r="T716" i="27"/>
  <c r="T717" i="27"/>
  <c r="T718" i="27"/>
  <c r="T719" i="27"/>
  <c r="T720" i="27"/>
  <c r="T721" i="27"/>
  <c r="T722" i="27"/>
  <c r="T723" i="27"/>
  <c r="T724" i="27"/>
  <c r="T725" i="27"/>
  <c r="T726" i="27"/>
  <c r="T727" i="27"/>
  <c r="T728" i="27"/>
  <c r="T729" i="27"/>
  <c r="T730" i="27"/>
  <c r="T731" i="27"/>
  <c r="T732" i="27"/>
  <c r="T733" i="27"/>
  <c r="T734" i="27"/>
  <c r="T735" i="27"/>
  <c r="T736" i="27"/>
  <c r="T737" i="27"/>
  <c r="T738" i="27"/>
  <c r="T739" i="27"/>
  <c r="T740" i="27"/>
  <c r="T741" i="27"/>
  <c r="T742" i="27"/>
  <c r="T743" i="27"/>
  <c r="T744" i="27"/>
  <c r="T745" i="27"/>
  <c r="T746" i="27"/>
  <c r="T747" i="27"/>
  <c r="T748" i="27"/>
  <c r="T749" i="27"/>
  <c r="T750" i="27"/>
  <c r="T751" i="27"/>
  <c r="T752" i="27"/>
  <c r="T753" i="27"/>
  <c r="T754" i="27"/>
  <c r="T755" i="27"/>
  <c r="T756" i="27"/>
  <c r="T757" i="27"/>
  <c r="T758" i="27"/>
  <c r="T759" i="27"/>
  <c r="T760" i="27"/>
  <c r="T761" i="27"/>
  <c r="T762" i="27"/>
  <c r="T763" i="27"/>
  <c r="T764" i="27"/>
  <c r="T765" i="27"/>
  <c r="T766" i="27"/>
  <c r="T767" i="27"/>
  <c r="T768" i="27"/>
  <c r="T769" i="27"/>
  <c r="T770" i="27"/>
  <c r="T771" i="27"/>
  <c r="T772" i="27"/>
  <c r="T773" i="27"/>
  <c r="T774" i="27"/>
  <c r="T775" i="27"/>
  <c r="T776" i="27"/>
  <c r="T777" i="27"/>
  <c r="T778" i="27"/>
  <c r="T779" i="27"/>
  <c r="T780" i="27"/>
  <c r="T781" i="27"/>
  <c r="T782" i="27"/>
  <c r="T783" i="27"/>
  <c r="T784" i="27"/>
  <c r="T785" i="27"/>
  <c r="T786" i="27"/>
  <c r="T787" i="27"/>
  <c r="T788" i="27"/>
  <c r="T789" i="27"/>
  <c r="T790" i="27"/>
  <c r="T791" i="27"/>
  <c r="T792" i="27"/>
  <c r="T793" i="27"/>
  <c r="T794" i="27"/>
  <c r="T795" i="27"/>
  <c r="T796" i="27"/>
  <c r="T797" i="27"/>
  <c r="T798" i="27"/>
  <c r="T799" i="27"/>
  <c r="T800" i="27"/>
  <c r="T801" i="27"/>
  <c r="T802" i="27"/>
  <c r="T803" i="27"/>
  <c r="T804" i="27"/>
  <c r="T805" i="27"/>
  <c r="T806" i="27"/>
  <c r="T807" i="27"/>
  <c r="T808" i="27"/>
  <c r="T809" i="27"/>
  <c r="T810" i="27"/>
  <c r="T811" i="27"/>
  <c r="T812" i="27"/>
  <c r="T813" i="27"/>
  <c r="T814" i="27"/>
  <c r="T815" i="27"/>
  <c r="T816" i="27"/>
  <c r="T817" i="27"/>
  <c r="T818" i="27"/>
  <c r="T819" i="27"/>
  <c r="T820" i="27"/>
  <c r="T821" i="27"/>
  <c r="T822" i="27"/>
  <c r="T823" i="27"/>
  <c r="T824" i="27"/>
  <c r="T825" i="27"/>
  <c r="T826" i="27"/>
  <c r="T827" i="27"/>
  <c r="T828" i="27"/>
  <c r="T829" i="27"/>
  <c r="T830" i="27"/>
  <c r="T831" i="27"/>
  <c r="T832" i="27"/>
  <c r="T833" i="27"/>
  <c r="T834" i="27"/>
  <c r="T835" i="27"/>
  <c r="T836" i="27"/>
  <c r="T837" i="27"/>
  <c r="T838" i="27"/>
  <c r="T839" i="27"/>
  <c r="T840" i="27"/>
  <c r="T841" i="27"/>
  <c r="T842" i="27"/>
  <c r="T843" i="27"/>
  <c r="T844" i="27"/>
  <c r="T845" i="27"/>
  <c r="T846" i="27"/>
  <c r="T847" i="27"/>
  <c r="T848" i="27"/>
  <c r="T849" i="27"/>
  <c r="T850" i="27"/>
  <c r="T851" i="27"/>
  <c r="T852" i="27"/>
  <c r="T853" i="27"/>
  <c r="T854" i="27"/>
  <c r="T855" i="27"/>
  <c r="T856" i="27"/>
  <c r="T857" i="27"/>
  <c r="T858" i="27"/>
  <c r="T859" i="27"/>
  <c r="T860" i="27"/>
  <c r="T861" i="27"/>
  <c r="T862" i="27"/>
  <c r="T863" i="27"/>
  <c r="T864" i="27"/>
  <c r="T865" i="27"/>
  <c r="T866" i="27"/>
  <c r="T867" i="27"/>
  <c r="T868" i="27"/>
  <c r="T869" i="27"/>
  <c r="T870" i="27"/>
  <c r="T871" i="27"/>
  <c r="T872" i="27"/>
  <c r="T873" i="27"/>
  <c r="T874" i="27"/>
  <c r="T875" i="27"/>
  <c r="T876" i="27"/>
  <c r="T877" i="27"/>
  <c r="T878" i="27"/>
  <c r="T879" i="27"/>
  <c r="T880" i="27"/>
  <c r="T881" i="27"/>
  <c r="T882" i="27"/>
  <c r="T883" i="27"/>
  <c r="T884" i="27"/>
  <c r="T885" i="27"/>
  <c r="T886" i="27"/>
  <c r="T887" i="27"/>
  <c r="T888" i="27"/>
  <c r="T889" i="27"/>
  <c r="T890" i="27"/>
  <c r="T891" i="27"/>
  <c r="T892" i="27"/>
  <c r="T893" i="27"/>
  <c r="T894" i="27"/>
  <c r="T895" i="27"/>
  <c r="T896" i="27"/>
  <c r="T897" i="27"/>
  <c r="T898" i="27"/>
  <c r="T899" i="27"/>
  <c r="T900" i="27"/>
  <c r="T901" i="27"/>
  <c r="T902" i="27"/>
  <c r="T903" i="27"/>
  <c r="T904" i="27"/>
  <c r="T905" i="27"/>
  <c r="T906" i="27"/>
  <c r="T907" i="27"/>
  <c r="T908" i="27"/>
  <c r="T909" i="27"/>
  <c r="T910" i="27"/>
  <c r="T911" i="27"/>
  <c r="T912" i="27"/>
  <c r="T913" i="27"/>
  <c r="T914" i="27"/>
  <c r="T915" i="27"/>
  <c r="T916" i="27"/>
  <c r="T917" i="27"/>
  <c r="T918" i="27"/>
  <c r="T919" i="27"/>
  <c r="T920" i="27"/>
  <c r="T921" i="27"/>
  <c r="T922" i="27"/>
  <c r="T923" i="27"/>
  <c r="T924" i="27"/>
  <c r="T925" i="27"/>
  <c r="T926" i="27"/>
  <c r="T927" i="27"/>
  <c r="T928" i="27"/>
  <c r="T929" i="27"/>
  <c r="T930" i="27"/>
  <c r="T931" i="27"/>
  <c r="T932" i="27"/>
  <c r="T933" i="27"/>
  <c r="T934" i="27"/>
  <c r="T935" i="27"/>
  <c r="T936" i="27"/>
  <c r="T937" i="27"/>
  <c r="T938" i="27"/>
  <c r="T939" i="27"/>
  <c r="T940" i="27"/>
  <c r="T941" i="27"/>
  <c r="T942" i="27"/>
  <c r="T943" i="27"/>
  <c r="T944" i="27"/>
  <c r="T945" i="27"/>
  <c r="T946" i="27"/>
  <c r="T947" i="27"/>
  <c r="T948" i="27"/>
  <c r="T949" i="27"/>
  <c r="T950" i="27"/>
  <c r="T951" i="27"/>
  <c r="T952" i="27"/>
  <c r="T953" i="27"/>
  <c r="T954" i="27"/>
  <c r="T955" i="27"/>
  <c r="T956" i="27"/>
  <c r="T957" i="27"/>
  <c r="T958" i="27"/>
  <c r="T959" i="27"/>
  <c r="T960" i="27"/>
  <c r="T961" i="27"/>
  <c r="T962" i="27"/>
  <c r="T963" i="27"/>
  <c r="T964" i="27"/>
  <c r="T965" i="27"/>
  <c r="T966" i="27"/>
  <c r="T967" i="27"/>
  <c r="T968" i="27"/>
  <c r="T969" i="27"/>
  <c r="T970" i="27"/>
  <c r="T971" i="27"/>
  <c r="T972" i="27"/>
  <c r="T973" i="27"/>
  <c r="O577" i="27"/>
  <c r="P577" i="27"/>
  <c r="O576" i="27"/>
  <c r="O575" i="27"/>
  <c r="O574" i="27"/>
  <c r="O573" i="27"/>
  <c r="O572" i="27"/>
  <c r="O571" i="27"/>
  <c r="O570" i="27"/>
  <c r="O569" i="27"/>
  <c r="O568" i="27"/>
  <c r="O567" i="27"/>
  <c r="O566" i="27"/>
  <c r="O565" i="27"/>
  <c r="O564" i="27"/>
  <c r="O563" i="27"/>
  <c r="O562" i="27"/>
  <c r="O561" i="27"/>
  <c r="O560" i="27"/>
  <c r="O559" i="27"/>
  <c r="O558" i="27"/>
  <c r="O557" i="27"/>
  <c r="O556" i="27"/>
  <c r="O555" i="27"/>
  <c r="O554" i="27"/>
  <c r="O553" i="27"/>
  <c r="O552" i="27"/>
  <c r="O551" i="27"/>
  <c r="O550" i="27"/>
  <c r="O549" i="27"/>
  <c r="O548" i="27"/>
  <c r="O547" i="27"/>
  <c r="O546" i="27"/>
  <c r="O545" i="27"/>
  <c r="O544" i="27"/>
  <c r="O543" i="27"/>
  <c r="O542" i="27"/>
  <c r="O541" i="27"/>
  <c r="O540" i="27"/>
  <c r="O539" i="27"/>
  <c r="O538" i="27"/>
  <c r="O537" i="27"/>
  <c r="O536" i="27"/>
  <c r="O535" i="27"/>
  <c r="O534" i="27"/>
  <c r="O533" i="27"/>
  <c r="O532" i="27"/>
  <c r="O531" i="27"/>
  <c r="O530" i="27"/>
  <c r="O529" i="27"/>
  <c r="O528" i="27"/>
  <c r="O527" i="27"/>
  <c r="O526" i="27"/>
  <c r="O525" i="27"/>
  <c r="O524" i="27"/>
  <c r="O523" i="27"/>
  <c r="O522" i="27"/>
  <c r="O521" i="27"/>
  <c r="O520" i="27"/>
  <c r="O519" i="27"/>
  <c r="O518" i="27"/>
  <c r="O517" i="27"/>
  <c r="O516" i="27"/>
  <c r="O515" i="27"/>
  <c r="O514" i="27"/>
  <c r="O513" i="27"/>
  <c r="O512" i="27"/>
  <c r="O511" i="27"/>
  <c r="O510" i="27"/>
  <c r="O509" i="27"/>
  <c r="O508" i="27"/>
  <c r="O507" i="27"/>
  <c r="O506" i="27"/>
  <c r="O505" i="27"/>
  <c r="O504" i="27"/>
  <c r="O503" i="27"/>
  <c r="O502" i="27"/>
  <c r="O501" i="27"/>
  <c r="O500" i="27"/>
  <c r="O499" i="27"/>
  <c r="O498" i="27"/>
  <c r="O497" i="27"/>
  <c r="O496" i="27"/>
  <c r="O495" i="27"/>
  <c r="O494" i="27"/>
  <c r="O493" i="27"/>
  <c r="O492" i="27"/>
  <c r="O491" i="27"/>
  <c r="O490" i="27"/>
  <c r="O489" i="27"/>
  <c r="O488" i="27"/>
  <c r="O487" i="27"/>
  <c r="O486" i="27"/>
  <c r="O485" i="27"/>
  <c r="O484" i="27"/>
  <c r="O483" i="27"/>
  <c r="O482" i="27"/>
  <c r="O481" i="27"/>
  <c r="O480" i="27"/>
  <c r="O479" i="27"/>
  <c r="O478" i="27"/>
  <c r="O477" i="27"/>
  <c r="O476" i="27"/>
  <c r="O475" i="27"/>
  <c r="O474" i="27"/>
  <c r="O473" i="27"/>
  <c r="O472" i="27"/>
  <c r="O471" i="27"/>
  <c r="O470" i="27"/>
  <c r="O469" i="27"/>
  <c r="O468" i="27"/>
  <c r="O467" i="27"/>
  <c r="O466" i="27"/>
  <c r="O465" i="27"/>
  <c r="O464" i="27"/>
  <c r="O463" i="27"/>
  <c r="O462" i="27"/>
  <c r="O461" i="27"/>
  <c r="O460" i="27"/>
  <c r="O459" i="27"/>
  <c r="O458" i="27"/>
  <c r="O457" i="27"/>
  <c r="O456" i="27"/>
  <c r="O455" i="27"/>
  <c r="O454" i="27"/>
  <c r="O453" i="27"/>
  <c r="O452" i="27"/>
  <c r="O451" i="27"/>
  <c r="O450" i="27"/>
  <c r="O449" i="27"/>
  <c r="O448" i="27"/>
  <c r="O447" i="27"/>
  <c r="O446" i="27"/>
  <c r="O445" i="27"/>
  <c r="O444" i="27"/>
  <c r="O443" i="27"/>
  <c r="O442" i="27"/>
  <c r="O441" i="27"/>
  <c r="O440" i="27"/>
  <c r="O439" i="27"/>
  <c r="O438" i="27"/>
  <c r="O437" i="27"/>
  <c r="O436" i="27"/>
  <c r="O435" i="27"/>
  <c r="O434" i="27"/>
  <c r="O433" i="27"/>
  <c r="O432" i="27"/>
  <c r="O431" i="27"/>
  <c r="O430" i="27"/>
  <c r="O429" i="27"/>
  <c r="O428" i="27"/>
  <c r="O427" i="27"/>
  <c r="O426" i="27"/>
  <c r="O425" i="27"/>
  <c r="O424" i="27"/>
  <c r="O423" i="27"/>
  <c r="O422" i="27"/>
  <c r="O421" i="27"/>
  <c r="O420" i="27"/>
  <c r="O419" i="27"/>
  <c r="O418" i="27"/>
  <c r="O417" i="27"/>
  <c r="O416" i="27"/>
  <c r="O415" i="27"/>
  <c r="O414" i="27"/>
  <c r="O413" i="27"/>
  <c r="O412" i="27"/>
  <c r="O411" i="27"/>
  <c r="O410" i="27"/>
  <c r="O409" i="27"/>
  <c r="O408" i="27"/>
  <c r="O407" i="27"/>
  <c r="O406" i="27"/>
  <c r="O405" i="27"/>
  <c r="O404" i="27"/>
  <c r="O403" i="27"/>
  <c r="O402" i="27"/>
  <c r="O401" i="27"/>
  <c r="O400" i="27"/>
  <c r="O399" i="27"/>
  <c r="O398" i="27"/>
  <c r="O397" i="27"/>
  <c r="O396" i="27"/>
  <c r="O395" i="27"/>
  <c r="O394" i="27"/>
  <c r="O393" i="27"/>
  <c r="O392" i="27"/>
  <c r="O391" i="27"/>
  <c r="O390" i="27"/>
  <c r="O389" i="27"/>
  <c r="O388" i="27"/>
  <c r="O387" i="27"/>
  <c r="O386" i="27"/>
  <c r="O385" i="27"/>
  <c r="O384" i="27"/>
  <c r="O383" i="27"/>
  <c r="O382" i="27"/>
  <c r="O381" i="27"/>
  <c r="O380" i="27"/>
  <c r="O379" i="27"/>
  <c r="O378" i="27"/>
  <c r="O377" i="27"/>
  <c r="O376" i="27"/>
  <c r="O375" i="27"/>
  <c r="O374" i="27"/>
  <c r="O373" i="27"/>
  <c r="O372" i="27"/>
  <c r="O371" i="27"/>
  <c r="O370" i="27"/>
  <c r="O369" i="27"/>
  <c r="O368" i="27"/>
  <c r="O367" i="27"/>
  <c r="O366" i="27"/>
  <c r="O365" i="27"/>
  <c r="O364" i="27"/>
  <c r="O363" i="27"/>
  <c r="O362" i="27"/>
  <c r="O361" i="27"/>
  <c r="O360" i="27"/>
  <c r="O359" i="27"/>
  <c r="O358" i="27"/>
  <c r="O357" i="27"/>
  <c r="O356" i="27"/>
  <c r="O355" i="27"/>
  <c r="O354" i="27"/>
  <c r="O353" i="27"/>
  <c r="O352" i="27"/>
  <c r="O351" i="27"/>
  <c r="O350" i="27"/>
  <c r="O349" i="27"/>
  <c r="O348" i="27"/>
  <c r="O347" i="27"/>
  <c r="O346" i="27"/>
  <c r="O345" i="27"/>
  <c r="O344" i="27"/>
  <c r="O343" i="27"/>
  <c r="O342" i="27"/>
  <c r="O341" i="27"/>
  <c r="O340" i="27"/>
  <c r="O339" i="27"/>
  <c r="O338" i="27"/>
  <c r="O337" i="27"/>
  <c r="O336" i="27"/>
  <c r="O335" i="27"/>
  <c r="O334" i="27"/>
  <c r="O333" i="27"/>
  <c r="O332" i="27"/>
  <c r="O331" i="27"/>
  <c r="O330" i="27"/>
  <c r="O329" i="27"/>
  <c r="O328" i="27"/>
  <c r="O327" i="27"/>
  <c r="O326" i="27"/>
  <c r="O325" i="27"/>
  <c r="O324" i="27"/>
  <c r="O323" i="27"/>
  <c r="O322" i="27"/>
  <c r="O321" i="27"/>
  <c r="O320" i="27"/>
  <c r="O319" i="27"/>
  <c r="O318" i="27"/>
  <c r="O317" i="27"/>
  <c r="O316" i="27"/>
  <c r="O315" i="27"/>
  <c r="O314" i="27"/>
  <c r="O313" i="27"/>
  <c r="O312" i="27"/>
  <c r="O311" i="27"/>
  <c r="O310" i="27"/>
  <c r="O309" i="27"/>
  <c r="O308" i="27"/>
  <c r="O307" i="27"/>
  <c r="O306" i="27"/>
  <c r="O305" i="27"/>
  <c r="O304" i="27"/>
  <c r="O303" i="27"/>
  <c r="O302" i="27"/>
  <c r="O301" i="27"/>
  <c r="O300" i="27"/>
  <c r="O299" i="27"/>
  <c r="O298" i="27"/>
  <c r="O297" i="27"/>
  <c r="O296" i="27"/>
  <c r="O295" i="27"/>
  <c r="O294" i="27"/>
  <c r="O293" i="27"/>
  <c r="O292" i="27"/>
  <c r="O291" i="27"/>
  <c r="O290" i="27"/>
  <c r="O289" i="27"/>
  <c r="O288" i="27"/>
  <c r="O287" i="27"/>
  <c r="O286" i="27"/>
  <c r="O285" i="27"/>
  <c r="O284" i="27"/>
  <c r="O283" i="27"/>
  <c r="O282" i="27"/>
  <c r="O281" i="27"/>
  <c r="O280" i="27"/>
  <c r="O279" i="27"/>
  <c r="O278" i="27"/>
  <c r="O277" i="27"/>
  <c r="O276" i="27"/>
  <c r="O275" i="27"/>
  <c r="O274" i="27"/>
  <c r="O273" i="27"/>
  <c r="O272" i="27"/>
  <c r="O271" i="27"/>
  <c r="O270" i="27"/>
  <c r="O269" i="27"/>
  <c r="O268" i="27"/>
  <c r="O267" i="27"/>
  <c r="O266" i="27"/>
  <c r="O265" i="27"/>
  <c r="O264" i="27"/>
  <c r="O263" i="27"/>
  <c r="O262" i="27"/>
  <c r="O261" i="27"/>
  <c r="O260" i="27"/>
  <c r="O259" i="27"/>
  <c r="O258" i="27"/>
  <c r="O257" i="27"/>
  <c r="O256" i="27"/>
  <c r="O255" i="27"/>
  <c r="O254" i="27"/>
  <c r="O253" i="27"/>
  <c r="O252" i="27"/>
  <c r="O251" i="27"/>
  <c r="O250" i="27"/>
  <c r="O249" i="27"/>
  <c r="O248" i="27"/>
  <c r="O247" i="27"/>
  <c r="O246" i="27"/>
  <c r="O245" i="27"/>
  <c r="O244" i="27"/>
  <c r="O243" i="27"/>
  <c r="O242" i="27"/>
  <c r="O241" i="27"/>
  <c r="O240" i="27"/>
  <c r="O239" i="27"/>
  <c r="O238" i="27"/>
  <c r="O237" i="27"/>
  <c r="O236" i="27"/>
  <c r="O235" i="27"/>
  <c r="O234" i="27"/>
  <c r="O233" i="27"/>
  <c r="O232" i="27"/>
  <c r="O231" i="27"/>
  <c r="O230" i="27"/>
  <c r="O229" i="27"/>
  <c r="O228" i="27"/>
  <c r="O227" i="27"/>
  <c r="O226" i="27"/>
  <c r="O225" i="27"/>
  <c r="O224" i="27"/>
  <c r="O223" i="27"/>
  <c r="O222" i="27"/>
  <c r="O221" i="27"/>
  <c r="O220" i="27"/>
  <c r="O219" i="27"/>
  <c r="O218" i="27"/>
  <c r="O217" i="27"/>
  <c r="O216" i="27"/>
  <c r="O215" i="27"/>
  <c r="O214" i="27"/>
  <c r="O213" i="27"/>
  <c r="O212" i="27"/>
  <c r="O211" i="27"/>
  <c r="O210" i="27"/>
  <c r="O209" i="27"/>
  <c r="O208" i="27"/>
  <c r="O207" i="27"/>
  <c r="O206" i="27"/>
  <c r="O205" i="27"/>
  <c r="O204" i="27"/>
  <c r="O203" i="27"/>
  <c r="O202" i="27"/>
  <c r="O201" i="27"/>
  <c r="O200" i="27"/>
  <c r="O199" i="27"/>
  <c r="O198" i="27"/>
  <c r="O197" i="27"/>
  <c r="O196" i="27"/>
  <c r="O195" i="27"/>
  <c r="O194" i="27"/>
  <c r="O193" i="27"/>
  <c r="O192" i="27"/>
  <c r="O191" i="27"/>
  <c r="O190" i="27"/>
  <c r="O189" i="27"/>
  <c r="O188" i="27"/>
  <c r="O187" i="27"/>
  <c r="O186" i="27"/>
  <c r="O185" i="27"/>
  <c r="O184" i="27"/>
  <c r="O183" i="27"/>
  <c r="O182" i="27"/>
  <c r="O181" i="27"/>
  <c r="O180" i="27"/>
  <c r="O179" i="27"/>
  <c r="O178" i="27"/>
  <c r="O177" i="27"/>
  <c r="O176" i="27"/>
  <c r="O175" i="27"/>
  <c r="O174" i="27"/>
  <c r="O173" i="27"/>
  <c r="O172" i="27"/>
  <c r="O171" i="27"/>
  <c r="O170" i="27"/>
  <c r="O169" i="27"/>
  <c r="O168" i="27"/>
  <c r="O167" i="27"/>
  <c r="O166" i="27"/>
  <c r="O165" i="27"/>
  <c r="O164" i="27"/>
  <c r="O163" i="27"/>
  <c r="O162" i="27"/>
  <c r="O161" i="27"/>
  <c r="O160" i="27"/>
  <c r="O159" i="27"/>
  <c r="O158" i="27"/>
  <c r="O157" i="27"/>
  <c r="O156" i="27"/>
  <c r="O155" i="27"/>
  <c r="O154" i="27"/>
  <c r="O153" i="27"/>
  <c r="O152" i="27"/>
  <c r="O151" i="27"/>
  <c r="O150" i="27"/>
  <c r="O149" i="27"/>
  <c r="O148" i="27"/>
  <c r="O147" i="27"/>
  <c r="O146" i="27"/>
  <c r="O145" i="27"/>
  <c r="O144" i="27"/>
  <c r="O143" i="27"/>
  <c r="O142" i="27"/>
  <c r="O141" i="27"/>
  <c r="O140" i="27"/>
  <c r="O139" i="27"/>
  <c r="O138" i="27"/>
  <c r="O137" i="27"/>
  <c r="O136" i="27"/>
  <c r="O135" i="27"/>
  <c r="O134" i="27"/>
  <c r="O133" i="27"/>
  <c r="O132" i="27"/>
  <c r="O131" i="27"/>
  <c r="O130" i="27"/>
  <c r="O129" i="27"/>
  <c r="O128" i="27"/>
  <c r="O127" i="27"/>
  <c r="O126" i="27"/>
  <c r="O125" i="27"/>
  <c r="O124" i="27"/>
  <c r="O123" i="27"/>
  <c r="O122" i="27"/>
  <c r="O121" i="27"/>
  <c r="O120" i="27"/>
  <c r="O119" i="27"/>
  <c r="O118" i="27"/>
  <c r="O117" i="27"/>
  <c r="O116" i="27"/>
  <c r="O115" i="27"/>
  <c r="O114" i="27"/>
  <c r="O113" i="27"/>
  <c r="O112" i="27"/>
  <c r="O111" i="27"/>
  <c r="O110" i="27"/>
  <c r="O109" i="27"/>
  <c r="O108" i="27"/>
  <c r="O107" i="27"/>
  <c r="O106" i="27"/>
  <c r="O105" i="27"/>
  <c r="O104" i="27"/>
  <c r="O103" i="27"/>
  <c r="O102" i="27"/>
  <c r="O101" i="27"/>
  <c r="O100" i="27"/>
  <c r="O99" i="27"/>
  <c r="O98" i="27"/>
  <c r="O97" i="27"/>
  <c r="O96" i="27"/>
  <c r="O95" i="27"/>
  <c r="O94" i="27"/>
  <c r="O93" i="27"/>
  <c r="O92" i="27"/>
  <c r="O91" i="27"/>
  <c r="O90" i="27"/>
  <c r="O89" i="27"/>
  <c r="O88" i="27"/>
  <c r="O87" i="27"/>
  <c r="O86" i="27"/>
  <c r="O85" i="27"/>
  <c r="O84" i="27"/>
  <c r="O83" i="27"/>
  <c r="O82" i="27"/>
  <c r="O81" i="27"/>
  <c r="O80" i="27"/>
  <c r="O79" i="27"/>
  <c r="O78" i="27"/>
  <c r="O77" i="27"/>
  <c r="O76" i="27"/>
  <c r="O75" i="27"/>
  <c r="O74" i="27"/>
  <c r="O73" i="27"/>
  <c r="O72" i="27"/>
  <c r="O71" i="27"/>
  <c r="O70" i="27"/>
  <c r="O69" i="27"/>
  <c r="O68" i="27"/>
  <c r="O67" i="27"/>
  <c r="O66" i="27"/>
  <c r="O65" i="27"/>
  <c r="O64" i="27"/>
  <c r="O63" i="27"/>
  <c r="O62" i="27"/>
  <c r="O61" i="27"/>
  <c r="O60" i="27"/>
  <c r="O59" i="27"/>
  <c r="O58" i="27"/>
  <c r="O57" i="27"/>
  <c r="O56" i="27"/>
  <c r="O55" i="27"/>
  <c r="O54" i="27"/>
  <c r="O53" i="27"/>
  <c r="O52" i="27"/>
  <c r="O51" i="27"/>
  <c r="O50" i="27"/>
  <c r="O49" i="27"/>
  <c r="O48" i="27"/>
  <c r="O47" i="27"/>
  <c r="O46" i="27"/>
  <c r="O45" i="27"/>
  <c r="O44" i="27"/>
  <c r="O43" i="27"/>
  <c r="O42" i="27"/>
  <c r="O41" i="27"/>
  <c r="O40" i="27"/>
  <c r="O39" i="27"/>
  <c r="O38" i="27"/>
  <c r="O37" i="27"/>
  <c r="O36" i="27"/>
  <c r="O35" i="27"/>
  <c r="O34" i="27"/>
  <c r="O33" i="27"/>
  <c r="O32" i="27"/>
  <c r="O31" i="27"/>
  <c r="O30" i="27"/>
  <c r="O29" i="27"/>
  <c r="O28" i="27"/>
  <c r="O27" i="27"/>
  <c r="O26" i="27"/>
  <c r="O25" i="27"/>
  <c r="O24" i="27"/>
  <c r="O23" i="27"/>
  <c r="O22" i="27"/>
  <c r="O21" i="27"/>
  <c r="O20" i="27"/>
  <c r="O19" i="27"/>
  <c r="O18" i="27"/>
  <c r="O17" i="27"/>
  <c r="O16" i="27"/>
  <c r="O15" i="27"/>
  <c r="O14" i="27"/>
  <c r="O13" i="27"/>
  <c r="O12" i="27"/>
  <c r="O11" i="27"/>
  <c r="O10" i="27"/>
  <c r="O9" i="27"/>
  <c r="O8" i="27"/>
  <c r="O7" i="27"/>
  <c r="O6" i="27"/>
  <c r="O5" i="27"/>
  <c r="O4" i="27"/>
  <c r="O3" i="27"/>
  <c r="O2" i="27"/>
  <c r="N2" i="27"/>
  <c r="N3" i="27"/>
  <c r="N4" i="27"/>
  <c r="N5" i="27"/>
  <c r="N6" i="27"/>
  <c r="N7" i="27"/>
  <c r="N8" i="27"/>
  <c r="N9" i="27"/>
  <c r="N10" i="27"/>
  <c r="N11" i="27"/>
  <c r="N12" i="27"/>
  <c r="N13" i="27"/>
  <c r="N14" i="27"/>
  <c r="N15" i="27"/>
  <c r="N16" i="27"/>
  <c r="N17" i="27"/>
  <c r="N18" i="27"/>
  <c r="N19" i="27"/>
  <c r="N20" i="27"/>
  <c r="N21" i="27"/>
  <c r="N22" i="27"/>
  <c r="N23" i="27"/>
  <c r="N24" i="27"/>
  <c r="N25" i="27"/>
  <c r="N26" i="27"/>
  <c r="N27" i="27"/>
  <c r="N28" i="27"/>
  <c r="N29" i="27"/>
  <c r="N30" i="27"/>
  <c r="N31" i="27"/>
  <c r="N32" i="27"/>
  <c r="N33" i="27"/>
  <c r="N34" i="27"/>
  <c r="N35" i="27"/>
  <c r="N36" i="27"/>
  <c r="N37" i="27"/>
  <c r="N38" i="27"/>
  <c r="N39" i="27"/>
  <c r="N40" i="27"/>
  <c r="N41" i="27"/>
  <c r="N42" i="27"/>
  <c r="N43" i="27"/>
  <c r="N44" i="27"/>
  <c r="N45" i="27"/>
  <c r="N46" i="27"/>
  <c r="N47" i="27"/>
  <c r="N48" i="27"/>
  <c r="N49" i="27"/>
  <c r="N50" i="27"/>
  <c r="N51" i="27"/>
  <c r="N52" i="27"/>
  <c r="N53" i="27"/>
  <c r="N54" i="27"/>
  <c r="N55" i="27"/>
  <c r="N56" i="27"/>
  <c r="N57" i="27"/>
  <c r="N58" i="27"/>
  <c r="N59" i="27"/>
  <c r="N60" i="27"/>
  <c r="N61" i="27"/>
  <c r="N62" i="27"/>
  <c r="N63" i="27"/>
  <c r="N64" i="27"/>
  <c r="N65" i="27"/>
  <c r="N66" i="27"/>
  <c r="N67" i="27"/>
  <c r="N68" i="27"/>
  <c r="N69" i="27"/>
  <c r="N70" i="27"/>
  <c r="N71" i="27"/>
  <c r="N72" i="27"/>
  <c r="N73" i="27"/>
  <c r="N74" i="27"/>
  <c r="N75" i="27"/>
  <c r="N76" i="27"/>
  <c r="N77" i="27"/>
  <c r="N78" i="27"/>
  <c r="N79" i="27"/>
  <c r="N80" i="27"/>
  <c r="N81" i="27"/>
  <c r="N82" i="27"/>
  <c r="N83" i="27"/>
  <c r="N84" i="27"/>
  <c r="N85" i="27"/>
  <c r="N86" i="27"/>
  <c r="N87" i="27"/>
  <c r="N88" i="27"/>
  <c r="N89" i="27"/>
  <c r="N90" i="27"/>
  <c r="N91" i="27"/>
  <c r="N92" i="27"/>
  <c r="N93" i="27"/>
  <c r="N94" i="27"/>
  <c r="N95" i="27"/>
  <c r="N96" i="27"/>
  <c r="N97" i="27"/>
  <c r="N98" i="27"/>
  <c r="N99" i="27"/>
  <c r="N100" i="27"/>
  <c r="N101" i="27"/>
  <c r="N102" i="27"/>
  <c r="N103" i="27"/>
  <c r="N104" i="27"/>
  <c r="N105" i="27"/>
  <c r="N106" i="27"/>
  <c r="N107" i="27"/>
  <c r="N108" i="27"/>
  <c r="N109" i="27"/>
  <c r="N110" i="27"/>
  <c r="N111" i="27"/>
  <c r="N112" i="27"/>
  <c r="N113" i="27"/>
  <c r="N114" i="27"/>
  <c r="N115" i="27"/>
  <c r="N116" i="27"/>
  <c r="N117" i="27"/>
  <c r="N118" i="27"/>
  <c r="N119" i="27"/>
  <c r="N120" i="27"/>
  <c r="N121" i="27"/>
  <c r="N122" i="27"/>
  <c r="N123" i="27"/>
  <c r="N124" i="27"/>
  <c r="N125" i="27"/>
  <c r="N126" i="27"/>
  <c r="N127" i="27"/>
  <c r="N128" i="27"/>
  <c r="N129" i="27"/>
  <c r="N130" i="27"/>
  <c r="N131" i="27"/>
  <c r="N132" i="27"/>
  <c r="N133" i="27"/>
  <c r="N134" i="27"/>
  <c r="N135" i="27"/>
  <c r="N136" i="27"/>
  <c r="N137" i="27"/>
  <c r="N138" i="27"/>
  <c r="N139" i="27"/>
  <c r="N140" i="27"/>
  <c r="N141" i="27"/>
  <c r="N142" i="27"/>
  <c r="N143" i="27"/>
  <c r="N144" i="27"/>
  <c r="N145" i="27"/>
  <c r="N146" i="27"/>
  <c r="N147" i="27"/>
  <c r="N148" i="27"/>
  <c r="N149" i="27"/>
  <c r="N150" i="27"/>
  <c r="N151" i="27"/>
  <c r="N152" i="27"/>
  <c r="N153" i="27"/>
  <c r="N154" i="27"/>
  <c r="N155" i="27"/>
  <c r="N156" i="27"/>
  <c r="N157" i="27"/>
  <c r="N158" i="27"/>
  <c r="N159" i="27"/>
  <c r="N160" i="27"/>
  <c r="N161" i="27"/>
  <c r="N162" i="27"/>
  <c r="N163" i="27"/>
  <c r="N164" i="27"/>
  <c r="N165" i="27"/>
  <c r="N166" i="27"/>
  <c r="N167" i="27"/>
  <c r="N168" i="27"/>
  <c r="N169" i="27"/>
  <c r="N170" i="27"/>
  <c r="N171" i="27"/>
  <c r="N172" i="27"/>
  <c r="N173" i="27"/>
  <c r="N174" i="27"/>
  <c r="N175" i="27"/>
  <c r="N176" i="27"/>
  <c r="N177" i="27"/>
  <c r="N178" i="27"/>
  <c r="N179" i="27"/>
  <c r="N180" i="27"/>
  <c r="N181" i="27"/>
  <c r="N182" i="27"/>
  <c r="N183" i="27"/>
  <c r="N184" i="27"/>
  <c r="N185" i="27"/>
  <c r="N186" i="27"/>
  <c r="N187" i="27"/>
  <c r="N188" i="27"/>
  <c r="N189" i="27"/>
  <c r="N190" i="27"/>
  <c r="N191" i="27"/>
  <c r="N192" i="27"/>
  <c r="N193" i="27"/>
  <c r="N194" i="27"/>
  <c r="N195" i="27"/>
  <c r="N196" i="27"/>
  <c r="N197" i="27"/>
  <c r="N198" i="27"/>
  <c r="N199" i="27"/>
  <c r="N200" i="27"/>
  <c r="N201" i="27"/>
  <c r="N202" i="27"/>
  <c r="N203" i="27"/>
  <c r="N204" i="27"/>
  <c r="N205" i="27"/>
  <c r="N206" i="27"/>
  <c r="N207" i="27"/>
  <c r="N208" i="27"/>
  <c r="N209" i="27"/>
  <c r="N210" i="27"/>
  <c r="N211" i="27"/>
  <c r="N212" i="27"/>
  <c r="N213" i="27"/>
  <c r="N214" i="27"/>
  <c r="N215" i="27"/>
  <c r="N216" i="27"/>
  <c r="N217" i="27"/>
  <c r="N218" i="27"/>
  <c r="N219" i="27"/>
  <c r="N220" i="27"/>
  <c r="N221" i="27"/>
  <c r="N222" i="27"/>
  <c r="N223" i="27"/>
  <c r="N224" i="27"/>
  <c r="N225" i="27"/>
  <c r="N226" i="27"/>
  <c r="N227" i="27"/>
  <c r="N228" i="27"/>
  <c r="N229" i="27"/>
  <c r="N230" i="27"/>
  <c r="N231" i="27"/>
  <c r="N232" i="27"/>
  <c r="N233" i="27"/>
  <c r="N234" i="27"/>
  <c r="N235" i="27"/>
  <c r="N236" i="27"/>
  <c r="N237" i="27"/>
  <c r="N238" i="27"/>
  <c r="N239" i="27"/>
  <c r="N240" i="27"/>
  <c r="N241" i="27"/>
  <c r="N242" i="27"/>
  <c r="N243" i="27"/>
  <c r="N244" i="27"/>
  <c r="N245" i="27"/>
  <c r="N246" i="27"/>
  <c r="N247" i="27"/>
  <c r="N248" i="27"/>
  <c r="N249" i="27"/>
  <c r="N250" i="27"/>
  <c r="N251" i="27"/>
  <c r="N252" i="27"/>
  <c r="N253" i="27"/>
  <c r="N254" i="27"/>
  <c r="N255" i="27"/>
  <c r="N256" i="27"/>
  <c r="N257" i="27"/>
  <c r="N258" i="27"/>
  <c r="N259" i="27"/>
  <c r="N260" i="27"/>
  <c r="N261" i="27"/>
  <c r="N262" i="27"/>
  <c r="N263" i="27"/>
  <c r="N264" i="27"/>
  <c r="N265" i="27"/>
  <c r="N266" i="27"/>
  <c r="N267" i="27"/>
  <c r="N268" i="27"/>
  <c r="N269" i="27"/>
  <c r="N270" i="27"/>
  <c r="N271" i="27"/>
  <c r="N272" i="27"/>
  <c r="N273" i="27"/>
  <c r="N274" i="27"/>
  <c r="N275" i="27"/>
  <c r="N276" i="27"/>
  <c r="N277" i="27"/>
  <c r="N278" i="27"/>
  <c r="N279" i="27"/>
  <c r="N280" i="27"/>
  <c r="N281" i="27"/>
  <c r="N282" i="27"/>
  <c r="N283" i="27"/>
  <c r="N284" i="27"/>
  <c r="N285" i="27"/>
  <c r="N286" i="27"/>
  <c r="N287" i="27"/>
  <c r="N288" i="27"/>
  <c r="N289" i="27"/>
  <c r="N290" i="27"/>
  <c r="N291" i="27"/>
  <c r="N292" i="27"/>
  <c r="N293" i="27"/>
  <c r="N294" i="27"/>
  <c r="N295" i="27"/>
  <c r="N296" i="27"/>
  <c r="N297" i="27"/>
  <c r="N298" i="27"/>
  <c r="N299" i="27"/>
  <c r="N300" i="27"/>
  <c r="N301" i="27"/>
  <c r="N302" i="27"/>
  <c r="N303" i="27"/>
  <c r="N304" i="27"/>
  <c r="N305" i="27"/>
  <c r="N306" i="27"/>
  <c r="N307" i="27"/>
  <c r="N308" i="27"/>
  <c r="N309" i="27"/>
  <c r="N310" i="27"/>
  <c r="N311" i="27"/>
  <c r="N312" i="27"/>
  <c r="N313" i="27"/>
  <c r="N314" i="27"/>
  <c r="N315" i="27"/>
  <c r="N316" i="27"/>
  <c r="N317" i="27"/>
  <c r="N318" i="27"/>
  <c r="N319" i="27"/>
  <c r="N320" i="27"/>
  <c r="N321" i="27"/>
  <c r="N322" i="27"/>
  <c r="N323" i="27"/>
  <c r="N324" i="27"/>
  <c r="N325" i="27"/>
  <c r="N326" i="27"/>
  <c r="N327" i="27"/>
  <c r="N328" i="27"/>
  <c r="N329" i="27"/>
  <c r="N330" i="27"/>
  <c r="N331" i="27"/>
  <c r="N332" i="27"/>
  <c r="N333" i="27"/>
  <c r="N334" i="27"/>
  <c r="N335" i="27"/>
  <c r="N336" i="27"/>
  <c r="N337" i="27"/>
  <c r="N338" i="27"/>
  <c r="N339" i="27"/>
  <c r="N340" i="27"/>
  <c r="N341" i="27"/>
  <c r="N342" i="27"/>
  <c r="N343" i="27"/>
  <c r="N344" i="27"/>
  <c r="N345" i="27"/>
  <c r="N346" i="27"/>
  <c r="N347" i="27"/>
  <c r="N348" i="27"/>
  <c r="N349" i="27"/>
  <c r="N350" i="27"/>
  <c r="N351" i="27"/>
  <c r="N352" i="27"/>
  <c r="N353" i="27"/>
  <c r="N354" i="27"/>
  <c r="N355" i="27"/>
  <c r="N356" i="27"/>
  <c r="N357" i="27"/>
  <c r="N358" i="27"/>
  <c r="N359" i="27"/>
  <c r="N360" i="27"/>
  <c r="N361" i="27"/>
  <c r="N362" i="27"/>
  <c r="N363" i="27"/>
  <c r="N364" i="27"/>
  <c r="N365" i="27"/>
  <c r="N366" i="27"/>
  <c r="N367" i="27"/>
  <c r="N368" i="27"/>
  <c r="N369" i="27"/>
  <c r="N370" i="27"/>
  <c r="N371" i="27"/>
  <c r="N372" i="27"/>
  <c r="N373" i="27"/>
  <c r="N374" i="27"/>
  <c r="N375" i="27"/>
  <c r="N376" i="27"/>
  <c r="N377" i="27"/>
  <c r="N378" i="27"/>
  <c r="N379" i="27"/>
  <c r="N380" i="27"/>
  <c r="N381" i="27"/>
  <c r="N382" i="27"/>
  <c r="N383" i="27"/>
  <c r="N384" i="27"/>
  <c r="N385" i="27"/>
  <c r="N386" i="27"/>
  <c r="N387" i="27"/>
  <c r="N388" i="27"/>
  <c r="N389" i="27"/>
  <c r="N390" i="27"/>
  <c r="N391" i="27"/>
  <c r="N392" i="27"/>
  <c r="N393" i="27"/>
  <c r="N394" i="27"/>
  <c r="N395" i="27"/>
  <c r="N396" i="27"/>
  <c r="N397" i="27"/>
  <c r="N398" i="27"/>
  <c r="N399" i="27"/>
  <c r="N400" i="27"/>
  <c r="N401" i="27"/>
  <c r="N402" i="27"/>
  <c r="N403" i="27"/>
  <c r="N404" i="27"/>
  <c r="N405" i="27"/>
  <c r="N406" i="27"/>
  <c r="N407" i="27"/>
  <c r="N408" i="27"/>
  <c r="N409" i="27"/>
  <c r="N410" i="27"/>
  <c r="N411" i="27"/>
  <c r="N412" i="27"/>
  <c r="N413" i="27"/>
  <c r="N414" i="27"/>
  <c r="N415" i="27"/>
  <c r="N416" i="27"/>
  <c r="N417" i="27"/>
  <c r="N418" i="27"/>
  <c r="N419" i="27"/>
  <c r="N420" i="27"/>
  <c r="N421" i="27"/>
  <c r="N422" i="27"/>
  <c r="N423" i="27"/>
  <c r="N424" i="27"/>
  <c r="N425" i="27"/>
  <c r="N426" i="27"/>
  <c r="N427" i="27"/>
  <c r="N428" i="27"/>
  <c r="N429" i="27"/>
  <c r="N430" i="27"/>
  <c r="N431" i="27"/>
  <c r="N432" i="27"/>
  <c r="N433" i="27"/>
  <c r="N434" i="27"/>
  <c r="N435" i="27"/>
  <c r="N436" i="27"/>
  <c r="N437" i="27"/>
  <c r="N438" i="27"/>
  <c r="N439" i="27"/>
  <c r="N440" i="27"/>
  <c r="N441" i="27"/>
  <c r="N442" i="27"/>
  <c r="N443" i="27"/>
  <c r="N444" i="27"/>
  <c r="N445" i="27"/>
  <c r="N446" i="27"/>
  <c r="N447" i="27"/>
  <c r="N448" i="27"/>
  <c r="N449" i="27"/>
  <c r="N450" i="27"/>
  <c r="N451" i="27"/>
  <c r="N452" i="27"/>
  <c r="N453" i="27"/>
  <c r="N454" i="27"/>
  <c r="N455" i="27"/>
  <c r="N456" i="27"/>
  <c r="N457" i="27"/>
  <c r="N458" i="27"/>
  <c r="N459" i="27"/>
  <c r="N460" i="27"/>
  <c r="N461" i="27"/>
  <c r="N462" i="27"/>
  <c r="N463" i="27"/>
  <c r="N464" i="27"/>
  <c r="N465" i="27"/>
  <c r="N466" i="27"/>
  <c r="N467" i="27"/>
  <c r="N468" i="27"/>
  <c r="N469" i="27"/>
  <c r="N470" i="27"/>
  <c r="N471" i="27"/>
  <c r="N472" i="27"/>
  <c r="N473" i="27"/>
  <c r="N474" i="27"/>
  <c r="N475" i="27"/>
  <c r="N476" i="27"/>
  <c r="N477" i="27"/>
  <c r="N478" i="27"/>
  <c r="N479" i="27"/>
  <c r="N480" i="27"/>
  <c r="N481" i="27"/>
  <c r="N482" i="27"/>
  <c r="N483" i="27"/>
  <c r="N484" i="27"/>
  <c r="N485" i="27"/>
  <c r="N486" i="27"/>
  <c r="N487" i="27"/>
  <c r="N488" i="27"/>
  <c r="N489" i="27"/>
  <c r="N490" i="27"/>
  <c r="N491" i="27"/>
  <c r="N492" i="27"/>
  <c r="N493" i="27"/>
  <c r="N494" i="27"/>
  <c r="N495" i="27"/>
  <c r="N496" i="27"/>
  <c r="N497" i="27"/>
  <c r="N498" i="27"/>
  <c r="N499" i="27"/>
  <c r="N500" i="27"/>
  <c r="N501" i="27"/>
  <c r="N502" i="27"/>
  <c r="N503" i="27"/>
  <c r="N504" i="27"/>
  <c r="N505" i="27"/>
  <c r="N506" i="27"/>
  <c r="N507" i="27"/>
  <c r="N508" i="27"/>
  <c r="N509" i="27"/>
  <c r="N510" i="27"/>
  <c r="N511" i="27"/>
  <c r="N512" i="27"/>
  <c r="N513" i="27"/>
  <c r="N514" i="27"/>
  <c r="N515" i="27"/>
  <c r="N516" i="27"/>
  <c r="N517" i="27"/>
  <c r="N518" i="27"/>
  <c r="N519" i="27"/>
  <c r="N520" i="27"/>
  <c r="N521" i="27"/>
  <c r="N522" i="27"/>
  <c r="N523" i="27"/>
  <c r="N524" i="27"/>
  <c r="N525" i="27"/>
  <c r="N526" i="27"/>
  <c r="N527" i="27"/>
  <c r="N528" i="27"/>
  <c r="N529" i="27"/>
  <c r="N530" i="27"/>
  <c r="N531" i="27"/>
  <c r="N532" i="27"/>
  <c r="N533" i="27"/>
  <c r="N534" i="27"/>
  <c r="N535" i="27"/>
  <c r="N536" i="27"/>
  <c r="N537" i="27"/>
  <c r="N538" i="27"/>
  <c r="N539" i="27"/>
  <c r="N540" i="27"/>
  <c r="N541" i="27"/>
  <c r="N542" i="27"/>
  <c r="N543" i="27"/>
  <c r="N544" i="27"/>
  <c r="N545" i="27"/>
  <c r="N546" i="27"/>
  <c r="N547" i="27"/>
  <c r="N548" i="27"/>
  <c r="N549" i="27"/>
  <c r="N550" i="27"/>
  <c r="N551" i="27"/>
  <c r="N552" i="27"/>
  <c r="N553" i="27"/>
  <c r="N554" i="27"/>
  <c r="N555" i="27"/>
  <c r="N556" i="27"/>
  <c r="N557" i="27"/>
  <c r="N558" i="27"/>
  <c r="N559" i="27"/>
  <c r="N560" i="27"/>
  <c r="N561" i="27"/>
  <c r="N562" i="27"/>
  <c r="N563" i="27"/>
  <c r="N564" i="27"/>
  <c r="N565" i="27"/>
  <c r="N566" i="27"/>
  <c r="N567" i="27"/>
  <c r="N568" i="27"/>
  <c r="N569" i="27"/>
  <c r="N570" i="27"/>
  <c r="N571" i="27"/>
  <c r="N572" i="27"/>
  <c r="N573" i="27"/>
  <c r="N574" i="27"/>
  <c r="N575" i="27"/>
  <c r="N576" i="27"/>
  <c r="N577" i="27"/>
  <c r="T577" i="27"/>
  <c r="T576" i="27"/>
  <c r="P576" i="27"/>
  <c r="T575" i="27"/>
  <c r="P575" i="27"/>
  <c r="T574" i="27"/>
  <c r="P574" i="27"/>
  <c r="T573" i="27"/>
  <c r="P573" i="27"/>
  <c r="T572" i="27"/>
  <c r="P572" i="27"/>
  <c r="T571" i="27"/>
  <c r="P571" i="27"/>
  <c r="T570" i="27"/>
  <c r="P570" i="27"/>
  <c r="T569" i="27"/>
  <c r="P569" i="27"/>
  <c r="T568" i="27"/>
  <c r="P568" i="27"/>
  <c r="T567" i="27"/>
  <c r="P567" i="27"/>
  <c r="T566" i="27"/>
  <c r="P566" i="27"/>
  <c r="T565" i="27"/>
  <c r="P565" i="27"/>
  <c r="T564" i="27"/>
  <c r="P564" i="27"/>
  <c r="T563" i="27"/>
  <c r="P563" i="27"/>
  <c r="T562" i="27"/>
  <c r="P562" i="27"/>
  <c r="T561" i="27"/>
  <c r="P561" i="27"/>
  <c r="T560" i="27"/>
  <c r="P560" i="27"/>
  <c r="T559" i="27"/>
  <c r="P559" i="27"/>
  <c r="T558" i="27"/>
  <c r="P558" i="27"/>
  <c r="T557" i="27"/>
  <c r="P557" i="27"/>
  <c r="T556" i="27"/>
  <c r="P556" i="27"/>
  <c r="T555" i="27"/>
  <c r="P555" i="27"/>
  <c r="T554" i="27"/>
  <c r="P554" i="27"/>
  <c r="T553" i="27"/>
  <c r="P553" i="27"/>
  <c r="T552" i="27"/>
  <c r="P552" i="27"/>
  <c r="T551" i="27"/>
  <c r="P551" i="27"/>
  <c r="T550" i="27"/>
  <c r="P550" i="27"/>
  <c r="T549" i="27"/>
  <c r="P549" i="27"/>
  <c r="T548" i="27"/>
  <c r="P548" i="27"/>
  <c r="T547" i="27"/>
  <c r="P547" i="27"/>
  <c r="T546" i="27"/>
  <c r="P546" i="27"/>
  <c r="T545" i="27"/>
  <c r="P545" i="27"/>
  <c r="T544" i="27"/>
  <c r="P544" i="27"/>
  <c r="T543" i="27"/>
  <c r="P543" i="27"/>
  <c r="T542" i="27"/>
  <c r="P542" i="27"/>
  <c r="T541" i="27"/>
  <c r="P541" i="27"/>
  <c r="T540" i="27"/>
  <c r="P540" i="27"/>
  <c r="T539" i="27"/>
  <c r="P539" i="27"/>
  <c r="T538" i="27"/>
  <c r="P538" i="27"/>
  <c r="T537" i="27"/>
  <c r="P537" i="27"/>
  <c r="T536" i="27"/>
  <c r="P536" i="27"/>
  <c r="T535" i="27"/>
  <c r="P535" i="27"/>
  <c r="T534" i="27"/>
  <c r="P534" i="27"/>
  <c r="T533" i="27"/>
  <c r="P533" i="27"/>
  <c r="T532" i="27"/>
  <c r="P532" i="27"/>
  <c r="T531" i="27"/>
  <c r="P531" i="27"/>
  <c r="T530" i="27"/>
  <c r="P530" i="27"/>
  <c r="T529" i="27"/>
  <c r="P529" i="27"/>
  <c r="T528" i="27"/>
  <c r="P528" i="27"/>
  <c r="T527" i="27"/>
  <c r="P527" i="27"/>
  <c r="T526" i="27"/>
  <c r="P526" i="27"/>
  <c r="T525" i="27"/>
  <c r="P525" i="27"/>
  <c r="T524" i="27"/>
  <c r="P524" i="27"/>
  <c r="T523" i="27"/>
  <c r="P523" i="27"/>
  <c r="T522" i="27"/>
  <c r="P522" i="27"/>
  <c r="T521" i="27"/>
  <c r="P521" i="27"/>
  <c r="T520" i="27"/>
  <c r="P520" i="27"/>
  <c r="T519" i="27"/>
  <c r="P519" i="27"/>
  <c r="T518" i="27"/>
  <c r="P518" i="27"/>
  <c r="T517" i="27"/>
  <c r="P517" i="27"/>
  <c r="T516" i="27"/>
  <c r="P516" i="27"/>
  <c r="T515" i="27"/>
  <c r="P515" i="27"/>
  <c r="T514" i="27"/>
  <c r="P514" i="27"/>
  <c r="T513" i="27"/>
  <c r="P513" i="27"/>
  <c r="T512" i="27"/>
  <c r="P512" i="27"/>
  <c r="T511" i="27"/>
  <c r="P511" i="27"/>
  <c r="T510" i="27"/>
  <c r="P510" i="27"/>
  <c r="T509" i="27"/>
  <c r="P509" i="27"/>
  <c r="T508" i="27"/>
  <c r="P508" i="27"/>
  <c r="T507" i="27"/>
  <c r="P507" i="27"/>
  <c r="T506" i="27"/>
  <c r="P506" i="27"/>
  <c r="T505" i="27"/>
  <c r="P505" i="27"/>
  <c r="T504" i="27"/>
  <c r="P504" i="27"/>
  <c r="T503" i="27"/>
  <c r="P503" i="27"/>
  <c r="T502" i="27"/>
  <c r="P502" i="27"/>
  <c r="T501" i="27"/>
  <c r="P501" i="27"/>
  <c r="T500" i="27"/>
  <c r="P500" i="27"/>
  <c r="T499" i="27"/>
  <c r="P499" i="27"/>
  <c r="T498" i="27"/>
  <c r="P498" i="27"/>
  <c r="T497" i="27"/>
  <c r="P497" i="27"/>
  <c r="T496" i="27"/>
  <c r="P496" i="27"/>
  <c r="T495" i="27"/>
  <c r="P495" i="27"/>
  <c r="T494" i="27"/>
  <c r="P494" i="27"/>
  <c r="T493" i="27"/>
  <c r="P493" i="27"/>
  <c r="T492" i="27"/>
  <c r="P492" i="27"/>
  <c r="T491" i="27"/>
  <c r="P491" i="27"/>
  <c r="T490" i="27"/>
  <c r="P490" i="27"/>
  <c r="T489" i="27"/>
  <c r="P489" i="27"/>
  <c r="T488" i="27"/>
  <c r="P488" i="27"/>
  <c r="T487" i="27"/>
  <c r="P487" i="27"/>
  <c r="T486" i="27"/>
  <c r="P486" i="27"/>
  <c r="T485" i="27"/>
  <c r="P485" i="27"/>
  <c r="T484" i="27"/>
  <c r="P484" i="27"/>
  <c r="T483" i="27"/>
  <c r="P483" i="27"/>
  <c r="T482" i="27"/>
  <c r="P482" i="27"/>
  <c r="T481" i="27"/>
  <c r="P481" i="27"/>
  <c r="T480" i="27"/>
  <c r="P480" i="27"/>
  <c r="T479" i="27"/>
  <c r="P479" i="27"/>
  <c r="T478" i="27"/>
  <c r="P478" i="27"/>
  <c r="T477" i="27"/>
  <c r="P477" i="27"/>
  <c r="T476" i="27"/>
  <c r="P476" i="27"/>
  <c r="T475" i="27"/>
  <c r="P475" i="27"/>
  <c r="T474" i="27"/>
  <c r="P474" i="27"/>
  <c r="T473" i="27"/>
  <c r="P473" i="27"/>
  <c r="T472" i="27"/>
  <c r="P472" i="27"/>
  <c r="T471" i="27"/>
  <c r="P471" i="27"/>
  <c r="T470" i="27"/>
  <c r="P470" i="27"/>
  <c r="T469" i="27"/>
  <c r="P469" i="27"/>
  <c r="T468" i="27"/>
  <c r="P468" i="27"/>
  <c r="T467" i="27"/>
  <c r="P467" i="27"/>
  <c r="T466" i="27"/>
  <c r="P466" i="27"/>
  <c r="T465" i="27"/>
  <c r="P465" i="27"/>
  <c r="T464" i="27"/>
  <c r="P464" i="27"/>
  <c r="T463" i="27"/>
  <c r="P463" i="27"/>
  <c r="T462" i="27"/>
  <c r="P462" i="27"/>
  <c r="T461" i="27"/>
  <c r="P461" i="27"/>
  <c r="T460" i="27"/>
  <c r="P460" i="27"/>
  <c r="T459" i="27"/>
  <c r="P459" i="27"/>
  <c r="T458" i="27"/>
  <c r="P458" i="27"/>
  <c r="T457" i="27"/>
  <c r="P457" i="27"/>
  <c r="T456" i="27"/>
  <c r="P456" i="27"/>
  <c r="T455" i="27"/>
  <c r="P455" i="27"/>
  <c r="T454" i="27"/>
  <c r="P454" i="27"/>
  <c r="T453" i="27"/>
  <c r="P453" i="27"/>
  <c r="T452" i="27"/>
  <c r="P452" i="27"/>
  <c r="T451" i="27"/>
  <c r="P451" i="27"/>
  <c r="T450" i="27"/>
  <c r="P450" i="27"/>
  <c r="T449" i="27"/>
  <c r="P449" i="27"/>
  <c r="T448" i="27"/>
  <c r="P448" i="27"/>
  <c r="T447" i="27"/>
  <c r="P447" i="27"/>
  <c r="T446" i="27"/>
  <c r="P446" i="27"/>
  <c r="T445" i="27"/>
  <c r="P445" i="27"/>
  <c r="T444" i="27"/>
  <c r="P444" i="27"/>
  <c r="T443" i="27"/>
  <c r="P443" i="27"/>
  <c r="T442" i="27"/>
  <c r="P442" i="27"/>
  <c r="T441" i="27"/>
  <c r="P441" i="27"/>
  <c r="T440" i="27"/>
  <c r="P440" i="27"/>
  <c r="T439" i="27"/>
  <c r="P439" i="27"/>
  <c r="T438" i="27"/>
  <c r="P438" i="27"/>
  <c r="T437" i="27"/>
  <c r="P437" i="27"/>
  <c r="T436" i="27"/>
  <c r="P436" i="27"/>
  <c r="T435" i="27"/>
  <c r="P435" i="27"/>
  <c r="T434" i="27"/>
  <c r="P434" i="27"/>
  <c r="T433" i="27"/>
  <c r="P433" i="27"/>
  <c r="T432" i="27"/>
  <c r="P432" i="27"/>
  <c r="T431" i="27"/>
  <c r="P431" i="27"/>
  <c r="T430" i="27"/>
  <c r="P430" i="27"/>
  <c r="T429" i="27"/>
  <c r="P429" i="27"/>
  <c r="T428" i="27"/>
  <c r="P428" i="27"/>
  <c r="T427" i="27"/>
  <c r="P427" i="27"/>
  <c r="T426" i="27"/>
  <c r="P426" i="27"/>
  <c r="T425" i="27"/>
  <c r="P425" i="27"/>
  <c r="T424" i="27"/>
  <c r="P424" i="27"/>
  <c r="T423" i="27"/>
  <c r="P423" i="27"/>
  <c r="T422" i="27"/>
  <c r="P422" i="27"/>
  <c r="T421" i="27"/>
  <c r="P421" i="27"/>
  <c r="T420" i="27"/>
  <c r="P420" i="27"/>
  <c r="T419" i="27"/>
  <c r="P419" i="27"/>
  <c r="T418" i="27"/>
  <c r="P418" i="27"/>
  <c r="T417" i="27"/>
  <c r="P417" i="27"/>
  <c r="T416" i="27"/>
  <c r="P416" i="27"/>
  <c r="T415" i="27"/>
  <c r="P415" i="27"/>
  <c r="T414" i="27"/>
  <c r="P414" i="27"/>
  <c r="T413" i="27"/>
  <c r="P413" i="27"/>
  <c r="T412" i="27"/>
  <c r="P412" i="27"/>
  <c r="T411" i="27"/>
  <c r="P411" i="27"/>
  <c r="T410" i="27"/>
  <c r="P410" i="27"/>
  <c r="T409" i="27"/>
  <c r="P409" i="27"/>
  <c r="T408" i="27"/>
  <c r="P408" i="27"/>
  <c r="T407" i="27"/>
  <c r="P407" i="27"/>
  <c r="T406" i="27"/>
  <c r="P406" i="27"/>
  <c r="T405" i="27"/>
  <c r="P405" i="27"/>
  <c r="T404" i="27"/>
  <c r="P404" i="27"/>
  <c r="T403" i="27"/>
  <c r="P403" i="27"/>
  <c r="T402" i="27"/>
  <c r="P402" i="27"/>
  <c r="T401" i="27"/>
  <c r="P401" i="27"/>
  <c r="T400" i="27"/>
  <c r="P400" i="27"/>
  <c r="T399" i="27"/>
  <c r="P399" i="27"/>
  <c r="T398" i="27"/>
  <c r="P398" i="27"/>
  <c r="T397" i="27"/>
  <c r="P397" i="27"/>
  <c r="T396" i="27"/>
  <c r="P396" i="27"/>
  <c r="T395" i="27"/>
  <c r="P395" i="27"/>
  <c r="T394" i="27"/>
  <c r="P394" i="27"/>
  <c r="T393" i="27"/>
  <c r="P393" i="27"/>
  <c r="T392" i="27"/>
  <c r="P392" i="27"/>
  <c r="T391" i="27"/>
  <c r="P391" i="27"/>
  <c r="T390" i="27"/>
  <c r="P390" i="27"/>
  <c r="T389" i="27"/>
  <c r="P389" i="27"/>
  <c r="T388" i="27"/>
  <c r="P388" i="27"/>
  <c r="T387" i="27"/>
  <c r="P387" i="27"/>
  <c r="T386" i="27"/>
  <c r="P386" i="27"/>
  <c r="T385" i="27"/>
  <c r="P385" i="27"/>
  <c r="T384" i="27"/>
  <c r="P384" i="27"/>
  <c r="T383" i="27"/>
  <c r="P383" i="27"/>
  <c r="T382" i="27"/>
  <c r="P382" i="27"/>
  <c r="T381" i="27"/>
  <c r="P381" i="27"/>
  <c r="T380" i="27"/>
  <c r="P380" i="27"/>
  <c r="T379" i="27"/>
  <c r="P379" i="27"/>
  <c r="T378" i="27"/>
  <c r="P378" i="27"/>
  <c r="T377" i="27"/>
  <c r="P377" i="27"/>
  <c r="T376" i="27"/>
  <c r="P376" i="27"/>
  <c r="T375" i="27"/>
  <c r="P375" i="27"/>
  <c r="T374" i="27"/>
  <c r="P374" i="27"/>
  <c r="T373" i="27"/>
  <c r="P373" i="27"/>
  <c r="T372" i="27"/>
  <c r="P372" i="27"/>
  <c r="T371" i="27"/>
  <c r="P371" i="27"/>
  <c r="T370" i="27"/>
  <c r="P370" i="27"/>
  <c r="T369" i="27"/>
  <c r="P369" i="27"/>
  <c r="T368" i="27"/>
  <c r="P368" i="27"/>
  <c r="T367" i="27"/>
  <c r="P367" i="27"/>
  <c r="T366" i="27"/>
  <c r="P366" i="27"/>
  <c r="T365" i="27"/>
  <c r="P365" i="27"/>
  <c r="T364" i="27"/>
  <c r="P364" i="27"/>
  <c r="T363" i="27"/>
  <c r="P363" i="27"/>
  <c r="T362" i="27"/>
  <c r="P362" i="27"/>
  <c r="T361" i="27"/>
  <c r="P361" i="27"/>
  <c r="T360" i="27"/>
  <c r="P360" i="27"/>
  <c r="T359" i="27"/>
  <c r="P359" i="27"/>
  <c r="T358" i="27"/>
  <c r="P358" i="27"/>
  <c r="T357" i="27"/>
  <c r="P357" i="27"/>
  <c r="T356" i="27"/>
  <c r="P356" i="27"/>
  <c r="T355" i="27"/>
  <c r="P355" i="27"/>
  <c r="T354" i="27"/>
  <c r="P354" i="27"/>
  <c r="T353" i="27"/>
  <c r="P353" i="27"/>
  <c r="T352" i="27"/>
  <c r="P352" i="27"/>
  <c r="T351" i="27"/>
  <c r="P351" i="27"/>
  <c r="T350" i="27"/>
  <c r="P350" i="27"/>
  <c r="T349" i="27"/>
  <c r="P349" i="27"/>
  <c r="T348" i="27"/>
  <c r="P348" i="27"/>
  <c r="T347" i="27"/>
  <c r="P347" i="27"/>
  <c r="T346" i="27"/>
  <c r="P346" i="27"/>
  <c r="T345" i="27"/>
  <c r="P345" i="27"/>
  <c r="T344" i="27"/>
  <c r="P344" i="27"/>
  <c r="T343" i="27"/>
  <c r="P343" i="27"/>
  <c r="T342" i="27"/>
  <c r="P342" i="27"/>
  <c r="T341" i="27"/>
  <c r="P341" i="27"/>
  <c r="T340" i="27"/>
  <c r="P340" i="27"/>
  <c r="T339" i="27"/>
  <c r="P339" i="27"/>
  <c r="T338" i="27"/>
  <c r="P338" i="27"/>
  <c r="T337" i="27"/>
  <c r="P337" i="27"/>
  <c r="T336" i="27"/>
  <c r="P336" i="27"/>
  <c r="T335" i="27"/>
  <c r="P335" i="27"/>
  <c r="T334" i="27"/>
  <c r="P334" i="27"/>
  <c r="T333" i="27"/>
  <c r="P333" i="27"/>
  <c r="T332" i="27"/>
  <c r="P332" i="27"/>
  <c r="T331" i="27"/>
  <c r="P331" i="27"/>
  <c r="T330" i="27"/>
  <c r="P330" i="27"/>
  <c r="T329" i="27"/>
  <c r="P329" i="27"/>
  <c r="T328" i="27"/>
  <c r="P328" i="27"/>
  <c r="T327" i="27"/>
  <c r="P327" i="27"/>
  <c r="T326" i="27"/>
  <c r="P326" i="27"/>
  <c r="T325" i="27"/>
  <c r="P325" i="27"/>
  <c r="T324" i="27"/>
  <c r="P324" i="27"/>
  <c r="T323" i="27"/>
  <c r="P323" i="27"/>
  <c r="T322" i="27"/>
  <c r="P322" i="27"/>
  <c r="T321" i="27"/>
  <c r="P321" i="27"/>
  <c r="T320" i="27"/>
  <c r="P320" i="27"/>
  <c r="T319" i="27"/>
  <c r="P319" i="27"/>
  <c r="T318" i="27"/>
  <c r="P318" i="27"/>
  <c r="T317" i="27"/>
  <c r="P317" i="27"/>
  <c r="T316" i="27"/>
  <c r="P316" i="27"/>
  <c r="T315" i="27"/>
  <c r="P315" i="27"/>
  <c r="T314" i="27"/>
  <c r="P314" i="27"/>
  <c r="T313" i="27"/>
  <c r="P313" i="27"/>
  <c r="T312" i="27"/>
  <c r="P312" i="27"/>
  <c r="T311" i="27"/>
  <c r="P311" i="27"/>
  <c r="T310" i="27"/>
  <c r="P310" i="27"/>
  <c r="T309" i="27"/>
  <c r="P309" i="27"/>
  <c r="T308" i="27"/>
  <c r="P308" i="27"/>
  <c r="T307" i="27"/>
  <c r="P307" i="27"/>
  <c r="T306" i="27"/>
  <c r="P306" i="27"/>
  <c r="T305" i="27"/>
  <c r="P305" i="27"/>
  <c r="T304" i="27"/>
  <c r="P304" i="27"/>
  <c r="T303" i="27"/>
  <c r="P303" i="27"/>
  <c r="T302" i="27"/>
  <c r="P302" i="27"/>
  <c r="T301" i="27"/>
  <c r="P301" i="27"/>
  <c r="T300" i="27"/>
  <c r="P300" i="27"/>
  <c r="T299" i="27"/>
  <c r="P299" i="27"/>
  <c r="T298" i="27"/>
  <c r="P298" i="27"/>
  <c r="T297" i="27"/>
  <c r="P297" i="27"/>
  <c r="T296" i="27"/>
  <c r="P296" i="27"/>
  <c r="T295" i="27"/>
  <c r="P295" i="27"/>
  <c r="T294" i="27"/>
  <c r="P294" i="27"/>
  <c r="T293" i="27"/>
  <c r="P293" i="27"/>
  <c r="T292" i="27"/>
  <c r="P292" i="27"/>
  <c r="T291" i="27"/>
  <c r="P291" i="27"/>
  <c r="T290" i="27"/>
  <c r="P290" i="27"/>
  <c r="T289" i="27"/>
  <c r="P289" i="27"/>
  <c r="T288" i="27"/>
  <c r="P288" i="27"/>
  <c r="T287" i="27"/>
  <c r="P287" i="27"/>
  <c r="T286" i="27"/>
  <c r="P286" i="27"/>
  <c r="T285" i="27"/>
  <c r="P285" i="27"/>
  <c r="T284" i="27"/>
  <c r="P284" i="27"/>
  <c r="T283" i="27"/>
  <c r="P283" i="27"/>
  <c r="T282" i="27"/>
  <c r="P282" i="27"/>
  <c r="T281" i="27"/>
  <c r="P281" i="27"/>
  <c r="T280" i="27"/>
  <c r="P280" i="27"/>
  <c r="T279" i="27"/>
  <c r="P279" i="27"/>
  <c r="T278" i="27"/>
  <c r="P278" i="27"/>
  <c r="T277" i="27"/>
  <c r="P277" i="27"/>
  <c r="T276" i="27"/>
  <c r="P276" i="27"/>
  <c r="T275" i="27"/>
  <c r="P275" i="27"/>
  <c r="T274" i="27"/>
  <c r="P274" i="27"/>
  <c r="T273" i="27"/>
  <c r="P273" i="27"/>
  <c r="T272" i="27"/>
  <c r="P272" i="27"/>
  <c r="T271" i="27"/>
  <c r="P271" i="27"/>
  <c r="T270" i="27"/>
  <c r="P270" i="27"/>
  <c r="T269" i="27"/>
  <c r="P269" i="27"/>
  <c r="T268" i="27"/>
  <c r="P268" i="27"/>
  <c r="T267" i="27"/>
  <c r="P267" i="27"/>
  <c r="T266" i="27"/>
  <c r="P266" i="27"/>
  <c r="T265" i="27"/>
  <c r="P265" i="27"/>
  <c r="T264" i="27"/>
  <c r="P264" i="27"/>
  <c r="T263" i="27"/>
  <c r="P263" i="27"/>
  <c r="T262" i="27"/>
  <c r="P262" i="27"/>
  <c r="T261" i="27"/>
  <c r="P261" i="27"/>
  <c r="T260" i="27"/>
  <c r="P260" i="27"/>
  <c r="T259" i="27"/>
  <c r="P259" i="27"/>
  <c r="T258" i="27"/>
  <c r="P258" i="27"/>
  <c r="T257" i="27"/>
  <c r="P257" i="27"/>
  <c r="T256" i="27"/>
  <c r="P256" i="27"/>
  <c r="T255" i="27"/>
  <c r="P255" i="27"/>
  <c r="T254" i="27"/>
  <c r="P254" i="27"/>
  <c r="T253" i="27"/>
  <c r="P253" i="27"/>
  <c r="T252" i="27"/>
  <c r="P252" i="27"/>
  <c r="T251" i="27"/>
  <c r="P251" i="27"/>
  <c r="T250" i="27"/>
  <c r="P250" i="27"/>
  <c r="T249" i="27"/>
  <c r="P249" i="27"/>
  <c r="T248" i="27"/>
  <c r="P248" i="27"/>
  <c r="T247" i="27"/>
  <c r="P247" i="27"/>
  <c r="T246" i="27"/>
  <c r="P246" i="27"/>
  <c r="T245" i="27"/>
  <c r="P245" i="27"/>
  <c r="T244" i="27"/>
  <c r="P244" i="27"/>
  <c r="T243" i="27"/>
  <c r="P243" i="27"/>
  <c r="T242" i="27"/>
  <c r="P242" i="27"/>
  <c r="T241" i="27"/>
  <c r="P241" i="27"/>
  <c r="T240" i="27"/>
  <c r="P240" i="27"/>
  <c r="T239" i="27"/>
  <c r="P239" i="27"/>
  <c r="T238" i="27"/>
  <c r="P238" i="27"/>
  <c r="T237" i="27"/>
  <c r="P237" i="27"/>
  <c r="T236" i="27"/>
  <c r="P236" i="27"/>
  <c r="T235" i="27"/>
  <c r="P235" i="27"/>
  <c r="T234" i="27"/>
  <c r="P234" i="27"/>
  <c r="T233" i="27"/>
  <c r="P233" i="27"/>
  <c r="T232" i="27"/>
  <c r="P232" i="27"/>
  <c r="T231" i="27"/>
  <c r="P231" i="27"/>
  <c r="T230" i="27"/>
  <c r="P230" i="27"/>
  <c r="T229" i="27"/>
  <c r="P229" i="27"/>
  <c r="T228" i="27"/>
  <c r="P228" i="27"/>
  <c r="T227" i="27"/>
  <c r="P227" i="27"/>
  <c r="T226" i="27"/>
  <c r="P226" i="27"/>
  <c r="T225" i="27"/>
  <c r="P225" i="27"/>
  <c r="T224" i="27"/>
  <c r="P224" i="27"/>
  <c r="T223" i="27"/>
  <c r="P223" i="27"/>
  <c r="T222" i="27"/>
  <c r="P222" i="27"/>
  <c r="T221" i="27"/>
  <c r="P221" i="27"/>
  <c r="T220" i="27"/>
  <c r="P220" i="27"/>
  <c r="T219" i="27"/>
  <c r="P219" i="27"/>
  <c r="T218" i="27"/>
  <c r="P218" i="27"/>
  <c r="T217" i="27"/>
  <c r="P217" i="27"/>
  <c r="T216" i="27"/>
  <c r="P216" i="27"/>
  <c r="T215" i="27"/>
  <c r="P215" i="27"/>
  <c r="T214" i="27"/>
  <c r="P214" i="27"/>
  <c r="T213" i="27"/>
  <c r="P213" i="27"/>
  <c r="T212" i="27"/>
  <c r="P212" i="27"/>
  <c r="T211" i="27"/>
  <c r="P211" i="27"/>
  <c r="T210" i="27"/>
  <c r="P210" i="27"/>
  <c r="T209" i="27"/>
  <c r="P209" i="27"/>
  <c r="T208" i="27"/>
  <c r="P208" i="27"/>
  <c r="T207" i="27"/>
  <c r="P207" i="27"/>
  <c r="T206" i="27"/>
  <c r="P206" i="27"/>
  <c r="T205" i="27"/>
  <c r="P205" i="27"/>
  <c r="T204" i="27"/>
  <c r="P204" i="27"/>
  <c r="T203" i="27"/>
  <c r="P203" i="27"/>
  <c r="T202" i="27"/>
  <c r="P202" i="27"/>
  <c r="T201" i="27"/>
  <c r="P201" i="27"/>
  <c r="T200" i="27"/>
  <c r="P200" i="27"/>
  <c r="T199" i="27"/>
  <c r="P199" i="27"/>
  <c r="T198" i="27"/>
  <c r="P198" i="27"/>
  <c r="T197" i="27"/>
  <c r="P197" i="27"/>
  <c r="T196" i="27"/>
  <c r="P196" i="27"/>
  <c r="T195" i="27"/>
  <c r="P195" i="27"/>
  <c r="T194" i="27"/>
  <c r="P194" i="27"/>
  <c r="T193" i="27"/>
  <c r="P193" i="27"/>
  <c r="T192" i="27"/>
  <c r="P192" i="27"/>
  <c r="T191" i="27"/>
  <c r="P191" i="27"/>
  <c r="T190" i="27"/>
  <c r="P190" i="27"/>
  <c r="T189" i="27"/>
  <c r="P189" i="27"/>
  <c r="T188" i="27"/>
  <c r="P188" i="27"/>
  <c r="T187" i="27"/>
  <c r="P187" i="27"/>
  <c r="T186" i="27"/>
  <c r="P186" i="27"/>
  <c r="T185" i="27"/>
  <c r="P185" i="27"/>
  <c r="T184" i="27"/>
  <c r="P184" i="27"/>
  <c r="T183" i="27"/>
  <c r="P183" i="27"/>
  <c r="T182" i="27"/>
  <c r="P182" i="27"/>
  <c r="T181" i="27"/>
  <c r="P181" i="27"/>
  <c r="T180" i="27"/>
  <c r="P180" i="27"/>
  <c r="T179" i="27"/>
  <c r="P179" i="27"/>
  <c r="T178" i="27"/>
  <c r="P178" i="27"/>
  <c r="T177" i="27"/>
  <c r="P177" i="27"/>
  <c r="T176" i="27"/>
  <c r="P176" i="27"/>
  <c r="T175" i="27"/>
  <c r="P175" i="27"/>
  <c r="T174" i="27"/>
  <c r="P174" i="27"/>
  <c r="T173" i="27"/>
  <c r="P173" i="27"/>
  <c r="T172" i="27"/>
  <c r="P172" i="27"/>
  <c r="T171" i="27"/>
  <c r="P171" i="27"/>
  <c r="T170" i="27"/>
  <c r="P170" i="27"/>
  <c r="T169" i="27"/>
  <c r="P169" i="27"/>
  <c r="T168" i="27"/>
  <c r="P168" i="27"/>
  <c r="T167" i="27"/>
  <c r="P167" i="27"/>
  <c r="T166" i="27"/>
  <c r="P166" i="27"/>
  <c r="T165" i="27"/>
  <c r="P165" i="27"/>
  <c r="T164" i="27"/>
  <c r="P164" i="27"/>
  <c r="T163" i="27"/>
  <c r="P163" i="27"/>
  <c r="T162" i="27"/>
  <c r="P162" i="27"/>
  <c r="T161" i="27"/>
  <c r="P161" i="27"/>
  <c r="T160" i="27"/>
  <c r="P160" i="27"/>
  <c r="T159" i="27"/>
  <c r="P159" i="27"/>
  <c r="T158" i="27"/>
  <c r="P158" i="27"/>
  <c r="T157" i="27"/>
  <c r="P157" i="27"/>
  <c r="T156" i="27"/>
  <c r="P156" i="27"/>
  <c r="T155" i="27"/>
  <c r="P155" i="27"/>
  <c r="T154" i="27"/>
  <c r="P154" i="27"/>
  <c r="T153" i="27"/>
  <c r="P153" i="27"/>
  <c r="T152" i="27"/>
  <c r="P152" i="27"/>
  <c r="T151" i="27"/>
  <c r="P151" i="27"/>
  <c r="T150" i="27"/>
  <c r="P150" i="27"/>
  <c r="T149" i="27"/>
  <c r="P149" i="27"/>
  <c r="T148" i="27"/>
  <c r="P148" i="27"/>
  <c r="T147" i="27"/>
  <c r="P147" i="27"/>
  <c r="T146" i="27"/>
  <c r="P146" i="27"/>
  <c r="T145" i="27"/>
  <c r="P145" i="27"/>
  <c r="T144" i="27"/>
  <c r="P144" i="27"/>
  <c r="T143" i="27"/>
  <c r="P143" i="27"/>
  <c r="T142" i="27"/>
  <c r="P142" i="27"/>
  <c r="T141" i="27"/>
  <c r="P141" i="27"/>
  <c r="T140" i="27"/>
  <c r="P140" i="27"/>
  <c r="T139" i="27"/>
  <c r="P139" i="27"/>
  <c r="T138" i="27"/>
  <c r="P138" i="27"/>
  <c r="T137" i="27"/>
  <c r="P137" i="27"/>
  <c r="T136" i="27"/>
  <c r="P136" i="27"/>
  <c r="T135" i="27"/>
  <c r="P135" i="27"/>
  <c r="T134" i="27"/>
  <c r="P134" i="27"/>
  <c r="T133" i="27"/>
  <c r="P133" i="27"/>
  <c r="T132" i="27"/>
  <c r="P132" i="27"/>
  <c r="T131" i="27"/>
  <c r="P131" i="27"/>
  <c r="T130" i="27"/>
  <c r="P130" i="27"/>
  <c r="T129" i="27"/>
  <c r="P129" i="27"/>
  <c r="T128" i="27"/>
  <c r="P128" i="27"/>
  <c r="T127" i="27"/>
  <c r="P127" i="27"/>
  <c r="T126" i="27"/>
  <c r="P126" i="27"/>
  <c r="T125" i="27"/>
  <c r="P125" i="27"/>
  <c r="T124" i="27"/>
  <c r="P124" i="27"/>
  <c r="T123" i="27"/>
  <c r="P123" i="27"/>
  <c r="T122" i="27"/>
  <c r="P122" i="27"/>
  <c r="T121" i="27"/>
  <c r="P121" i="27"/>
  <c r="T120" i="27"/>
  <c r="P120" i="27"/>
  <c r="T119" i="27"/>
  <c r="P119" i="27"/>
  <c r="T118" i="27"/>
  <c r="P118" i="27"/>
  <c r="T117" i="27"/>
  <c r="P117" i="27"/>
  <c r="T116" i="27"/>
  <c r="P116" i="27"/>
  <c r="T115" i="27"/>
  <c r="P115" i="27"/>
  <c r="T114" i="27"/>
  <c r="P114" i="27"/>
  <c r="T113" i="27"/>
  <c r="P113" i="27"/>
  <c r="T112" i="27"/>
  <c r="P112" i="27"/>
  <c r="T111" i="27"/>
  <c r="P111" i="27"/>
  <c r="T110" i="27"/>
  <c r="P110" i="27"/>
  <c r="T109" i="27"/>
  <c r="P109" i="27"/>
  <c r="T108" i="27"/>
  <c r="P108" i="27"/>
  <c r="T107" i="27"/>
  <c r="P107" i="27"/>
  <c r="T106" i="27"/>
  <c r="P106" i="27"/>
  <c r="T105" i="27"/>
  <c r="P105" i="27"/>
  <c r="T104" i="27"/>
  <c r="P104" i="27"/>
  <c r="T103" i="27"/>
  <c r="P103" i="27"/>
  <c r="T102" i="27"/>
  <c r="P102" i="27"/>
  <c r="T101" i="27"/>
  <c r="P101" i="27"/>
  <c r="T100" i="27"/>
  <c r="P100" i="27"/>
  <c r="T99" i="27"/>
  <c r="P99" i="27"/>
  <c r="T98" i="27"/>
  <c r="P98" i="27"/>
  <c r="T97" i="27"/>
  <c r="P97" i="27"/>
  <c r="T96" i="27"/>
  <c r="P96" i="27"/>
  <c r="T95" i="27"/>
  <c r="P95" i="27"/>
  <c r="T94" i="27"/>
  <c r="P94" i="27"/>
  <c r="T93" i="27"/>
  <c r="P93" i="27"/>
  <c r="T92" i="27"/>
  <c r="P92" i="27"/>
  <c r="T91" i="27"/>
  <c r="P91" i="27"/>
  <c r="T90" i="27"/>
  <c r="P90" i="27"/>
  <c r="T89" i="27"/>
  <c r="P89" i="27"/>
  <c r="T88" i="27"/>
  <c r="P88" i="27"/>
  <c r="T87" i="27"/>
  <c r="P87" i="27"/>
  <c r="T86" i="27"/>
  <c r="P86" i="27"/>
  <c r="T85" i="27"/>
  <c r="P85" i="27"/>
  <c r="T84" i="27"/>
  <c r="P84" i="27"/>
  <c r="T83" i="27"/>
  <c r="P83" i="27"/>
  <c r="T82" i="27"/>
  <c r="P82" i="27"/>
  <c r="T81" i="27"/>
  <c r="P81" i="27"/>
  <c r="T80" i="27"/>
  <c r="P80" i="27"/>
  <c r="T79" i="27"/>
  <c r="P79" i="27"/>
  <c r="T78" i="27"/>
  <c r="P78" i="27"/>
  <c r="T77" i="27"/>
  <c r="P77" i="27"/>
  <c r="T76" i="27"/>
  <c r="P76" i="27"/>
  <c r="T75" i="27"/>
  <c r="P75" i="27"/>
  <c r="T74" i="27"/>
  <c r="P74" i="27"/>
  <c r="T73" i="27"/>
  <c r="P73" i="27"/>
  <c r="T72" i="27"/>
  <c r="P72" i="27"/>
  <c r="T71" i="27"/>
  <c r="P71" i="27"/>
  <c r="T70" i="27"/>
  <c r="P70" i="27"/>
  <c r="T69" i="27"/>
  <c r="P69" i="27"/>
  <c r="T68" i="27"/>
  <c r="P68" i="27"/>
  <c r="T67" i="27"/>
  <c r="P67" i="27"/>
  <c r="T66" i="27"/>
  <c r="P66" i="27"/>
  <c r="T65" i="27"/>
  <c r="P65" i="27"/>
  <c r="T64" i="27"/>
  <c r="P64" i="27"/>
  <c r="T63" i="27"/>
  <c r="P63" i="27"/>
  <c r="T62" i="27"/>
  <c r="P62" i="27"/>
  <c r="T61" i="27"/>
  <c r="P61" i="27"/>
  <c r="T60" i="27"/>
  <c r="P60" i="27"/>
  <c r="T59" i="27"/>
  <c r="P59" i="27"/>
  <c r="T58" i="27"/>
  <c r="P58" i="27"/>
  <c r="T57" i="27"/>
  <c r="P57" i="27"/>
  <c r="T56" i="27"/>
  <c r="P56" i="27"/>
  <c r="T55" i="27"/>
  <c r="P55" i="27"/>
  <c r="T54" i="27"/>
  <c r="P54" i="27"/>
  <c r="T53" i="27"/>
  <c r="P53" i="27"/>
  <c r="T52" i="27"/>
  <c r="P52" i="27"/>
  <c r="T51" i="27"/>
  <c r="P51" i="27"/>
  <c r="T50" i="27"/>
  <c r="P50" i="27"/>
  <c r="T49" i="27"/>
  <c r="P49" i="27"/>
  <c r="T48" i="27"/>
  <c r="P48" i="27"/>
  <c r="T47" i="27"/>
  <c r="P47" i="27"/>
  <c r="T46" i="27"/>
  <c r="P46" i="27"/>
  <c r="T45" i="27"/>
  <c r="P45" i="27"/>
  <c r="T44" i="27"/>
  <c r="P44" i="27"/>
  <c r="T43" i="27"/>
  <c r="P43" i="27"/>
  <c r="T42" i="27"/>
  <c r="P42" i="27"/>
  <c r="T41" i="27"/>
  <c r="P41" i="27"/>
  <c r="T40" i="27"/>
  <c r="P40" i="27"/>
  <c r="T39" i="27"/>
  <c r="P39" i="27"/>
  <c r="T38" i="27"/>
  <c r="P38" i="27"/>
  <c r="T37" i="27"/>
  <c r="P37" i="27"/>
  <c r="T36" i="27"/>
  <c r="P36" i="27"/>
  <c r="T35" i="27"/>
  <c r="P35" i="27"/>
  <c r="T34" i="27"/>
  <c r="P34" i="27"/>
  <c r="T33" i="27"/>
  <c r="P33" i="27"/>
  <c r="T32" i="27"/>
  <c r="P32" i="27"/>
  <c r="T31" i="27"/>
  <c r="P31" i="27"/>
  <c r="T30" i="27"/>
  <c r="P30" i="27"/>
  <c r="T29" i="27"/>
  <c r="P29" i="27"/>
  <c r="T28" i="27"/>
  <c r="P28" i="27"/>
  <c r="T27" i="27"/>
  <c r="P27" i="27"/>
  <c r="T26" i="27"/>
  <c r="P26" i="27"/>
  <c r="T25" i="27"/>
  <c r="P25" i="27"/>
  <c r="T24" i="27"/>
  <c r="P24" i="27"/>
  <c r="T23" i="27"/>
  <c r="P23" i="27"/>
  <c r="T22" i="27"/>
  <c r="P22" i="27"/>
  <c r="T21" i="27"/>
  <c r="P21" i="27"/>
  <c r="T20" i="27"/>
  <c r="P20" i="27"/>
  <c r="T19" i="27"/>
  <c r="P19" i="27"/>
  <c r="T18" i="27"/>
  <c r="P18" i="27"/>
  <c r="T17" i="27"/>
  <c r="P17" i="27"/>
  <c r="T16" i="27"/>
  <c r="P16" i="27"/>
  <c r="T15" i="27"/>
  <c r="P15" i="27"/>
  <c r="T14" i="27"/>
  <c r="P14" i="27"/>
  <c r="T13" i="27"/>
  <c r="P13" i="27"/>
  <c r="T12" i="27"/>
  <c r="P12" i="27"/>
  <c r="T11" i="27"/>
  <c r="P11" i="27"/>
  <c r="T10" i="27"/>
  <c r="P10" i="27"/>
  <c r="T9" i="27"/>
  <c r="P9" i="27"/>
  <c r="T8" i="27"/>
  <c r="P8" i="27"/>
  <c r="T7" i="27"/>
  <c r="P7" i="27"/>
  <c r="T6" i="27"/>
  <c r="P6" i="27"/>
  <c r="T5" i="27"/>
  <c r="P5" i="27"/>
  <c r="T4" i="27"/>
  <c r="P4" i="27"/>
  <c r="T3" i="27"/>
  <c r="P3" i="27"/>
  <c r="T2" i="27"/>
  <c r="P2" i="27"/>
  <c r="M2" i="26"/>
  <c r="M3" i="26"/>
  <c r="M4" i="26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92" i="26"/>
  <c r="M93" i="26"/>
  <c r="M94" i="26"/>
  <c r="M95" i="26"/>
  <c r="M96" i="26"/>
  <c r="M97" i="26"/>
  <c r="M98" i="26"/>
  <c r="M99" i="26"/>
  <c r="M100" i="26"/>
  <c r="M101" i="26"/>
  <c r="M102" i="26"/>
  <c r="M103" i="26"/>
  <c r="M104" i="26"/>
  <c r="M105" i="26"/>
  <c r="M106" i="26"/>
  <c r="M107" i="26"/>
  <c r="M108" i="26"/>
  <c r="M109" i="26"/>
  <c r="M110" i="26"/>
  <c r="M111" i="26"/>
  <c r="M112" i="26"/>
  <c r="M113" i="26"/>
  <c r="M114" i="26"/>
  <c r="M115" i="26"/>
  <c r="M116" i="26"/>
  <c r="M117" i="26"/>
  <c r="M118" i="26"/>
  <c r="M119" i="26"/>
  <c r="M120" i="26"/>
  <c r="M121" i="26"/>
  <c r="M122" i="26"/>
  <c r="M123" i="26"/>
  <c r="M124" i="26"/>
  <c r="M125" i="26"/>
  <c r="M126" i="26"/>
  <c r="M127" i="26"/>
  <c r="M128" i="26"/>
  <c r="M129" i="26"/>
  <c r="M130" i="26"/>
  <c r="M131" i="26"/>
  <c r="M132" i="26"/>
  <c r="M133" i="26"/>
  <c r="M134" i="26"/>
  <c r="M135" i="26"/>
  <c r="M136" i="26"/>
  <c r="M137" i="26"/>
  <c r="M138" i="26"/>
  <c r="M139" i="26"/>
  <c r="M140" i="26"/>
  <c r="M141" i="26"/>
  <c r="M142" i="26"/>
  <c r="M143" i="26"/>
  <c r="M144" i="26"/>
  <c r="M145" i="26"/>
  <c r="M146" i="26"/>
  <c r="M147" i="26"/>
  <c r="M148" i="26"/>
  <c r="M149" i="26"/>
  <c r="M150" i="26"/>
  <c r="M151" i="26"/>
  <c r="M152" i="26"/>
  <c r="M153" i="26"/>
  <c r="M154" i="26"/>
  <c r="M155" i="26"/>
  <c r="M156" i="26"/>
  <c r="M157" i="26"/>
  <c r="M158" i="26"/>
  <c r="M159" i="26"/>
  <c r="M160" i="26"/>
  <c r="M161" i="26"/>
  <c r="M162" i="26"/>
  <c r="M163" i="26"/>
  <c r="M164" i="26"/>
  <c r="M165" i="26"/>
  <c r="M166" i="26"/>
  <c r="M167" i="26"/>
  <c r="M168" i="26"/>
  <c r="M169" i="26"/>
  <c r="M170" i="26"/>
  <c r="M171" i="26"/>
  <c r="M172" i="26"/>
  <c r="M173" i="26"/>
  <c r="M174" i="26"/>
  <c r="M175" i="26"/>
  <c r="M176" i="26"/>
  <c r="M177" i="26"/>
  <c r="M178" i="26"/>
  <c r="M179" i="26"/>
  <c r="M180" i="26"/>
  <c r="M181" i="26"/>
  <c r="M182" i="26"/>
  <c r="M183" i="26"/>
  <c r="M184" i="26"/>
  <c r="M185" i="26"/>
  <c r="M186" i="26"/>
  <c r="M187" i="26"/>
  <c r="M188" i="26"/>
  <c r="M189" i="26"/>
  <c r="M190" i="26"/>
  <c r="M191" i="26"/>
  <c r="M192" i="26"/>
  <c r="M193" i="26"/>
  <c r="M194" i="26"/>
  <c r="M195" i="26"/>
  <c r="M196" i="26"/>
  <c r="M197" i="26"/>
  <c r="M198" i="26"/>
  <c r="M199" i="26"/>
  <c r="M200" i="26"/>
  <c r="M201" i="26"/>
  <c r="M202" i="26"/>
  <c r="M203" i="26"/>
  <c r="M204" i="26"/>
  <c r="M205" i="26"/>
  <c r="M206" i="26"/>
  <c r="M207" i="26"/>
  <c r="M208" i="26"/>
  <c r="M209" i="26"/>
  <c r="M210" i="26"/>
  <c r="M211" i="26"/>
  <c r="M212" i="26"/>
  <c r="M213" i="26"/>
  <c r="M214" i="26"/>
  <c r="M215" i="26"/>
  <c r="M216" i="26"/>
  <c r="M217" i="26"/>
  <c r="M218" i="26"/>
  <c r="M219" i="26"/>
  <c r="M220" i="26"/>
  <c r="M221" i="26"/>
  <c r="M222" i="26"/>
  <c r="M223" i="26"/>
  <c r="M224" i="26"/>
  <c r="M225" i="26"/>
  <c r="M226" i="26"/>
  <c r="M227" i="26"/>
  <c r="M228" i="26"/>
  <c r="M229" i="26"/>
  <c r="M230" i="26"/>
  <c r="M231" i="26"/>
  <c r="M232" i="26"/>
  <c r="M233" i="26"/>
  <c r="M234" i="26"/>
  <c r="M235" i="26"/>
  <c r="M236" i="26"/>
  <c r="M237" i="26"/>
  <c r="M238" i="26"/>
  <c r="M239" i="26"/>
  <c r="M240" i="26"/>
  <c r="M241" i="26"/>
  <c r="M242" i="26"/>
  <c r="M243" i="26"/>
  <c r="M244" i="26"/>
  <c r="M245" i="26"/>
  <c r="M246" i="26"/>
  <c r="M247" i="26"/>
  <c r="M248" i="26"/>
  <c r="M249" i="26"/>
  <c r="M250" i="26"/>
  <c r="M251" i="26"/>
  <c r="M252" i="26"/>
  <c r="M253" i="26"/>
  <c r="M254" i="26"/>
  <c r="M255" i="26"/>
  <c r="M256" i="26"/>
  <c r="M257" i="26"/>
  <c r="M258" i="26"/>
  <c r="M259" i="26"/>
  <c r="M260" i="26"/>
  <c r="M261" i="26"/>
  <c r="M262" i="26"/>
  <c r="M263" i="26"/>
  <c r="M264" i="26"/>
  <c r="M265" i="26"/>
  <c r="M266" i="26"/>
  <c r="M267" i="26"/>
  <c r="M268" i="26"/>
  <c r="M269" i="26"/>
  <c r="M270" i="26"/>
  <c r="M271" i="26"/>
  <c r="M272" i="26"/>
  <c r="M273" i="26"/>
  <c r="M274" i="26"/>
  <c r="M275" i="26"/>
  <c r="M276" i="26"/>
  <c r="M277" i="26"/>
  <c r="M278" i="26"/>
  <c r="M279" i="26"/>
  <c r="M280" i="26"/>
  <c r="M281" i="26"/>
  <c r="M282" i="26"/>
  <c r="M283" i="26"/>
  <c r="M284" i="26"/>
  <c r="M285" i="26"/>
  <c r="M286" i="26"/>
  <c r="M287" i="26"/>
  <c r="M288" i="26"/>
  <c r="M289" i="26"/>
  <c r="M290" i="26"/>
  <c r="M291" i="26"/>
  <c r="M292" i="26"/>
  <c r="M293" i="26"/>
  <c r="M294" i="26"/>
  <c r="M295" i="26"/>
  <c r="M296" i="26"/>
  <c r="M297" i="26"/>
  <c r="M298" i="26"/>
  <c r="M299" i="26"/>
  <c r="M300" i="26"/>
  <c r="M301" i="26"/>
  <c r="M302" i="26"/>
  <c r="M303" i="26"/>
  <c r="M304" i="26"/>
  <c r="M305" i="26"/>
  <c r="M306" i="26"/>
  <c r="M307" i="26"/>
  <c r="M308" i="26"/>
  <c r="M309" i="26"/>
  <c r="M310" i="26"/>
  <c r="M311" i="26"/>
  <c r="M312" i="26"/>
  <c r="M313" i="26"/>
  <c r="M314" i="26"/>
  <c r="M315" i="26"/>
  <c r="M316" i="26"/>
  <c r="M317" i="26"/>
  <c r="M318" i="26"/>
  <c r="M319" i="26"/>
  <c r="M320" i="26"/>
  <c r="M321" i="26"/>
  <c r="M322" i="26"/>
  <c r="M323" i="26"/>
  <c r="M324" i="26"/>
  <c r="M325" i="26"/>
  <c r="M326" i="26"/>
  <c r="M327" i="26"/>
  <c r="M328" i="26"/>
  <c r="M329" i="26"/>
  <c r="M330" i="26"/>
  <c r="M331" i="26"/>
  <c r="M332" i="26"/>
  <c r="M333" i="26"/>
  <c r="M334" i="26"/>
  <c r="M335" i="26"/>
  <c r="M336" i="26"/>
  <c r="M337" i="26"/>
  <c r="M338" i="26"/>
  <c r="M339" i="26"/>
  <c r="M340" i="26"/>
  <c r="M341" i="26"/>
  <c r="M342" i="26"/>
  <c r="M343" i="26"/>
  <c r="M344" i="26"/>
  <c r="M345" i="26"/>
  <c r="M346" i="26"/>
  <c r="M347" i="26"/>
  <c r="M348" i="26"/>
  <c r="M349" i="26"/>
  <c r="M350" i="26"/>
  <c r="M351" i="26"/>
  <c r="M352" i="26"/>
  <c r="M353" i="26"/>
  <c r="M354" i="26"/>
  <c r="M355" i="26"/>
  <c r="M356" i="26"/>
  <c r="M357" i="26"/>
  <c r="M358" i="26"/>
  <c r="M359" i="26"/>
  <c r="M360" i="26"/>
  <c r="M361" i="26"/>
  <c r="M362" i="26"/>
  <c r="M363" i="26"/>
  <c r="M364" i="26"/>
  <c r="M365" i="26"/>
  <c r="M366" i="26"/>
  <c r="M367" i="26"/>
  <c r="M368" i="26"/>
  <c r="M369" i="26"/>
  <c r="M370" i="26"/>
  <c r="M371" i="26"/>
  <c r="M372" i="26"/>
  <c r="M373" i="26"/>
  <c r="M374" i="26"/>
  <c r="M375" i="26"/>
  <c r="M376" i="26"/>
  <c r="M377" i="26"/>
  <c r="M378" i="26"/>
  <c r="M379" i="26"/>
  <c r="M380" i="26"/>
  <c r="M381" i="26"/>
  <c r="M382" i="26"/>
  <c r="M383" i="26"/>
  <c r="M384" i="26"/>
  <c r="M385" i="26"/>
  <c r="M386" i="26"/>
  <c r="M387" i="26"/>
  <c r="M388" i="26"/>
  <c r="M389" i="26"/>
  <c r="M390" i="26"/>
  <c r="M391" i="26"/>
  <c r="M392" i="26"/>
  <c r="M393" i="26"/>
  <c r="M394" i="26"/>
  <c r="M395" i="26"/>
  <c r="M396" i="26"/>
  <c r="M397" i="26"/>
  <c r="M398" i="26"/>
  <c r="M399" i="26"/>
  <c r="M400" i="26"/>
  <c r="M401" i="26"/>
  <c r="M402" i="26"/>
  <c r="M403" i="26"/>
  <c r="M404" i="26"/>
  <c r="M405" i="26"/>
  <c r="M406" i="26"/>
  <c r="M407" i="26"/>
  <c r="M408" i="26"/>
  <c r="M409" i="26"/>
  <c r="M410" i="26"/>
  <c r="M411" i="26"/>
  <c r="M412" i="26"/>
  <c r="M413" i="26"/>
  <c r="M414" i="26"/>
  <c r="M415" i="26"/>
  <c r="M416" i="26"/>
  <c r="M417" i="26"/>
  <c r="M418" i="26"/>
  <c r="M419" i="26"/>
  <c r="M420" i="26"/>
  <c r="M421" i="26"/>
  <c r="M422" i="26"/>
  <c r="M423" i="26"/>
  <c r="M424" i="26"/>
  <c r="M425" i="26"/>
  <c r="M426" i="26"/>
  <c r="M427" i="26"/>
  <c r="M428" i="26"/>
  <c r="M429" i="26"/>
  <c r="M430" i="26"/>
  <c r="M431" i="26"/>
  <c r="M432" i="26"/>
  <c r="M433" i="26"/>
  <c r="M434" i="26"/>
  <c r="M435" i="26"/>
  <c r="M436" i="26"/>
  <c r="M437" i="26"/>
  <c r="M438" i="26"/>
  <c r="M439" i="26"/>
  <c r="M440" i="26"/>
  <c r="M441" i="26"/>
  <c r="M442" i="26"/>
  <c r="M443" i="26"/>
  <c r="M444" i="26"/>
  <c r="M445" i="26"/>
  <c r="M446" i="26"/>
  <c r="M447" i="26"/>
  <c r="M448" i="26"/>
  <c r="M449" i="26"/>
  <c r="M450" i="26"/>
  <c r="M451" i="26"/>
  <c r="M452" i="26"/>
  <c r="M453" i="26"/>
  <c r="M454" i="26"/>
  <c r="M455" i="26"/>
  <c r="M456" i="26"/>
  <c r="M457" i="26"/>
  <c r="M458" i="26"/>
  <c r="M459" i="26"/>
  <c r="M460" i="26"/>
  <c r="M461" i="26"/>
  <c r="M462" i="26"/>
  <c r="M463" i="26"/>
  <c r="M464" i="26"/>
  <c r="M465" i="26"/>
  <c r="M466" i="26"/>
  <c r="M467" i="26"/>
  <c r="M468" i="26"/>
  <c r="M469" i="26"/>
  <c r="M470" i="26"/>
  <c r="M471" i="26"/>
  <c r="M472" i="26"/>
  <c r="M473" i="26"/>
  <c r="M474" i="26"/>
  <c r="M475" i="26"/>
  <c r="M476" i="26"/>
  <c r="M477" i="26"/>
  <c r="M478" i="26"/>
  <c r="M479" i="26"/>
  <c r="M480" i="26"/>
  <c r="M481" i="26"/>
  <c r="M482" i="26"/>
  <c r="M483" i="26"/>
  <c r="M484" i="26"/>
  <c r="M485" i="26"/>
  <c r="M486" i="26"/>
  <c r="M487" i="26"/>
  <c r="M488" i="26"/>
  <c r="M489" i="26"/>
  <c r="M490" i="26"/>
  <c r="M491" i="26"/>
  <c r="M492" i="26"/>
  <c r="M493" i="26"/>
  <c r="M494" i="26"/>
  <c r="M495" i="26"/>
  <c r="M496" i="26"/>
  <c r="M497" i="26"/>
  <c r="M498" i="26"/>
  <c r="M499" i="26"/>
  <c r="M500" i="26"/>
  <c r="M501" i="26"/>
  <c r="M502" i="26"/>
  <c r="M503" i="26"/>
  <c r="M504" i="26"/>
  <c r="M505" i="26"/>
  <c r="M506" i="26"/>
  <c r="M507" i="26"/>
  <c r="M508" i="26"/>
  <c r="M509" i="26"/>
  <c r="M510" i="26"/>
  <c r="M511" i="26"/>
  <c r="M512" i="26"/>
  <c r="M513" i="26"/>
  <c r="M514" i="26"/>
  <c r="M515" i="26"/>
  <c r="M516" i="26"/>
  <c r="M517" i="26"/>
  <c r="M518" i="26"/>
  <c r="M519" i="26"/>
  <c r="M520" i="26"/>
  <c r="M521" i="26"/>
  <c r="M522" i="26"/>
  <c r="M523" i="26"/>
  <c r="M524" i="26"/>
  <c r="M525" i="26"/>
  <c r="M526" i="26"/>
  <c r="M527" i="26"/>
  <c r="M528" i="26"/>
  <c r="M529" i="26"/>
  <c r="M530" i="26"/>
  <c r="M531" i="26"/>
  <c r="M532" i="26"/>
  <c r="M533" i="26"/>
  <c r="M534" i="26"/>
  <c r="M535" i="26"/>
  <c r="M536" i="26"/>
  <c r="M537" i="26"/>
  <c r="M538" i="26"/>
  <c r="M539" i="26"/>
  <c r="M540" i="26"/>
  <c r="M541" i="26"/>
  <c r="M542" i="26"/>
  <c r="M543" i="26"/>
  <c r="M544" i="26"/>
  <c r="M545" i="26"/>
  <c r="M546" i="26"/>
  <c r="M547" i="26"/>
  <c r="M548" i="26"/>
  <c r="M549" i="26"/>
  <c r="M550" i="26"/>
  <c r="M551" i="26"/>
  <c r="M552" i="26"/>
  <c r="M553" i="26"/>
  <c r="M554" i="26"/>
  <c r="M555" i="26"/>
  <c r="M556" i="26"/>
  <c r="M557" i="26"/>
  <c r="M558" i="26"/>
  <c r="M559" i="26"/>
  <c r="M560" i="26"/>
  <c r="M561" i="26"/>
  <c r="M562" i="26"/>
  <c r="M563" i="26"/>
  <c r="M564" i="26"/>
  <c r="M565" i="26"/>
  <c r="M566" i="26"/>
  <c r="M567" i="26"/>
  <c r="M568" i="26"/>
  <c r="M569" i="26"/>
  <c r="M570" i="26"/>
  <c r="M571" i="26"/>
  <c r="M572" i="26"/>
  <c r="M573" i="26"/>
  <c r="M574" i="26"/>
  <c r="M575" i="26"/>
  <c r="M576" i="26"/>
  <c r="M577" i="26"/>
  <c r="N577" i="26"/>
  <c r="N576" i="26"/>
  <c r="N575" i="26"/>
  <c r="N574" i="26"/>
  <c r="N573" i="26"/>
  <c r="N572" i="26"/>
  <c r="N571" i="26"/>
  <c r="N570" i="26"/>
  <c r="N569" i="26"/>
  <c r="N568" i="26"/>
  <c r="N567" i="26"/>
  <c r="N566" i="26"/>
  <c r="N565" i="26"/>
  <c r="N564" i="26"/>
  <c r="N563" i="26"/>
  <c r="N562" i="26"/>
  <c r="N561" i="26"/>
  <c r="N560" i="26"/>
  <c r="N559" i="26"/>
  <c r="N558" i="26"/>
  <c r="N557" i="26"/>
  <c r="N556" i="26"/>
  <c r="N555" i="26"/>
  <c r="N554" i="26"/>
  <c r="N553" i="26"/>
  <c r="N552" i="26"/>
  <c r="N551" i="26"/>
  <c r="N550" i="26"/>
  <c r="N549" i="26"/>
  <c r="N548" i="26"/>
  <c r="N547" i="26"/>
  <c r="N546" i="26"/>
  <c r="N545" i="26"/>
  <c r="N544" i="26"/>
  <c r="N543" i="26"/>
  <c r="N542" i="26"/>
  <c r="N541" i="26"/>
  <c r="N540" i="26"/>
  <c r="N539" i="26"/>
  <c r="N538" i="26"/>
  <c r="N537" i="26"/>
  <c r="N536" i="26"/>
  <c r="N535" i="26"/>
  <c r="N534" i="26"/>
  <c r="N533" i="26"/>
  <c r="N532" i="26"/>
  <c r="N531" i="26"/>
  <c r="N530" i="26"/>
  <c r="N529" i="26"/>
  <c r="N528" i="26"/>
  <c r="N527" i="26"/>
  <c r="N526" i="26"/>
  <c r="N525" i="26"/>
  <c r="N524" i="26"/>
  <c r="N523" i="26"/>
  <c r="N522" i="26"/>
  <c r="N521" i="26"/>
  <c r="N520" i="26"/>
  <c r="N519" i="26"/>
  <c r="N518" i="26"/>
  <c r="N517" i="26"/>
  <c r="N516" i="26"/>
  <c r="N515" i="26"/>
  <c r="N514" i="26"/>
  <c r="N513" i="26"/>
  <c r="N512" i="26"/>
  <c r="N511" i="26"/>
  <c r="N510" i="26"/>
  <c r="N509" i="26"/>
  <c r="N508" i="26"/>
  <c r="N507" i="26"/>
  <c r="N506" i="26"/>
  <c r="N505" i="26"/>
  <c r="N504" i="26"/>
  <c r="N503" i="26"/>
  <c r="N502" i="26"/>
  <c r="N501" i="26"/>
  <c r="N500" i="26"/>
  <c r="N499" i="26"/>
  <c r="N498" i="26"/>
  <c r="N497" i="26"/>
  <c r="N496" i="26"/>
  <c r="N495" i="26"/>
  <c r="N494" i="26"/>
  <c r="N493" i="26"/>
  <c r="N492" i="26"/>
  <c r="N491" i="26"/>
  <c r="N490" i="26"/>
  <c r="N489" i="26"/>
  <c r="N488" i="26"/>
  <c r="N487" i="26"/>
  <c r="N486" i="26"/>
  <c r="N485" i="26"/>
  <c r="N484" i="26"/>
  <c r="N483" i="26"/>
  <c r="N482" i="26"/>
  <c r="N481" i="26"/>
  <c r="N480" i="26"/>
  <c r="N479" i="26"/>
  <c r="N478" i="26"/>
  <c r="N477" i="26"/>
  <c r="N476" i="26"/>
  <c r="N475" i="26"/>
  <c r="N474" i="26"/>
  <c r="N473" i="26"/>
  <c r="N472" i="26"/>
  <c r="N471" i="26"/>
  <c r="N470" i="26"/>
  <c r="N469" i="26"/>
  <c r="N468" i="26"/>
  <c r="N467" i="26"/>
  <c r="N466" i="26"/>
  <c r="N465" i="26"/>
  <c r="N464" i="26"/>
  <c r="N463" i="26"/>
  <c r="N462" i="26"/>
  <c r="N461" i="26"/>
  <c r="N460" i="26"/>
  <c r="N459" i="26"/>
  <c r="N458" i="26"/>
  <c r="N457" i="26"/>
  <c r="N456" i="26"/>
  <c r="N455" i="26"/>
  <c r="N454" i="26"/>
  <c r="N453" i="26"/>
  <c r="N452" i="26"/>
  <c r="N451" i="26"/>
  <c r="N450" i="26"/>
  <c r="N449" i="26"/>
  <c r="N448" i="26"/>
  <c r="N447" i="26"/>
  <c r="N446" i="26"/>
  <c r="N445" i="26"/>
  <c r="N444" i="26"/>
  <c r="N443" i="26"/>
  <c r="N442" i="26"/>
  <c r="N441" i="26"/>
  <c r="N440" i="26"/>
  <c r="N439" i="26"/>
  <c r="N438" i="26"/>
  <c r="N437" i="26"/>
  <c r="N436" i="26"/>
  <c r="N435" i="26"/>
  <c r="N434" i="26"/>
  <c r="N433" i="26"/>
  <c r="N432" i="26"/>
  <c r="N431" i="26"/>
  <c r="N430" i="26"/>
  <c r="N429" i="26"/>
  <c r="N428" i="26"/>
  <c r="N427" i="26"/>
  <c r="N426" i="26"/>
  <c r="N425" i="26"/>
  <c r="N424" i="26"/>
  <c r="N423" i="26"/>
  <c r="N422" i="26"/>
  <c r="N421" i="26"/>
  <c r="N420" i="26"/>
  <c r="N419" i="26"/>
  <c r="N418" i="26"/>
  <c r="N417" i="26"/>
  <c r="N416" i="26"/>
  <c r="N415" i="26"/>
  <c r="N414" i="26"/>
  <c r="N413" i="26"/>
  <c r="N412" i="26"/>
  <c r="N411" i="26"/>
  <c r="N410" i="26"/>
  <c r="N409" i="26"/>
  <c r="N408" i="26"/>
  <c r="N407" i="26"/>
  <c r="N406" i="26"/>
  <c r="N405" i="26"/>
  <c r="N404" i="26"/>
  <c r="N403" i="26"/>
  <c r="N402" i="26"/>
  <c r="N401" i="26"/>
  <c r="N400" i="26"/>
  <c r="N399" i="26"/>
  <c r="N398" i="26"/>
  <c r="N397" i="26"/>
  <c r="N396" i="26"/>
  <c r="N395" i="26"/>
  <c r="N394" i="26"/>
  <c r="N393" i="26"/>
  <c r="N392" i="26"/>
  <c r="N391" i="26"/>
  <c r="N390" i="26"/>
  <c r="N389" i="26"/>
  <c r="N388" i="26"/>
  <c r="N387" i="26"/>
  <c r="N386" i="26"/>
  <c r="N385" i="26"/>
  <c r="N384" i="26"/>
  <c r="N383" i="26"/>
  <c r="N382" i="26"/>
  <c r="N381" i="26"/>
  <c r="N380" i="26"/>
  <c r="N379" i="26"/>
  <c r="N378" i="26"/>
  <c r="N377" i="26"/>
  <c r="N376" i="26"/>
  <c r="N375" i="26"/>
  <c r="N374" i="26"/>
  <c r="N373" i="26"/>
  <c r="N372" i="26"/>
  <c r="N371" i="26"/>
  <c r="N370" i="26"/>
  <c r="N369" i="26"/>
  <c r="N368" i="26"/>
  <c r="N367" i="26"/>
  <c r="N366" i="26"/>
  <c r="N365" i="26"/>
  <c r="N364" i="26"/>
  <c r="N363" i="26"/>
  <c r="N362" i="26"/>
  <c r="N361" i="26"/>
  <c r="N360" i="26"/>
  <c r="N359" i="26"/>
  <c r="N358" i="26"/>
  <c r="N357" i="26"/>
  <c r="N356" i="26"/>
  <c r="N355" i="26"/>
  <c r="N354" i="26"/>
  <c r="N353" i="26"/>
  <c r="N352" i="26"/>
  <c r="N351" i="26"/>
  <c r="N350" i="26"/>
  <c r="N349" i="26"/>
  <c r="N348" i="26"/>
  <c r="N347" i="26"/>
  <c r="N346" i="26"/>
  <c r="N345" i="26"/>
  <c r="N344" i="26"/>
  <c r="N343" i="26"/>
  <c r="N342" i="26"/>
  <c r="N341" i="26"/>
  <c r="N340" i="26"/>
  <c r="N339" i="26"/>
  <c r="N338" i="26"/>
  <c r="N337" i="26"/>
  <c r="N336" i="26"/>
  <c r="N335" i="26"/>
  <c r="N334" i="26"/>
  <c r="N333" i="26"/>
  <c r="N332" i="26"/>
  <c r="N331" i="26"/>
  <c r="N330" i="26"/>
  <c r="N329" i="26"/>
  <c r="N328" i="26"/>
  <c r="N327" i="26"/>
  <c r="N326" i="26"/>
  <c r="N325" i="26"/>
  <c r="N324" i="26"/>
  <c r="N323" i="26"/>
  <c r="N322" i="26"/>
  <c r="N321" i="26"/>
  <c r="N320" i="26"/>
  <c r="N319" i="26"/>
  <c r="N318" i="26"/>
  <c r="N317" i="26"/>
  <c r="N316" i="26"/>
  <c r="N315" i="26"/>
  <c r="N314" i="26"/>
  <c r="N313" i="26"/>
  <c r="N312" i="26"/>
  <c r="N311" i="26"/>
  <c r="N310" i="26"/>
  <c r="N309" i="26"/>
  <c r="N308" i="26"/>
  <c r="N307" i="26"/>
  <c r="N306" i="26"/>
  <c r="N305" i="26"/>
  <c r="N304" i="26"/>
  <c r="N303" i="26"/>
  <c r="N302" i="26"/>
  <c r="N301" i="26"/>
  <c r="N300" i="26"/>
  <c r="N299" i="26"/>
  <c r="N298" i="26"/>
  <c r="N297" i="26"/>
  <c r="N296" i="26"/>
  <c r="N295" i="26"/>
  <c r="N294" i="26"/>
  <c r="N293" i="26"/>
  <c r="N292" i="26"/>
  <c r="N291" i="26"/>
  <c r="N290" i="26"/>
  <c r="N289" i="26"/>
  <c r="N288" i="26"/>
  <c r="N287" i="26"/>
  <c r="N286" i="26"/>
  <c r="N285" i="26"/>
  <c r="N284" i="26"/>
  <c r="N283" i="26"/>
  <c r="N282" i="26"/>
  <c r="N281" i="26"/>
  <c r="N280" i="26"/>
  <c r="N279" i="26"/>
  <c r="N278" i="26"/>
  <c r="N277" i="26"/>
  <c r="N276" i="26"/>
  <c r="N275" i="26"/>
  <c r="N274" i="26"/>
  <c r="N273" i="26"/>
  <c r="N272" i="26"/>
  <c r="N271" i="26"/>
  <c r="N270" i="26"/>
  <c r="N269" i="26"/>
  <c r="N268" i="26"/>
  <c r="N267" i="26"/>
  <c r="N266" i="26"/>
  <c r="N265" i="26"/>
  <c r="N264" i="26"/>
  <c r="N263" i="26"/>
  <c r="N262" i="26"/>
  <c r="N261" i="26"/>
  <c r="N260" i="26"/>
  <c r="N259" i="26"/>
  <c r="N258" i="26"/>
  <c r="N257" i="26"/>
  <c r="N256" i="26"/>
  <c r="N255" i="26"/>
  <c r="N254" i="26"/>
  <c r="N253" i="26"/>
  <c r="N252" i="26"/>
  <c r="N251" i="26"/>
  <c r="N250" i="26"/>
  <c r="N249" i="26"/>
  <c r="N248" i="26"/>
  <c r="N247" i="26"/>
  <c r="N246" i="26"/>
  <c r="N245" i="26"/>
  <c r="N244" i="26"/>
  <c r="N243" i="26"/>
  <c r="N242" i="26"/>
  <c r="N241" i="26"/>
  <c r="N240" i="26"/>
  <c r="N239" i="26"/>
  <c r="N238" i="26"/>
  <c r="N237" i="26"/>
  <c r="N236" i="26"/>
  <c r="N235" i="26"/>
  <c r="N234" i="26"/>
  <c r="N233" i="26"/>
  <c r="N232" i="26"/>
  <c r="N231" i="26"/>
  <c r="N230" i="26"/>
  <c r="N229" i="26"/>
  <c r="N228" i="26"/>
  <c r="N227" i="26"/>
  <c r="N226" i="26"/>
  <c r="N225" i="26"/>
  <c r="N224" i="26"/>
  <c r="N223" i="26"/>
  <c r="N222" i="26"/>
  <c r="N221" i="26"/>
  <c r="N220" i="26"/>
  <c r="N219" i="26"/>
  <c r="N218" i="26"/>
  <c r="N217" i="26"/>
  <c r="N216" i="26"/>
  <c r="N215" i="26"/>
  <c r="N214" i="26"/>
  <c r="N213" i="26"/>
  <c r="N212" i="26"/>
  <c r="N211" i="26"/>
  <c r="N210" i="26"/>
  <c r="N209" i="26"/>
  <c r="N208" i="26"/>
  <c r="N207" i="26"/>
  <c r="N206" i="26"/>
  <c r="N205" i="26"/>
  <c r="N204" i="26"/>
  <c r="N203" i="26"/>
  <c r="N202" i="26"/>
  <c r="N201" i="26"/>
  <c r="N200" i="26"/>
  <c r="N199" i="26"/>
  <c r="N198" i="26"/>
  <c r="N197" i="26"/>
  <c r="N196" i="26"/>
  <c r="N195" i="26"/>
  <c r="N194" i="26"/>
  <c r="N193" i="26"/>
  <c r="N192" i="26"/>
  <c r="N191" i="26"/>
  <c r="N190" i="26"/>
  <c r="N189" i="26"/>
  <c r="N188" i="26"/>
  <c r="N187" i="26"/>
  <c r="N186" i="26"/>
  <c r="N185" i="26"/>
  <c r="N184" i="26"/>
  <c r="N183" i="26"/>
  <c r="N182" i="26"/>
  <c r="N181" i="26"/>
  <c r="N180" i="26"/>
  <c r="N179" i="26"/>
  <c r="N178" i="26"/>
  <c r="N177" i="26"/>
  <c r="N176" i="26"/>
  <c r="N175" i="26"/>
  <c r="N174" i="26"/>
  <c r="N173" i="26"/>
  <c r="N172" i="26"/>
  <c r="N171" i="26"/>
  <c r="N170" i="26"/>
  <c r="N169" i="26"/>
  <c r="N168" i="26"/>
  <c r="N167" i="26"/>
  <c r="N166" i="26"/>
  <c r="N165" i="26"/>
  <c r="N164" i="26"/>
  <c r="N163" i="26"/>
  <c r="N162" i="26"/>
  <c r="N161" i="26"/>
  <c r="N160" i="26"/>
  <c r="N159" i="26"/>
  <c r="N158" i="26"/>
  <c r="N157" i="26"/>
  <c r="N156" i="26"/>
  <c r="N155" i="26"/>
  <c r="N154" i="26"/>
  <c r="N153" i="26"/>
  <c r="N152" i="26"/>
  <c r="N151" i="26"/>
  <c r="N150" i="26"/>
  <c r="N149" i="26"/>
  <c r="N148" i="26"/>
  <c r="N147" i="26"/>
  <c r="N146" i="26"/>
  <c r="N145" i="26"/>
  <c r="N144" i="26"/>
  <c r="N143" i="26"/>
  <c r="N142" i="26"/>
  <c r="N141" i="26"/>
  <c r="N140" i="26"/>
  <c r="N139" i="26"/>
  <c r="N138" i="26"/>
  <c r="N137" i="26"/>
  <c r="N136" i="26"/>
  <c r="N135" i="26"/>
  <c r="N134" i="26"/>
  <c r="N133" i="26"/>
  <c r="N132" i="26"/>
  <c r="N131" i="26"/>
  <c r="N130" i="26"/>
  <c r="N129" i="26"/>
  <c r="N128" i="26"/>
  <c r="N127" i="26"/>
  <c r="N126" i="26"/>
  <c r="N125" i="26"/>
  <c r="N124" i="26"/>
  <c r="N123" i="26"/>
  <c r="N122" i="26"/>
  <c r="N121" i="26"/>
  <c r="N120" i="26"/>
  <c r="N119" i="26"/>
  <c r="N118" i="26"/>
  <c r="N117" i="26"/>
  <c r="N116" i="26"/>
  <c r="N115" i="26"/>
  <c r="N114" i="26"/>
  <c r="N113" i="26"/>
  <c r="N112" i="26"/>
  <c r="N111" i="26"/>
  <c r="N110" i="26"/>
  <c r="N109" i="26"/>
  <c r="N108" i="26"/>
  <c r="N107" i="26"/>
  <c r="N106" i="26"/>
  <c r="N105" i="26"/>
  <c r="N104" i="26"/>
  <c r="N103" i="26"/>
  <c r="N102" i="26"/>
  <c r="N101" i="26"/>
  <c r="N100" i="26"/>
  <c r="N99" i="26"/>
  <c r="N98" i="26"/>
  <c r="N97" i="26"/>
  <c r="N96" i="26"/>
  <c r="N95" i="26"/>
  <c r="N94" i="26"/>
  <c r="N93" i="26"/>
  <c r="N92" i="26"/>
  <c r="N91" i="26"/>
  <c r="N90" i="26"/>
  <c r="N89" i="26"/>
  <c r="N88" i="26"/>
  <c r="N87" i="26"/>
  <c r="N86" i="26"/>
  <c r="N85" i="26"/>
  <c r="N84" i="26"/>
  <c r="N83" i="26"/>
  <c r="N82" i="26"/>
  <c r="N81" i="26"/>
  <c r="N80" i="26"/>
  <c r="N79" i="26"/>
  <c r="N78" i="26"/>
  <c r="N77" i="26"/>
  <c r="N76" i="26"/>
  <c r="N75" i="26"/>
  <c r="N74" i="26"/>
  <c r="N73" i="26"/>
  <c r="N72" i="26"/>
  <c r="N71" i="26"/>
  <c r="N70" i="26"/>
  <c r="N69" i="26"/>
  <c r="N68" i="26"/>
  <c r="N67" i="26"/>
  <c r="N66" i="26"/>
  <c r="N65" i="26"/>
  <c r="N64" i="26"/>
  <c r="N63" i="26"/>
  <c r="N62" i="26"/>
  <c r="N61" i="26"/>
  <c r="N60" i="26"/>
  <c r="N59" i="26"/>
  <c r="N58" i="26"/>
  <c r="N57" i="26"/>
  <c r="N56" i="26"/>
  <c r="N55" i="26"/>
  <c r="N54" i="26"/>
  <c r="N53" i="26"/>
  <c r="N52" i="26"/>
  <c r="N51" i="26"/>
  <c r="N50" i="26"/>
  <c r="N49" i="26"/>
  <c r="N48" i="26"/>
  <c r="N47" i="26"/>
  <c r="N46" i="26"/>
  <c r="N45" i="26"/>
  <c r="N44" i="26"/>
  <c r="N43" i="26"/>
  <c r="N42" i="26"/>
  <c r="N41" i="26"/>
  <c r="N40" i="26"/>
  <c r="N39" i="26"/>
  <c r="N38" i="26"/>
  <c r="N37" i="26"/>
  <c r="N36" i="26"/>
  <c r="N35" i="26"/>
  <c r="N34" i="26"/>
  <c r="N33" i="26"/>
  <c r="N32" i="26"/>
  <c r="N31" i="26"/>
  <c r="N30" i="26"/>
  <c r="N29" i="26"/>
  <c r="N28" i="26"/>
  <c r="N27" i="26"/>
  <c r="N26" i="26"/>
  <c r="N25" i="26"/>
  <c r="N24" i="26"/>
  <c r="N23" i="26"/>
  <c r="N22" i="26"/>
  <c r="N21" i="26"/>
  <c r="N20" i="26"/>
  <c r="N19" i="26"/>
  <c r="N18" i="26"/>
  <c r="N17" i="26"/>
  <c r="N16" i="26"/>
  <c r="N15" i="26"/>
  <c r="N14" i="26"/>
  <c r="N13" i="26"/>
  <c r="N12" i="26"/>
  <c r="N11" i="26"/>
  <c r="N10" i="26"/>
  <c r="N9" i="26"/>
  <c r="N8" i="26"/>
  <c r="N7" i="26"/>
  <c r="N6" i="26"/>
  <c r="N5" i="26"/>
  <c r="N4" i="26"/>
  <c r="N3" i="26"/>
  <c r="N2" i="26"/>
  <c r="S577" i="26"/>
  <c r="O577" i="26"/>
  <c r="S576" i="26"/>
  <c r="O576" i="26"/>
  <c r="S575" i="26"/>
  <c r="O575" i="26"/>
  <c r="S574" i="26"/>
  <c r="O574" i="26"/>
  <c r="S573" i="26"/>
  <c r="O573" i="26"/>
  <c r="S572" i="26"/>
  <c r="O572" i="26"/>
  <c r="S571" i="26"/>
  <c r="O571" i="26"/>
  <c r="S570" i="26"/>
  <c r="O570" i="26"/>
  <c r="S569" i="26"/>
  <c r="O569" i="26"/>
  <c r="S568" i="26"/>
  <c r="O568" i="26"/>
  <c r="S567" i="26"/>
  <c r="O567" i="26"/>
  <c r="S566" i="26"/>
  <c r="O566" i="26"/>
  <c r="S565" i="26"/>
  <c r="O565" i="26"/>
  <c r="S564" i="26"/>
  <c r="O564" i="26"/>
  <c r="S563" i="26"/>
  <c r="O563" i="26"/>
  <c r="S562" i="26"/>
  <c r="O562" i="26"/>
  <c r="S561" i="26"/>
  <c r="O561" i="26"/>
  <c r="S560" i="26"/>
  <c r="O560" i="26"/>
  <c r="S559" i="26"/>
  <c r="O559" i="26"/>
  <c r="S558" i="26"/>
  <c r="O558" i="26"/>
  <c r="S557" i="26"/>
  <c r="O557" i="26"/>
  <c r="S556" i="26"/>
  <c r="O556" i="26"/>
  <c r="S555" i="26"/>
  <c r="O555" i="26"/>
  <c r="S554" i="26"/>
  <c r="O554" i="26"/>
  <c r="S553" i="26"/>
  <c r="O553" i="26"/>
  <c r="S552" i="26"/>
  <c r="O552" i="26"/>
  <c r="S551" i="26"/>
  <c r="O551" i="26"/>
  <c r="S550" i="26"/>
  <c r="O550" i="26"/>
  <c r="S549" i="26"/>
  <c r="O549" i="26"/>
  <c r="S548" i="26"/>
  <c r="O548" i="26"/>
  <c r="S547" i="26"/>
  <c r="O547" i="26"/>
  <c r="S546" i="26"/>
  <c r="O546" i="26"/>
  <c r="S545" i="26"/>
  <c r="O545" i="26"/>
  <c r="S544" i="26"/>
  <c r="O544" i="26"/>
  <c r="S543" i="26"/>
  <c r="O543" i="26"/>
  <c r="S542" i="26"/>
  <c r="O542" i="26"/>
  <c r="S541" i="26"/>
  <c r="O541" i="26"/>
  <c r="S540" i="26"/>
  <c r="O540" i="26"/>
  <c r="S539" i="26"/>
  <c r="O539" i="26"/>
  <c r="S538" i="26"/>
  <c r="O538" i="26"/>
  <c r="S537" i="26"/>
  <c r="O537" i="26"/>
  <c r="S536" i="26"/>
  <c r="O536" i="26"/>
  <c r="S535" i="26"/>
  <c r="O535" i="26"/>
  <c r="S534" i="26"/>
  <c r="O534" i="26"/>
  <c r="S533" i="26"/>
  <c r="O533" i="26"/>
  <c r="S532" i="26"/>
  <c r="O532" i="26"/>
  <c r="S531" i="26"/>
  <c r="O531" i="26"/>
  <c r="S530" i="26"/>
  <c r="O530" i="26"/>
  <c r="S529" i="26"/>
  <c r="O529" i="26"/>
  <c r="S528" i="26"/>
  <c r="O528" i="26"/>
  <c r="S527" i="26"/>
  <c r="O527" i="26"/>
  <c r="S526" i="26"/>
  <c r="O526" i="26"/>
  <c r="S525" i="26"/>
  <c r="O525" i="26"/>
  <c r="S524" i="26"/>
  <c r="O524" i="26"/>
  <c r="S523" i="26"/>
  <c r="O523" i="26"/>
  <c r="S522" i="26"/>
  <c r="O522" i="26"/>
  <c r="S521" i="26"/>
  <c r="O521" i="26"/>
  <c r="S520" i="26"/>
  <c r="O520" i="26"/>
  <c r="S519" i="26"/>
  <c r="O519" i="26"/>
  <c r="S518" i="26"/>
  <c r="O518" i="26"/>
  <c r="S517" i="26"/>
  <c r="O517" i="26"/>
  <c r="S516" i="26"/>
  <c r="O516" i="26"/>
  <c r="S515" i="26"/>
  <c r="O515" i="26"/>
  <c r="S514" i="26"/>
  <c r="O514" i="26"/>
  <c r="S513" i="26"/>
  <c r="O513" i="26"/>
  <c r="S512" i="26"/>
  <c r="O512" i="26"/>
  <c r="S511" i="26"/>
  <c r="O511" i="26"/>
  <c r="S510" i="26"/>
  <c r="O510" i="26"/>
  <c r="S509" i="26"/>
  <c r="O509" i="26"/>
  <c r="S508" i="26"/>
  <c r="O508" i="26"/>
  <c r="S507" i="26"/>
  <c r="O507" i="26"/>
  <c r="S506" i="26"/>
  <c r="O506" i="26"/>
  <c r="S505" i="26"/>
  <c r="O505" i="26"/>
  <c r="S504" i="26"/>
  <c r="O504" i="26"/>
  <c r="S503" i="26"/>
  <c r="O503" i="26"/>
  <c r="S502" i="26"/>
  <c r="O502" i="26"/>
  <c r="S501" i="26"/>
  <c r="O501" i="26"/>
  <c r="S500" i="26"/>
  <c r="O500" i="26"/>
  <c r="S499" i="26"/>
  <c r="O499" i="26"/>
  <c r="S498" i="26"/>
  <c r="O498" i="26"/>
  <c r="S497" i="26"/>
  <c r="O497" i="26"/>
  <c r="S496" i="26"/>
  <c r="O496" i="26"/>
  <c r="S495" i="26"/>
  <c r="O495" i="26"/>
  <c r="S494" i="26"/>
  <c r="O494" i="26"/>
  <c r="S493" i="26"/>
  <c r="O493" i="26"/>
  <c r="S492" i="26"/>
  <c r="O492" i="26"/>
  <c r="S491" i="26"/>
  <c r="O491" i="26"/>
  <c r="S490" i="26"/>
  <c r="O490" i="26"/>
  <c r="S489" i="26"/>
  <c r="O489" i="26"/>
  <c r="S488" i="26"/>
  <c r="O488" i="26"/>
  <c r="S487" i="26"/>
  <c r="O487" i="26"/>
  <c r="S486" i="26"/>
  <c r="O486" i="26"/>
  <c r="S485" i="26"/>
  <c r="O485" i="26"/>
  <c r="S484" i="26"/>
  <c r="O484" i="26"/>
  <c r="S483" i="26"/>
  <c r="O483" i="26"/>
  <c r="S482" i="26"/>
  <c r="O482" i="26"/>
  <c r="S481" i="26"/>
  <c r="O481" i="26"/>
  <c r="S480" i="26"/>
  <c r="O480" i="26"/>
  <c r="S479" i="26"/>
  <c r="O479" i="26"/>
  <c r="S478" i="26"/>
  <c r="O478" i="26"/>
  <c r="S477" i="26"/>
  <c r="O477" i="26"/>
  <c r="S476" i="26"/>
  <c r="O476" i="26"/>
  <c r="S475" i="26"/>
  <c r="O475" i="26"/>
  <c r="S474" i="26"/>
  <c r="O474" i="26"/>
  <c r="S473" i="26"/>
  <c r="O473" i="26"/>
  <c r="S472" i="26"/>
  <c r="O472" i="26"/>
  <c r="S471" i="26"/>
  <c r="O471" i="26"/>
  <c r="S470" i="26"/>
  <c r="O470" i="26"/>
  <c r="S469" i="26"/>
  <c r="O469" i="26"/>
  <c r="S468" i="26"/>
  <c r="O468" i="26"/>
  <c r="S467" i="26"/>
  <c r="O467" i="26"/>
  <c r="S466" i="26"/>
  <c r="O466" i="26"/>
  <c r="S465" i="26"/>
  <c r="O465" i="26"/>
  <c r="S464" i="26"/>
  <c r="O464" i="26"/>
  <c r="S463" i="26"/>
  <c r="O463" i="26"/>
  <c r="S462" i="26"/>
  <c r="O462" i="26"/>
  <c r="S461" i="26"/>
  <c r="O461" i="26"/>
  <c r="S460" i="26"/>
  <c r="O460" i="26"/>
  <c r="S459" i="26"/>
  <c r="O459" i="26"/>
  <c r="S458" i="26"/>
  <c r="O458" i="26"/>
  <c r="S457" i="26"/>
  <c r="O457" i="26"/>
  <c r="S456" i="26"/>
  <c r="O456" i="26"/>
  <c r="S455" i="26"/>
  <c r="O455" i="26"/>
  <c r="S454" i="26"/>
  <c r="O454" i="26"/>
  <c r="S453" i="26"/>
  <c r="O453" i="26"/>
  <c r="S452" i="26"/>
  <c r="O452" i="26"/>
  <c r="S451" i="26"/>
  <c r="O451" i="26"/>
  <c r="S450" i="26"/>
  <c r="O450" i="26"/>
  <c r="S449" i="26"/>
  <c r="O449" i="26"/>
  <c r="S448" i="26"/>
  <c r="O448" i="26"/>
  <c r="S447" i="26"/>
  <c r="O447" i="26"/>
  <c r="S446" i="26"/>
  <c r="O446" i="26"/>
  <c r="S445" i="26"/>
  <c r="O445" i="26"/>
  <c r="S444" i="26"/>
  <c r="O444" i="26"/>
  <c r="S443" i="26"/>
  <c r="O443" i="26"/>
  <c r="S442" i="26"/>
  <c r="O442" i="26"/>
  <c r="S441" i="26"/>
  <c r="O441" i="26"/>
  <c r="S440" i="26"/>
  <c r="O440" i="26"/>
  <c r="S439" i="26"/>
  <c r="O439" i="26"/>
  <c r="S438" i="26"/>
  <c r="O438" i="26"/>
  <c r="S437" i="26"/>
  <c r="O437" i="26"/>
  <c r="S436" i="26"/>
  <c r="O436" i="26"/>
  <c r="S435" i="26"/>
  <c r="O435" i="26"/>
  <c r="S434" i="26"/>
  <c r="O434" i="26"/>
  <c r="S433" i="26"/>
  <c r="O433" i="26"/>
  <c r="S432" i="26"/>
  <c r="O432" i="26"/>
  <c r="S431" i="26"/>
  <c r="O431" i="26"/>
  <c r="S430" i="26"/>
  <c r="O430" i="26"/>
  <c r="S429" i="26"/>
  <c r="O429" i="26"/>
  <c r="S428" i="26"/>
  <c r="O428" i="26"/>
  <c r="S427" i="26"/>
  <c r="O427" i="26"/>
  <c r="S426" i="26"/>
  <c r="O426" i="26"/>
  <c r="S425" i="26"/>
  <c r="O425" i="26"/>
  <c r="S424" i="26"/>
  <c r="O424" i="26"/>
  <c r="S423" i="26"/>
  <c r="O423" i="26"/>
  <c r="S422" i="26"/>
  <c r="O422" i="26"/>
  <c r="S421" i="26"/>
  <c r="O421" i="26"/>
  <c r="S420" i="26"/>
  <c r="O420" i="26"/>
  <c r="S419" i="26"/>
  <c r="O419" i="26"/>
  <c r="S418" i="26"/>
  <c r="O418" i="26"/>
  <c r="S417" i="26"/>
  <c r="O417" i="26"/>
  <c r="S416" i="26"/>
  <c r="O416" i="26"/>
  <c r="S415" i="26"/>
  <c r="O415" i="26"/>
  <c r="S414" i="26"/>
  <c r="O414" i="26"/>
  <c r="S413" i="26"/>
  <c r="O413" i="26"/>
  <c r="S412" i="26"/>
  <c r="O412" i="26"/>
  <c r="S411" i="26"/>
  <c r="O411" i="26"/>
  <c r="S410" i="26"/>
  <c r="O410" i="26"/>
  <c r="S409" i="26"/>
  <c r="O409" i="26"/>
  <c r="S408" i="26"/>
  <c r="O408" i="26"/>
  <c r="S407" i="26"/>
  <c r="O407" i="26"/>
  <c r="S406" i="26"/>
  <c r="O406" i="26"/>
  <c r="S405" i="26"/>
  <c r="O405" i="26"/>
  <c r="S404" i="26"/>
  <c r="O404" i="26"/>
  <c r="S403" i="26"/>
  <c r="O403" i="26"/>
  <c r="S402" i="26"/>
  <c r="O402" i="26"/>
  <c r="S401" i="26"/>
  <c r="O401" i="26"/>
  <c r="S400" i="26"/>
  <c r="O400" i="26"/>
  <c r="S399" i="26"/>
  <c r="O399" i="26"/>
  <c r="S398" i="26"/>
  <c r="O398" i="26"/>
  <c r="S397" i="26"/>
  <c r="O397" i="26"/>
  <c r="S396" i="26"/>
  <c r="O396" i="26"/>
  <c r="S395" i="26"/>
  <c r="O395" i="26"/>
  <c r="S394" i="26"/>
  <c r="O394" i="26"/>
  <c r="S393" i="26"/>
  <c r="O393" i="26"/>
  <c r="S392" i="26"/>
  <c r="O392" i="26"/>
  <c r="S391" i="26"/>
  <c r="O391" i="26"/>
  <c r="S390" i="26"/>
  <c r="O390" i="26"/>
  <c r="S389" i="26"/>
  <c r="O389" i="26"/>
  <c r="S388" i="26"/>
  <c r="O388" i="26"/>
  <c r="S387" i="26"/>
  <c r="O387" i="26"/>
  <c r="S386" i="26"/>
  <c r="O386" i="26"/>
  <c r="S385" i="26"/>
  <c r="O385" i="26"/>
  <c r="S384" i="26"/>
  <c r="O384" i="26"/>
  <c r="S383" i="26"/>
  <c r="O383" i="26"/>
  <c r="S382" i="26"/>
  <c r="O382" i="26"/>
  <c r="S381" i="26"/>
  <c r="O381" i="26"/>
  <c r="S380" i="26"/>
  <c r="O380" i="26"/>
  <c r="S379" i="26"/>
  <c r="O379" i="26"/>
  <c r="S378" i="26"/>
  <c r="O378" i="26"/>
  <c r="S377" i="26"/>
  <c r="O377" i="26"/>
  <c r="S376" i="26"/>
  <c r="O376" i="26"/>
  <c r="S375" i="26"/>
  <c r="O375" i="26"/>
  <c r="S374" i="26"/>
  <c r="O374" i="26"/>
  <c r="S373" i="26"/>
  <c r="O373" i="26"/>
  <c r="S372" i="26"/>
  <c r="O372" i="26"/>
  <c r="S371" i="26"/>
  <c r="O371" i="26"/>
  <c r="S370" i="26"/>
  <c r="O370" i="26"/>
  <c r="S369" i="26"/>
  <c r="O369" i="26"/>
  <c r="S368" i="26"/>
  <c r="O368" i="26"/>
  <c r="S367" i="26"/>
  <c r="O367" i="26"/>
  <c r="S366" i="26"/>
  <c r="O366" i="26"/>
  <c r="S365" i="26"/>
  <c r="O365" i="26"/>
  <c r="S364" i="26"/>
  <c r="O364" i="26"/>
  <c r="S363" i="26"/>
  <c r="O363" i="26"/>
  <c r="S362" i="26"/>
  <c r="O362" i="26"/>
  <c r="S361" i="26"/>
  <c r="O361" i="26"/>
  <c r="S360" i="26"/>
  <c r="O360" i="26"/>
  <c r="S359" i="26"/>
  <c r="O359" i="26"/>
  <c r="S358" i="26"/>
  <c r="O358" i="26"/>
  <c r="S357" i="26"/>
  <c r="O357" i="26"/>
  <c r="S356" i="26"/>
  <c r="O356" i="26"/>
  <c r="S355" i="26"/>
  <c r="O355" i="26"/>
  <c r="S354" i="26"/>
  <c r="O354" i="26"/>
  <c r="S353" i="26"/>
  <c r="O353" i="26"/>
  <c r="S352" i="26"/>
  <c r="O352" i="26"/>
  <c r="S351" i="26"/>
  <c r="O351" i="26"/>
  <c r="S350" i="26"/>
  <c r="O350" i="26"/>
  <c r="S349" i="26"/>
  <c r="O349" i="26"/>
  <c r="S348" i="26"/>
  <c r="O348" i="26"/>
  <c r="S347" i="26"/>
  <c r="O347" i="26"/>
  <c r="S346" i="26"/>
  <c r="O346" i="26"/>
  <c r="S345" i="26"/>
  <c r="O345" i="26"/>
  <c r="S344" i="26"/>
  <c r="O344" i="26"/>
  <c r="S343" i="26"/>
  <c r="O343" i="26"/>
  <c r="S342" i="26"/>
  <c r="O342" i="26"/>
  <c r="S341" i="26"/>
  <c r="O341" i="26"/>
  <c r="S340" i="26"/>
  <c r="O340" i="26"/>
  <c r="S339" i="26"/>
  <c r="O339" i="26"/>
  <c r="S338" i="26"/>
  <c r="O338" i="26"/>
  <c r="S337" i="26"/>
  <c r="O337" i="26"/>
  <c r="S336" i="26"/>
  <c r="O336" i="26"/>
  <c r="S335" i="26"/>
  <c r="O335" i="26"/>
  <c r="S334" i="26"/>
  <c r="O334" i="26"/>
  <c r="S333" i="26"/>
  <c r="O333" i="26"/>
  <c r="S332" i="26"/>
  <c r="O332" i="26"/>
  <c r="S331" i="26"/>
  <c r="O331" i="26"/>
  <c r="S330" i="26"/>
  <c r="O330" i="26"/>
  <c r="S329" i="26"/>
  <c r="O329" i="26"/>
  <c r="S328" i="26"/>
  <c r="O328" i="26"/>
  <c r="S327" i="26"/>
  <c r="O327" i="26"/>
  <c r="S326" i="26"/>
  <c r="O326" i="26"/>
  <c r="S325" i="26"/>
  <c r="O325" i="26"/>
  <c r="S324" i="26"/>
  <c r="O324" i="26"/>
  <c r="S323" i="26"/>
  <c r="O323" i="26"/>
  <c r="S322" i="26"/>
  <c r="O322" i="26"/>
  <c r="S321" i="26"/>
  <c r="O321" i="26"/>
  <c r="S320" i="26"/>
  <c r="O320" i="26"/>
  <c r="S319" i="26"/>
  <c r="O319" i="26"/>
  <c r="S318" i="26"/>
  <c r="O318" i="26"/>
  <c r="S317" i="26"/>
  <c r="O317" i="26"/>
  <c r="S316" i="26"/>
  <c r="O316" i="26"/>
  <c r="S315" i="26"/>
  <c r="O315" i="26"/>
  <c r="S314" i="26"/>
  <c r="O314" i="26"/>
  <c r="S313" i="26"/>
  <c r="O313" i="26"/>
  <c r="S312" i="26"/>
  <c r="O312" i="26"/>
  <c r="S311" i="26"/>
  <c r="O311" i="26"/>
  <c r="S310" i="26"/>
  <c r="O310" i="26"/>
  <c r="S309" i="26"/>
  <c r="O309" i="26"/>
  <c r="S308" i="26"/>
  <c r="O308" i="26"/>
  <c r="S307" i="26"/>
  <c r="O307" i="26"/>
  <c r="S306" i="26"/>
  <c r="O306" i="26"/>
  <c r="S305" i="26"/>
  <c r="O305" i="26"/>
  <c r="S304" i="26"/>
  <c r="O304" i="26"/>
  <c r="S303" i="26"/>
  <c r="O303" i="26"/>
  <c r="S302" i="26"/>
  <c r="O302" i="26"/>
  <c r="S301" i="26"/>
  <c r="O301" i="26"/>
  <c r="S300" i="26"/>
  <c r="O300" i="26"/>
  <c r="S299" i="26"/>
  <c r="O299" i="26"/>
  <c r="S298" i="26"/>
  <c r="O298" i="26"/>
  <c r="S297" i="26"/>
  <c r="O297" i="26"/>
  <c r="S296" i="26"/>
  <c r="O296" i="26"/>
  <c r="S295" i="26"/>
  <c r="O295" i="26"/>
  <c r="S294" i="26"/>
  <c r="O294" i="26"/>
  <c r="S293" i="26"/>
  <c r="O293" i="26"/>
  <c r="S292" i="26"/>
  <c r="O292" i="26"/>
  <c r="S291" i="26"/>
  <c r="O291" i="26"/>
  <c r="S290" i="26"/>
  <c r="O290" i="26"/>
  <c r="S289" i="26"/>
  <c r="O289" i="26"/>
  <c r="S288" i="26"/>
  <c r="O288" i="26"/>
  <c r="S287" i="26"/>
  <c r="O287" i="26"/>
  <c r="S286" i="26"/>
  <c r="O286" i="26"/>
  <c r="S285" i="26"/>
  <c r="O285" i="26"/>
  <c r="S284" i="26"/>
  <c r="O284" i="26"/>
  <c r="S283" i="26"/>
  <c r="O283" i="26"/>
  <c r="S282" i="26"/>
  <c r="O282" i="26"/>
  <c r="S281" i="26"/>
  <c r="O281" i="26"/>
  <c r="S280" i="26"/>
  <c r="O280" i="26"/>
  <c r="S279" i="26"/>
  <c r="O279" i="26"/>
  <c r="S278" i="26"/>
  <c r="O278" i="26"/>
  <c r="S277" i="26"/>
  <c r="O277" i="26"/>
  <c r="S276" i="26"/>
  <c r="O276" i="26"/>
  <c r="S275" i="26"/>
  <c r="O275" i="26"/>
  <c r="S274" i="26"/>
  <c r="O274" i="26"/>
  <c r="S273" i="26"/>
  <c r="O273" i="26"/>
  <c r="S272" i="26"/>
  <c r="O272" i="26"/>
  <c r="S271" i="26"/>
  <c r="O271" i="26"/>
  <c r="S270" i="26"/>
  <c r="O270" i="26"/>
  <c r="S269" i="26"/>
  <c r="O269" i="26"/>
  <c r="S268" i="26"/>
  <c r="O268" i="26"/>
  <c r="S267" i="26"/>
  <c r="O267" i="26"/>
  <c r="S266" i="26"/>
  <c r="O266" i="26"/>
  <c r="S265" i="26"/>
  <c r="O265" i="26"/>
  <c r="S264" i="26"/>
  <c r="O264" i="26"/>
  <c r="S263" i="26"/>
  <c r="O263" i="26"/>
  <c r="S262" i="26"/>
  <c r="O262" i="26"/>
  <c r="S261" i="26"/>
  <c r="O261" i="26"/>
  <c r="S260" i="26"/>
  <c r="O260" i="26"/>
  <c r="S259" i="26"/>
  <c r="O259" i="26"/>
  <c r="S258" i="26"/>
  <c r="O258" i="26"/>
  <c r="S257" i="26"/>
  <c r="O257" i="26"/>
  <c r="S256" i="26"/>
  <c r="O256" i="26"/>
  <c r="S255" i="26"/>
  <c r="O255" i="26"/>
  <c r="S254" i="26"/>
  <c r="O254" i="26"/>
  <c r="S253" i="26"/>
  <c r="O253" i="26"/>
  <c r="S252" i="26"/>
  <c r="O252" i="26"/>
  <c r="S251" i="26"/>
  <c r="O251" i="26"/>
  <c r="S250" i="26"/>
  <c r="O250" i="26"/>
  <c r="S249" i="26"/>
  <c r="O249" i="26"/>
  <c r="S248" i="26"/>
  <c r="O248" i="26"/>
  <c r="S247" i="26"/>
  <c r="O247" i="26"/>
  <c r="S246" i="26"/>
  <c r="O246" i="26"/>
  <c r="S245" i="26"/>
  <c r="O245" i="26"/>
  <c r="S244" i="26"/>
  <c r="O244" i="26"/>
  <c r="S243" i="26"/>
  <c r="O243" i="26"/>
  <c r="S242" i="26"/>
  <c r="O242" i="26"/>
  <c r="S241" i="26"/>
  <c r="O241" i="26"/>
  <c r="S240" i="26"/>
  <c r="O240" i="26"/>
  <c r="S239" i="26"/>
  <c r="O239" i="26"/>
  <c r="S238" i="26"/>
  <c r="O238" i="26"/>
  <c r="S237" i="26"/>
  <c r="O237" i="26"/>
  <c r="S236" i="26"/>
  <c r="O236" i="26"/>
  <c r="S235" i="26"/>
  <c r="O235" i="26"/>
  <c r="S234" i="26"/>
  <c r="O234" i="26"/>
  <c r="S233" i="26"/>
  <c r="O233" i="26"/>
  <c r="S232" i="26"/>
  <c r="O232" i="26"/>
  <c r="S231" i="26"/>
  <c r="O231" i="26"/>
  <c r="S230" i="26"/>
  <c r="O230" i="26"/>
  <c r="S229" i="26"/>
  <c r="O229" i="26"/>
  <c r="S228" i="26"/>
  <c r="O228" i="26"/>
  <c r="S227" i="26"/>
  <c r="O227" i="26"/>
  <c r="S226" i="26"/>
  <c r="O226" i="26"/>
  <c r="S225" i="26"/>
  <c r="O225" i="26"/>
  <c r="S224" i="26"/>
  <c r="O224" i="26"/>
  <c r="S223" i="26"/>
  <c r="O223" i="26"/>
  <c r="S222" i="26"/>
  <c r="O222" i="26"/>
  <c r="S221" i="26"/>
  <c r="O221" i="26"/>
  <c r="S220" i="26"/>
  <c r="O220" i="26"/>
  <c r="S219" i="26"/>
  <c r="O219" i="26"/>
  <c r="S218" i="26"/>
  <c r="O218" i="26"/>
  <c r="S217" i="26"/>
  <c r="O217" i="26"/>
  <c r="S216" i="26"/>
  <c r="O216" i="26"/>
  <c r="S215" i="26"/>
  <c r="O215" i="26"/>
  <c r="S214" i="26"/>
  <c r="O214" i="26"/>
  <c r="S213" i="26"/>
  <c r="O213" i="26"/>
  <c r="S212" i="26"/>
  <c r="O212" i="26"/>
  <c r="S211" i="26"/>
  <c r="O211" i="26"/>
  <c r="S210" i="26"/>
  <c r="O210" i="26"/>
  <c r="S209" i="26"/>
  <c r="O209" i="26"/>
  <c r="S208" i="26"/>
  <c r="O208" i="26"/>
  <c r="S207" i="26"/>
  <c r="O207" i="26"/>
  <c r="S206" i="26"/>
  <c r="O206" i="26"/>
  <c r="S205" i="26"/>
  <c r="O205" i="26"/>
  <c r="S204" i="26"/>
  <c r="O204" i="26"/>
  <c r="S203" i="26"/>
  <c r="O203" i="26"/>
  <c r="S202" i="26"/>
  <c r="O202" i="26"/>
  <c r="S201" i="26"/>
  <c r="O201" i="26"/>
  <c r="S200" i="26"/>
  <c r="O200" i="26"/>
  <c r="S199" i="26"/>
  <c r="O199" i="26"/>
  <c r="S198" i="26"/>
  <c r="O198" i="26"/>
  <c r="S197" i="26"/>
  <c r="O197" i="26"/>
  <c r="S196" i="26"/>
  <c r="O196" i="26"/>
  <c r="S195" i="26"/>
  <c r="O195" i="26"/>
  <c r="S194" i="26"/>
  <c r="O194" i="26"/>
  <c r="S193" i="26"/>
  <c r="O193" i="26"/>
  <c r="S192" i="26"/>
  <c r="O192" i="26"/>
  <c r="S191" i="26"/>
  <c r="O191" i="26"/>
  <c r="S190" i="26"/>
  <c r="O190" i="26"/>
  <c r="S189" i="26"/>
  <c r="O189" i="26"/>
  <c r="S188" i="26"/>
  <c r="O188" i="26"/>
  <c r="S187" i="26"/>
  <c r="O187" i="26"/>
  <c r="S186" i="26"/>
  <c r="O186" i="26"/>
  <c r="S185" i="26"/>
  <c r="O185" i="26"/>
  <c r="S184" i="26"/>
  <c r="O184" i="26"/>
  <c r="S183" i="26"/>
  <c r="O183" i="26"/>
  <c r="S182" i="26"/>
  <c r="O182" i="26"/>
  <c r="S181" i="26"/>
  <c r="O181" i="26"/>
  <c r="S180" i="26"/>
  <c r="O180" i="26"/>
  <c r="S179" i="26"/>
  <c r="O179" i="26"/>
  <c r="S178" i="26"/>
  <c r="O178" i="26"/>
  <c r="S177" i="26"/>
  <c r="O177" i="26"/>
  <c r="S176" i="26"/>
  <c r="O176" i="26"/>
  <c r="S175" i="26"/>
  <c r="O175" i="26"/>
  <c r="S174" i="26"/>
  <c r="O174" i="26"/>
  <c r="S173" i="26"/>
  <c r="O173" i="26"/>
  <c r="S172" i="26"/>
  <c r="O172" i="26"/>
  <c r="S171" i="26"/>
  <c r="O171" i="26"/>
  <c r="S170" i="26"/>
  <c r="O170" i="26"/>
  <c r="S169" i="26"/>
  <c r="O169" i="26"/>
  <c r="S168" i="26"/>
  <c r="O168" i="26"/>
  <c r="S167" i="26"/>
  <c r="O167" i="26"/>
  <c r="S166" i="26"/>
  <c r="O166" i="26"/>
  <c r="S165" i="26"/>
  <c r="O165" i="26"/>
  <c r="S164" i="26"/>
  <c r="O164" i="26"/>
  <c r="S163" i="26"/>
  <c r="O163" i="26"/>
  <c r="S162" i="26"/>
  <c r="O162" i="26"/>
  <c r="S161" i="26"/>
  <c r="O161" i="26"/>
  <c r="S160" i="26"/>
  <c r="O160" i="26"/>
  <c r="S159" i="26"/>
  <c r="O159" i="26"/>
  <c r="S158" i="26"/>
  <c r="O158" i="26"/>
  <c r="S157" i="26"/>
  <c r="O157" i="26"/>
  <c r="S156" i="26"/>
  <c r="O156" i="26"/>
  <c r="S155" i="26"/>
  <c r="O155" i="26"/>
  <c r="S154" i="26"/>
  <c r="O154" i="26"/>
  <c r="S153" i="26"/>
  <c r="O153" i="26"/>
  <c r="S152" i="26"/>
  <c r="O152" i="26"/>
  <c r="S151" i="26"/>
  <c r="O151" i="26"/>
  <c r="S150" i="26"/>
  <c r="O150" i="26"/>
  <c r="S149" i="26"/>
  <c r="O149" i="26"/>
  <c r="S148" i="26"/>
  <c r="O148" i="26"/>
  <c r="S147" i="26"/>
  <c r="O147" i="26"/>
  <c r="S146" i="26"/>
  <c r="O146" i="26"/>
  <c r="S145" i="26"/>
  <c r="O145" i="26"/>
  <c r="S144" i="26"/>
  <c r="O144" i="26"/>
  <c r="S143" i="26"/>
  <c r="O143" i="26"/>
  <c r="S142" i="26"/>
  <c r="O142" i="26"/>
  <c r="S141" i="26"/>
  <c r="O141" i="26"/>
  <c r="S140" i="26"/>
  <c r="O140" i="26"/>
  <c r="S139" i="26"/>
  <c r="O139" i="26"/>
  <c r="S138" i="26"/>
  <c r="O138" i="26"/>
  <c r="S137" i="26"/>
  <c r="O137" i="26"/>
  <c r="S136" i="26"/>
  <c r="O136" i="26"/>
  <c r="S135" i="26"/>
  <c r="O135" i="26"/>
  <c r="S134" i="26"/>
  <c r="O134" i="26"/>
  <c r="S133" i="26"/>
  <c r="O133" i="26"/>
  <c r="S132" i="26"/>
  <c r="O132" i="26"/>
  <c r="S131" i="26"/>
  <c r="O131" i="26"/>
  <c r="S130" i="26"/>
  <c r="O130" i="26"/>
  <c r="S129" i="26"/>
  <c r="O129" i="26"/>
  <c r="S128" i="26"/>
  <c r="O128" i="26"/>
  <c r="S127" i="26"/>
  <c r="O127" i="26"/>
  <c r="S126" i="26"/>
  <c r="O126" i="26"/>
  <c r="S125" i="26"/>
  <c r="O125" i="26"/>
  <c r="S124" i="26"/>
  <c r="O124" i="26"/>
  <c r="S123" i="26"/>
  <c r="O123" i="26"/>
  <c r="S122" i="26"/>
  <c r="O122" i="26"/>
  <c r="S121" i="26"/>
  <c r="O121" i="26"/>
  <c r="S120" i="26"/>
  <c r="O120" i="26"/>
  <c r="S119" i="26"/>
  <c r="O119" i="26"/>
  <c r="S118" i="26"/>
  <c r="O118" i="26"/>
  <c r="S117" i="26"/>
  <c r="O117" i="26"/>
  <c r="S116" i="26"/>
  <c r="O116" i="26"/>
  <c r="S115" i="26"/>
  <c r="O115" i="26"/>
  <c r="S114" i="26"/>
  <c r="O114" i="26"/>
  <c r="S113" i="26"/>
  <c r="O113" i="26"/>
  <c r="S112" i="26"/>
  <c r="O112" i="26"/>
  <c r="S111" i="26"/>
  <c r="O111" i="26"/>
  <c r="S110" i="26"/>
  <c r="O110" i="26"/>
  <c r="S109" i="26"/>
  <c r="O109" i="26"/>
  <c r="S108" i="26"/>
  <c r="O108" i="26"/>
  <c r="S107" i="26"/>
  <c r="O107" i="26"/>
  <c r="S106" i="26"/>
  <c r="O106" i="26"/>
  <c r="S105" i="26"/>
  <c r="O105" i="26"/>
  <c r="S104" i="26"/>
  <c r="O104" i="26"/>
  <c r="S103" i="26"/>
  <c r="O103" i="26"/>
  <c r="S102" i="26"/>
  <c r="O102" i="26"/>
  <c r="S101" i="26"/>
  <c r="O101" i="26"/>
  <c r="S100" i="26"/>
  <c r="O100" i="26"/>
  <c r="S99" i="26"/>
  <c r="O99" i="26"/>
  <c r="S98" i="26"/>
  <c r="O98" i="26"/>
  <c r="S97" i="26"/>
  <c r="O97" i="26"/>
  <c r="S96" i="26"/>
  <c r="O96" i="26"/>
  <c r="S95" i="26"/>
  <c r="O95" i="26"/>
  <c r="S94" i="26"/>
  <c r="O94" i="26"/>
  <c r="S93" i="26"/>
  <c r="O93" i="26"/>
  <c r="S92" i="26"/>
  <c r="O92" i="26"/>
  <c r="S91" i="26"/>
  <c r="O91" i="26"/>
  <c r="S90" i="26"/>
  <c r="O90" i="26"/>
  <c r="S89" i="26"/>
  <c r="O89" i="26"/>
  <c r="S88" i="26"/>
  <c r="O88" i="26"/>
  <c r="S87" i="26"/>
  <c r="O87" i="26"/>
  <c r="S86" i="26"/>
  <c r="O86" i="26"/>
  <c r="S85" i="26"/>
  <c r="O85" i="26"/>
  <c r="S84" i="26"/>
  <c r="O84" i="26"/>
  <c r="S83" i="26"/>
  <c r="O83" i="26"/>
  <c r="S82" i="26"/>
  <c r="O82" i="26"/>
  <c r="S81" i="26"/>
  <c r="O81" i="26"/>
  <c r="S80" i="26"/>
  <c r="O80" i="26"/>
  <c r="S79" i="26"/>
  <c r="O79" i="26"/>
  <c r="S78" i="26"/>
  <c r="O78" i="26"/>
  <c r="S77" i="26"/>
  <c r="O77" i="26"/>
  <c r="S76" i="26"/>
  <c r="O76" i="26"/>
  <c r="S75" i="26"/>
  <c r="O75" i="26"/>
  <c r="S74" i="26"/>
  <c r="O74" i="26"/>
  <c r="S73" i="26"/>
  <c r="O73" i="26"/>
  <c r="S72" i="26"/>
  <c r="O72" i="26"/>
  <c r="S71" i="26"/>
  <c r="O71" i="26"/>
  <c r="S70" i="26"/>
  <c r="O70" i="26"/>
  <c r="S69" i="26"/>
  <c r="O69" i="26"/>
  <c r="S68" i="26"/>
  <c r="O68" i="26"/>
  <c r="S67" i="26"/>
  <c r="O67" i="26"/>
  <c r="S66" i="26"/>
  <c r="O66" i="26"/>
  <c r="S65" i="26"/>
  <c r="O65" i="26"/>
  <c r="S64" i="26"/>
  <c r="O64" i="26"/>
  <c r="S63" i="26"/>
  <c r="O63" i="26"/>
  <c r="S62" i="26"/>
  <c r="O62" i="26"/>
  <c r="S61" i="26"/>
  <c r="O61" i="26"/>
  <c r="S60" i="26"/>
  <c r="O60" i="26"/>
  <c r="S59" i="26"/>
  <c r="O59" i="26"/>
  <c r="S58" i="26"/>
  <c r="O58" i="26"/>
  <c r="S57" i="26"/>
  <c r="O57" i="26"/>
  <c r="S56" i="26"/>
  <c r="O56" i="26"/>
  <c r="S55" i="26"/>
  <c r="O55" i="26"/>
  <c r="S54" i="26"/>
  <c r="O54" i="26"/>
  <c r="S53" i="26"/>
  <c r="O53" i="26"/>
  <c r="S52" i="26"/>
  <c r="O52" i="26"/>
  <c r="S51" i="26"/>
  <c r="O51" i="26"/>
  <c r="S50" i="26"/>
  <c r="O50" i="26"/>
  <c r="S49" i="26"/>
  <c r="O49" i="26"/>
  <c r="S48" i="26"/>
  <c r="O48" i="26"/>
  <c r="S47" i="26"/>
  <c r="O47" i="26"/>
  <c r="S46" i="26"/>
  <c r="O46" i="26"/>
  <c r="S45" i="26"/>
  <c r="O45" i="26"/>
  <c r="S44" i="26"/>
  <c r="O44" i="26"/>
  <c r="S43" i="26"/>
  <c r="O43" i="26"/>
  <c r="S42" i="26"/>
  <c r="O42" i="26"/>
  <c r="S41" i="26"/>
  <c r="O41" i="26"/>
  <c r="S40" i="26"/>
  <c r="O40" i="26"/>
  <c r="S39" i="26"/>
  <c r="O39" i="26"/>
  <c r="S38" i="26"/>
  <c r="O38" i="26"/>
  <c r="S37" i="26"/>
  <c r="O37" i="26"/>
  <c r="P37" i="26"/>
  <c r="S36" i="26"/>
  <c r="O36" i="26"/>
  <c r="S35" i="26"/>
  <c r="O35" i="26"/>
  <c r="S34" i="26"/>
  <c r="O34" i="26"/>
  <c r="S33" i="26"/>
  <c r="O33" i="26"/>
  <c r="S32" i="26"/>
  <c r="O32" i="26"/>
  <c r="S31" i="26"/>
  <c r="O31" i="26"/>
  <c r="S30" i="26"/>
  <c r="O30" i="26"/>
  <c r="S29" i="26"/>
  <c r="O29" i="26"/>
  <c r="S28" i="26"/>
  <c r="O28" i="26"/>
  <c r="S27" i="26"/>
  <c r="O27" i="26"/>
  <c r="S26" i="26"/>
  <c r="O26" i="26"/>
  <c r="S25" i="26"/>
  <c r="O25" i="26"/>
  <c r="S24" i="26"/>
  <c r="O24" i="26"/>
  <c r="S23" i="26"/>
  <c r="O23" i="26"/>
  <c r="S22" i="26"/>
  <c r="O22" i="26"/>
  <c r="S21" i="26"/>
  <c r="O21" i="26"/>
  <c r="S20" i="26"/>
  <c r="O20" i="26"/>
  <c r="S19" i="26"/>
  <c r="O19" i="26"/>
  <c r="S18" i="26"/>
  <c r="O18" i="26"/>
  <c r="S17" i="26"/>
  <c r="O17" i="26"/>
  <c r="S16" i="26"/>
  <c r="O16" i="26"/>
  <c r="S15" i="26"/>
  <c r="O15" i="26"/>
  <c r="S14" i="26"/>
  <c r="O14" i="26"/>
  <c r="S13" i="26"/>
  <c r="O13" i="26"/>
  <c r="S12" i="26"/>
  <c r="O12" i="26"/>
  <c r="S11" i="26"/>
  <c r="O11" i="26"/>
  <c r="S10" i="26"/>
  <c r="O10" i="26"/>
  <c r="S9" i="26"/>
  <c r="O9" i="26"/>
  <c r="S8" i="26"/>
  <c r="O8" i="26"/>
  <c r="S7" i="26"/>
  <c r="O7" i="26"/>
  <c r="S6" i="26"/>
  <c r="O6" i="26"/>
  <c r="S5" i="26"/>
  <c r="O5" i="26"/>
  <c r="S4" i="26"/>
  <c r="O4" i="26"/>
  <c r="S3" i="26"/>
  <c r="O3" i="26"/>
  <c r="S2" i="26"/>
  <c r="O2" i="26"/>
  <c r="P2" i="30" l="1"/>
  <c r="P36" i="30"/>
  <c r="Q36" i="30" s="1"/>
  <c r="P32" i="30"/>
  <c r="P24" i="30"/>
  <c r="Q24" i="30" s="1"/>
  <c r="P28" i="30"/>
  <c r="Q28" i="30" s="1"/>
  <c r="P16" i="30"/>
  <c r="P73" i="30"/>
  <c r="Q73" i="30" s="1"/>
  <c r="P61" i="30"/>
  <c r="P45" i="30"/>
  <c r="P12" i="30"/>
  <c r="P69" i="30"/>
  <c r="Q69" i="30" s="1"/>
  <c r="P49" i="30"/>
  <c r="Q49" i="30" s="1"/>
  <c r="P35" i="30"/>
  <c r="Q35" i="30" s="1"/>
  <c r="P31" i="30"/>
  <c r="P27" i="30"/>
  <c r="Q27" i="30" s="1"/>
  <c r="P23" i="30"/>
  <c r="P19" i="30"/>
  <c r="Q19" i="30" s="1"/>
  <c r="P15" i="30"/>
  <c r="P11" i="30"/>
  <c r="Q11" i="30" s="1"/>
  <c r="P7" i="30"/>
  <c r="P3" i="30"/>
  <c r="Q3" i="30" s="1"/>
  <c r="P72" i="30"/>
  <c r="P68" i="30"/>
  <c r="Q68" i="30" s="1"/>
  <c r="P64" i="30"/>
  <c r="Q64" i="30" s="1"/>
  <c r="P60" i="30"/>
  <c r="Q60" i="30" s="1"/>
  <c r="P56" i="30"/>
  <c r="P52" i="30"/>
  <c r="Q52" i="30" s="1"/>
  <c r="P48" i="30"/>
  <c r="Q48" i="30" s="1"/>
  <c r="P44" i="30"/>
  <c r="Q44" i="30" s="1"/>
  <c r="P40" i="30"/>
  <c r="P20" i="30"/>
  <c r="Q20" i="30" s="1"/>
  <c r="P4" i="30"/>
  <c r="Q4" i="30" s="1"/>
  <c r="P57" i="30"/>
  <c r="Q57" i="30" s="1"/>
  <c r="P34" i="30"/>
  <c r="P30" i="30"/>
  <c r="Q30" i="30" s="1"/>
  <c r="P26" i="30"/>
  <c r="Q26" i="30" s="1"/>
  <c r="P22" i="30"/>
  <c r="P18" i="30"/>
  <c r="Q18" i="30" s="1"/>
  <c r="P14" i="30"/>
  <c r="Q14" i="30" s="1"/>
  <c r="P10" i="30"/>
  <c r="Q10" i="30" s="1"/>
  <c r="P6" i="30"/>
  <c r="Q6" i="30" s="1"/>
  <c r="P71" i="30"/>
  <c r="P67" i="30"/>
  <c r="Q67" i="30" s="1"/>
  <c r="P63" i="30"/>
  <c r="P59" i="30"/>
  <c r="Q59" i="30" s="1"/>
  <c r="P55" i="30"/>
  <c r="P51" i="30"/>
  <c r="Q51" i="30" s="1"/>
  <c r="P47" i="30"/>
  <c r="Q47" i="30" s="1"/>
  <c r="P43" i="30"/>
  <c r="Q43" i="30" s="1"/>
  <c r="P39" i="30"/>
  <c r="P8" i="30"/>
  <c r="Q8" i="30" s="1"/>
  <c r="P65" i="30"/>
  <c r="Q65" i="30" s="1"/>
  <c r="P53" i="30"/>
  <c r="Q53" i="30" s="1"/>
  <c r="P41" i="30"/>
  <c r="Q41" i="30" s="1"/>
  <c r="P37" i="30"/>
  <c r="Q37" i="30" s="1"/>
  <c r="P33" i="30"/>
  <c r="Q33" i="30" s="1"/>
  <c r="P29" i="30"/>
  <c r="Q29" i="30" s="1"/>
  <c r="P25" i="30"/>
  <c r="Q25" i="30" s="1"/>
  <c r="P21" i="30"/>
  <c r="Q21" i="30" s="1"/>
  <c r="P17" i="30"/>
  <c r="Q17" i="30" s="1"/>
  <c r="P13" i="30"/>
  <c r="P9" i="30"/>
  <c r="P5" i="30"/>
  <c r="Q5" i="30" s="1"/>
  <c r="P70" i="30"/>
  <c r="Q70" i="30" s="1"/>
  <c r="P66" i="30"/>
  <c r="P62" i="30"/>
  <c r="Q62" i="30" s="1"/>
  <c r="P58" i="30"/>
  <c r="Q58" i="30" s="1"/>
  <c r="P54" i="30"/>
  <c r="Q54" i="30" s="1"/>
  <c r="P50" i="30"/>
  <c r="Q50" i="30" s="1"/>
  <c r="P46" i="30"/>
  <c r="Q46" i="30" s="1"/>
  <c r="P42" i="30"/>
  <c r="Q42" i="30" s="1"/>
  <c r="P38" i="30"/>
  <c r="Q38" i="30" s="1"/>
  <c r="Q45" i="30"/>
  <c r="Q72" i="30"/>
  <c r="Q56" i="30"/>
  <c r="Q40" i="30"/>
  <c r="Q71" i="30"/>
  <c r="Q63" i="30"/>
  <c r="Q55" i="30"/>
  <c r="Q39" i="30"/>
  <c r="Q61" i="30"/>
  <c r="Q66" i="30"/>
  <c r="Q689" i="27"/>
  <c r="Q961" i="27"/>
  <c r="Q690" i="27"/>
  <c r="Q7" i="27"/>
  <c r="Q918" i="27"/>
  <c r="R918" i="27" s="1"/>
  <c r="R961" i="27"/>
  <c r="R689" i="27"/>
  <c r="Q973" i="27"/>
  <c r="R973" i="27" s="1"/>
  <c r="Q969" i="27"/>
  <c r="R969" i="27" s="1"/>
  <c r="Q965" i="27"/>
  <c r="R965" i="27" s="1"/>
  <c r="Q957" i="27"/>
  <c r="R957" i="27" s="1"/>
  <c r="Q953" i="27"/>
  <c r="R953" i="27" s="1"/>
  <c r="Q833" i="27"/>
  <c r="R833" i="27" s="1"/>
  <c r="Q717" i="27"/>
  <c r="R717" i="27" s="1"/>
  <c r="Q661" i="27"/>
  <c r="R661" i="27" s="1"/>
  <c r="Q605" i="27"/>
  <c r="R605" i="27" s="1"/>
  <c r="Q16" i="27"/>
  <c r="Q805" i="27"/>
  <c r="R805" i="27" s="1"/>
  <c r="Q917" i="27"/>
  <c r="R917" i="27" s="1"/>
  <c r="Q802" i="27"/>
  <c r="Q577" i="27"/>
  <c r="Q579" i="27"/>
  <c r="R579" i="27" s="1"/>
  <c r="Q583" i="27"/>
  <c r="R583" i="27" s="1"/>
  <c r="Q587" i="27"/>
  <c r="R587" i="27" s="1"/>
  <c r="Q591" i="27"/>
  <c r="R591" i="27" s="1"/>
  <c r="Q595" i="27"/>
  <c r="R595" i="27" s="1"/>
  <c r="Q599" i="27"/>
  <c r="R599" i="27" s="1"/>
  <c r="Q603" i="27"/>
  <c r="R603" i="27" s="1"/>
  <c r="Q607" i="27"/>
  <c r="R607" i="27" s="1"/>
  <c r="Q611" i="27"/>
  <c r="R611" i="27" s="1"/>
  <c r="Q615" i="27"/>
  <c r="R615" i="27" s="1"/>
  <c r="Q619" i="27"/>
  <c r="R619" i="27" s="1"/>
  <c r="Q623" i="27"/>
  <c r="R623" i="27" s="1"/>
  <c r="Q627" i="27"/>
  <c r="R627" i="27" s="1"/>
  <c r="Q631" i="27"/>
  <c r="R631" i="27" s="1"/>
  <c r="Q635" i="27"/>
  <c r="R635" i="27" s="1"/>
  <c r="Q639" i="27"/>
  <c r="R639" i="27" s="1"/>
  <c r="Q643" i="27"/>
  <c r="R643" i="27" s="1"/>
  <c r="Q647" i="27"/>
  <c r="R647" i="27" s="1"/>
  <c r="Q651" i="27"/>
  <c r="R651" i="27" s="1"/>
  <c r="Q655" i="27"/>
  <c r="R655" i="27" s="1"/>
  <c r="Q659" i="27"/>
  <c r="R659" i="27" s="1"/>
  <c r="Q663" i="27"/>
  <c r="R663" i="27" s="1"/>
  <c r="Q667" i="27"/>
  <c r="R667" i="27" s="1"/>
  <c r="Q671" i="27"/>
  <c r="R671" i="27" s="1"/>
  <c r="Q675" i="27"/>
  <c r="R675" i="27" s="1"/>
  <c r="Q679" i="27"/>
  <c r="R679" i="27" s="1"/>
  <c r="Q683" i="27"/>
  <c r="R683" i="27" s="1"/>
  <c r="Q687" i="27"/>
  <c r="R687" i="27" s="1"/>
  <c r="Q691" i="27"/>
  <c r="R691" i="27" s="1"/>
  <c r="Q695" i="27"/>
  <c r="R695" i="27" s="1"/>
  <c r="Q699" i="27"/>
  <c r="R699" i="27" s="1"/>
  <c r="Q703" i="27"/>
  <c r="R703" i="27" s="1"/>
  <c r="Q707" i="27"/>
  <c r="R707" i="27" s="1"/>
  <c r="Q711" i="27"/>
  <c r="R711" i="27" s="1"/>
  <c r="Q715" i="27"/>
  <c r="R715" i="27" s="1"/>
  <c r="Q719" i="27"/>
  <c r="R719" i="27" s="1"/>
  <c r="Q723" i="27"/>
  <c r="R723" i="27" s="1"/>
  <c r="Q727" i="27"/>
  <c r="R727" i="27" s="1"/>
  <c r="Q731" i="27"/>
  <c r="R731" i="27" s="1"/>
  <c r="Q735" i="27"/>
  <c r="R735" i="27" s="1"/>
  <c r="Q739" i="27"/>
  <c r="R739" i="27" s="1"/>
  <c r="Q743" i="27"/>
  <c r="R743" i="27" s="1"/>
  <c r="Q747" i="27"/>
  <c r="R747" i="27" s="1"/>
  <c r="Q751" i="27"/>
  <c r="R751" i="27" s="1"/>
  <c r="Q755" i="27"/>
  <c r="R755" i="27" s="1"/>
  <c r="Q759" i="27"/>
  <c r="R759" i="27" s="1"/>
  <c r="Q763" i="27"/>
  <c r="R763" i="27" s="1"/>
  <c r="Q767" i="27"/>
  <c r="R767" i="27" s="1"/>
  <c r="Q771" i="27"/>
  <c r="R771" i="27" s="1"/>
  <c r="Q775" i="27"/>
  <c r="R775" i="27" s="1"/>
  <c r="Q779" i="27"/>
  <c r="R779" i="27" s="1"/>
  <c r="Q783" i="27"/>
  <c r="R783" i="27" s="1"/>
  <c r="Q787" i="27"/>
  <c r="R787" i="27" s="1"/>
  <c r="Q791" i="27"/>
  <c r="R791" i="27" s="1"/>
  <c r="Q795" i="27"/>
  <c r="R795" i="27" s="1"/>
  <c r="Q799" i="27"/>
  <c r="R799" i="27" s="1"/>
  <c r="Q803" i="27"/>
  <c r="R803" i="27" s="1"/>
  <c r="Q807" i="27"/>
  <c r="R807" i="27" s="1"/>
  <c r="Q811" i="27"/>
  <c r="R811" i="27" s="1"/>
  <c r="Q815" i="27"/>
  <c r="R815" i="27" s="1"/>
  <c r="Q819" i="27"/>
  <c r="R819" i="27" s="1"/>
  <c r="Q823" i="27"/>
  <c r="R823" i="27" s="1"/>
  <c r="Q827" i="27"/>
  <c r="R827" i="27" s="1"/>
  <c r="Q831" i="27"/>
  <c r="R831" i="27" s="1"/>
  <c r="Q835" i="27"/>
  <c r="R835" i="27" s="1"/>
  <c r="Q839" i="27"/>
  <c r="R839" i="27" s="1"/>
  <c r="Q843" i="27"/>
  <c r="R843" i="27" s="1"/>
  <c r="Q847" i="27"/>
  <c r="R847" i="27" s="1"/>
  <c r="Q851" i="27"/>
  <c r="R851" i="27" s="1"/>
  <c r="Q855" i="27"/>
  <c r="R855" i="27" s="1"/>
  <c r="Q859" i="27"/>
  <c r="R859" i="27" s="1"/>
  <c r="Q863" i="27"/>
  <c r="R863" i="27" s="1"/>
  <c r="Q867" i="27"/>
  <c r="R867" i="27" s="1"/>
  <c r="Q871" i="27"/>
  <c r="R871" i="27" s="1"/>
  <c r="Q875" i="27"/>
  <c r="R875" i="27" s="1"/>
  <c r="Q879" i="27"/>
  <c r="R879" i="27" s="1"/>
  <c r="Q883" i="27"/>
  <c r="R883" i="27" s="1"/>
  <c r="Q887" i="27"/>
  <c r="R887" i="27" s="1"/>
  <c r="Q891" i="27"/>
  <c r="R891" i="27" s="1"/>
  <c r="Q895" i="27"/>
  <c r="R895" i="27" s="1"/>
  <c r="Q899" i="27"/>
  <c r="R899" i="27" s="1"/>
  <c r="Q903" i="27"/>
  <c r="R903" i="27" s="1"/>
  <c r="Q907" i="27"/>
  <c r="R907" i="27" s="1"/>
  <c r="Q911" i="27"/>
  <c r="R911" i="27" s="1"/>
  <c r="Q915" i="27"/>
  <c r="R915" i="27" s="1"/>
  <c r="Q590" i="27"/>
  <c r="R590" i="27" s="1"/>
  <c r="Q606" i="27"/>
  <c r="R606" i="27" s="1"/>
  <c r="Q622" i="27"/>
  <c r="R622" i="27" s="1"/>
  <c r="Q638" i="27"/>
  <c r="R638" i="27" s="1"/>
  <c r="Q654" i="27"/>
  <c r="R654" i="27" s="1"/>
  <c r="Q670" i="27"/>
  <c r="R670" i="27" s="1"/>
  <c r="Q686" i="27"/>
  <c r="R686" i="27" s="1"/>
  <c r="Q702" i="27"/>
  <c r="R702" i="27" s="1"/>
  <c r="Q718" i="27"/>
  <c r="R718" i="27" s="1"/>
  <c r="Q734" i="27"/>
  <c r="R734" i="27" s="1"/>
  <c r="Q750" i="27"/>
  <c r="R750" i="27" s="1"/>
  <c r="Q766" i="27"/>
  <c r="R766" i="27" s="1"/>
  <c r="Q782" i="27"/>
  <c r="R782" i="27" s="1"/>
  <c r="Q798" i="27"/>
  <c r="R798" i="27" s="1"/>
  <c r="Q814" i="27"/>
  <c r="R814" i="27" s="1"/>
  <c r="Q830" i="27"/>
  <c r="R830" i="27" s="1"/>
  <c r="Q846" i="27"/>
  <c r="R846" i="27" s="1"/>
  <c r="Q862" i="27"/>
  <c r="R862" i="27" s="1"/>
  <c r="Q878" i="27"/>
  <c r="R878" i="27" s="1"/>
  <c r="Q894" i="27"/>
  <c r="R894" i="27" s="1"/>
  <c r="Q910" i="27"/>
  <c r="R910" i="27" s="1"/>
  <c r="Q578" i="27"/>
  <c r="R578" i="27" s="1"/>
  <c r="Q586" i="27"/>
  <c r="R586" i="27" s="1"/>
  <c r="Q614" i="27"/>
  <c r="R614" i="27" s="1"/>
  <c r="Q642" i="27"/>
  <c r="R642" i="27" s="1"/>
  <c r="Q650" i="27"/>
  <c r="R650" i="27" s="1"/>
  <c r="Q678" i="27"/>
  <c r="R678" i="27" s="1"/>
  <c r="Q706" i="27"/>
  <c r="R706" i="27" s="1"/>
  <c r="Q714" i="27"/>
  <c r="R714" i="27" s="1"/>
  <c r="Q742" i="27"/>
  <c r="R742" i="27" s="1"/>
  <c r="Q770" i="27"/>
  <c r="Q778" i="27"/>
  <c r="R778" i="27" s="1"/>
  <c r="Q806" i="27"/>
  <c r="R806" i="27" s="1"/>
  <c r="Q834" i="27"/>
  <c r="Q842" i="27"/>
  <c r="R842" i="27" s="1"/>
  <c r="Q870" i="27"/>
  <c r="R870" i="27" s="1"/>
  <c r="Q898" i="27"/>
  <c r="R898" i="27" s="1"/>
  <c r="Q906" i="27"/>
  <c r="R906" i="27" s="1"/>
  <c r="Q919" i="27"/>
  <c r="R919" i="27" s="1"/>
  <c r="Q930" i="27"/>
  <c r="R930" i="27" s="1"/>
  <c r="Q935" i="27"/>
  <c r="R935" i="27" s="1"/>
  <c r="Q946" i="27"/>
  <c r="Q951" i="27"/>
  <c r="R951" i="27" s="1"/>
  <c r="Q962" i="27"/>
  <c r="R962" i="27" s="1"/>
  <c r="Q967" i="27"/>
  <c r="R967" i="27" s="1"/>
  <c r="Q594" i="27"/>
  <c r="R594" i="27" s="1"/>
  <c r="Q602" i="27"/>
  <c r="R602" i="27" s="1"/>
  <c r="Q630" i="27"/>
  <c r="R630" i="27" s="1"/>
  <c r="Q658" i="27"/>
  <c r="R658" i="27" s="1"/>
  <c r="Q666" i="27"/>
  <c r="R666" i="27" s="1"/>
  <c r="Q694" i="27"/>
  <c r="R694" i="27" s="1"/>
  <c r="Q722" i="27"/>
  <c r="R722" i="27" s="1"/>
  <c r="Q730" i="27"/>
  <c r="R730" i="27" s="1"/>
  <c r="Q758" i="27"/>
  <c r="R758" i="27" s="1"/>
  <c r="Q786" i="27"/>
  <c r="Q794" i="27"/>
  <c r="R794" i="27" s="1"/>
  <c r="Q822" i="27"/>
  <c r="R822" i="27" s="1"/>
  <c r="Q850" i="27"/>
  <c r="Q858" i="27"/>
  <c r="R858" i="27" s="1"/>
  <c r="Q886" i="27"/>
  <c r="R886" i="27" s="1"/>
  <c r="Q914" i="27"/>
  <c r="Q926" i="27"/>
  <c r="R926" i="27" s="1"/>
  <c r="Q931" i="27"/>
  <c r="R931" i="27" s="1"/>
  <c r="Q942" i="27"/>
  <c r="R942" i="27" s="1"/>
  <c r="Q947" i="27"/>
  <c r="R947" i="27" s="1"/>
  <c r="Q958" i="27"/>
  <c r="Q963" i="27"/>
  <c r="R963" i="27" s="1"/>
  <c r="Q582" i="27"/>
  <c r="R582" i="27" s="1"/>
  <c r="Q610" i="27"/>
  <c r="R610" i="27" s="1"/>
  <c r="Q682" i="27"/>
  <c r="R682" i="27" s="1"/>
  <c r="Q710" i="27"/>
  <c r="R710" i="27" s="1"/>
  <c r="Q738" i="27"/>
  <c r="Q810" i="27"/>
  <c r="R810" i="27" s="1"/>
  <c r="Q838" i="27"/>
  <c r="R838" i="27" s="1"/>
  <c r="Q866" i="27"/>
  <c r="R866" i="27" s="1"/>
  <c r="Q922" i="27"/>
  <c r="R922" i="27" s="1"/>
  <c r="Q943" i="27"/>
  <c r="R943" i="27" s="1"/>
  <c r="Q954" i="27"/>
  <c r="Q598" i="27"/>
  <c r="R598" i="27" s="1"/>
  <c r="Q626" i="27"/>
  <c r="R626" i="27" s="1"/>
  <c r="Q698" i="27"/>
  <c r="R698" i="27" s="1"/>
  <c r="Q726" i="27"/>
  <c r="R726" i="27" s="1"/>
  <c r="Q754" i="27"/>
  <c r="R754" i="27" s="1"/>
  <c r="Q826" i="27"/>
  <c r="R826" i="27" s="1"/>
  <c r="Q854" i="27"/>
  <c r="R854" i="27" s="1"/>
  <c r="Q882" i="27"/>
  <c r="Q923" i="27"/>
  <c r="R923" i="27" s="1"/>
  <c r="Q934" i="27"/>
  <c r="R934" i="27" s="1"/>
  <c r="Q955" i="27"/>
  <c r="R955" i="27" s="1"/>
  <c r="Q966" i="27"/>
  <c r="Q618" i="27"/>
  <c r="R618" i="27" s="1"/>
  <c r="Q646" i="27"/>
  <c r="R646" i="27" s="1"/>
  <c r="Q674" i="27"/>
  <c r="R674" i="27" s="1"/>
  <c r="Q874" i="27"/>
  <c r="R874" i="27" s="1"/>
  <c r="Q902" i="27"/>
  <c r="R902" i="27" s="1"/>
  <c r="Q927" i="27"/>
  <c r="R927" i="27" s="1"/>
  <c r="Q970" i="27"/>
  <c r="R970" i="27" s="1"/>
  <c r="Q762" i="27"/>
  <c r="R762" i="27" s="1"/>
  <c r="Q790" i="27"/>
  <c r="R790" i="27" s="1"/>
  <c r="Q818" i="27"/>
  <c r="R818" i="27" s="1"/>
  <c r="Q950" i="27"/>
  <c r="R950" i="27" s="1"/>
  <c r="Q971" i="27"/>
  <c r="R971" i="27" s="1"/>
  <c r="Q604" i="27"/>
  <c r="R604" i="27" s="1"/>
  <c r="Q774" i="27"/>
  <c r="R774" i="27" s="1"/>
  <c r="Q832" i="27"/>
  <c r="R832" i="27" s="1"/>
  <c r="Q888" i="27"/>
  <c r="Q938" i="27"/>
  <c r="R938" i="27" s="1"/>
  <c r="Q662" i="27"/>
  <c r="R662" i="27" s="1"/>
  <c r="Q720" i="27"/>
  <c r="R720" i="27" s="1"/>
  <c r="Q776" i="27"/>
  <c r="Q890" i="27"/>
  <c r="R890" i="27" s="1"/>
  <c r="Q939" i="27"/>
  <c r="R939" i="27" s="1"/>
  <c r="Q861" i="27"/>
  <c r="R861" i="27" s="1"/>
  <c r="Q748" i="27"/>
  <c r="Q634" i="27"/>
  <c r="R634" i="27" s="1"/>
  <c r="Q959" i="27"/>
  <c r="R959" i="27" s="1"/>
  <c r="Q860" i="27"/>
  <c r="R860" i="27" s="1"/>
  <c r="Q746" i="27"/>
  <c r="R746" i="27" s="1"/>
  <c r="Q632" i="27"/>
  <c r="Q949" i="27"/>
  <c r="R949" i="27" s="1"/>
  <c r="Q945" i="27"/>
  <c r="R945" i="27" s="1"/>
  <c r="Q941" i="27"/>
  <c r="R941" i="27" s="1"/>
  <c r="Q937" i="27"/>
  <c r="R937" i="27" s="1"/>
  <c r="Q933" i="27"/>
  <c r="R933" i="27" s="1"/>
  <c r="Q929" i="27"/>
  <c r="R929" i="27" s="1"/>
  <c r="Q925" i="27"/>
  <c r="R925" i="27" s="1"/>
  <c r="Q921" i="27"/>
  <c r="R921" i="27" s="1"/>
  <c r="Q913" i="27"/>
  <c r="R913" i="27" s="1"/>
  <c r="Q909" i="27"/>
  <c r="R909" i="27" s="1"/>
  <c r="Q905" i="27"/>
  <c r="R905" i="27" s="1"/>
  <c r="Q901" i="27"/>
  <c r="R901" i="27" s="1"/>
  <c r="Q897" i="27"/>
  <c r="R897" i="27" s="1"/>
  <c r="Q893" i="27"/>
  <c r="R893" i="27" s="1"/>
  <c r="Q889" i="27"/>
  <c r="R889" i="27" s="1"/>
  <c r="Q885" i="27"/>
  <c r="R885" i="27" s="1"/>
  <c r="Q881" i="27"/>
  <c r="R881" i="27" s="1"/>
  <c r="Q877" i="27"/>
  <c r="R877" i="27" s="1"/>
  <c r="Q873" i="27"/>
  <c r="R873" i="27" s="1"/>
  <c r="Q869" i="27"/>
  <c r="R869" i="27" s="1"/>
  <c r="Q865" i="27"/>
  <c r="R865" i="27" s="1"/>
  <c r="Q857" i="27"/>
  <c r="R857" i="27" s="1"/>
  <c r="Q853" i="27"/>
  <c r="R853" i="27" s="1"/>
  <c r="Q849" i="27"/>
  <c r="R849" i="27" s="1"/>
  <c r="Q845" i="27"/>
  <c r="R845" i="27" s="1"/>
  <c r="Q841" i="27"/>
  <c r="R841" i="27" s="1"/>
  <c r="Q837" i="27"/>
  <c r="R837" i="27" s="1"/>
  <c r="Q829" i="27"/>
  <c r="R829" i="27" s="1"/>
  <c r="Q825" i="27"/>
  <c r="R825" i="27" s="1"/>
  <c r="Q821" i="27"/>
  <c r="R821" i="27" s="1"/>
  <c r="Q817" i="27"/>
  <c r="R817" i="27" s="1"/>
  <c r="Q813" i="27"/>
  <c r="R813" i="27" s="1"/>
  <c r="Q809" i="27"/>
  <c r="R809" i="27" s="1"/>
  <c r="Q801" i="27"/>
  <c r="R801" i="27" s="1"/>
  <c r="Q797" i="27"/>
  <c r="R797" i="27" s="1"/>
  <c r="Q793" i="27"/>
  <c r="R793" i="27" s="1"/>
  <c r="Q789" i="27"/>
  <c r="R789" i="27" s="1"/>
  <c r="Q785" i="27"/>
  <c r="R785" i="27" s="1"/>
  <c r="Q781" i="27"/>
  <c r="R781" i="27" s="1"/>
  <c r="Q777" i="27"/>
  <c r="R777" i="27" s="1"/>
  <c r="Q773" i="27"/>
  <c r="R773" i="27" s="1"/>
  <c r="Q769" i="27"/>
  <c r="R769" i="27" s="1"/>
  <c r="Q765" i="27"/>
  <c r="R765" i="27" s="1"/>
  <c r="Q761" i="27"/>
  <c r="R761" i="27" s="1"/>
  <c r="Q757" i="27"/>
  <c r="R757" i="27" s="1"/>
  <c r="Q753" i="27"/>
  <c r="R753" i="27" s="1"/>
  <c r="Q749" i="27"/>
  <c r="R749" i="27" s="1"/>
  <c r="Q745" i="27"/>
  <c r="R745" i="27" s="1"/>
  <c r="Q741" i="27"/>
  <c r="R741" i="27" s="1"/>
  <c r="Q737" i="27"/>
  <c r="R737" i="27" s="1"/>
  <c r="Q733" i="27"/>
  <c r="R733" i="27" s="1"/>
  <c r="Q729" i="27"/>
  <c r="R729" i="27" s="1"/>
  <c r="Q725" i="27"/>
  <c r="R725" i="27" s="1"/>
  <c r="Q721" i="27"/>
  <c r="R721" i="27" s="1"/>
  <c r="Q713" i="27"/>
  <c r="R713" i="27" s="1"/>
  <c r="Q709" i="27"/>
  <c r="R709" i="27" s="1"/>
  <c r="Q705" i="27"/>
  <c r="R705" i="27" s="1"/>
  <c r="Q701" i="27"/>
  <c r="R701" i="27" s="1"/>
  <c r="Q697" i="27"/>
  <c r="R697" i="27" s="1"/>
  <c r="Q693" i="27"/>
  <c r="R693" i="27" s="1"/>
  <c r="Q685" i="27"/>
  <c r="R685" i="27" s="1"/>
  <c r="Q681" i="27"/>
  <c r="R681" i="27" s="1"/>
  <c r="Q677" i="27"/>
  <c r="R677" i="27" s="1"/>
  <c r="Q673" i="27"/>
  <c r="R673" i="27" s="1"/>
  <c r="Q669" i="27"/>
  <c r="R669" i="27" s="1"/>
  <c r="Q665" i="27"/>
  <c r="R665" i="27" s="1"/>
  <c r="Q657" i="27"/>
  <c r="R657" i="27" s="1"/>
  <c r="Q653" i="27"/>
  <c r="R653" i="27" s="1"/>
  <c r="Q649" i="27"/>
  <c r="R649" i="27" s="1"/>
  <c r="Q645" i="27"/>
  <c r="R645" i="27" s="1"/>
  <c r="Q641" i="27"/>
  <c r="R641" i="27" s="1"/>
  <c r="Q637" i="27"/>
  <c r="R637" i="27" s="1"/>
  <c r="Q633" i="27"/>
  <c r="R633" i="27" s="1"/>
  <c r="Q629" i="27"/>
  <c r="R629" i="27" s="1"/>
  <c r="Q625" i="27"/>
  <c r="R625" i="27" s="1"/>
  <c r="Q621" i="27"/>
  <c r="R621" i="27" s="1"/>
  <c r="Q617" i="27"/>
  <c r="R617" i="27" s="1"/>
  <c r="Q613" i="27"/>
  <c r="R613" i="27" s="1"/>
  <c r="Q609" i="27"/>
  <c r="R609" i="27" s="1"/>
  <c r="Q601" i="27"/>
  <c r="R601" i="27" s="1"/>
  <c r="Q597" i="27"/>
  <c r="R597" i="27" s="1"/>
  <c r="Q593" i="27"/>
  <c r="R593" i="27" s="1"/>
  <c r="Q589" i="27"/>
  <c r="R589" i="27" s="1"/>
  <c r="Q585" i="27"/>
  <c r="R585" i="27" s="1"/>
  <c r="Q581" i="27"/>
  <c r="R581" i="27" s="1"/>
  <c r="R888" i="27"/>
  <c r="R776" i="27"/>
  <c r="R748" i="27"/>
  <c r="R632" i="27"/>
  <c r="Q904" i="27"/>
  <c r="R904" i="27" s="1"/>
  <c r="Q876" i="27"/>
  <c r="R876" i="27" s="1"/>
  <c r="Q848" i="27"/>
  <c r="R848" i="27" s="1"/>
  <c r="Q760" i="27"/>
  <c r="R760" i="27" s="1"/>
  <c r="Q732" i="27"/>
  <c r="R732" i="27" s="1"/>
  <c r="Q704" i="27"/>
  <c r="R704" i="27" s="1"/>
  <c r="Q648" i="27"/>
  <c r="R648" i="27" s="1"/>
  <c r="Q620" i="27"/>
  <c r="R620" i="27" s="1"/>
  <c r="Q592" i="27"/>
  <c r="R592" i="27" s="1"/>
  <c r="Q972" i="27"/>
  <c r="R972" i="27" s="1"/>
  <c r="Q968" i="27"/>
  <c r="R968" i="27" s="1"/>
  <c r="Q964" i="27"/>
  <c r="R964" i="27" s="1"/>
  <c r="Q960" i="27"/>
  <c r="R960" i="27" s="1"/>
  <c r="Q956" i="27"/>
  <c r="R956" i="27" s="1"/>
  <c r="Q952" i="27"/>
  <c r="R952" i="27" s="1"/>
  <c r="Q948" i="27"/>
  <c r="R948" i="27" s="1"/>
  <c r="Q944" i="27"/>
  <c r="R944" i="27" s="1"/>
  <c r="Q940" i="27"/>
  <c r="R940" i="27" s="1"/>
  <c r="Q936" i="27"/>
  <c r="R936" i="27" s="1"/>
  <c r="Q932" i="27"/>
  <c r="R932" i="27" s="1"/>
  <c r="Q928" i="27"/>
  <c r="R928" i="27" s="1"/>
  <c r="Q924" i="27"/>
  <c r="R924" i="27" s="1"/>
  <c r="Q920" i="27"/>
  <c r="R920" i="27" s="1"/>
  <c r="Q916" i="27"/>
  <c r="R916" i="27" s="1"/>
  <c r="Q912" i="27"/>
  <c r="R912" i="27" s="1"/>
  <c r="Q908" i="27"/>
  <c r="R908" i="27" s="1"/>
  <c r="Q900" i="27"/>
  <c r="R900" i="27" s="1"/>
  <c r="Q896" i="27"/>
  <c r="R896" i="27" s="1"/>
  <c r="Q892" i="27"/>
  <c r="R892" i="27" s="1"/>
  <c r="Q884" i="27"/>
  <c r="R884" i="27" s="1"/>
  <c r="Q880" i="27"/>
  <c r="R880" i="27" s="1"/>
  <c r="Q872" i="27"/>
  <c r="R872" i="27" s="1"/>
  <c r="Q868" i="27"/>
  <c r="R868" i="27" s="1"/>
  <c r="Q864" i="27"/>
  <c r="R864" i="27" s="1"/>
  <c r="Q856" i="27"/>
  <c r="R856" i="27" s="1"/>
  <c r="Q852" i="27"/>
  <c r="R852" i="27" s="1"/>
  <c r="Q844" i="27"/>
  <c r="R844" i="27" s="1"/>
  <c r="Q840" i="27"/>
  <c r="R840" i="27" s="1"/>
  <c r="Q836" i="27"/>
  <c r="R836" i="27" s="1"/>
  <c r="Q828" i="27"/>
  <c r="R828" i="27" s="1"/>
  <c r="Q824" i="27"/>
  <c r="R824" i="27" s="1"/>
  <c r="Q820" i="27"/>
  <c r="R820" i="27" s="1"/>
  <c r="Q816" i="27"/>
  <c r="R816" i="27" s="1"/>
  <c r="Q812" i="27"/>
  <c r="R812" i="27" s="1"/>
  <c r="Q808" i="27"/>
  <c r="R808" i="27" s="1"/>
  <c r="Q804" i="27"/>
  <c r="R804" i="27" s="1"/>
  <c r="Q800" i="27"/>
  <c r="R800" i="27" s="1"/>
  <c r="Q796" i="27"/>
  <c r="R796" i="27" s="1"/>
  <c r="Q792" i="27"/>
  <c r="R792" i="27" s="1"/>
  <c r="Q788" i="27"/>
  <c r="R788" i="27" s="1"/>
  <c r="Q784" i="27"/>
  <c r="R784" i="27" s="1"/>
  <c r="Q780" i="27"/>
  <c r="R780" i="27" s="1"/>
  <c r="Q772" i="27"/>
  <c r="R772" i="27" s="1"/>
  <c r="Q768" i="27"/>
  <c r="R768" i="27" s="1"/>
  <c r="Q764" i="27"/>
  <c r="R764" i="27" s="1"/>
  <c r="Q756" i="27"/>
  <c r="R756" i="27" s="1"/>
  <c r="Q752" i="27"/>
  <c r="R752" i="27" s="1"/>
  <c r="Q744" i="27"/>
  <c r="R744" i="27" s="1"/>
  <c r="Q740" i="27"/>
  <c r="R740" i="27" s="1"/>
  <c r="Q736" i="27"/>
  <c r="R736" i="27" s="1"/>
  <c r="Q728" i="27"/>
  <c r="R728" i="27" s="1"/>
  <c r="Q724" i="27"/>
  <c r="R724" i="27" s="1"/>
  <c r="Q716" i="27"/>
  <c r="R716" i="27" s="1"/>
  <c r="Q712" i="27"/>
  <c r="R712" i="27" s="1"/>
  <c r="Q708" i="27"/>
  <c r="R708" i="27" s="1"/>
  <c r="Q700" i="27"/>
  <c r="R700" i="27" s="1"/>
  <c r="Q696" i="27"/>
  <c r="R696" i="27" s="1"/>
  <c r="Q692" i="27"/>
  <c r="R692" i="27" s="1"/>
  <c r="Q688" i="27"/>
  <c r="R688" i="27" s="1"/>
  <c r="Q684" i="27"/>
  <c r="R684" i="27" s="1"/>
  <c r="Q680" i="27"/>
  <c r="R680" i="27" s="1"/>
  <c r="Q676" i="27"/>
  <c r="R676" i="27" s="1"/>
  <c r="Q672" i="27"/>
  <c r="R672" i="27" s="1"/>
  <c r="Q668" i="27"/>
  <c r="R668" i="27" s="1"/>
  <c r="Q664" i="27"/>
  <c r="R664" i="27" s="1"/>
  <c r="Q660" i="27"/>
  <c r="R660" i="27" s="1"/>
  <c r="Q656" i="27"/>
  <c r="R656" i="27" s="1"/>
  <c r="Q652" i="27"/>
  <c r="R652" i="27" s="1"/>
  <c r="Q644" i="27"/>
  <c r="R644" i="27" s="1"/>
  <c r="Q640" i="27"/>
  <c r="R640" i="27" s="1"/>
  <c r="Q636" i="27"/>
  <c r="R636" i="27" s="1"/>
  <c r="Q628" i="27"/>
  <c r="R628" i="27" s="1"/>
  <c r="Q624" i="27"/>
  <c r="R624" i="27" s="1"/>
  <c r="Q616" i="27"/>
  <c r="R616" i="27" s="1"/>
  <c r="Q612" i="27"/>
  <c r="R612" i="27" s="1"/>
  <c r="Q608" i="27"/>
  <c r="R608" i="27" s="1"/>
  <c r="Q600" i="27"/>
  <c r="R600" i="27" s="1"/>
  <c r="Q596" i="27"/>
  <c r="R596" i="27" s="1"/>
  <c r="Q588" i="27"/>
  <c r="R588" i="27" s="1"/>
  <c r="Q584" i="27"/>
  <c r="R584" i="27" s="1"/>
  <c r="Q580" i="27"/>
  <c r="R580" i="27" s="1"/>
  <c r="R966" i="27"/>
  <c r="R958" i="27"/>
  <c r="R954" i="27"/>
  <c r="R946" i="27"/>
  <c r="R914" i="27"/>
  <c r="R882" i="27"/>
  <c r="R850" i="27"/>
  <c r="R834" i="27"/>
  <c r="R802" i="27"/>
  <c r="R786" i="27"/>
  <c r="R770" i="27"/>
  <c r="R738" i="27"/>
  <c r="R690" i="27"/>
  <c r="Q31" i="30"/>
  <c r="Q23" i="30"/>
  <c r="Q34" i="30"/>
  <c r="Q22" i="30"/>
  <c r="Q32" i="30"/>
  <c r="Q13" i="30"/>
  <c r="Q16" i="30"/>
  <c r="Q2" i="30"/>
  <c r="Q15" i="30"/>
  <c r="Q7" i="30"/>
  <c r="Q9" i="30"/>
  <c r="Q12" i="30"/>
  <c r="R577" i="27"/>
  <c r="R16" i="27"/>
  <c r="R7" i="27"/>
  <c r="Q127" i="27"/>
  <c r="R127" i="27" s="1"/>
  <c r="Q5" i="27"/>
  <c r="R5" i="27" s="1"/>
  <c r="P274" i="26"/>
  <c r="Q69" i="27"/>
  <c r="Q71" i="27"/>
  <c r="R71" i="27" s="1"/>
  <c r="Q80" i="27"/>
  <c r="R80" i="27" s="1"/>
  <c r="Q85" i="27"/>
  <c r="R85" i="27" s="1"/>
  <c r="Q87" i="27"/>
  <c r="R87" i="27" s="1"/>
  <c r="Q112" i="27"/>
  <c r="R112" i="27" s="1"/>
  <c r="Q136" i="27"/>
  <c r="R136" i="27" s="1"/>
  <c r="Q146" i="27"/>
  <c r="Q157" i="27"/>
  <c r="R157" i="27" s="1"/>
  <c r="Q162" i="27"/>
  <c r="R162" i="27" s="1"/>
  <c r="Q526" i="27"/>
  <c r="R526" i="27" s="1"/>
  <c r="Q3" i="27"/>
  <c r="R3" i="27" s="1"/>
  <c r="Q12" i="27"/>
  <c r="R12" i="27" s="1"/>
  <c r="Q17" i="27"/>
  <c r="R17" i="27" s="1"/>
  <c r="Q19" i="27"/>
  <c r="R19" i="27" s="1"/>
  <c r="Q28" i="27"/>
  <c r="R28" i="27" s="1"/>
  <c r="Q33" i="27"/>
  <c r="R33" i="27" s="1"/>
  <c r="Q35" i="27"/>
  <c r="R35" i="27" s="1"/>
  <c r="Q44" i="27"/>
  <c r="R44" i="27" s="1"/>
  <c r="Q49" i="27"/>
  <c r="R49" i="27" s="1"/>
  <c r="Q51" i="27"/>
  <c r="R51" i="27" s="1"/>
  <c r="Q60" i="27"/>
  <c r="R60" i="27" s="1"/>
  <c r="Q65" i="27"/>
  <c r="R65" i="27" s="1"/>
  <c r="Q67" i="27"/>
  <c r="R67" i="27" s="1"/>
  <c r="R69" i="27"/>
  <c r="Q76" i="27"/>
  <c r="R76" i="27" s="1"/>
  <c r="Q81" i="27"/>
  <c r="R81" i="27" s="1"/>
  <c r="Q83" i="27"/>
  <c r="R83" i="27" s="1"/>
  <c r="Q92" i="27"/>
  <c r="R92" i="27" s="1"/>
  <c r="Q97" i="27"/>
  <c r="Q99" i="27"/>
  <c r="R99" i="27" s="1"/>
  <c r="Q108" i="27"/>
  <c r="R108" i="27" s="1"/>
  <c r="Q113" i="27"/>
  <c r="R113" i="27" s="1"/>
  <c r="Q115" i="27"/>
  <c r="R115" i="27" s="1"/>
  <c r="Q124" i="27"/>
  <c r="R124" i="27" s="1"/>
  <c r="Q129" i="27"/>
  <c r="R129" i="27" s="1"/>
  <c r="Q131" i="27"/>
  <c r="R131" i="27" s="1"/>
  <c r="R146" i="27"/>
  <c r="Q32" i="27"/>
  <c r="R32" i="27" s="1"/>
  <c r="Q37" i="27"/>
  <c r="R37" i="27" s="1"/>
  <c r="Q39" i="27"/>
  <c r="R39" i="27" s="1"/>
  <c r="Q96" i="27"/>
  <c r="R96" i="27" s="1"/>
  <c r="Q101" i="27"/>
  <c r="R101" i="27" s="1"/>
  <c r="Q117" i="27"/>
  <c r="R117" i="27" s="1"/>
  <c r="Q119" i="27"/>
  <c r="R119" i="27" s="1"/>
  <c r="Q133" i="27"/>
  <c r="R133" i="27" s="1"/>
  <c r="Q141" i="27"/>
  <c r="R141" i="27" s="1"/>
  <c r="Q150" i="27"/>
  <c r="R150" i="27" s="1"/>
  <c r="Q173" i="27"/>
  <c r="R173" i="27" s="1"/>
  <c r="Q118" i="27"/>
  <c r="R118" i="27" s="1"/>
  <c r="Q8" i="27"/>
  <c r="R8" i="27" s="1"/>
  <c r="Q13" i="27"/>
  <c r="R13" i="27" s="1"/>
  <c r="Q15" i="27"/>
  <c r="R15" i="27" s="1"/>
  <c r="Q24" i="27"/>
  <c r="R24" i="27" s="1"/>
  <c r="Q29" i="27"/>
  <c r="R29" i="27" s="1"/>
  <c r="Q31" i="27"/>
  <c r="R31" i="27" s="1"/>
  <c r="Q40" i="27"/>
  <c r="R40" i="27" s="1"/>
  <c r="Q45" i="27"/>
  <c r="R45" i="27" s="1"/>
  <c r="Q47" i="27"/>
  <c r="R47" i="27" s="1"/>
  <c r="Q56" i="27"/>
  <c r="R56" i="27" s="1"/>
  <c r="Q61" i="27"/>
  <c r="R61" i="27" s="1"/>
  <c r="Q63" i="27"/>
  <c r="R63" i="27" s="1"/>
  <c r="Q72" i="27"/>
  <c r="R72" i="27" s="1"/>
  <c r="Q77" i="27"/>
  <c r="R77" i="27" s="1"/>
  <c r="Q79" i="27"/>
  <c r="R79" i="27" s="1"/>
  <c r="Q88" i="27"/>
  <c r="R88" i="27" s="1"/>
  <c r="Q93" i="27"/>
  <c r="R93" i="27" s="1"/>
  <c r="Q95" i="27"/>
  <c r="R95" i="27" s="1"/>
  <c r="R97" i="27"/>
  <c r="Q104" i="27"/>
  <c r="R104" i="27" s="1"/>
  <c r="Q109" i="27"/>
  <c r="R109" i="27" s="1"/>
  <c r="Q111" i="27"/>
  <c r="R111" i="27" s="1"/>
  <c r="Q120" i="27"/>
  <c r="R120" i="27" s="1"/>
  <c r="Q125" i="27"/>
  <c r="R125" i="27" s="1"/>
  <c r="Q21" i="27"/>
  <c r="R21" i="27" s="1"/>
  <c r="Q23" i="27"/>
  <c r="R23" i="27" s="1"/>
  <c r="Q48" i="27"/>
  <c r="R48" i="27" s="1"/>
  <c r="Q53" i="27"/>
  <c r="R53" i="27" s="1"/>
  <c r="Q55" i="27"/>
  <c r="R55" i="27" s="1"/>
  <c r="Q64" i="27"/>
  <c r="R64" i="27" s="1"/>
  <c r="Q103" i="27"/>
  <c r="R103" i="27" s="1"/>
  <c r="Q128" i="27"/>
  <c r="R128" i="27" s="1"/>
  <c r="Q137" i="27"/>
  <c r="R137" i="27" s="1"/>
  <c r="Q153" i="27"/>
  <c r="R153" i="27" s="1"/>
  <c r="Q166" i="27"/>
  <c r="R166" i="27" s="1"/>
  <c r="Q4" i="27"/>
  <c r="R4" i="27" s="1"/>
  <c r="Q366" i="27"/>
  <c r="R366" i="27" s="1"/>
  <c r="Q259" i="27"/>
  <c r="R259" i="27" s="1"/>
  <c r="Q177" i="27"/>
  <c r="R177" i="27" s="1"/>
  <c r="Q168" i="27"/>
  <c r="R168" i="27" s="1"/>
  <c r="Q152" i="27"/>
  <c r="R152" i="27" s="1"/>
  <c r="Q138" i="27"/>
  <c r="R138" i="27" s="1"/>
  <c r="Q2" i="27"/>
  <c r="R2" i="27" s="1"/>
  <c r="Q430" i="27"/>
  <c r="R430" i="27" s="1"/>
  <c r="Q211" i="27"/>
  <c r="R211" i="27" s="1"/>
  <c r="Q181" i="27"/>
  <c r="R181" i="27" s="1"/>
  <c r="Q170" i="27"/>
  <c r="R170" i="27" s="1"/>
  <c r="Q161" i="27"/>
  <c r="R161" i="27" s="1"/>
  <c r="Q154" i="27"/>
  <c r="R154" i="27" s="1"/>
  <c r="Q145" i="27"/>
  <c r="R145" i="27" s="1"/>
  <c r="Q135" i="27"/>
  <c r="R135" i="27" s="1"/>
  <c r="Q302" i="27"/>
  <c r="R302" i="27" s="1"/>
  <c r="Q225" i="27"/>
  <c r="R225" i="27" s="1"/>
  <c r="Q218" i="27"/>
  <c r="R218" i="27" s="1"/>
  <c r="Q193" i="27"/>
  <c r="Q9" i="27"/>
  <c r="R9" i="27" s="1"/>
  <c r="Q11" i="27"/>
  <c r="R11" i="27" s="1"/>
  <c r="Q20" i="27"/>
  <c r="R20" i="27" s="1"/>
  <c r="Q25" i="27"/>
  <c r="R25" i="27" s="1"/>
  <c r="Q27" i="27"/>
  <c r="R27" i="27" s="1"/>
  <c r="Q36" i="27"/>
  <c r="R36" i="27" s="1"/>
  <c r="Q41" i="27"/>
  <c r="R41" i="27" s="1"/>
  <c r="Q43" i="27"/>
  <c r="R43" i="27" s="1"/>
  <c r="Q52" i="27"/>
  <c r="R52" i="27" s="1"/>
  <c r="Q57" i="27"/>
  <c r="R57" i="27" s="1"/>
  <c r="Q59" i="27"/>
  <c r="R59" i="27" s="1"/>
  <c r="Q68" i="27"/>
  <c r="R68" i="27" s="1"/>
  <c r="Q73" i="27"/>
  <c r="R73" i="27" s="1"/>
  <c r="Q75" i="27"/>
  <c r="R75" i="27" s="1"/>
  <c r="Q84" i="27"/>
  <c r="R84" i="27" s="1"/>
  <c r="Q89" i="27"/>
  <c r="R89" i="27" s="1"/>
  <c r="Q91" i="27"/>
  <c r="R91" i="27" s="1"/>
  <c r="Q100" i="27"/>
  <c r="R100" i="27" s="1"/>
  <c r="Q105" i="27"/>
  <c r="R105" i="27" s="1"/>
  <c r="Q107" i="27"/>
  <c r="R107" i="27" s="1"/>
  <c r="Q116" i="27"/>
  <c r="R116" i="27" s="1"/>
  <c r="Q121" i="27"/>
  <c r="R121" i="27" s="1"/>
  <c r="Q123" i="27"/>
  <c r="R123" i="27" s="1"/>
  <c r="Q132" i="27"/>
  <c r="R132" i="27" s="1"/>
  <c r="Q242" i="27"/>
  <c r="R242" i="27" s="1"/>
  <c r="Q6" i="27"/>
  <c r="R6" i="27" s="1"/>
  <c r="Q18" i="27"/>
  <c r="R18" i="27" s="1"/>
  <c r="Q30" i="27"/>
  <c r="R30" i="27" s="1"/>
  <c r="Q38" i="27"/>
  <c r="R38" i="27" s="1"/>
  <c r="Q50" i="27"/>
  <c r="R50" i="27" s="1"/>
  <c r="Q58" i="27"/>
  <c r="R58" i="27" s="1"/>
  <c r="Q78" i="27"/>
  <c r="R78" i="27" s="1"/>
  <c r="Q90" i="27"/>
  <c r="R90" i="27" s="1"/>
  <c r="Q102" i="27"/>
  <c r="R102" i="27" s="1"/>
  <c r="Q110" i="27"/>
  <c r="R110" i="27" s="1"/>
  <c r="Q130" i="27"/>
  <c r="R130" i="27" s="1"/>
  <c r="Q134" i="27"/>
  <c r="R134" i="27" s="1"/>
  <c r="Q156" i="27"/>
  <c r="R156" i="27" s="1"/>
  <c r="Q158" i="27"/>
  <c r="R158" i="27" s="1"/>
  <c r="Q159" i="27"/>
  <c r="R159" i="27" s="1"/>
  <c r="Q165" i="27"/>
  <c r="R165" i="27" s="1"/>
  <c r="Q139" i="27"/>
  <c r="R139" i="27" s="1"/>
  <c r="Q171" i="27"/>
  <c r="R171" i="27" s="1"/>
  <c r="Q274" i="27"/>
  <c r="R274" i="27" s="1"/>
  <c r="Q295" i="27"/>
  <c r="R295" i="27" s="1"/>
  <c r="Q338" i="27"/>
  <c r="R338" i="27" s="1"/>
  <c r="Q14" i="27"/>
  <c r="R14" i="27" s="1"/>
  <c r="Q26" i="27"/>
  <c r="R26" i="27" s="1"/>
  <c r="Q42" i="27"/>
  <c r="R42" i="27" s="1"/>
  <c r="Q54" i="27"/>
  <c r="R54" i="27" s="1"/>
  <c r="Q62" i="27"/>
  <c r="R62" i="27" s="1"/>
  <c r="Q74" i="27"/>
  <c r="R74" i="27" s="1"/>
  <c r="Q82" i="27"/>
  <c r="R82" i="27" s="1"/>
  <c r="Q94" i="27"/>
  <c r="R94" i="27" s="1"/>
  <c r="Q106" i="27"/>
  <c r="R106" i="27" s="1"/>
  <c r="Q122" i="27"/>
  <c r="R122" i="27" s="1"/>
  <c r="Q126" i="27"/>
  <c r="R126" i="27" s="1"/>
  <c r="Q140" i="27"/>
  <c r="R140" i="27" s="1"/>
  <c r="Q142" i="27"/>
  <c r="R142" i="27" s="1"/>
  <c r="Q143" i="27"/>
  <c r="R143" i="27" s="1"/>
  <c r="Q149" i="27"/>
  <c r="R149" i="27" s="1"/>
  <c r="Q172" i="27"/>
  <c r="Q174" i="27"/>
  <c r="R174" i="27" s="1"/>
  <c r="Q175" i="27"/>
  <c r="R175" i="27" s="1"/>
  <c r="Q183" i="27"/>
  <c r="R183" i="27" s="1"/>
  <c r="Q184" i="27"/>
  <c r="R184" i="27" s="1"/>
  <c r="Q186" i="27"/>
  <c r="R186" i="27" s="1"/>
  <c r="Q190" i="27"/>
  <c r="R190" i="27" s="1"/>
  <c r="Q196" i="27"/>
  <c r="R196" i="27" s="1"/>
  <c r="Q197" i="27"/>
  <c r="R197" i="27" s="1"/>
  <c r="Q200" i="27"/>
  <c r="R200" i="27" s="1"/>
  <c r="Q203" i="27"/>
  <c r="R203" i="27" s="1"/>
  <c r="Q207" i="27"/>
  <c r="R207" i="27" s="1"/>
  <c r="Q210" i="27"/>
  <c r="R210" i="27" s="1"/>
  <c r="Q214" i="27"/>
  <c r="R214" i="27" s="1"/>
  <c r="Q215" i="27"/>
  <c r="Q222" i="27"/>
  <c r="R222" i="27" s="1"/>
  <c r="Q228" i="27"/>
  <c r="R228" i="27" s="1"/>
  <c r="Q229" i="27"/>
  <c r="R229" i="27" s="1"/>
  <c r="Q232" i="27"/>
  <c r="R232" i="27" s="1"/>
  <c r="Q235" i="27"/>
  <c r="R235" i="27" s="1"/>
  <c r="Q239" i="27"/>
  <c r="R239" i="27" s="1"/>
  <c r="Q244" i="27"/>
  <c r="R244" i="27" s="1"/>
  <c r="Q251" i="27"/>
  <c r="Q258" i="27"/>
  <c r="R258" i="27" s="1"/>
  <c r="Q266" i="27"/>
  <c r="R266" i="27" s="1"/>
  <c r="Q279" i="27"/>
  <c r="R279" i="27" s="1"/>
  <c r="Q286" i="27"/>
  <c r="R286" i="27" s="1"/>
  <c r="Q322" i="27"/>
  <c r="R322" i="27" s="1"/>
  <c r="Q343" i="27"/>
  <c r="Q350" i="27"/>
  <c r="R350" i="27" s="1"/>
  <c r="Q386" i="27"/>
  <c r="R386" i="27" s="1"/>
  <c r="Q407" i="27"/>
  <c r="R407" i="27" s="1"/>
  <c r="Q414" i="27"/>
  <c r="R414" i="27" s="1"/>
  <c r="Q460" i="27"/>
  <c r="R460" i="27" s="1"/>
  <c r="Q144" i="27"/>
  <c r="R144" i="27" s="1"/>
  <c r="Q147" i="27"/>
  <c r="R147" i="27" s="1"/>
  <c r="Q160" i="27"/>
  <c r="R160" i="27" s="1"/>
  <c r="Q163" i="27"/>
  <c r="R163" i="27" s="1"/>
  <c r="Q169" i="27"/>
  <c r="R169" i="27" s="1"/>
  <c r="Q176" i="27"/>
  <c r="R176" i="27" s="1"/>
  <c r="Q178" i="27"/>
  <c r="R178" i="27" s="1"/>
  <c r="Q179" i="27"/>
  <c r="R179" i="27" s="1"/>
  <c r="Q185" i="27"/>
  <c r="R185" i="27" s="1"/>
  <c r="Q195" i="27"/>
  <c r="R195" i="27" s="1"/>
  <c r="Q202" i="27"/>
  <c r="R202" i="27" s="1"/>
  <c r="Q209" i="27"/>
  <c r="Q227" i="27"/>
  <c r="R227" i="27" s="1"/>
  <c r="Q234" i="27"/>
  <c r="R234" i="27" s="1"/>
  <c r="Q241" i="27"/>
  <c r="Q246" i="27"/>
  <c r="R246" i="27" s="1"/>
  <c r="R251" i="27"/>
  <c r="Q260" i="27"/>
  <c r="R260" i="27" s="1"/>
  <c r="Q306" i="27"/>
  <c r="R306" i="27" s="1"/>
  <c r="Q327" i="27"/>
  <c r="Q334" i="27"/>
  <c r="R334" i="27" s="1"/>
  <c r="Q370" i="27"/>
  <c r="R370" i="27" s="1"/>
  <c r="Q391" i="27"/>
  <c r="Q398" i="27"/>
  <c r="R398" i="27" s="1"/>
  <c r="Q434" i="27"/>
  <c r="R434" i="27" s="1"/>
  <c r="Q488" i="27"/>
  <c r="R488" i="27" s="1"/>
  <c r="Q155" i="27"/>
  <c r="R155" i="27" s="1"/>
  <c r="Q359" i="27"/>
  <c r="R359" i="27" s="1"/>
  <c r="Q402" i="27"/>
  <c r="R402" i="27" s="1"/>
  <c r="Q423" i="27"/>
  <c r="R423" i="27" s="1"/>
  <c r="Q447" i="27"/>
  <c r="R447" i="27" s="1"/>
  <c r="Q10" i="27"/>
  <c r="R10" i="27" s="1"/>
  <c r="Q22" i="27"/>
  <c r="R22" i="27" s="1"/>
  <c r="Q34" i="27"/>
  <c r="R34" i="27" s="1"/>
  <c r="Q46" i="27"/>
  <c r="R46" i="27" s="1"/>
  <c r="Q66" i="27"/>
  <c r="R66" i="27" s="1"/>
  <c r="Q70" i="27"/>
  <c r="R70" i="27" s="1"/>
  <c r="Q86" i="27"/>
  <c r="R86" i="27" s="1"/>
  <c r="Q98" i="27"/>
  <c r="R98" i="27" s="1"/>
  <c r="Q114" i="27"/>
  <c r="R114" i="27" s="1"/>
  <c r="Q574" i="27"/>
  <c r="Q570" i="27"/>
  <c r="R570" i="27" s="1"/>
  <c r="Q566" i="27"/>
  <c r="R566" i="27" s="1"/>
  <c r="Q562" i="27"/>
  <c r="R562" i="27" s="1"/>
  <c r="Q558" i="27"/>
  <c r="R558" i="27" s="1"/>
  <c r="Q554" i="27"/>
  <c r="R554" i="27" s="1"/>
  <c r="Q550" i="27"/>
  <c r="Q546" i="27"/>
  <c r="R546" i="27" s="1"/>
  <c r="Q542" i="27"/>
  <c r="R542" i="27" s="1"/>
  <c r="Q538" i="27"/>
  <c r="R538" i="27" s="1"/>
  <c r="Q534" i="27"/>
  <c r="R534" i="27" s="1"/>
  <c r="Q572" i="27"/>
  <c r="Q556" i="27"/>
  <c r="Q540" i="27"/>
  <c r="R540" i="27" s="1"/>
  <c r="Q528" i="27"/>
  <c r="R528" i="27" s="1"/>
  <c r="Q518" i="27"/>
  <c r="R518" i="27" s="1"/>
  <c r="Q502" i="27"/>
  <c r="R502" i="27" s="1"/>
  <c r="Q486" i="27"/>
  <c r="R486" i="27" s="1"/>
  <c r="Q470" i="27"/>
  <c r="R470" i="27" s="1"/>
  <c r="Q576" i="27"/>
  <c r="R576" i="27" s="1"/>
  <c r="Q560" i="27"/>
  <c r="R560" i="27" s="1"/>
  <c r="Q544" i="27"/>
  <c r="R544" i="27" s="1"/>
  <c r="Q530" i="27"/>
  <c r="Q523" i="27"/>
  <c r="R523" i="27" s="1"/>
  <c r="Q516" i="27"/>
  <c r="R516" i="27" s="1"/>
  <c r="Q514" i="27"/>
  <c r="R514" i="27" s="1"/>
  <c r="Q507" i="27"/>
  <c r="R507" i="27" s="1"/>
  <c r="Q500" i="27"/>
  <c r="R500" i="27" s="1"/>
  <c r="Q498" i="27"/>
  <c r="Q491" i="27"/>
  <c r="R491" i="27" s="1"/>
  <c r="Q484" i="27"/>
  <c r="R484" i="27" s="1"/>
  <c r="Q482" i="27"/>
  <c r="R482" i="27" s="1"/>
  <c r="Q475" i="27"/>
  <c r="Q468" i="27"/>
  <c r="R468" i="27" s="1"/>
  <c r="Q466" i="27"/>
  <c r="R466" i="27" s="1"/>
  <c r="Q564" i="27"/>
  <c r="R564" i="27" s="1"/>
  <c r="Q548" i="27"/>
  <c r="Q532" i="27"/>
  <c r="R532" i="27" s="1"/>
  <c r="Q519" i="27"/>
  <c r="R519" i="27" s="1"/>
  <c r="Q512" i="27"/>
  <c r="R512" i="27" s="1"/>
  <c r="Q510" i="27"/>
  <c r="R510" i="27" s="1"/>
  <c r="Q503" i="27"/>
  <c r="R503" i="27" s="1"/>
  <c r="Q496" i="27"/>
  <c r="R496" i="27" s="1"/>
  <c r="Q494" i="27"/>
  <c r="R494" i="27" s="1"/>
  <c r="Q487" i="27"/>
  <c r="Q480" i="27"/>
  <c r="R480" i="27" s="1"/>
  <c r="Q478" i="27"/>
  <c r="Q471" i="27"/>
  <c r="R471" i="27" s="1"/>
  <c r="Q464" i="27"/>
  <c r="R464" i="27" s="1"/>
  <c r="Q461" i="27"/>
  <c r="R461" i="27" s="1"/>
  <c r="Q457" i="27"/>
  <c r="R457" i="27" s="1"/>
  <c r="Q536" i="27"/>
  <c r="R536" i="27" s="1"/>
  <c r="Q524" i="27"/>
  <c r="R524" i="27" s="1"/>
  <c r="Q474" i="27"/>
  <c r="R474" i="27" s="1"/>
  <c r="Q467" i="27"/>
  <c r="R467" i="27" s="1"/>
  <c r="Q449" i="27"/>
  <c r="R449" i="27" s="1"/>
  <c r="Q552" i="27"/>
  <c r="R552" i="27" s="1"/>
  <c r="Q522" i="27"/>
  <c r="R522" i="27" s="1"/>
  <c r="Q515" i="27"/>
  <c r="R515" i="27" s="1"/>
  <c r="Q508" i="27"/>
  <c r="R508" i="27" s="1"/>
  <c r="Q446" i="27"/>
  <c r="R446" i="27" s="1"/>
  <c r="Q440" i="27"/>
  <c r="R440" i="27" s="1"/>
  <c r="Q436" i="27"/>
  <c r="R436" i="27" s="1"/>
  <c r="Q432" i="27"/>
  <c r="R432" i="27" s="1"/>
  <c r="Q428" i="27"/>
  <c r="R428" i="27" s="1"/>
  <c r="Q424" i="27"/>
  <c r="R424" i="27" s="1"/>
  <c r="Q420" i="27"/>
  <c r="Q416" i="27"/>
  <c r="R416" i="27" s="1"/>
  <c r="Q412" i="27"/>
  <c r="Q408" i="27"/>
  <c r="R408" i="27" s="1"/>
  <c r="Q404" i="27"/>
  <c r="R404" i="27" s="1"/>
  <c r="Q400" i="27"/>
  <c r="R400" i="27" s="1"/>
  <c r="Q396" i="27"/>
  <c r="R396" i="27" s="1"/>
  <c r="Q392" i="27"/>
  <c r="R392" i="27" s="1"/>
  <c r="Q388" i="27"/>
  <c r="R388" i="27" s="1"/>
  <c r="Q384" i="27"/>
  <c r="R384" i="27" s="1"/>
  <c r="Q380" i="27"/>
  <c r="R380" i="27" s="1"/>
  <c r="Q376" i="27"/>
  <c r="R376" i="27" s="1"/>
  <c r="Q372" i="27"/>
  <c r="R372" i="27" s="1"/>
  <c r="Q368" i="27"/>
  <c r="R368" i="27" s="1"/>
  <c r="Q364" i="27"/>
  <c r="R364" i="27" s="1"/>
  <c r="Q360" i="27"/>
  <c r="R360" i="27" s="1"/>
  <c r="Q356" i="27"/>
  <c r="R356" i="27" s="1"/>
  <c r="Q352" i="27"/>
  <c r="R352" i="27" s="1"/>
  <c r="Q348" i="27"/>
  <c r="Q344" i="27"/>
  <c r="R344" i="27" s="1"/>
  <c r="Q340" i="27"/>
  <c r="R340" i="27" s="1"/>
  <c r="Q336" i="27"/>
  <c r="R336" i="27" s="1"/>
  <c r="Q332" i="27"/>
  <c r="R332" i="27" s="1"/>
  <c r="Q328" i="27"/>
  <c r="R328" i="27" s="1"/>
  <c r="Q324" i="27"/>
  <c r="Q320" i="27"/>
  <c r="R320" i="27" s="1"/>
  <c r="Q316" i="27"/>
  <c r="R316" i="27" s="1"/>
  <c r="Q312" i="27"/>
  <c r="R312" i="27" s="1"/>
  <c r="Q308" i="27"/>
  <c r="R308" i="27" s="1"/>
  <c r="Q304" i="27"/>
  <c r="R304" i="27" s="1"/>
  <c r="Q300" i="27"/>
  <c r="R300" i="27" s="1"/>
  <c r="Q296" i="27"/>
  <c r="R296" i="27" s="1"/>
  <c r="Q292" i="27"/>
  <c r="R292" i="27" s="1"/>
  <c r="Q288" i="27"/>
  <c r="R288" i="27" s="1"/>
  <c r="Q284" i="27"/>
  <c r="R284" i="27" s="1"/>
  <c r="Q280" i="27"/>
  <c r="R280" i="27" s="1"/>
  <c r="Q276" i="27"/>
  <c r="R276" i="27" s="1"/>
  <c r="Q272" i="27"/>
  <c r="R272" i="27" s="1"/>
  <c r="Q490" i="27"/>
  <c r="Q476" i="27"/>
  <c r="R476" i="27" s="1"/>
  <c r="Q462" i="27"/>
  <c r="R462" i="27" s="1"/>
  <c r="Q568" i="27"/>
  <c r="R568" i="27" s="1"/>
  <c r="Q499" i="27"/>
  <c r="R499" i="27" s="1"/>
  <c r="Q458" i="27"/>
  <c r="R458" i="27" s="1"/>
  <c r="Q445" i="27"/>
  <c r="R445" i="27" s="1"/>
  <c r="Q441" i="27"/>
  <c r="R441" i="27" s="1"/>
  <c r="Q433" i="27"/>
  <c r="R433" i="27" s="1"/>
  <c r="Q425" i="27"/>
  <c r="R425" i="27" s="1"/>
  <c r="Q417" i="27"/>
  <c r="R417" i="27" s="1"/>
  <c r="Q409" i="27"/>
  <c r="R409" i="27" s="1"/>
  <c r="Q401" i="27"/>
  <c r="R401" i="27" s="1"/>
  <c r="Q393" i="27"/>
  <c r="R393" i="27" s="1"/>
  <c r="Q385" i="27"/>
  <c r="R385" i="27" s="1"/>
  <c r="Q377" i="27"/>
  <c r="R377" i="27" s="1"/>
  <c r="Q369" i="27"/>
  <c r="R369" i="27" s="1"/>
  <c r="Q361" i="27"/>
  <c r="R361" i="27" s="1"/>
  <c r="Q353" i="27"/>
  <c r="R353" i="27" s="1"/>
  <c r="Q345" i="27"/>
  <c r="R345" i="27" s="1"/>
  <c r="Q337" i="27"/>
  <c r="R337" i="27" s="1"/>
  <c r="Q329" i="27"/>
  <c r="R329" i="27" s="1"/>
  <c r="Q321" i="27"/>
  <c r="Q313" i="27"/>
  <c r="R313" i="27" s="1"/>
  <c r="Q305" i="27"/>
  <c r="R305" i="27" s="1"/>
  <c r="Q297" i="27"/>
  <c r="R297" i="27" s="1"/>
  <c r="Q289" i="27"/>
  <c r="R289" i="27" s="1"/>
  <c r="Q281" i="27"/>
  <c r="R281" i="27" s="1"/>
  <c r="Q273" i="27"/>
  <c r="R273" i="27" s="1"/>
  <c r="Q492" i="27"/>
  <c r="R492" i="27" s="1"/>
  <c r="Q429" i="27"/>
  <c r="R429" i="27" s="1"/>
  <c r="Q413" i="27"/>
  <c r="R413" i="27" s="1"/>
  <c r="Q397" i="27"/>
  <c r="R397" i="27" s="1"/>
  <c r="Q381" i="27"/>
  <c r="Q365" i="27"/>
  <c r="R365" i="27" s="1"/>
  <c r="Q349" i="27"/>
  <c r="R349" i="27" s="1"/>
  <c r="Q333" i="27"/>
  <c r="R333" i="27" s="1"/>
  <c r="Q317" i="27"/>
  <c r="R317" i="27" s="1"/>
  <c r="Q301" i="27"/>
  <c r="R301" i="27" s="1"/>
  <c r="Q285" i="27"/>
  <c r="R285" i="27" s="1"/>
  <c r="Q268" i="27"/>
  <c r="R268" i="27" s="1"/>
  <c r="Q253" i="27"/>
  <c r="R253" i="27" s="1"/>
  <c r="Q237" i="27"/>
  <c r="R237" i="27" s="1"/>
  <c r="Q221" i="27"/>
  <c r="R221" i="27" s="1"/>
  <c r="Q205" i="27"/>
  <c r="R205" i="27" s="1"/>
  <c r="Q189" i="27"/>
  <c r="R189" i="27" s="1"/>
  <c r="Q483" i="27"/>
  <c r="R483" i="27" s="1"/>
  <c r="Q438" i="27"/>
  <c r="R438" i="27" s="1"/>
  <c r="Q422" i="27"/>
  <c r="R422" i="27" s="1"/>
  <c r="Q406" i="27"/>
  <c r="R406" i="27" s="1"/>
  <c r="Q390" i="27"/>
  <c r="R390" i="27" s="1"/>
  <c r="Q374" i="27"/>
  <c r="R374" i="27" s="1"/>
  <c r="Q358" i="27"/>
  <c r="R358" i="27" s="1"/>
  <c r="Q342" i="27"/>
  <c r="R342" i="27" s="1"/>
  <c r="Q326" i="27"/>
  <c r="R326" i="27" s="1"/>
  <c r="Q310" i="27"/>
  <c r="R310" i="27" s="1"/>
  <c r="Q294" i="27"/>
  <c r="R294" i="27" s="1"/>
  <c r="Q278" i="27"/>
  <c r="R278" i="27" s="1"/>
  <c r="Q265" i="27"/>
  <c r="R265" i="27" s="1"/>
  <c r="Q249" i="27"/>
  <c r="R249" i="27" s="1"/>
  <c r="Q233" i="27"/>
  <c r="R233" i="27" s="1"/>
  <c r="Q217" i="27"/>
  <c r="R217" i="27" s="1"/>
  <c r="Q201" i="27"/>
  <c r="R201" i="27" s="1"/>
  <c r="Q506" i="27"/>
  <c r="R506" i="27" s="1"/>
  <c r="Q453" i="27"/>
  <c r="R453" i="27" s="1"/>
  <c r="Q437" i="27"/>
  <c r="R437" i="27" s="1"/>
  <c r="Q421" i="27"/>
  <c r="R421" i="27" s="1"/>
  <c r="Q405" i="27"/>
  <c r="R405" i="27" s="1"/>
  <c r="Q389" i="27"/>
  <c r="R389" i="27" s="1"/>
  <c r="Q373" i="27"/>
  <c r="R373" i="27" s="1"/>
  <c r="Q357" i="27"/>
  <c r="R357" i="27" s="1"/>
  <c r="Q341" i="27"/>
  <c r="Q325" i="27"/>
  <c r="R325" i="27" s="1"/>
  <c r="Q309" i="27"/>
  <c r="R309" i="27" s="1"/>
  <c r="Q293" i="27"/>
  <c r="R293" i="27" s="1"/>
  <c r="Q277" i="27"/>
  <c r="R277" i="27" s="1"/>
  <c r="Q263" i="27"/>
  <c r="R263" i="27" s="1"/>
  <c r="Q261" i="27"/>
  <c r="R261" i="27" s="1"/>
  <c r="Q254" i="27"/>
  <c r="R254" i="27" s="1"/>
  <c r="Q247" i="27"/>
  <c r="R247" i="27" s="1"/>
  <c r="Q245" i="27"/>
  <c r="R245" i="27" s="1"/>
  <c r="Q148" i="27"/>
  <c r="R148" i="27" s="1"/>
  <c r="Q151" i="27"/>
  <c r="R151" i="27" s="1"/>
  <c r="Q164" i="27"/>
  <c r="R164" i="27" s="1"/>
  <c r="Q167" i="27"/>
  <c r="R167" i="27" s="1"/>
  <c r="R172" i="27"/>
  <c r="Q180" i="27"/>
  <c r="R180" i="27" s="1"/>
  <c r="Q182" i="27"/>
  <c r="R182" i="27" s="1"/>
  <c r="Q187" i="27"/>
  <c r="R187" i="27" s="1"/>
  <c r="Q191" i="27"/>
  <c r="R191" i="27" s="1"/>
  <c r="Q194" i="27"/>
  <c r="R194" i="27" s="1"/>
  <c r="Q198" i="27"/>
  <c r="R198" i="27" s="1"/>
  <c r="Q199" i="27"/>
  <c r="R199" i="27" s="1"/>
  <c r="Q206" i="27"/>
  <c r="R206" i="27" s="1"/>
  <c r="Q212" i="27"/>
  <c r="R212" i="27" s="1"/>
  <c r="Q213" i="27"/>
  <c r="R213" i="27" s="1"/>
  <c r="R215" i="27"/>
  <c r="Q216" i="27"/>
  <c r="R216" i="27" s="1"/>
  <c r="Q219" i="27"/>
  <c r="R219" i="27" s="1"/>
  <c r="Q223" i="27"/>
  <c r="R223" i="27" s="1"/>
  <c r="Q226" i="27"/>
  <c r="R226" i="27" s="1"/>
  <c r="Q230" i="27"/>
  <c r="R230" i="27" s="1"/>
  <c r="Q231" i="27"/>
  <c r="R231" i="27" s="1"/>
  <c r="Q238" i="27"/>
  <c r="R238" i="27" s="1"/>
  <c r="Q243" i="27"/>
  <c r="R243" i="27" s="1"/>
  <c r="Q250" i="27"/>
  <c r="R250" i="27" s="1"/>
  <c r="Q255" i="27"/>
  <c r="R255" i="27" s="1"/>
  <c r="Q257" i="27"/>
  <c r="R257" i="27" s="1"/>
  <c r="Q262" i="27"/>
  <c r="R262" i="27" s="1"/>
  <c r="Q270" i="27"/>
  <c r="R270" i="27" s="1"/>
  <c r="Q290" i="27"/>
  <c r="R290" i="27" s="1"/>
  <c r="Q311" i="27"/>
  <c r="R311" i="27" s="1"/>
  <c r="Q318" i="27"/>
  <c r="R318" i="27" s="1"/>
  <c r="Q354" i="27"/>
  <c r="R354" i="27" s="1"/>
  <c r="Q375" i="27"/>
  <c r="R375" i="27" s="1"/>
  <c r="Q382" i="27"/>
  <c r="R382" i="27" s="1"/>
  <c r="Q418" i="27"/>
  <c r="R418" i="27" s="1"/>
  <c r="Q439" i="27"/>
  <c r="R439" i="27" s="1"/>
  <c r="Q450" i="27"/>
  <c r="R450" i="27" s="1"/>
  <c r="Q248" i="27"/>
  <c r="R248" i="27" s="1"/>
  <c r="Q264" i="27"/>
  <c r="R264" i="27" s="1"/>
  <c r="Q271" i="27"/>
  <c r="R271" i="27" s="1"/>
  <c r="R327" i="27"/>
  <c r="R343" i="27"/>
  <c r="R348" i="27"/>
  <c r="R391" i="27"/>
  <c r="R412" i="27"/>
  <c r="Q188" i="27"/>
  <c r="R188" i="27" s="1"/>
  <c r="R193" i="27"/>
  <c r="Q204" i="27"/>
  <c r="R204" i="27" s="1"/>
  <c r="R209" i="27"/>
  <c r="Q220" i="27"/>
  <c r="R220" i="27" s="1"/>
  <c r="Q236" i="27"/>
  <c r="R236" i="27" s="1"/>
  <c r="R241" i="27"/>
  <c r="Q252" i="27"/>
  <c r="R252" i="27" s="1"/>
  <c r="Q269" i="27"/>
  <c r="R269" i="27" s="1"/>
  <c r="Q282" i="27"/>
  <c r="R282" i="27" s="1"/>
  <c r="Q287" i="27"/>
  <c r="R287" i="27" s="1"/>
  <c r="Q298" i="27"/>
  <c r="R298" i="27" s="1"/>
  <c r="Q303" i="27"/>
  <c r="R303" i="27" s="1"/>
  <c r="Q314" i="27"/>
  <c r="R314" i="27" s="1"/>
  <c r="Q319" i="27"/>
  <c r="R319" i="27" s="1"/>
  <c r="R321" i="27"/>
  <c r="Q330" i="27"/>
  <c r="R330" i="27" s="1"/>
  <c r="Q335" i="27"/>
  <c r="R335" i="27" s="1"/>
  <c r="Q346" i="27"/>
  <c r="R346" i="27" s="1"/>
  <c r="Q351" i="27"/>
  <c r="R351" i="27" s="1"/>
  <c r="Q362" i="27"/>
  <c r="R362" i="27" s="1"/>
  <c r="Q367" i="27"/>
  <c r="R367" i="27" s="1"/>
  <c r="Q378" i="27"/>
  <c r="R378" i="27" s="1"/>
  <c r="Q383" i="27"/>
  <c r="R383" i="27" s="1"/>
  <c r="Q394" i="27"/>
  <c r="R394" i="27" s="1"/>
  <c r="Q399" i="27"/>
  <c r="R399" i="27" s="1"/>
  <c r="Q410" i="27"/>
  <c r="R410" i="27" s="1"/>
  <c r="Q415" i="27"/>
  <c r="R415" i="27" s="1"/>
  <c r="Q426" i="27"/>
  <c r="R426" i="27" s="1"/>
  <c r="Q431" i="27"/>
  <c r="R431" i="27" s="1"/>
  <c r="Q442" i="27"/>
  <c r="R442" i="27" s="1"/>
  <c r="Q452" i="27"/>
  <c r="R452" i="27" s="1"/>
  <c r="Q504" i="27"/>
  <c r="R504" i="27" s="1"/>
  <c r="Q539" i="27"/>
  <c r="R539" i="27" s="1"/>
  <c r="Q192" i="27"/>
  <c r="R192" i="27" s="1"/>
  <c r="Q208" i="27"/>
  <c r="R208" i="27" s="1"/>
  <c r="Q224" i="27"/>
  <c r="R224" i="27" s="1"/>
  <c r="Q240" i="27"/>
  <c r="R240" i="27" s="1"/>
  <c r="Q256" i="27"/>
  <c r="R256" i="27" s="1"/>
  <c r="Q267" i="27"/>
  <c r="R267" i="27" s="1"/>
  <c r="R324" i="27"/>
  <c r="R420" i="27"/>
  <c r="R530" i="27"/>
  <c r="Q275" i="27"/>
  <c r="R275" i="27" s="1"/>
  <c r="Q283" i="27"/>
  <c r="R283" i="27" s="1"/>
  <c r="Q291" i="27"/>
  <c r="R291" i="27" s="1"/>
  <c r="Q299" i="27"/>
  <c r="R299" i="27" s="1"/>
  <c r="Q307" i="27"/>
  <c r="R307" i="27" s="1"/>
  <c r="Q315" i="27"/>
  <c r="R315" i="27" s="1"/>
  <c r="Q323" i="27"/>
  <c r="R323" i="27" s="1"/>
  <c r="Q331" i="27"/>
  <c r="R331" i="27" s="1"/>
  <c r="Q339" i="27"/>
  <c r="R339" i="27" s="1"/>
  <c r="Q347" i="27"/>
  <c r="R347" i="27" s="1"/>
  <c r="Q355" i="27"/>
  <c r="R355" i="27" s="1"/>
  <c r="Q363" i="27"/>
  <c r="R363" i="27" s="1"/>
  <c r="Q371" i="27"/>
  <c r="R371" i="27" s="1"/>
  <c r="Q379" i="27"/>
  <c r="R379" i="27" s="1"/>
  <c r="Q387" i="27"/>
  <c r="R387" i="27" s="1"/>
  <c r="Q395" i="27"/>
  <c r="R395" i="27" s="1"/>
  <c r="Q403" i="27"/>
  <c r="R403" i="27" s="1"/>
  <c r="Q411" i="27"/>
  <c r="R411" i="27" s="1"/>
  <c r="Q419" i="27"/>
  <c r="R419" i="27" s="1"/>
  <c r="Q427" i="27"/>
  <c r="R427" i="27" s="1"/>
  <c r="Q435" i="27"/>
  <c r="R435" i="27" s="1"/>
  <c r="Q444" i="27"/>
  <c r="Q454" i="27"/>
  <c r="R454" i="27" s="1"/>
  <c r="Q455" i="27"/>
  <c r="R455" i="27" s="1"/>
  <c r="Q456" i="27"/>
  <c r="R456" i="27" s="1"/>
  <c r="Q495" i="27"/>
  <c r="R495" i="27" s="1"/>
  <c r="Q509" i="27"/>
  <c r="R509" i="27" s="1"/>
  <c r="Q511" i="27"/>
  <c r="R511" i="27" s="1"/>
  <c r="Q525" i="27"/>
  <c r="R525" i="27" s="1"/>
  <c r="Q555" i="27"/>
  <c r="R555" i="27" s="1"/>
  <c r="Q561" i="27"/>
  <c r="R561" i="27" s="1"/>
  <c r="R341" i="27"/>
  <c r="R381" i="27"/>
  <c r="R444" i="27"/>
  <c r="Q463" i="27"/>
  <c r="R463" i="27" s="1"/>
  <c r="Q477" i="27"/>
  <c r="R477" i="27" s="1"/>
  <c r="R487" i="27"/>
  <c r="Q520" i="27"/>
  <c r="R520" i="27" s="1"/>
  <c r="Q545" i="27"/>
  <c r="R545" i="27" s="1"/>
  <c r="Q443" i="27"/>
  <c r="R443" i="27" s="1"/>
  <c r="Q448" i="27"/>
  <c r="R448" i="27" s="1"/>
  <c r="Q451" i="27"/>
  <c r="R451" i="27" s="1"/>
  <c r="Q459" i="27"/>
  <c r="R459" i="27" s="1"/>
  <c r="Q472" i="27"/>
  <c r="R472" i="27" s="1"/>
  <c r="R475" i="27"/>
  <c r="Q479" i="27"/>
  <c r="R479" i="27" s="1"/>
  <c r="Q493" i="27"/>
  <c r="R493" i="27" s="1"/>
  <c r="R498" i="27"/>
  <c r="Q571" i="27"/>
  <c r="R571" i="27" s="1"/>
  <c r="Q465" i="27"/>
  <c r="R465" i="27" s="1"/>
  <c r="Q481" i="27"/>
  <c r="R481" i="27" s="1"/>
  <c r="Q497" i="27"/>
  <c r="R497" i="27" s="1"/>
  <c r="Q513" i="27"/>
  <c r="R513" i="27" s="1"/>
  <c r="Q531" i="27"/>
  <c r="R531" i="27" s="1"/>
  <c r="Q535" i="27"/>
  <c r="R535" i="27" s="1"/>
  <c r="Q541" i="27"/>
  <c r="R541" i="27" s="1"/>
  <c r="R550" i="27"/>
  <c r="Q551" i="27"/>
  <c r="R551" i="27" s="1"/>
  <c r="R556" i="27"/>
  <c r="Q557" i="27"/>
  <c r="R557" i="27" s="1"/>
  <c r="Q567" i="27"/>
  <c r="R567" i="27" s="1"/>
  <c r="R572" i="27"/>
  <c r="Q573" i="27"/>
  <c r="R573" i="27" s="1"/>
  <c r="Q469" i="27"/>
  <c r="R469" i="27" s="1"/>
  <c r="Q485" i="27"/>
  <c r="R485" i="27" s="1"/>
  <c r="R490" i="27"/>
  <c r="Q501" i="27"/>
  <c r="R501" i="27" s="1"/>
  <c r="Q517" i="27"/>
  <c r="R517" i="27" s="1"/>
  <c r="Q529" i="27"/>
  <c r="R529" i="27" s="1"/>
  <c r="Q537" i="27"/>
  <c r="R537" i="27" s="1"/>
  <c r="Q547" i="27"/>
  <c r="R547" i="27" s="1"/>
  <c r="Q553" i="27"/>
  <c r="R553" i="27" s="1"/>
  <c r="Q563" i="27"/>
  <c r="R563" i="27" s="1"/>
  <c r="Q569" i="27"/>
  <c r="R569" i="27" s="1"/>
  <c r="Q473" i="27"/>
  <c r="R473" i="27" s="1"/>
  <c r="R478" i="27"/>
  <c r="Q489" i="27"/>
  <c r="R489" i="27" s="1"/>
  <c r="Q505" i="27"/>
  <c r="R505" i="27" s="1"/>
  <c r="Q521" i="27"/>
  <c r="R521" i="27" s="1"/>
  <c r="Q527" i="27"/>
  <c r="R527" i="27" s="1"/>
  <c r="Q533" i="27"/>
  <c r="R533" i="27" s="1"/>
  <c r="Q543" i="27"/>
  <c r="R543" i="27" s="1"/>
  <c r="R548" i="27"/>
  <c r="Q549" i="27"/>
  <c r="R549" i="27" s="1"/>
  <c r="Q559" i="27"/>
  <c r="R559" i="27" s="1"/>
  <c r="Q565" i="27"/>
  <c r="R565" i="27" s="1"/>
  <c r="R574" i="27"/>
  <c r="Q575" i="27"/>
  <c r="R575" i="27" s="1"/>
  <c r="P36" i="26"/>
  <c r="Q36" i="26" s="1"/>
  <c r="Q37" i="26"/>
  <c r="P38" i="26"/>
  <c r="Q38" i="26" s="1"/>
  <c r="P3" i="26"/>
  <c r="Q3" i="26" s="1"/>
  <c r="P6" i="26"/>
  <c r="Q6" i="26" s="1"/>
  <c r="P7" i="26"/>
  <c r="P10" i="26"/>
  <c r="Q10" i="26" s="1"/>
  <c r="P11" i="26"/>
  <c r="Q11" i="26" s="1"/>
  <c r="P14" i="26"/>
  <c r="Q14" i="26" s="1"/>
  <c r="P15" i="26"/>
  <c r="P18" i="26"/>
  <c r="Q18" i="26" s="1"/>
  <c r="P19" i="26"/>
  <c r="Q19" i="26" s="1"/>
  <c r="P22" i="26"/>
  <c r="Q22" i="26" s="1"/>
  <c r="P23" i="26"/>
  <c r="Q23" i="26" s="1"/>
  <c r="P26" i="26"/>
  <c r="Q26" i="26" s="1"/>
  <c r="P27" i="26"/>
  <c r="P30" i="26"/>
  <c r="Q30" i="26" s="1"/>
  <c r="P34" i="26"/>
  <c r="Q34" i="26" s="1"/>
  <c r="Q7" i="26"/>
  <c r="Q15" i="26"/>
  <c r="Q27" i="26"/>
  <c r="P2" i="26"/>
  <c r="Q2" i="26" s="1"/>
  <c r="P32" i="26"/>
  <c r="P35" i="26"/>
  <c r="Q35" i="26" s="1"/>
  <c r="P41" i="26"/>
  <c r="Q41" i="26" s="1"/>
  <c r="P45" i="26"/>
  <c r="Q45" i="26" s="1"/>
  <c r="P53" i="26"/>
  <c r="Q53" i="26" s="1"/>
  <c r="P61" i="26"/>
  <c r="Q61" i="26" s="1"/>
  <c r="P69" i="26"/>
  <c r="Q69" i="26" s="1"/>
  <c r="P77" i="26"/>
  <c r="Q77" i="26" s="1"/>
  <c r="P85" i="26"/>
  <c r="Q85" i="26" s="1"/>
  <c r="P93" i="26"/>
  <c r="Q93" i="26" s="1"/>
  <c r="P101" i="26"/>
  <c r="Q101" i="26" s="1"/>
  <c r="P109" i="26"/>
  <c r="Q109" i="26" s="1"/>
  <c r="P117" i="26"/>
  <c r="Q117" i="26" s="1"/>
  <c r="P125" i="26"/>
  <c r="Q125" i="26" s="1"/>
  <c r="P133" i="26"/>
  <c r="Q133" i="26" s="1"/>
  <c r="P141" i="26"/>
  <c r="Q141" i="26" s="1"/>
  <c r="P183" i="26"/>
  <c r="P192" i="26"/>
  <c r="Q192" i="26" s="1"/>
  <c r="P199" i="26"/>
  <c r="Q199" i="26" s="1"/>
  <c r="P234" i="26"/>
  <c r="Q234" i="26" s="1"/>
  <c r="P256" i="26"/>
  <c r="Q256" i="26" s="1"/>
  <c r="P263" i="26"/>
  <c r="Q263" i="26" s="1"/>
  <c r="P281" i="26"/>
  <c r="Q281" i="26" s="1"/>
  <c r="P325" i="26"/>
  <c r="P354" i="26"/>
  <c r="P39" i="26"/>
  <c r="Q39" i="26" s="1"/>
  <c r="P47" i="26"/>
  <c r="Q47" i="26" s="1"/>
  <c r="P48" i="26"/>
  <c r="P50" i="26"/>
  <c r="Q50" i="26" s="1"/>
  <c r="P55" i="26"/>
  <c r="Q55" i="26" s="1"/>
  <c r="P56" i="26"/>
  <c r="Q56" i="26" s="1"/>
  <c r="P58" i="26"/>
  <c r="Q58" i="26" s="1"/>
  <c r="P63" i="26"/>
  <c r="P64" i="26"/>
  <c r="P66" i="26"/>
  <c r="Q66" i="26" s="1"/>
  <c r="P71" i="26"/>
  <c r="P72" i="26"/>
  <c r="P74" i="26"/>
  <c r="Q74" i="26" s="1"/>
  <c r="P79" i="26"/>
  <c r="Q79" i="26" s="1"/>
  <c r="P80" i="26"/>
  <c r="P82" i="26"/>
  <c r="Q82" i="26" s="1"/>
  <c r="P87" i="26"/>
  <c r="Q87" i="26" s="1"/>
  <c r="P88" i="26"/>
  <c r="Q88" i="26" s="1"/>
  <c r="P90" i="26"/>
  <c r="Q90" i="26" s="1"/>
  <c r="P95" i="26"/>
  <c r="P96" i="26"/>
  <c r="Q96" i="26" s="1"/>
  <c r="P98" i="26"/>
  <c r="Q98" i="26" s="1"/>
  <c r="P103" i="26"/>
  <c r="P104" i="26"/>
  <c r="P106" i="26"/>
  <c r="Q106" i="26" s="1"/>
  <c r="P111" i="26"/>
  <c r="Q111" i="26" s="1"/>
  <c r="P112" i="26"/>
  <c r="P114" i="26"/>
  <c r="Q114" i="26" s="1"/>
  <c r="P119" i="26"/>
  <c r="Q119" i="26" s="1"/>
  <c r="P120" i="26"/>
  <c r="Q120" i="26" s="1"/>
  <c r="P122" i="26"/>
  <c r="Q122" i="26" s="1"/>
  <c r="P127" i="26"/>
  <c r="P128" i="26"/>
  <c r="Q128" i="26" s="1"/>
  <c r="P130" i="26"/>
  <c r="Q130" i="26" s="1"/>
  <c r="P135" i="26"/>
  <c r="P136" i="26"/>
  <c r="P138" i="26"/>
  <c r="Q138" i="26" s="1"/>
  <c r="P144" i="26"/>
  <c r="Q144" i="26" s="1"/>
  <c r="P148" i="26"/>
  <c r="Q148" i="26" s="1"/>
  <c r="P149" i="26"/>
  <c r="Q149" i="26" s="1"/>
  <c r="P154" i="26"/>
  <c r="Q154" i="26" s="1"/>
  <c r="P155" i="26"/>
  <c r="Q155" i="26" s="1"/>
  <c r="P160" i="26"/>
  <c r="Q160" i="26" s="1"/>
  <c r="P163" i="26"/>
  <c r="Q163" i="26" s="1"/>
  <c r="P170" i="26"/>
  <c r="Q170" i="26" s="1"/>
  <c r="P172" i="26"/>
  <c r="Q172" i="26" s="1"/>
  <c r="P182" i="26"/>
  <c r="Q182" i="26" s="1"/>
  <c r="P218" i="26"/>
  <c r="P240" i="26"/>
  <c r="Q240" i="26" s="1"/>
  <c r="P247" i="26"/>
  <c r="Q247" i="26" s="1"/>
  <c r="P306" i="26"/>
  <c r="P347" i="26"/>
  <c r="Q347" i="26" s="1"/>
  <c r="Q71" i="26"/>
  <c r="P73" i="26"/>
  <c r="Q73" i="26" s="1"/>
  <c r="P81" i="26"/>
  <c r="Q81" i="26" s="1"/>
  <c r="P89" i="26"/>
  <c r="Q89" i="26" s="1"/>
  <c r="Q95" i="26"/>
  <c r="P97" i="26"/>
  <c r="Q97" i="26" s="1"/>
  <c r="Q103" i="26"/>
  <c r="P105" i="26"/>
  <c r="Q105" i="26" s="1"/>
  <c r="P113" i="26"/>
  <c r="Q113" i="26" s="1"/>
  <c r="P121" i="26"/>
  <c r="Q121" i="26" s="1"/>
  <c r="Q127" i="26"/>
  <c r="P129" i="26"/>
  <c r="Q129" i="26" s="1"/>
  <c r="Q135" i="26"/>
  <c r="P137" i="26"/>
  <c r="Q137" i="26" s="1"/>
  <c r="P152" i="26"/>
  <c r="Q152" i="26" s="1"/>
  <c r="P167" i="26"/>
  <c r="P202" i="26"/>
  <c r="P224" i="26"/>
  <c r="Q224" i="26" s="1"/>
  <c r="P231" i="26"/>
  <c r="Q231" i="26" s="1"/>
  <c r="P266" i="26"/>
  <c r="P576" i="26"/>
  <c r="Q576" i="26" s="1"/>
  <c r="P572" i="26"/>
  <c r="Q572" i="26" s="1"/>
  <c r="P568" i="26"/>
  <c r="Q568" i="26" s="1"/>
  <c r="P564" i="26"/>
  <c r="Q564" i="26" s="1"/>
  <c r="P560" i="26"/>
  <c r="Q560" i="26" s="1"/>
  <c r="P556" i="26"/>
  <c r="Q556" i="26" s="1"/>
  <c r="P552" i="26"/>
  <c r="Q552" i="26" s="1"/>
  <c r="P548" i="26"/>
  <c r="P544" i="26"/>
  <c r="Q544" i="26" s="1"/>
  <c r="P540" i="26"/>
  <c r="Q540" i="26" s="1"/>
  <c r="P536" i="26"/>
  <c r="P532" i="26"/>
  <c r="Q532" i="26" s="1"/>
  <c r="P577" i="26"/>
  <c r="Q577" i="26" s="1"/>
  <c r="P561" i="26"/>
  <c r="Q561" i="26" s="1"/>
  <c r="P545" i="26"/>
  <c r="Q545" i="26" s="1"/>
  <c r="P524" i="26"/>
  <c r="P516" i="26"/>
  <c r="Q516" i="26" s="1"/>
  <c r="P508" i="26"/>
  <c r="Q508" i="26" s="1"/>
  <c r="P500" i="26"/>
  <c r="P492" i="26"/>
  <c r="P484" i="26"/>
  <c r="P468" i="26"/>
  <c r="Q468" i="26" s="1"/>
  <c r="P565" i="26"/>
  <c r="Q565" i="26" s="1"/>
  <c r="P549" i="26"/>
  <c r="Q549" i="26" s="1"/>
  <c r="P533" i="26"/>
  <c r="Q533" i="26" s="1"/>
  <c r="P529" i="26"/>
  <c r="Q529" i="26" s="1"/>
  <c r="P521" i="26"/>
  <c r="Q521" i="26" s="1"/>
  <c r="P513" i="26"/>
  <c r="Q513" i="26" s="1"/>
  <c r="P505" i="26"/>
  <c r="Q505" i="26" s="1"/>
  <c r="P497" i="26"/>
  <c r="Q497" i="26" s="1"/>
  <c r="P569" i="26"/>
  <c r="Q569" i="26" s="1"/>
  <c r="P553" i="26"/>
  <c r="Q553" i="26" s="1"/>
  <c r="P537" i="26"/>
  <c r="Q537" i="26" s="1"/>
  <c r="P528" i="26"/>
  <c r="P520" i="26"/>
  <c r="P512" i="26"/>
  <c r="Q512" i="26" s="1"/>
  <c r="P504" i="26"/>
  <c r="Q504" i="26" s="1"/>
  <c r="P496" i="26"/>
  <c r="Q496" i="26" s="1"/>
  <c r="P488" i="26"/>
  <c r="Q488" i="26" s="1"/>
  <c r="P476" i="26"/>
  <c r="P557" i="26"/>
  <c r="Q557" i="26" s="1"/>
  <c r="P501" i="26"/>
  <c r="Q501" i="26" s="1"/>
  <c r="P482" i="26"/>
  <c r="Q482" i="26" s="1"/>
  <c r="P459" i="26"/>
  <c r="Q459" i="26" s="1"/>
  <c r="P573" i="26"/>
  <c r="Q573" i="26" s="1"/>
  <c r="P509" i="26"/>
  <c r="Q509" i="26" s="1"/>
  <c r="P485" i="26"/>
  <c r="Q485" i="26" s="1"/>
  <c r="P481" i="26"/>
  <c r="Q481" i="26" s="1"/>
  <c r="P474" i="26"/>
  <c r="P461" i="26"/>
  <c r="Q461" i="26" s="1"/>
  <c r="P453" i="26"/>
  <c r="P517" i="26"/>
  <c r="Q517" i="26" s="1"/>
  <c r="P489" i="26"/>
  <c r="Q489" i="26" s="1"/>
  <c r="P480" i="26"/>
  <c r="Q480" i="26" s="1"/>
  <c r="P473" i="26"/>
  <c r="Q473" i="26" s="1"/>
  <c r="P466" i="26"/>
  <c r="Q466" i="26" s="1"/>
  <c r="P463" i="26"/>
  <c r="Q463" i="26" s="1"/>
  <c r="P455" i="26"/>
  <c r="Q455" i="26" s="1"/>
  <c r="P451" i="26"/>
  <c r="Q451" i="26" s="1"/>
  <c r="P449" i="26"/>
  <c r="Q449" i="26" s="1"/>
  <c r="P442" i="26"/>
  <c r="P438" i="26"/>
  <c r="Q438" i="26" s="1"/>
  <c r="P434" i="26"/>
  <c r="P430" i="26"/>
  <c r="Q430" i="26" s="1"/>
  <c r="P426" i="26"/>
  <c r="Q426" i="26" s="1"/>
  <c r="P422" i="26"/>
  <c r="Q422" i="26" s="1"/>
  <c r="P418" i="26"/>
  <c r="Q418" i="26" s="1"/>
  <c r="P414" i="26"/>
  <c r="Q414" i="26" s="1"/>
  <c r="P410" i="26"/>
  <c r="Q410" i="26" s="1"/>
  <c r="P406" i="26"/>
  <c r="Q406" i="26" s="1"/>
  <c r="P402" i="26"/>
  <c r="Q402" i="26" s="1"/>
  <c r="P398" i="26"/>
  <c r="Q398" i="26" s="1"/>
  <c r="P394" i="26"/>
  <c r="P390" i="26"/>
  <c r="Q390" i="26" s="1"/>
  <c r="P465" i="26"/>
  <c r="Q465" i="26" s="1"/>
  <c r="P447" i="26"/>
  <c r="Q447" i="26" s="1"/>
  <c r="P435" i="26"/>
  <c r="Q435" i="26" s="1"/>
  <c r="P419" i="26"/>
  <c r="Q419" i="26" s="1"/>
  <c r="P403" i="26"/>
  <c r="Q403" i="26" s="1"/>
  <c r="P382" i="26"/>
  <c r="Q382" i="26" s="1"/>
  <c r="P541" i="26"/>
  <c r="Q541" i="26" s="1"/>
  <c r="P493" i="26"/>
  <c r="Q493" i="26" s="1"/>
  <c r="P445" i="26"/>
  <c r="Q445" i="26" s="1"/>
  <c r="P439" i="26"/>
  <c r="Q439" i="26" s="1"/>
  <c r="P423" i="26"/>
  <c r="Q423" i="26" s="1"/>
  <c r="P407" i="26"/>
  <c r="Q407" i="26" s="1"/>
  <c r="P391" i="26"/>
  <c r="Q391" i="26" s="1"/>
  <c r="P387" i="26"/>
  <c r="Q387" i="26" s="1"/>
  <c r="P380" i="26"/>
  <c r="P376" i="26"/>
  <c r="Q376" i="26" s="1"/>
  <c r="P372" i="26"/>
  <c r="Q372" i="26" s="1"/>
  <c r="P368" i="26"/>
  <c r="Q368" i="26" s="1"/>
  <c r="P364" i="26"/>
  <c r="P360" i="26"/>
  <c r="Q360" i="26" s="1"/>
  <c r="P356" i="26"/>
  <c r="Q356" i="26" s="1"/>
  <c r="P352" i="26"/>
  <c r="Q352" i="26" s="1"/>
  <c r="P348" i="26"/>
  <c r="P344" i="26"/>
  <c r="P340" i="26"/>
  <c r="Q340" i="26" s="1"/>
  <c r="P336" i="26"/>
  <c r="P332" i="26"/>
  <c r="Q332" i="26" s="1"/>
  <c r="P328" i="26"/>
  <c r="Q328" i="26" s="1"/>
  <c r="P324" i="26"/>
  <c r="Q324" i="26" s="1"/>
  <c r="P525" i="26"/>
  <c r="Q525" i="26" s="1"/>
  <c r="P472" i="26"/>
  <c r="Q472" i="26" s="1"/>
  <c r="P427" i="26"/>
  <c r="Q427" i="26" s="1"/>
  <c r="P411" i="26"/>
  <c r="Q411" i="26" s="1"/>
  <c r="P395" i="26"/>
  <c r="Q395" i="26" s="1"/>
  <c r="P386" i="26"/>
  <c r="Q386" i="26" s="1"/>
  <c r="P457" i="26"/>
  <c r="Q457" i="26" s="1"/>
  <c r="P431" i="26"/>
  <c r="Q431" i="26" s="1"/>
  <c r="P374" i="26"/>
  <c r="P358" i="26"/>
  <c r="Q358" i="26" s="1"/>
  <c r="P342" i="26"/>
  <c r="Q342" i="26" s="1"/>
  <c r="P326" i="26"/>
  <c r="Q326" i="26" s="1"/>
  <c r="P316" i="26"/>
  <c r="Q316" i="26" s="1"/>
  <c r="P308" i="26"/>
  <c r="Q308" i="26" s="1"/>
  <c r="P300" i="26"/>
  <c r="Q300" i="26" s="1"/>
  <c r="P292" i="26"/>
  <c r="Q292" i="26" s="1"/>
  <c r="P284" i="26"/>
  <c r="Q284" i="26" s="1"/>
  <c r="P276" i="26"/>
  <c r="Q276" i="26" s="1"/>
  <c r="P378" i="26"/>
  <c r="Q378" i="26" s="1"/>
  <c r="P362" i="26"/>
  <c r="Q362" i="26" s="1"/>
  <c r="P346" i="26"/>
  <c r="Q346" i="26" s="1"/>
  <c r="P330" i="26"/>
  <c r="Q330" i="26" s="1"/>
  <c r="P318" i="26"/>
  <c r="Q318" i="26" s="1"/>
  <c r="P310" i="26"/>
  <c r="Q310" i="26" s="1"/>
  <c r="P302" i="26"/>
  <c r="P294" i="26"/>
  <c r="Q294" i="26" s="1"/>
  <c r="P286" i="26"/>
  <c r="Q286" i="26" s="1"/>
  <c r="P278" i="26"/>
  <c r="Q278" i="26" s="1"/>
  <c r="P269" i="26"/>
  <c r="Q269" i="26" s="1"/>
  <c r="P265" i="26"/>
  <c r="Q265" i="26" s="1"/>
  <c r="P261" i="26"/>
  <c r="Q261" i="26" s="1"/>
  <c r="P257" i="26"/>
  <c r="Q257" i="26" s="1"/>
  <c r="P253" i="26"/>
  <c r="Q253" i="26" s="1"/>
  <c r="P249" i="26"/>
  <c r="Q249" i="26" s="1"/>
  <c r="P245" i="26"/>
  <c r="Q245" i="26" s="1"/>
  <c r="P241" i="26"/>
  <c r="Q241" i="26" s="1"/>
  <c r="P237" i="26"/>
  <c r="Q237" i="26" s="1"/>
  <c r="P233" i="26"/>
  <c r="Q233" i="26" s="1"/>
  <c r="P229" i="26"/>
  <c r="Q229" i="26" s="1"/>
  <c r="P225" i="26"/>
  <c r="Q225" i="26" s="1"/>
  <c r="P221" i="26"/>
  <c r="P217" i="26"/>
  <c r="Q217" i="26" s="1"/>
  <c r="P213" i="26"/>
  <c r="Q213" i="26" s="1"/>
  <c r="P209" i="26"/>
  <c r="Q209" i="26" s="1"/>
  <c r="P205" i="26"/>
  <c r="Q205" i="26" s="1"/>
  <c r="P201" i="26"/>
  <c r="Q201" i="26" s="1"/>
  <c r="P197" i="26"/>
  <c r="Q197" i="26" s="1"/>
  <c r="P193" i="26"/>
  <c r="Q193" i="26" s="1"/>
  <c r="P189" i="26"/>
  <c r="Q189" i="26" s="1"/>
  <c r="P185" i="26"/>
  <c r="Q185" i="26" s="1"/>
  <c r="P181" i="26"/>
  <c r="Q181" i="26" s="1"/>
  <c r="P177" i="26"/>
  <c r="Q177" i="26" s="1"/>
  <c r="P173" i="26"/>
  <c r="Q173" i="26" s="1"/>
  <c r="P169" i="26"/>
  <c r="Q169" i="26" s="1"/>
  <c r="P165" i="26"/>
  <c r="Q165" i="26" s="1"/>
  <c r="P161" i="26"/>
  <c r="Q161" i="26" s="1"/>
  <c r="P399" i="26"/>
  <c r="Q399" i="26" s="1"/>
  <c r="P383" i="26"/>
  <c r="Q383" i="26" s="1"/>
  <c r="P366" i="26"/>
  <c r="Q366" i="26" s="1"/>
  <c r="P350" i="26"/>
  <c r="Q350" i="26" s="1"/>
  <c r="P334" i="26"/>
  <c r="Q334" i="26" s="1"/>
  <c r="P320" i="26"/>
  <c r="Q320" i="26" s="1"/>
  <c r="P312" i="26"/>
  <c r="Q312" i="26" s="1"/>
  <c r="P304" i="26"/>
  <c r="Q304" i="26" s="1"/>
  <c r="P296" i="26"/>
  <c r="P288" i="26"/>
  <c r="P280" i="26"/>
  <c r="Q280" i="26" s="1"/>
  <c r="P322" i="26"/>
  <c r="Q322" i="26" s="1"/>
  <c r="P290" i="26"/>
  <c r="Q290" i="26" s="1"/>
  <c r="P271" i="26"/>
  <c r="Q271" i="26" s="1"/>
  <c r="P255" i="26"/>
  <c r="Q255" i="26" s="1"/>
  <c r="P239" i="26"/>
  <c r="Q239" i="26" s="1"/>
  <c r="P223" i="26"/>
  <c r="Q223" i="26" s="1"/>
  <c r="P207" i="26"/>
  <c r="Q207" i="26" s="1"/>
  <c r="P191" i="26"/>
  <c r="Q191" i="26" s="1"/>
  <c r="P175" i="26"/>
  <c r="Q175" i="26" s="1"/>
  <c r="P159" i="26"/>
  <c r="Q159" i="26" s="1"/>
  <c r="P338" i="26"/>
  <c r="Q338" i="26" s="1"/>
  <c r="P298" i="26"/>
  <c r="Q298" i="26" s="1"/>
  <c r="P259" i="26"/>
  <c r="Q259" i="26" s="1"/>
  <c r="P243" i="26"/>
  <c r="Q243" i="26" s="1"/>
  <c r="P227" i="26"/>
  <c r="Q227" i="26" s="1"/>
  <c r="P211" i="26"/>
  <c r="Q211" i="26" s="1"/>
  <c r="P195" i="26"/>
  <c r="Q195" i="26" s="1"/>
  <c r="P415" i="26"/>
  <c r="Q415" i="26" s="1"/>
  <c r="P370" i="26"/>
  <c r="Q370" i="26" s="1"/>
  <c r="P314" i="26"/>
  <c r="Q314" i="26" s="1"/>
  <c r="P282" i="26"/>
  <c r="P267" i="26"/>
  <c r="Q267" i="26" s="1"/>
  <c r="P251" i="26"/>
  <c r="Q251" i="26" s="1"/>
  <c r="P235" i="26"/>
  <c r="Q235" i="26" s="1"/>
  <c r="P219" i="26"/>
  <c r="Q219" i="26" s="1"/>
  <c r="P203" i="26"/>
  <c r="Q203" i="26" s="1"/>
  <c r="P187" i="26"/>
  <c r="Q187" i="26" s="1"/>
  <c r="P171" i="26"/>
  <c r="Q171" i="26" s="1"/>
  <c r="P151" i="26"/>
  <c r="Q151" i="26" s="1"/>
  <c r="P5" i="26"/>
  <c r="Q5" i="26" s="1"/>
  <c r="P9" i="26"/>
  <c r="Q9" i="26" s="1"/>
  <c r="P13" i="26"/>
  <c r="Q13" i="26" s="1"/>
  <c r="P17" i="26"/>
  <c r="Q17" i="26" s="1"/>
  <c r="P21" i="26"/>
  <c r="Q21" i="26" s="1"/>
  <c r="P25" i="26"/>
  <c r="Q25" i="26" s="1"/>
  <c r="P29" i="26"/>
  <c r="Q29" i="26" s="1"/>
  <c r="P4" i="26"/>
  <c r="Q4" i="26" s="1"/>
  <c r="P8" i="26"/>
  <c r="Q8" i="26" s="1"/>
  <c r="P12" i="26"/>
  <c r="Q12" i="26" s="1"/>
  <c r="P16" i="26"/>
  <c r="Q16" i="26" s="1"/>
  <c r="P20" i="26"/>
  <c r="Q20" i="26" s="1"/>
  <c r="P24" i="26"/>
  <c r="Q24" i="26" s="1"/>
  <c r="P28" i="26"/>
  <c r="Q28" i="26" s="1"/>
  <c r="Q32" i="26"/>
  <c r="P33" i="26"/>
  <c r="Q33" i="26" s="1"/>
  <c r="P40" i="26"/>
  <c r="Q40" i="26" s="1"/>
  <c r="P42" i="26"/>
  <c r="Q42" i="26" s="1"/>
  <c r="P43" i="26"/>
  <c r="Q43" i="26" s="1"/>
  <c r="P49" i="26"/>
  <c r="Q49" i="26" s="1"/>
  <c r="P57" i="26"/>
  <c r="Q57" i="26" s="1"/>
  <c r="Q63" i="26"/>
  <c r="P65" i="26"/>
  <c r="Q65" i="26" s="1"/>
  <c r="P31" i="26"/>
  <c r="Q31" i="26" s="1"/>
  <c r="P44" i="26"/>
  <c r="Q44" i="26" s="1"/>
  <c r="P46" i="26"/>
  <c r="Q46" i="26" s="1"/>
  <c r="Q48" i="26"/>
  <c r="P51" i="26"/>
  <c r="Q51" i="26" s="1"/>
  <c r="P52" i="26"/>
  <c r="Q52" i="26" s="1"/>
  <c r="P54" i="26"/>
  <c r="Q54" i="26" s="1"/>
  <c r="P59" i="26"/>
  <c r="Q59" i="26" s="1"/>
  <c r="P60" i="26"/>
  <c r="Q60" i="26" s="1"/>
  <c r="P62" i="26"/>
  <c r="Q62" i="26" s="1"/>
  <c r="Q64" i="26"/>
  <c r="P67" i="26"/>
  <c r="Q67" i="26" s="1"/>
  <c r="P68" i="26"/>
  <c r="Q68" i="26" s="1"/>
  <c r="P70" i="26"/>
  <c r="Q70" i="26" s="1"/>
  <c r="Q72" i="26"/>
  <c r="P75" i="26"/>
  <c r="Q75" i="26" s="1"/>
  <c r="P76" i="26"/>
  <c r="Q76" i="26" s="1"/>
  <c r="P78" i="26"/>
  <c r="Q78" i="26" s="1"/>
  <c r="Q80" i="26"/>
  <c r="P83" i="26"/>
  <c r="Q83" i="26" s="1"/>
  <c r="P84" i="26"/>
  <c r="Q84" i="26" s="1"/>
  <c r="P86" i="26"/>
  <c r="Q86" i="26" s="1"/>
  <c r="P91" i="26"/>
  <c r="Q91" i="26" s="1"/>
  <c r="P92" i="26"/>
  <c r="Q92" i="26" s="1"/>
  <c r="P94" i="26"/>
  <c r="Q94" i="26" s="1"/>
  <c r="P99" i="26"/>
  <c r="Q99" i="26" s="1"/>
  <c r="P100" i="26"/>
  <c r="Q100" i="26" s="1"/>
  <c r="P102" i="26"/>
  <c r="Q102" i="26" s="1"/>
  <c r="Q104" i="26"/>
  <c r="P107" i="26"/>
  <c r="Q107" i="26" s="1"/>
  <c r="P108" i="26"/>
  <c r="Q108" i="26" s="1"/>
  <c r="P110" i="26"/>
  <c r="Q110" i="26" s="1"/>
  <c r="Q112" i="26"/>
  <c r="P115" i="26"/>
  <c r="Q115" i="26" s="1"/>
  <c r="P116" i="26"/>
  <c r="Q116" i="26" s="1"/>
  <c r="P118" i="26"/>
  <c r="Q118" i="26" s="1"/>
  <c r="P123" i="26"/>
  <c r="Q123" i="26" s="1"/>
  <c r="P124" i="26"/>
  <c r="Q124" i="26" s="1"/>
  <c r="P126" i="26"/>
  <c r="Q126" i="26" s="1"/>
  <c r="P131" i="26"/>
  <c r="Q131" i="26" s="1"/>
  <c r="P132" i="26"/>
  <c r="Q132" i="26" s="1"/>
  <c r="P134" i="26"/>
  <c r="Q134" i="26" s="1"/>
  <c r="Q136" i="26"/>
  <c r="P139" i="26"/>
  <c r="Q139" i="26" s="1"/>
  <c r="P140" i="26"/>
  <c r="Q140" i="26" s="1"/>
  <c r="P142" i="26"/>
  <c r="Q142" i="26" s="1"/>
  <c r="P143" i="26"/>
  <c r="Q143" i="26" s="1"/>
  <c r="P146" i="26"/>
  <c r="Q146" i="26" s="1"/>
  <c r="P147" i="26"/>
  <c r="Q147" i="26" s="1"/>
  <c r="P156" i="26"/>
  <c r="Q156" i="26" s="1"/>
  <c r="P157" i="26"/>
  <c r="Q157" i="26" s="1"/>
  <c r="P166" i="26"/>
  <c r="Q166" i="26" s="1"/>
  <c r="P176" i="26"/>
  <c r="Q176" i="26" s="1"/>
  <c r="P179" i="26"/>
  <c r="Q179" i="26" s="1"/>
  <c r="P186" i="26"/>
  <c r="Q186" i="26" s="1"/>
  <c r="P208" i="26"/>
  <c r="Q208" i="26" s="1"/>
  <c r="P215" i="26"/>
  <c r="Q215" i="26" s="1"/>
  <c r="P250" i="26"/>
  <c r="Q250" i="26" s="1"/>
  <c r="P272" i="26"/>
  <c r="Q272" i="26" s="1"/>
  <c r="P313" i="26"/>
  <c r="Q313" i="26" s="1"/>
  <c r="P408" i="26"/>
  <c r="Q408" i="26" s="1"/>
  <c r="P145" i="26"/>
  <c r="Q145" i="26" s="1"/>
  <c r="P150" i="26"/>
  <c r="Q150" i="26" s="1"/>
  <c r="P153" i="26"/>
  <c r="Q153" i="26" s="1"/>
  <c r="P158" i="26"/>
  <c r="Q158" i="26" s="1"/>
  <c r="P164" i="26"/>
  <c r="Q164" i="26" s="1"/>
  <c r="P174" i="26"/>
  <c r="Q174" i="26" s="1"/>
  <c r="P180" i="26"/>
  <c r="Q180" i="26" s="1"/>
  <c r="P190" i="26"/>
  <c r="Q190" i="26" s="1"/>
  <c r="P196" i="26"/>
  <c r="Q196" i="26" s="1"/>
  <c r="P206" i="26"/>
  <c r="Q206" i="26" s="1"/>
  <c r="P212" i="26"/>
  <c r="Q212" i="26" s="1"/>
  <c r="Q221" i="26"/>
  <c r="P222" i="26"/>
  <c r="Q222" i="26" s="1"/>
  <c r="P228" i="26"/>
  <c r="Q228" i="26" s="1"/>
  <c r="P238" i="26"/>
  <c r="Q238" i="26" s="1"/>
  <c r="P244" i="26"/>
  <c r="Q244" i="26" s="1"/>
  <c r="P254" i="26"/>
  <c r="Q254" i="26" s="1"/>
  <c r="P260" i="26"/>
  <c r="Q260" i="26" s="1"/>
  <c r="P270" i="26"/>
  <c r="Q270" i="26" s="1"/>
  <c r="P289" i="26"/>
  <c r="Q289" i="26" s="1"/>
  <c r="P321" i="26"/>
  <c r="Q321" i="26" s="1"/>
  <c r="P341" i="26"/>
  <c r="Q341" i="26" s="1"/>
  <c r="P363" i="26"/>
  <c r="Q363" i="26" s="1"/>
  <c r="P555" i="26"/>
  <c r="Q555" i="26" s="1"/>
  <c r="P188" i="26"/>
  <c r="Q188" i="26" s="1"/>
  <c r="P198" i="26"/>
  <c r="Q198" i="26" s="1"/>
  <c r="P204" i="26"/>
  <c r="Q204" i="26" s="1"/>
  <c r="P214" i="26"/>
  <c r="Q214" i="26" s="1"/>
  <c r="P220" i="26"/>
  <c r="Q220" i="26" s="1"/>
  <c r="P230" i="26"/>
  <c r="Q230" i="26" s="1"/>
  <c r="P236" i="26"/>
  <c r="Q236" i="26" s="1"/>
  <c r="P246" i="26"/>
  <c r="Q246" i="26" s="1"/>
  <c r="P252" i="26"/>
  <c r="Q252" i="26" s="1"/>
  <c r="P262" i="26"/>
  <c r="Q262" i="26" s="1"/>
  <c r="P268" i="26"/>
  <c r="Q268" i="26" s="1"/>
  <c r="Q302" i="26"/>
  <c r="P305" i="26"/>
  <c r="Q305" i="26" s="1"/>
  <c r="P331" i="26"/>
  <c r="Q331" i="26" s="1"/>
  <c r="P373" i="26"/>
  <c r="Q373" i="26" s="1"/>
  <c r="P429" i="26"/>
  <c r="Q429" i="26" s="1"/>
  <c r="P162" i="26"/>
  <c r="Q162" i="26" s="1"/>
  <c r="Q167" i="26"/>
  <c r="P168" i="26"/>
  <c r="Q168" i="26" s="1"/>
  <c r="P178" i="26"/>
  <c r="Q178" i="26" s="1"/>
  <c r="Q183" i="26"/>
  <c r="P184" i="26"/>
  <c r="Q184" i="26" s="1"/>
  <c r="P194" i="26"/>
  <c r="Q194" i="26" s="1"/>
  <c r="P200" i="26"/>
  <c r="Q200" i="26" s="1"/>
  <c r="Q202" i="26"/>
  <c r="P210" i="26"/>
  <c r="Q210" i="26" s="1"/>
  <c r="P216" i="26"/>
  <c r="Q216" i="26" s="1"/>
  <c r="Q218" i="26"/>
  <c r="P226" i="26"/>
  <c r="Q226" i="26" s="1"/>
  <c r="P232" i="26"/>
  <c r="Q232" i="26" s="1"/>
  <c r="P242" i="26"/>
  <c r="Q242" i="26" s="1"/>
  <c r="P248" i="26"/>
  <c r="Q248" i="26" s="1"/>
  <c r="P258" i="26"/>
  <c r="Q258" i="26" s="1"/>
  <c r="P264" i="26"/>
  <c r="Q264" i="26" s="1"/>
  <c r="Q266" i="26"/>
  <c r="P297" i="26"/>
  <c r="Q297" i="26" s="1"/>
  <c r="P357" i="26"/>
  <c r="Q357" i="26" s="1"/>
  <c r="P379" i="26"/>
  <c r="Q379" i="26" s="1"/>
  <c r="P279" i="26"/>
  <c r="Q279" i="26" s="1"/>
  <c r="P287" i="26"/>
  <c r="Q287" i="26" s="1"/>
  <c r="P295" i="26"/>
  <c r="Q295" i="26" s="1"/>
  <c r="P303" i="26"/>
  <c r="Q303" i="26" s="1"/>
  <c r="P311" i="26"/>
  <c r="Q311" i="26" s="1"/>
  <c r="P319" i="26"/>
  <c r="Q319" i="26" s="1"/>
  <c r="P327" i="26"/>
  <c r="Q327" i="26" s="1"/>
  <c r="Q336" i="26"/>
  <c r="P337" i="26"/>
  <c r="Q337" i="26" s="1"/>
  <c r="P343" i="26"/>
  <c r="Q343" i="26" s="1"/>
  <c r="P353" i="26"/>
  <c r="Q353" i="26" s="1"/>
  <c r="P359" i="26"/>
  <c r="Q359" i="26" s="1"/>
  <c r="P369" i="26"/>
  <c r="Q369" i="26" s="1"/>
  <c r="Q374" i="26"/>
  <c r="P375" i="26"/>
  <c r="Q375" i="26" s="1"/>
  <c r="P392" i="26"/>
  <c r="Q392" i="26" s="1"/>
  <c r="P413" i="26"/>
  <c r="Q413" i="26" s="1"/>
  <c r="P464" i="26"/>
  <c r="Q464" i="26" s="1"/>
  <c r="Q274" i="26"/>
  <c r="P277" i="26"/>
  <c r="Q277" i="26" s="1"/>
  <c r="Q282" i="26"/>
  <c r="P285" i="26"/>
  <c r="Q285" i="26" s="1"/>
  <c r="P293" i="26"/>
  <c r="Q293" i="26" s="1"/>
  <c r="P301" i="26"/>
  <c r="Q301" i="26" s="1"/>
  <c r="Q306" i="26"/>
  <c r="P309" i="26"/>
  <c r="Q309" i="26" s="1"/>
  <c r="P317" i="26"/>
  <c r="Q317" i="26" s="1"/>
  <c r="P323" i="26"/>
  <c r="Q323" i="26" s="1"/>
  <c r="Q325" i="26"/>
  <c r="P333" i="26"/>
  <c r="Q333" i="26" s="1"/>
  <c r="P339" i="26"/>
  <c r="Q339" i="26" s="1"/>
  <c r="Q348" i="26"/>
  <c r="P349" i="26"/>
  <c r="Q349" i="26" s="1"/>
  <c r="Q354" i="26"/>
  <c r="P355" i="26"/>
  <c r="Q355" i="26" s="1"/>
  <c r="Q364" i="26"/>
  <c r="P365" i="26"/>
  <c r="Q365" i="26" s="1"/>
  <c r="P371" i="26"/>
  <c r="Q371" i="26" s="1"/>
  <c r="Q380" i="26"/>
  <c r="P397" i="26"/>
  <c r="Q397" i="26" s="1"/>
  <c r="P440" i="26"/>
  <c r="Q440" i="26" s="1"/>
  <c r="P478" i="26"/>
  <c r="Q478" i="26" s="1"/>
  <c r="P273" i="26"/>
  <c r="Q273" i="26" s="1"/>
  <c r="P275" i="26"/>
  <c r="Q275" i="26" s="1"/>
  <c r="P283" i="26"/>
  <c r="Q283" i="26" s="1"/>
  <c r="Q288" i="26"/>
  <c r="P291" i="26"/>
  <c r="Q291" i="26" s="1"/>
  <c r="Q296" i="26"/>
  <c r="P299" i="26"/>
  <c r="Q299" i="26" s="1"/>
  <c r="P307" i="26"/>
  <c r="Q307" i="26" s="1"/>
  <c r="P315" i="26"/>
  <c r="Q315" i="26" s="1"/>
  <c r="P329" i="26"/>
  <c r="Q329" i="26" s="1"/>
  <c r="P335" i="26"/>
  <c r="Q335" i="26" s="1"/>
  <c r="Q344" i="26"/>
  <c r="P345" i="26"/>
  <c r="Q345" i="26" s="1"/>
  <c r="P351" i="26"/>
  <c r="Q351" i="26" s="1"/>
  <c r="P361" i="26"/>
  <c r="Q361" i="26" s="1"/>
  <c r="P367" i="26"/>
  <c r="Q367" i="26" s="1"/>
  <c r="P377" i="26"/>
  <c r="Q377" i="26" s="1"/>
  <c r="P424" i="26"/>
  <c r="Q424" i="26" s="1"/>
  <c r="P446" i="26"/>
  <c r="Q446" i="26" s="1"/>
  <c r="Q474" i="26"/>
  <c r="P385" i="26"/>
  <c r="Q385" i="26" s="1"/>
  <c r="P388" i="26"/>
  <c r="Q388" i="26" s="1"/>
  <c r="P393" i="26"/>
  <c r="Q393" i="26" s="1"/>
  <c r="P404" i="26"/>
  <c r="Q404" i="26" s="1"/>
  <c r="P409" i="26"/>
  <c r="P420" i="26"/>
  <c r="Q420" i="26" s="1"/>
  <c r="P425" i="26"/>
  <c r="Q425" i="26" s="1"/>
  <c r="Q434" i="26"/>
  <c r="P436" i="26"/>
  <c r="Q436" i="26" s="1"/>
  <c r="P441" i="26"/>
  <c r="Q441" i="26" s="1"/>
  <c r="P448" i="26"/>
  <c r="Q448" i="26" s="1"/>
  <c r="Q453" i="26"/>
  <c r="P456" i="26"/>
  <c r="Q456" i="26" s="1"/>
  <c r="P467" i="26"/>
  <c r="Q467" i="26" s="1"/>
  <c r="Q548" i="26"/>
  <c r="P381" i="26"/>
  <c r="Q381" i="26" s="1"/>
  <c r="P389" i="26"/>
  <c r="Q389" i="26" s="1"/>
  <c r="P400" i="26"/>
  <c r="Q400" i="26" s="1"/>
  <c r="P405" i="26"/>
  <c r="Q405" i="26" s="1"/>
  <c r="Q409" i="26"/>
  <c r="P416" i="26"/>
  <c r="Q416" i="26" s="1"/>
  <c r="P421" i="26"/>
  <c r="Q421" i="26" s="1"/>
  <c r="P432" i="26"/>
  <c r="Q432" i="26" s="1"/>
  <c r="P437" i="26"/>
  <c r="Q437" i="26" s="1"/>
  <c r="P443" i="26"/>
  <c r="Q443" i="26" s="1"/>
  <c r="P450" i="26"/>
  <c r="Q450" i="26" s="1"/>
  <c r="P384" i="26"/>
  <c r="Q384" i="26" s="1"/>
  <c r="Q394" i="26"/>
  <c r="P396" i="26"/>
  <c r="Q396" i="26" s="1"/>
  <c r="P401" i="26"/>
  <c r="Q401" i="26" s="1"/>
  <c r="P412" i="26"/>
  <c r="Q412" i="26" s="1"/>
  <c r="P417" i="26"/>
  <c r="Q417" i="26" s="1"/>
  <c r="P428" i="26"/>
  <c r="Q428" i="26" s="1"/>
  <c r="P433" i="26"/>
  <c r="Q433" i="26" s="1"/>
  <c r="Q442" i="26"/>
  <c r="P534" i="26"/>
  <c r="Q534" i="26" s="1"/>
  <c r="P452" i="26"/>
  <c r="Q452" i="26" s="1"/>
  <c r="P454" i="26"/>
  <c r="Q454" i="26" s="1"/>
  <c r="P462" i="26"/>
  <c r="Q462" i="26" s="1"/>
  <c r="P475" i="26"/>
  <c r="Q475" i="26" s="1"/>
  <c r="P539" i="26"/>
  <c r="Q539" i="26" s="1"/>
  <c r="P460" i="26"/>
  <c r="Q460" i="26" s="1"/>
  <c r="P469" i="26"/>
  <c r="Q469" i="26" s="1"/>
  <c r="P483" i="26"/>
  <c r="Q483" i="26" s="1"/>
  <c r="P566" i="26"/>
  <c r="Q566" i="26" s="1"/>
  <c r="P444" i="26"/>
  <c r="Q444" i="26" s="1"/>
  <c r="P458" i="26"/>
  <c r="Q458" i="26" s="1"/>
  <c r="P470" i="26"/>
  <c r="Q470" i="26" s="1"/>
  <c r="P477" i="26"/>
  <c r="Q477" i="26" s="1"/>
  <c r="P550" i="26"/>
  <c r="Q550" i="26" s="1"/>
  <c r="P571" i="26"/>
  <c r="Q571" i="26" s="1"/>
  <c r="P479" i="26"/>
  <c r="Q479" i="26" s="1"/>
  <c r="Q484" i="26"/>
  <c r="P487" i="26"/>
  <c r="Q487" i="26" s="1"/>
  <c r="P490" i="26"/>
  <c r="Q490" i="26" s="1"/>
  <c r="Q492" i="26"/>
  <c r="P495" i="26"/>
  <c r="Q495" i="26" s="1"/>
  <c r="P498" i="26"/>
  <c r="Q498" i="26" s="1"/>
  <c r="Q500" i="26"/>
  <c r="P503" i="26"/>
  <c r="Q503" i="26" s="1"/>
  <c r="P506" i="26"/>
  <c r="Q506" i="26" s="1"/>
  <c r="P511" i="26"/>
  <c r="Q511" i="26" s="1"/>
  <c r="P514" i="26"/>
  <c r="Q514" i="26" s="1"/>
  <c r="P519" i="26"/>
  <c r="Q519" i="26" s="1"/>
  <c r="P522" i="26"/>
  <c r="Q522" i="26" s="1"/>
  <c r="Q524" i="26"/>
  <c r="P527" i="26"/>
  <c r="Q527" i="26" s="1"/>
  <c r="P530" i="26"/>
  <c r="Q530" i="26" s="1"/>
  <c r="P535" i="26"/>
  <c r="Q535" i="26" s="1"/>
  <c r="P546" i="26"/>
  <c r="Q546" i="26" s="1"/>
  <c r="P551" i="26"/>
  <c r="Q551" i="26" s="1"/>
  <c r="P562" i="26"/>
  <c r="Q562" i="26" s="1"/>
  <c r="P567" i="26"/>
  <c r="Q567" i="26" s="1"/>
  <c r="P531" i="26"/>
  <c r="Q531" i="26" s="1"/>
  <c r="P542" i="26"/>
  <c r="Q542" i="26" s="1"/>
  <c r="P547" i="26"/>
  <c r="Q547" i="26" s="1"/>
  <c r="P558" i="26"/>
  <c r="Q558" i="26" s="1"/>
  <c r="P563" i="26"/>
  <c r="Q563" i="26" s="1"/>
  <c r="P574" i="26"/>
  <c r="Q574" i="26" s="1"/>
  <c r="P471" i="26"/>
  <c r="Q471" i="26" s="1"/>
  <c r="Q476" i="26"/>
  <c r="P486" i="26"/>
  <c r="Q486" i="26" s="1"/>
  <c r="P491" i="26"/>
  <c r="Q491" i="26" s="1"/>
  <c r="P494" i="26"/>
  <c r="Q494" i="26" s="1"/>
  <c r="P499" i="26"/>
  <c r="Q499" i="26" s="1"/>
  <c r="P502" i="26"/>
  <c r="Q502" i="26" s="1"/>
  <c r="P507" i="26"/>
  <c r="Q507" i="26" s="1"/>
  <c r="P510" i="26"/>
  <c r="Q510" i="26" s="1"/>
  <c r="P515" i="26"/>
  <c r="Q515" i="26" s="1"/>
  <c r="P518" i="26"/>
  <c r="Q518" i="26" s="1"/>
  <c r="Q520" i="26"/>
  <c r="P523" i="26"/>
  <c r="Q523" i="26" s="1"/>
  <c r="P526" i="26"/>
  <c r="Q526" i="26" s="1"/>
  <c r="Q528" i="26"/>
  <c r="Q536" i="26"/>
  <c r="P538" i="26"/>
  <c r="Q538" i="26" s="1"/>
  <c r="P543" i="26"/>
  <c r="Q543" i="26" s="1"/>
  <c r="P554" i="26"/>
  <c r="Q554" i="26" s="1"/>
  <c r="P559" i="26"/>
  <c r="Q559" i="26" s="1"/>
  <c r="P570" i="26"/>
  <c r="Q570" i="26" s="1"/>
  <c r="P575" i="26"/>
  <c r="Q575" i="26" s="1"/>
  <c r="M2" i="24"/>
  <c r="M3" i="24"/>
  <c r="M4" i="24"/>
  <c r="M5" i="24"/>
  <c r="M6" i="24"/>
  <c r="M7" i="24"/>
  <c r="M8" i="24"/>
  <c r="M9" i="24"/>
  <c r="M10" i="24"/>
  <c r="M11" i="24"/>
  <c r="M12" i="24"/>
  <c r="M13" i="24"/>
  <c r="M14" i="24"/>
  <c r="M15" i="24"/>
  <c r="M16" i="24"/>
  <c r="M17" i="24"/>
  <c r="M18" i="24"/>
  <c r="M19" i="24"/>
  <c r="M20" i="24"/>
  <c r="M21" i="24"/>
  <c r="M22" i="24"/>
  <c r="M23" i="24"/>
  <c r="M24" i="24"/>
  <c r="M25" i="24"/>
  <c r="M26" i="24"/>
  <c r="M27" i="24"/>
  <c r="M28" i="24"/>
  <c r="M29" i="24"/>
  <c r="M30" i="24"/>
  <c r="M31" i="24"/>
  <c r="M32" i="24"/>
  <c r="M33" i="24"/>
  <c r="M34" i="24"/>
  <c r="M35" i="24"/>
  <c r="M36" i="24"/>
  <c r="M37" i="24"/>
  <c r="M38" i="24"/>
  <c r="M39" i="24"/>
  <c r="M40" i="24"/>
  <c r="M41" i="24"/>
  <c r="M42" i="24"/>
  <c r="M43" i="24"/>
  <c r="M44" i="24"/>
  <c r="M45" i="24"/>
  <c r="M46" i="24"/>
  <c r="M47" i="24"/>
  <c r="M48" i="24"/>
  <c r="M49" i="24"/>
  <c r="M50" i="24"/>
  <c r="M51" i="24"/>
  <c r="M52" i="24"/>
  <c r="M53" i="24"/>
  <c r="M54" i="24"/>
  <c r="M55" i="24"/>
  <c r="M56" i="24"/>
  <c r="M57" i="24"/>
  <c r="M58" i="24"/>
  <c r="M59" i="24"/>
  <c r="M60" i="24"/>
  <c r="M61" i="24"/>
  <c r="M62" i="24"/>
  <c r="M63" i="24"/>
  <c r="M64" i="24"/>
  <c r="M65" i="24"/>
  <c r="M66" i="24"/>
  <c r="M67" i="24"/>
  <c r="M68" i="24"/>
  <c r="M69" i="24"/>
  <c r="M70" i="24"/>
  <c r="M71" i="24"/>
  <c r="M72" i="24"/>
  <c r="M73" i="24"/>
  <c r="M74" i="24"/>
  <c r="M75" i="24"/>
  <c r="M76" i="24"/>
  <c r="M77" i="24"/>
  <c r="M78" i="24"/>
  <c r="M79" i="24"/>
  <c r="M80" i="24"/>
  <c r="M81" i="24"/>
  <c r="M82" i="24"/>
  <c r="M83" i="24"/>
  <c r="M84" i="24"/>
  <c r="M85" i="24"/>
  <c r="M86" i="24"/>
  <c r="M87" i="24"/>
  <c r="M88" i="24"/>
  <c r="M89" i="24"/>
  <c r="M90" i="24"/>
  <c r="M91" i="24"/>
  <c r="M92" i="24"/>
  <c r="M93" i="24"/>
  <c r="M94" i="24"/>
  <c r="M95" i="24"/>
  <c r="M96" i="24"/>
  <c r="M97" i="24"/>
  <c r="M98" i="24"/>
  <c r="M99" i="24"/>
  <c r="M100" i="24"/>
  <c r="M101" i="24"/>
  <c r="M102" i="24"/>
  <c r="M103" i="24"/>
  <c r="M104" i="24"/>
  <c r="M105" i="24"/>
  <c r="M106" i="24"/>
  <c r="M107" i="24"/>
  <c r="M108" i="24"/>
  <c r="M109" i="24"/>
  <c r="M110" i="24"/>
  <c r="M111" i="24"/>
  <c r="M112" i="24"/>
  <c r="M113" i="24"/>
  <c r="M114" i="24"/>
  <c r="M115" i="24"/>
  <c r="M116" i="24"/>
  <c r="M117" i="24"/>
  <c r="M118" i="24"/>
  <c r="M119" i="24"/>
  <c r="M120" i="24"/>
  <c r="M121" i="24"/>
  <c r="M122" i="24"/>
  <c r="M123" i="24"/>
  <c r="M124" i="24"/>
  <c r="M125" i="24"/>
  <c r="M126" i="24"/>
  <c r="M127" i="24"/>
  <c r="M128" i="24"/>
  <c r="M129" i="24"/>
  <c r="M130" i="24"/>
  <c r="M131" i="24"/>
  <c r="M132" i="24"/>
  <c r="M133" i="24"/>
  <c r="M134" i="24"/>
  <c r="M135" i="24"/>
  <c r="M136" i="24"/>
  <c r="M137" i="24"/>
  <c r="M138" i="24"/>
  <c r="M139" i="24"/>
  <c r="M140" i="24"/>
  <c r="M141" i="24"/>
  <c r="M142" i="24"/>
  <c r="M143" i="24"/>
  <c r="M144" i="24"/>
  <c r="M145" i="24"/>
  <c r="M146" i="24"/>
  <c r="M147" i="24"/>
  <c r="M148" i="24"/>
  <c r="M149" i="24"/>
  <c r="M150" i="24"/>
  <c r="M151" i="24"/>
  <c r="M152" i="24"/>
  <c r="M153" i="24"/>
  <c r="M154" i="24"/>
  <c r="M155" i="24"/>
  <c r="M156" i="24"/>
  <c r="M157" i="24"/>
  <c r="M158" i="24"/>
  <c r="M159" i="24"/>
  <c r="M160" i="24"/>
  <c r="M161" i="24"/>
  <c r="M162" i="24"/>
  <c r="M163" i="24"/>
  <c r="M164" i="24"/>
  <c r="M165" i="24"/>
  <c r="M166" i="24"/>
  <c r="M167" i="24"/>
  <c r="M168" i="24"/>
  <c r="M169" i="24"/>
  <c r="M170" i="24"/>
  <c r="M171" i="24"/>
  <c r="M172" i="24"/>
  <c r="M173" i="24"/>
  <c r="M174" i="24"/>
  <c r="M175" i="24"/>
  <c r="M176" i="24"/>
  <c r="M177" i="24"/>
  <c r="M178" i="24"/>
  <c r="M179" i="24"/>
  <c r="M180" i="24"/>
  <c r="M181" i="24"/>
  <c r="M182" i="24"/>
  <c r="M183" i="24"/>
  <c r="M184" i="24"/>
  <c r="M185" i="24"/>
  <c r="M186" i="24"/>
  <c r="M187" i="24"/>
  <c r="M188" i="24"/>
  <c r="M189" i="24"/>
  <c r="M190" i="24"/>
  <c r="M191" i="24"/>
  <c r="M192" i="24"/>
  <c r="M193" i="24"/>
  <c r="M194" i="24"/>
  <c r="M195" i="24"/>
  <c r="M196" i="24"/>
  <c r="M197" i="24"/>
  <c r="M198" i="24"/>
  <c r="M199" i="24"/>
  <c r="M200" i="24"/>
  <c r="M201" i="24"/>
  <c r="M202" i="24"/>
  <c r="M203" i="24"/>
  <c r="M204" i="24"/>
  <c r="M205" i="24"/>
  <c r="M206" i="24"/>
  <c r="M207" i="24"/>
  <c r="M208" i="24"/>
  <c r="M209" i="24"/>
  <c r="M210" i="24"/>
  <c r="M211" i="24"/>
  <c r="M212" i="24"/>
  <c r="M213" i="24"/>
  <c r="M214" i="24"/>
  <c r="M215" i="24"/>
  <c r="M216" i="24"/>
  <c r="M217" i="24"/>
  <c r="M218" i="24"/>
  <c r="M219" i="24"/>
  <c r="M220" i="24"/>
  <c r="M221" i="24"/>
  <c r="M222" i="24"/>
  <c r="M223" i="24"/>
  <c r="M224" i="24"/>
  <c r="M225" i="24"/>
  <c r="M226" i="24"/>
  <c r="M227" i="24"/>
  <c r="M228" i="24"/>
  <c r="M229" i="24"/>
  <c r="M230" i="24"/>
  <c r="M231" i="24"/>
  <c r="M232" i="24"/>
  <c r="M233" i="24"/>
  <c r="M234" i="24"/>
  <c r="M235" i="24"/>
  <c r="M236" i="24"/>
  <c r="M237" i="24"/>
  <c r="M238" i="24"/>
  <c r="M239" i="24"/>
  <c r="M240" i="24"/>
  <c r="M241" i="24"/>
  <c r="M242" i="24"/>
  <c r="M243" i="24"/>
  <c r="M244" i="24"/>
  <c r="M245" i="24"/>
  <c r="M246" i="24"/>
  <c r="M247" i="24"/>
  <c r="M248" i="24"/>
  <c r="M249" i="24"/>
  <c r="M250" i="24"/>
  <c r="M251" i="24"/>
  <c r="M252" i="24"/>
  <c r="M253" i="24"/>
  <c r="M254" i="24"/>
  <c r="M255" i="24"/>
  <c r="M256" i="24"/>
  <c r="M257" i="24"/>
  <c r="M258" i="24"/>
  <c r="M259" i="24"/>
  <c r="M260" i="24"/>
  <c r="M261" i="24"/>
  <c r="M262" i="24"/>
  <c r="M263" i="24"/>
  <c r="M264" i="24"/>
  <c r="M265" i="24"/>
  <c r="M266" i="24"/>
  <c r="M267" i="24"/>
  <c r="M268" i="24"/>
  <c r="M269" i="24"/>
  <c r="M270" i="24"/>
  <c r="M271" i="24"/>
  <c r="M272" i="24"/>
  <c r="M273" i="24"/>
  <c r="M274" i="24"/>
  <c r="M275" i="24"/>
  <c r="M276" i="24"/>
  <c r="M277" i="24"/>
  <c r="M278" i="24"/>
  <c r="M279" i="24"/>
  <c r="M280" i="24"/>
  <c r="M281" i="24"/>
  <c r="M282" i="24"/>
  <c r="M283" i="24"/>
  <c r="M284" i="24"/>
  <c r="M285" i="24"/>
  <c r="M286" i="24"/>
  <c r="M287" i="24"/>
  <c r="M288" i="24"/>
  <c r="M289" i="24"/>
  <c r="M290" i="24"/>
  <c r="M291" i="24"/>
  <c r="M292" i="24"/>
  <c r="M293" i="24"/>
  <c r="M294" i="24"/>
  <c r="M295" i="24"/>
  <c r="M296" i="24"/>
  <c r="M297" i="24"/>
  <c r="M298" i="24"/>
  <c r="M299" i="24"/>
  <c r="M300" i="24"/>
  <c r="M301" i="24"/>
  <c r="M302" i="24"/>
  <c r="M303" i="24"/>
  <c r="M304" i="24"/>
  <c r="M305" i="24"/>
  <c r="M306" i="24"/>
  <c r="M307" i="24"/>
  <c r="M308" i="24"/>
  <c r="M309" i="24"/>
  <c r="M310" i="24"/>
  <c r="M311" i="24"/>
  <c r="M312" i="24"/>
  <c r="M313" i="24"/>
  <c r="M314" i="24"/>
  <c r="M315" i="24"/>
  <c r="M316" i="24"/>
  <c r="M317" i="24"/>
  <c r="M318" i="24"/>
  <c r="M319" i="24"/>
  <c r="M320" i="24"/>
  <c r="M321" i="24"/>
  <c r="M322" i="24"/>
  <c r="M323" i="24"/>
  <c r="M324" i="24"/>
  <c r="M325" i="24"/>
  <c r="M326" i="24"/>
  <c r="M327" i="24"/>
  <c r="M328" i="24"/>
  <c r="M329" i="24"/>
  <c r="M330" i="24"/>
  <c r="M331" i="24"/>
  <c r="M332" i="24"/>
  <c r="M333" i="24"/>
  <c r="M334" i="24"/>
  <c r="M335" i="24"/>
  <c r="M336" i="24"/>
  <c r="M337" i="24"/>
  <c r="M338" i="24"/>
  <c r="M339" i="24"/>
  <c r="M340" i="24"/>
  <c r="M341" i="24"/>
  <c r="M342" i="24"/>
  <c r="M343" i="24"/>
  <c r="M344" i="24"/>
  <c r="M345" i="24"/>
  <c r="M346" i="24"/>
  <c r="M347" i="24"/>
  <c r="M348" i="24"/>
  <c r="M349" i="24"/>
  <c r="M350" i="24"/>
  <c r="M351" i="24"/>
  <c r="M352" i="24"/>
  <c r="M353" i="24"/>
  <c r="M354" i="24"/>
  <c r="M355" i="24"/>
  <c r="M356" i="24"/>
  <c r="M357" i="24"/>
  <c r="M358" i="24"/>
  <c r="M359" i="24"/>
  <c r="M360" i="24"/>
  <c r="M361" i="24"/>
  <c r="M362" i="24"/>
  <c r="M363" i="24"/>
  <c r="M364" i="24"/>
  <c r="M365" i="24"/>
  <c r="M366" i="24"/>
  <c r="M367" i="24"/>
  <c r="M368" i="24"/>
  <c r="M369" i="24"/>
  <c r="M370" i="24"/>
  <c r="M371" i="24"/>
  <c r="M372" i="24"/>
  <c r="M373" i="24"/>
  <c r="M374" i="24"/>
  <c r="M375" i="24"/>
  <c r="M376" i="24"/>
  <c r="M377" i="24"/>
  <c r="M378" i="24"/>
  <c r="M379" i="24"/>
  <c r="M380" i="24"/>
  <c r="M381" i="24"/>
  <c r="M382" i="24"/>
  <c r="M383" i="24"/>
  <c r="M384" i="24"/>
  <c r="M385" i="24"/>
  <c r="M386" i="24"/>
  <c r="M387" i="24"/>
  <c r="M388" i="24"/>
  <c r="M389" i="24"/>
  <c r="M390" i="24"/>
  <c r="M391" i="24"/>
  <c r="M392" i="24"/>
  <c r="M393" i="24"/>
  <c r="M394" i="24"/>
  <c r="M395" i="24"/>
  <c r="M396" i="24"/>
  <c r="M397" i="24"/>
  <c r="M398" i="24"/>
  <c r="M399" i="24"/>
  <c r="M400" i="24"/>
  <c r="M401" i="24"/>
  <c r="M402" i="24"/>
  <c r="M403" i="24"/>
  <c r="M404" i="24"/>
  <c r="M405" i="24"/>
  <c r="M406" i="24"/>
  <c r="M407" i="24"/>
  <c r="M408" i="24"/>
  <c r="M409" i="24"/>
  <c r="M410" i="24"/>
  <c r="M411" i="24"/>
  <c r="M412" i="24"/>
  <c r="M413" i="24"/>
  <c r="M414" i="24"/>
  <c r="M415" i="24"/>
  <c r="M416" i="24"/>
  <c r="M417" i="24"/>
  <c r="M418" i="24"/>
  <c r="M419" i="24"/>
  <c r="M420" i="24"/>
  <c r="M421" i="24"/>
  <c r="M422" i="24"/>
  <c r="M423" i="24"/>
  <c r="M424" i="24"/>
  <c r="M425" i="24"/>
  <c r="M426" i="24"/>
  <c r="M427" i="24"/>
  <c r="M428" i="24"/>
  <c r="M429" i="24"/>
  <c r="M430" i="24"/>
  <c r="M431" i="24"/>
  <c r="M432" i="24"/>
  <c r="M433" i="24"/>
  <c r="M434" i="24"/>
  <c r="M435" i="24"/>
  <c r="M436" i="24"/>
  <c r="M437" i="24"/>
  <c r="M438" i="24"/>
  <c r="M439" i="24"/>
  <c r="M440" i="24"/>
  <c r="M441" i="24"/>
  <c r="M442" i="24"/>
  <c r="M443" i="24"/>
  <c r="M444" i="24"/>
  <c r="M445" i="24"/>
  <c r="M446" i="24"/>
  <c r="M447" i="24"/>
  <c r="M448" i="24"/>
  <c r="M449" i="24"/>
  <c r="M450" i="24"/>
  <c r="M451" i="24"/>
  <c r="M452" i="24"/>
  <c r="M453" i="24"/>
  <c r="M454" i="24"/>
  <c r="M455" i="24"/>
  <c r="M456" i="24"/>
  <c r="M457" i="24"/>
  <c r="M458" i="24"/>
  <c r="M459" i="24"/>
  <c r="M460" i="24"/>
  <c r="M461" i="24"/>
  <c r="M462" i="24"/>
  <c r="M463" i="24"/>
  <c r="M464" i="24"/>
  <c r="M465" i="24"/>
  <c r="M466" i="24"/>
  <c r="M467" i="24"/>
  <c r="M468" i="24"/>
  <c r="M469" i="24"/>
  <c r="M470" i="24"/>
  <c r="M471" i="24"/>
  <c r="M472" i="24"/>
  <c r="M473" i="24"/>
  <c r="M474" i="24"/>
  <c r="M475" i="24"/>
  <c r="M476" i="24"/>
  <c r="M477" i="24"/>
  <c r="M478" i="24"/>
  <c r="M479" i="24"/>
  <c r="M480" i="24"/>
  <c r="M481" i="24"/>
  <c r="M482" i="24"/>
  <c r="M483" i="24"/>
  <c r="M484" i="24"/>
  <c r="M485" i="24"/>
  <c r="M486" i="24"/>
  <c r="M487" i="24"/>
  <c r="M488" i="24"/>
  <c r="M489" i="24"/>
  <c r="M490" i="24"/>
  <c r="M491" i="24"/>
  <c r="M492" i="24"/>
  <c r="M493" i="24"/>
  <c r="M494" i="24"/>
  <c r="M495" i="24"/>
  <c r="M496" i="24"/>
  <c r="M497" i="24"/>
  <c r="M498" i="24"/>
  <c r="M499" i="24"/>
  <c r="M500" i="24"/>
  <c r="M501" i="24"/>
  <c r="M502" i="24"/>
  <c r="M503" i="24"/>
  <c r="M504" i="24"/>
  <c r="M505" i="24"/>
  <c r="M506" i="24"/>
  <c r="M507" i="24"/>
  <c r="M508" i="24"/>
  <c r="M509" i="24"/>
  <c r="M510" i="24"/>
  <c r="M511" i="24"/>
  <c r="M512" i="24"/>
  <c r="M513" i="24"/>
  <c r="M514" i="24"/>
  <c r="M515" i="24"/>
  <c r="M516" i="24"/>
  <c r="M517" i="24"/>
  <c r="M518" i="24"/>
  <c r="M519" i="24"/>
  <c r="M520" i="24"/>
  <c r="M521" i="24"/>
  <c r="M522" i="24"/>
  <c r="M523" i="24"/>
  <c r="M524" i="24"/>
  <c r="M525" i="24"/>
  <c r="M526" i="24"/>
  <c r="M527" i="24"/>
  <c r="M528" i="24"/>
  <c r="M529" i="24"/>
  <c r="M530" i="24"/>
  <c r="M531" i="24"/>
  <c r="M532" i="24"/>
  <c r="M533" i="24"/>
  <c r="M534" i="24"/>
  <c r="M535" i="24"/>
  <c r="M536" i="24"/>
  <c r="M537" i="24"/>
  <c r="M538" i="24"/>
  <c r="M539" i="24"/>
  <c r="M540" i="24"/>
  <c r="M541" i="24"/>
  <c r="M542" i="24"/>
  <c r="M543" i="24"/>
  <c r="M544" i="24"/>
  <c r="M545" i="24"/>
  <c r="M546" i="24"/>
  <c r="M547" i="24"/>
  <c r="M548" i="24"/>
  <c r="M549" i="24"/>
  <c r="M550" i="24"/>
  <c r="M551" i="24"/>
  <c r="M552" i="24"/>
  <c r="M553" i="24"/>
  <c r="M554" i="24"/>
  <c r="M555" i="24"/>
  <c r="M556" i="24"/>
  <c r="M557" i="24"/>
  <c r="M558" i="24"/>
  <c r="M559" i="24"/>
  <c r="M560" i="24"/>
  <c r="M561" i="24"/>
  <c r="M562" i="24"/>
  <c r="M563" i="24"/>
  <c r="M564" i="24"/>
  <c r="M565" i="24"/>
  <c r="M566" i="24"/>
  <c r="M567" i="24"/>
  <c r="M568" i="24"/>
  <c r="M569" i="24"/>
  <c r="M570" i="24"/>
  <c r="M571" i="24"/>
  <c r="M572" i="24"/>
  <c r="M573" i="24"/>
  <c r="M574" i="24"/>
  <c r="M575" i="24"/>
  <c r="M576" i="24"/>
  <c r="M577" i="24"/>
  <c r="O2" i="24"/>
  <c r="O3" i="24"/>
  <c r="O4" i="24"/>
  <c r="O5" i="24"/>
  <c r="O6" i="24"/>
  <c r="O7" i="24"/>
  <c r="O8" i="24"/>
  <c r="O9" i="24"/>
  <c r="O10" i="24"/>
  <c r="O11" i="24"/>
  <c r="O12" i="24"/>
  <c r="O13" i="24"/>
  <c r="O14" i="24"/>
  <c r="O15" i="24"/>
  <c r="O16" i="24"/>
  <c r="O17" i="24"/>
  <c r="O18" i="24"/>
  <c r="O19" i="24"/>
  <c r="O20" i="24"/>
  <c r="O21" i="24"/>
  <c r="O22" i="24"/>
  <c r="O23" i="24"/>
  <c r="O24" i="24"/>
  <c r="O25" i="24"/>
  <c r="O26" i="24"/>
  <c r="O27" i="24"/>
  <c r="O28" i="24"/>
  <c r="O29" i="24"/>
  <c r="O30" i="24"/>
  <c r="O31" i="24"/>
  <c r="O32" i="24"/>
  <c r="O33" i="24"/>
  <c r="O34" i="24"/>
  <c r="O35" i="24"/>
  <c r="O36" i="24"/>
  <c r="O37" i="24"/>
  <c r="O38" i="24"/>
  <c r="O39" i="24"/>
  <c r="O40" i="24"/>
  <c r="O41" i="24"/>
  <c r="O42" i="24"/>
  <c r="O43" i="24"/>
  <c r="O44" i="24"/>
  <c r="O45" i="24"/>
  <c r="O46" i="24"/>
  <c r="O47" i="24"/>
  <c r="O48" i="24"/>
  <c r="O49" i="24"/>
  <c r="O50" i="24"/>
  <c r="O51" i="24"/>
  <c r="O52" i="24"/>
  <c r="O53" i="24"/>
  <c r="O54" i="24"/>
  <c r="O55" i="24"/>
  <c r="O56" i="24"/>
  <c r="O57" i="24"/>
  <c r="O58" i="24"/>
  <c r="O59" i="24"/>
  <c r="O60" i="24"/>
  <c r="O61" i="24"/>
  <c r="O62" i="24"/>
  <c r="O63" i="24"/>
  <c r="O64" i="24"/>
  <c r="O65" i="24"/>
  <c r="O66" i="24"/>
  <c r="O67" i="24"/>
  <c r="O68" i="24"/>
  <c r="O69" i="24"/>
  <c r="O70" i="24"/>
  <c r="O71" i="24"/>
  <c r="O72" i="24"/>
  <c r="O73" i="24"/>
  <c r="O74" i="24"/>
  <c r="O75" i="24"/>
  <c r="O76" i="24"/>
  <c r="O77" i="24"/>
  <c r="O78" i="24"/>
  <c r="O79" i="24"/>
  <c r="O80" i="24"/>
  <c r="O81" i="24"/>
  <c r="O82" i="24"/>
  <c r="O83" i="24"/>
  <c r="O84" i="24"/>
  <c r="O85" i="24"/>
  <c r="O86" i="24"/>
  <c r="O87" i="24"/>
  <c r="O88" i="24"/>
  <c r="O89" i="24"/>
  <c r="O90" i="24"/>
  <c r="O91" i="24"/>
  <c r="O92" i="24"/>
  <c r="O93" i="24"/>
  <c r="O94" i="24"/>
  <c r="O95" i="24"/>
  <c r="O96" i="24"/>
  <c r="O97" i="24"/>
  <c r="O98" i="24"/>
  <c r="O99" i="24"/>
  <c r="O100" i="24"/>
  <c r="O101" i="24"/>
  <c r="O102" i="24"/>
  <c r="O103" i="24"/>
  <c r="O104" i="24"/>
  <c r="O105" i="24"/>
  <c r="O106" i="24"/>
  <c r="O107" i="24"/>
  <c r="O108" i="24"/>
  <c r="O109" i="24"/>
  <c r="O110" i="24"/>
  <c r="O111" i="24"/>
  <c r="O112" i="24"/>
  <c r="O113" i="24"/>
  <c r="O114" i="24"/>
  <c r="O115" i="24"/>
  <c r="O116" i="24"/>
  <c r="O117" i="24"/>
  <c r="O118" i="24"/>
  <c r="O119" i="24"/>
  <c r="O120" i="24"/>
  <c r="O121" i="24"/>
  <c r="O122" i="24"/>
  <c r="O123" i="24"/>
  <c r="O124" i="24"/>
  <c r="O125" i="24"/>
  <c r="O126" i="24"/>
  <c r="O127" i="24"/>
  <c r="O128" i="24"/>
  <c r="O129" i="24"/>
  <c r="O130" i="24"/>
  <c r="O131" i="24"/>
  <c r="O132" i="24"/>
  <c r="O133" i="24"/>
  <c r="O134" i="24"/>
  <c r="O135" i="24"/>
  <c r="O136" i="24"/>
  <c r="O137" i="24"/>
  <c r="O138" i="24"/>
  <c r="O139" i="24"/>
  <c r="O140" i="24"/>
  <c r="O141" i="24"/>
  <c r="O142" i="24"/>
  <c r="O143" i="24"/>
  <c r="O144" i="24"/>
  <c r="O145" i="24"/>
  <c r="O146" i="24"/>
  <c r="O147" i="24"/>
  <c r="O148" i="24"/>
  <c r="O149" i="24"/>
  <c r="O150" i="24"/>
  <c r="O151" i="24"/>
  <c r="O152" i="24"/>
  <c r="O153" i="24"/>
  <c r="O154" i="24"/>
  <c r="O155" i="24"/>
  <c r="O156" i="24"/>
  <c r="O157" i="24"/>
  <c r="O158" i="24"/>
  <c r="O159" i="24"/>
  <c r="O160" i="24"/>
  <c r="O161" i="24"/>
  <c r="O162" i="24"/>
  <c r="O163" i="24"/>
  <c r="O164" i="24"/>
  <c r="O165" i="24"/>
  <c r="O166" i="24"/>
  <c r="O167" i="24"/>
  <c r="O168" i="24"/>
  <c r="O169" i="24"/>
  <c r="O170" i="24"/>
  <c r="O171" i="24"/>
  <c r="O172" i="24"/>
  <c r="O173" i="24"/>
  <c r="O174" i="24"/>
  <c r="O175" i="24"/>
  <c r="O176" i="24"/>
  <c r="O177" i="24"/>
  <c r="O178" i="24"/>
  <c r="O179" i="24"/>
  <c r="O180" i="24"/>
  <c r="O181" i="24"/>
  <c r="O182" i="24"/>
  <c r="O183" i="24"/>
  <c r="O184" i="24"/>
  <c r="O185" i="24"/>
  <c r="O186" i="24"/>
  <c r="O187" i="24"/>
  <c r="O188" i="24"/>
  <c r="O189" i="24"/>
  <c r="O190" i="24"/>
  <c r="O191" i="24"/>
  <c r="O192" i="24"/>
  <c r="O193" i="24"/>
  <c r="O194" i="24"/>
  <c r="O195" i="24"/>
  <c r="O196" i="24"/>
  <c r="O197" i="24"/>
  <c r="O198" i="24"/>
  <c r="O199" i="24"/>
  <c r="O200" i="24"/>
  <c r="O201" i="24"/>
  <c r="O202" i="24"/>
  <c r="O203" i="24"/>
  <c r="O204" i="24"/>
  <c r="O205" i="24"/>
  <c r="O206" i="24"/>
  <c r="O207" i="24"/>
  <c r="O208" i="24"/>
  <c r="O209" i="24"/>
  <c r="O210" i="24"/>
  <c r="O211" i="24"/>
  <c r="O212" i="24"/>
  <c r="O213" i="24"/>
  <c r="O214" i="24"/>
  <c r="O215" i="24"/>
  <c r="O216" i="24"/>
  <c r="O217" i="24"/>
  <c r="O218" i="24"/>
  <c r="O219" i="24"/>
  <c r="O220" i="24"/>
  <c r="O221" i="24"/>
  <c r="O222" i="24"/>
  <c r="O223" i="24"/>
  <c r="O224" i="24"/>
  <c r="O225" i="24"/>
  <c r="O226" i="24"/>
  <c r="O227" i="24"/>
  <c r="O228" i="24"/>
  <c r="O229" i="24"/>
  <c r="O230" i="24"/>
  <c r="O231" i="24"/>
  <c r="O232" i="24"/>
  <c r="O233" i="24"/>
  <c r="O234" i="24"/>
  <c r="O235" i="24"/>
  <c r="O236" i="24"/>
  <c r="O237" i="24"/>
  <c r="O238" i="24"/>
  <c r="O239" i="24"/>
  <c r="O240" i="24"/>
  <c r="O241" i="24"/>
  <c r="O242" i="24"/>
  <c r="O243" i="24"/>
  <c r="O244" i="24"/>
  <c r="O245" i="24"/>
  <c r="O246" i="24"/>
  <c r="O247" i="24"/>
  <c r="O248" i="24"/>
  <c r="O249" i="24"/>
  <c r="O250" i="24"/>
  <c r="O251" i="24"/>
  <c r="O252" i="24"/>
  <c r="O253" i="24"/>
  <c r="O254" i="24"/>
  <c r="O255" i="24"/>
  <c r="O256" i="24"/>
  <c r="O257" i="24"/>
  <c r="O258" i="24"/>
  <c r="O259" i="24"/>
  <c r="O260" i="24"/>
  <c r="O261" i="24"/>
  <c r="O262" i="24"/>
  <c r="O263" i="24"/>
  <c r="O264" i="24"/>
  <c r="O265" i="24"/>
  <c r="O266" i="24"/>
  <c r="O267" i="24"/>
  <c r="O268" i="24"/>
  <c r="O269" i="24"/>
  <c r="O270" i="24"/>
  <c r="O271" i="24"/>
  <c r="O272" i="24"/>
  <c r="O273" i="24"/>
  <c r="O274" i="24"/>
  <c r="O275" i="24"/>
  <c r="O276" i="24"/>
  <c r="O277" i="24"/>
  <c r="O278" i="24"/>
  <c r="O279" i="24"/>
  <c r="O280" i="24"/>
  <c r="O281" i="24"/>
  <c r="O282" i="24"/>
  <c r="O283" i="24"/>
  <c r="O284" i="24"/>
  <c r="O285" i="24"/>
  <c r="O286" i="24"/>
  <c r="O287" i="24"/>
  <c r="O288" i="24"/>
  <c r="O289" i="24"/>
  <c r="O290" i="24"/>
  <c r="O291" i="24"/>
  <c r="O292" i="24"/>
  <c r="O293" i="24"/>
  <c r="O294" i="24"/>
  <c r="O295" i="24"/>
  <c r="O296" i="24"/>
  <c r="O297" i="24"/>
  <c r="O298" i="24"/>
  <c r="O299" i="24"/>
  <c r="O300" i="24"/>
  <c r="O301" i="24"/>
  <c r="O302" i="24"/>
  <c r="O303" i="24"/>
  <c r="O304" i="24"/>
  <c r="O305" i="24"/>
  <c r="O306" i="24"/>
  <c r="O307" i="24"/>
  <c r="O308" i="24"/>
  <c r="O309" i="24"/>
  <c r="O310" i="24"/>
  <c r="O311" i="24"/>
  <c r="O312" i="24"/>
  <c r="O313" i="24"/>
  <c r="O314" i="24"/>
  <c r="O315" i="24"/>
  <c r="O316" i="24"/>
  <c r="O317" i="24"/>
  <c r="O318" i="24"/>
  <c r="O319" i="24"/>
  <c r="O320" i="24"/>
  <c r="O321" i="24"/>
  <c r="O322" i="24"/>
  <c r="O323" i="24"/>
  <c r="O324" i="24"/>
  <c r="O325" i="24"/>
  <c r="O326" i="24"/>
  <c r="O327" i="24"/>
  <c r="O328" i="24"/>
  <c r="O329" i="24"/>
  <c r="O330" i="24"/>
  <c r="O331" i="24"/>
  <c r="O332" i="24"/>
  <c r="O333" i="24"/>
  <c r="O334" i="24"/>
  <c r="O335" i="24"/>
  <c r="O336" i="24"/>
  <c r="O337" i="24"/>
  <c r="O338" i="24"/>
  <c r="O339" i="24"/>
  <c r="O340" i="24"/>
  <c r="O341" i="24"/>
  <c r="O342" i="24"/>
  <c r="O343" i="24"/>
  <c r="O344" i="24"/>
  <c r="O345" i="24"/>
  <c r="O346" i="24"/>
  <c r="O347" i="24"/>
  <c r="O348" i="24"/>
  <c r="O349" i="24"/>
  <c r="O350" i="24"/>
  <c r="O351" i="24"/>
  <c r="O352" i="24"/>
  <c r="O353" i="24"/>
  <c r="O354" i="24"/>
  <c r="O355" i="24"/>
  <c r="O356" i="24"/>
  <c r="O357" i="24"/>
  <c r="O358" i="24"/>
  <c r="O359" i="24"/>
  <c r="O360" i="24"/>
  <c r="O361" i="24"/>
  <c r="O362" i="24"/>
  <c r="O363" i="24"/>
  <c r="O364" i="24"/>
  <c r="O365" i="24"/>
  <c r="O366" i="24"/>
  <c r="O367" i="24"/>
  <c r="O368" i="24"/>
  <c r="O369" i="24"/>
  <c r="O370" i="24"/>
  <c r="O371" i="24"/>
  <c r="O372" i="24"/>
  <c r="O373" i="24"/>
  <c r="O374" i="24"/>
  <c r="O375" i="24"/>
  <c r="O376" i="24"/>
  <c r="O377" i="24"/>
  <c r="O378" i="24"/>
  <c r="O379" i="24"/>
  <c r="O380" i="24"/>
  <c r="O381" i="24"/>
  <c r="O382" i="24"/>
  <c r="O383" i="24"/>
  <c r="O384" i="24"/>
  <c r="O385" i="24"/>
  <c r="O386" i="24"/>
  <c r="O387" i="24"/>
  <c r="O388" i="24"/>
  <c r="O389" i="24"/>
  <c r="O390" i="24"/>
  <c r="O391" i="24"/>
  <c r="O392" i="24"/>
  <c r="O393" i="24"/>
  <c r="O394" i="24"/>
  <c r="O395" i="24"/>
  <c r="O396" i="24"/>
  <c r="O397" i="24"/>
  <c r="O398" i="24"/>
  <c r="O399" i="24"/>
  <c r="O400" i="24"/>
  <c r="O401" i="24"/>
  <c r="O402" i="24"/>
  <c r="O403" i="24"/>
  <c r="O404" i="24"/>
  <c r="O405" i="24"/>
  <c r="O406" i="24"/>
  <c r="O407" i="24"/>
  <c r="O408" i="24"/>
  <c r="O409" i="24"/>
  <c r="O410" i="24"/>
  <c r="O411" i="24"/>
  <c r="O412" i="24"/>
  <c r="O413" i="24"/>
  <c r="O414" i="24"/>
  <c r="O415" i="24"/>
  <c r="O416" i="24"/>
  <c r="O417" i="24"/>
  <c r="O418" i="24"/>
  <c r="O419" i="24"/>
  <c r="O420" i="24"/>
  <c r="O421" i="24"/>
  <c r="O422" i="24"/>
  <c r="O423" i="24"/>
  <c r="O424" i="24"/>
  <c r="O425" i="24"/>
  <c r="O426" i="24"/>
  <c r="O427" i="24"/>
  <c r="O428" i="24"/>
  <c r="O429" i="24"/>
  <c r="O430" i="24"/>
  <c r="O431" i="24"/>
  <c r="O432" i="24"/>
  <c r="O433" i="24"/>
  <c r="O434" i="24"/>
  <c r="O435" i="24"/>
  <c r="O436" i="24"/>
  <c r="O437" i="24"/>
  <c r="O438" i="24"/>
  <c r="O439" i="24"/>
  <c r="O440" i="24"/>
  <c r="O441" i="24"/>
  <c r="O442" i="24"/>
  <c r="O443" i="24"/>
  <c r="O444" i="24"/>
  <c r="O445" i="24"/>
  <c r="O446" i="24"/>
  <c r="O447" i="24"/>
  <c r="O448" i="24"/>
  <c r="O449" i="24"/>
  <c r="O450" i="24"/>
  <c r="O451" i="24"/>
  <c r="O452" i="24"/>
  <c r="O453" i="24"/>
  <c r="O454" i="24"/>
  <c r="O455" i="24"/>
  <c r="O456" i="24"/>
  <c r="O457" i="24"/>
  <c r="O458" i="24"/>
  <c r="O459" i="24"/>
  <c r="O460" i="24"/>
  <c r="O461" i="24"/>
  <c r="O462" i="24"/>
  <c r="O463" i="24"/>
  <c r="O464" i="24"/>
  <c r="O465" i="24"/>
  <c r="O466" i="24"/>
  <c r="O467" i="24"/>
  <c r="O468" i="24"/>
  <c r="O469" i="24"/>
  <c r="O470" i="24"/>
  <c r="O471" i="24"/>
  <c r="O472" i="24"/>
  <c r="O473" i="24"/>
  <c r="O474" i="24"/>
  <c r="O475" i="24"/>
  <c r="O476" i="24"/>
  <c r="O477" i="24"/>
  <c r="O478" i="24"/>
  <c r="O479" i="24"/>
  <c r="O480" i="24"/>
  <c r="O481" i="24"/>
  <c r="O482" i="24"/>
  <c r="O483" i="24"/>
  <c r="O484" i="24"/>
  <c r="O485" i="24"/>
  <c r="O486" i="24"/>
  <c r="O487" i="24"/>
  <c r="O488" i="24"/>
  <c r="O489" i="24"/>
  <c r="O490" i="24"/>
  <c r="O491" i="24"/>
  <c r="O492" i="24"/>
  <c r="O493" i="24"/>
  <c r="O494" i="24"/>
  <c r="O495" i="24"/>
  <c r="O496" i="24"/>
  <c r="O497" i="24"/>
  <c r="O498" i="24"/>
  <c r="O499" i="24"/>
  <c r="O500" i="24"/>
  <c r="O501" i="24"/>
  <c r="O502" i="24"/>
  <c r="O503" i="24"/>
  <c r="O504" i="24"/>
  <c r="O505" i="24"/>
  <c r="O506" i="24"/>
  <c r="O507" i="24"/>
  <c r="O508" i="24"/>
  <c r="O509" i="24"/>
  <c r="O510" i="24"/>
  <c r="O511" i="24"/>
  <c r="O512" i="24"/>
  <c r="O513" i="24"/>
  <c r="O514" i="24"/>
  <c r="O515" i="24"/>
  <c r="O516" i="24"/>
  <c r="O517" i="24"/>
  <c r="O518" i="24"/>
  <c r="O519" i="24"/>
  <c r="O520" i="24"/>
  <c r="O521" i="24"/>
  <c r="O522" i="24"/>
  <c r="O523" i="24"/>
  <c r="O524" i="24"/>
  <c r="O525" i="24"/>
  <c r="O526" i="24"/>
  <c r="O527" i="24"/>
  <c r="O528" i="24"/>
  <c r="O529" i="24"/>
  <c r="O530" i="24"/>
  <c r="O531" i="24"/>
  <c r="O532" i="24"/>
  <c r="O533" i="24"/>
  <c r="O534" i="24"/>
  <c r="O535" i="24"/>
  <c r="O536" i="24"/>
  <c r="O537" i="24"/>
  <c r="O538" i="24"/>
  <c r="O539" i="24"/>
  <c r="O540" i="24"/>
  <c r="O541" i="24"/>
  <c r="O542" i="24"/>
  <c r="O543" i="24"/>
  <c r="O544" i="24"/>
  <c r="O545" i="24"/>
  <c r="O546" i="24"/>
  <c r="O547" i="24"/>
  <c r="O548" i="24"/>
  <c r="O549" i="24"/>
  <c r="O550" i="24"/>
  <c r="O551" i="24"/>
  <c r="O552" i="24"/>
  <c r="O553" i="24"/>
  <c r="O554" i="24"/>
  <c r="O555" i="24"/>
  <c r="O556" i="24"/>
  <c r="O557" i="24"/>
  <c r="O558" i="24"/>
  <c r="O559" i="24"/>
  <c r="O560" i="24"/>
  <c r="O561" i="24"/>
  <c r="O562" i="24"/>
  <c r="O563" i="24"/>
  <c r="O564" i="24"/>
  <c r="O565" i="24"/>
  <c r="O566" i="24"/>
  <c r="O567" i="24"/>
  <c r="O568" i="24"/>
  <c r="O569" i="24"/>
  <c r="O570" i="24"/>
  <c r="O571" i="24"/>
  <c r="O572" i="24"/>
  <c r="O573" i="24"/>
  <c r="O574" i="24"/>
  <c r="O575" i="24"/>
  <c r="O576" i="24"/>
  <c r="O577" i="24"/>
  <c r="M2" i="20"/>
  <c r="M3" i="20"/>
  <c r="M4" i="20"/>
  <c r="M5" i="20"/>
  <c r="P83" i="20" s="1"/>
  <c r="Q83" i="20" s="1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M254" i="20"/>
  <c r="M255" i="20"/>
  <c r="M256" i="20"/>
  <c r="M257" i="20"/>
  <c r="M258" i="20"/>
  <c r="M259" i="20"/>
  <c r="M260" i="20"/>
  <c r="M261" i="20"/>
  <c r="M262" i="20"/>
  <c r="M263" i="20"/>
  <c r="M264" i="20"/>
  <c r="M265" i="20"/>
  <c r="M266" i="20"/>
  <c r="M267" i="20"/>
  <c r="M268" i="20"/>
  <c r="M269" i="20"/>
  <c r="M270" i="20"/>
  <c r="M271" i="20"/>
  <c r="M272" i="20"/>
  <c r="M273" i="20"/>
  <c r="M274" i="20"/>
  <c r="M275" i="20"/>
  <c r="M276" i="20"/>
  <c r="M277" i="20"/>
  <c r="M278" i="20"/>
  <c r="M279" i="20"/>
  <c r="M280" i="20"/>
  <c r="M281" i="20"/>
  <c r="M282" i="20"/>
  <c r="M283" i="20"/>
  <c r="M284" i="20"/>
  <c r="M285" i="20"/>
  <c r="M286" i="20"/>
  <c r="M287" i="20"/>
  <c r="M288" i="20"/>
  <c r="M289" i="20"/>
  <c r="M290" i="20"/>
  <c r="M291" i="20"/>
  <c r="M292" i="20"/>
  <c r="M293" i="20"/>
  <c r="M294" i="20"/>
  <c r="M295" i="20"/>
  <c r="M296" i="20"/>
  <c r="M297" i="20"/>
  <c r="M298" i="20"/>
  <c r="M299" i="20"/>
  <c r="M300" i="20"/>
  <c r="M301" i="20"/>
  <c r="M302" i="20"/>
  <c r="M303" i="20"/>
  <c r="M304" i="20"/>
  <c r="M305" i="20"/>
  <c r="M306" i="20"/>
  <c r="M307" i="20"/>
  <c r="M308" i="20"/>
  <c r="M309" i="20"/>
  <c r="M310" i="20"/>
  <c r="M311" i="20"/>
  <c r="M312" i="20"/>
  <c r="M313" i="20"/>
  <c r="M314" i="20"/>
  <c r="M315" i="20"/>
  <c r="M316" i="20"/>
  <c r="M317" i="20"/>
  <c r="M318" i="20"/>
  <c r="M319" i="20"/>
  <c r="M320" i="20"/>
  <c r="M321" i="20"/>
  <c r="M322" i="20"/>
  <c r="M323" i="20"/>
  <c r="M324" i="20"/>
  <c r="M325" i="20"/>
  <c r="M326" i="20"/>
  <c r="M327" i="20"/>
  <c r="M328" i="20"/>
  <c r="M329" i="20"/>
  <c r="M330" i="20"/>
  <c r="M331" i="20"/>
  <c r="M332" i="20"/>
  <c r="M333" i="20"/>
  <c r="M334" i="20"/>
  <c r="M335" i="20"/>
  <c r="M336" i="20"/>
  <c r="M337" i="20"/>
  <c r="M338" i="20"/>
  <c r="M339" i="20"/>
  <c r="M340" i="20"/>
  <c r="M341" i="20"/>
  <c r="M342" i="20"/>
  <c r="M343" i="20"/>
  <c r="M344" i="20"/>
  <c r="M345" i="20"/>
  <c r="M346" i="20"/>
  <c r="M347" i="20"/>
  <c r="M348" i="20"/>
  <c r="M349" i="20"/>
  <c r="M350" i="20"/>
  <c r="M351" i="20"/>
  <c r="M352" i="20"/>
  <c r="M353" i="20"/>
  <c r="M354" i="20"/>
  <c r="M355" i="20"/>
  <c r="M356" i="20"/>
  <c r="M357" i="20"/>
  <c r="M358" i="20"/>
  <c r="M359" i="20"/>
  <c r="M360" i="20"/>
  <c r="M361" i="20"/>
  <c r="M362" i="20"/>
  <c r="M363" i="20"/>
  <c r="M364" i="20"/>
  <c r="M365" i="20"/>
  <c r="M366" i="20"/>
  <c r="M367" i="20"/>
  <c r="M368" i="20"/>
  <c r="M369" i="20"/>
  <c r="M370" i="20"/>
  <c r="M371" i="20"/>
  <c r="M372" i="20"/>
  <c r="M373" i="20"/>
  <c r="M374" i="20"/>
  <c r="M375" i="20"/>
  <c r="M376" i="20"/>
  <c r="M377" i="20"/>
  <c r="M378" i="20"/>
  <c r="M379" i="20"/>
  <c r="M380" i="20"/>
  <c r="M381" i="20"/>
  <c r="M382" i="20"/>
  <c r="M383" i="20"/>
  <c r="M384" i="20"/>
  <c r="M385" i="20"/>
  <c r="M386" i="20"/>
  <c r="M387" i="20"/>
  <c r="M388" i="20"/>
  <c r="M389" i="20"/>
  <c r="M390" i="20"/>
  <c r="M391" i="20"/>
  <c r="M392" i="20"/>
  <c r="M393" i="20"/>
  <c r="M394" i="20"/>
  <c r="M395" i="20"/>
  <c r="M396" i="20"/>
  <c r="M397" i="20"/>
  <c r="M398" i="20"/>
  <c r="M399" i="20"/>
  <c r="M400" i="20"/>
  <c r="M401" i="20"/>
  <c r="M402" i="20"/>
  <c r="M403" i="20"/>
  <c r="M404" i="20"/>
  <c r="M405" i="20"/>
  <c r="M406" i="20"/>
  <c r="M407" i="20"/>
  <c r="M408" i="20"/>
  <c r="M409" i="20"/>
  <c r="M410" i="20"/>
  <c r="M411" i="20"/>
  <c r="M412" i="20"/>
  <c r="M413" i="20"/>
  <c r="M414" i="20"/>
  <c r="M415" i="20"/>
  <c r="M416" i="20"/>
  <c r="M417" i="20"/>
  <c r="M418" i="20"/>
  <c r="M419" i="20"/>
  <c r="M420" i="20"/>
  <c r="M421" i="20"/>
  <c r="M422" i="20"/>
  <c r="M423" i="20"/>
  <c r="M424" i="20"/>
  <c r="M425" i="20"/>
  <c r="M426" i="20"/>
  <c r="M427" i="20"/>
  <c r="M428" i="20"/>
  <c r="M429" i="20"/>
  <c r="M430" i="20"/>
  <c r="M431" i="20"/>
  <c r="M432" i="20"/>
  <c r="M433" i="20"/>
  <c r="M434" i="20"/>
  <c r="M435" i="20"/>
  <c r="M436" i="20"/>
  <c r="M437" i="20"/>
  <c r="M438" i="20"/>
  <c r="M439" i="20"/>
  <c r="M440" i="20"/>
  <c r="M441" i="20"/>
  <c r="M442" i="20"/>
  <c r="M443" i="20"/>
  <c r="M444" i="20"/>
  <c r="M445" i="20"/>
  <c r="M446" i="20"/>
  <c r="M447" i="20"/>
  <c r="M448" i="20"/>
  <c r="M449" i="20"/>
  <c r="M450" i="20"/>
  <c r="M451" i="20"/>
  <c r="M452" i="20"/>
  <c r="M453" i="20"/>
  <c r="M454" i="20"/>
  <c r="M455" i="20"/>
  <c r="M456" i="20"/>
  <c r="M457" i="20"/>
  <c r="M458" i="20"/>
  <c r="M459" i="20"/>
  <c r="M460" i="20"/>
  <c r="M461" i="20"/>
  <c r="M462" i="20"/>
  <c r="M463" i="20"/>
  <c r="M464" i="20"/>
  <c r="M465" i="20"/>
  <c r="M466" i="20"/>
  <c r="M467" i="20"/>
  <c r="M468" i="20"/>
  <c r="M469" i="20"/>
  <c r="M470" i="20"/>
  <c r="M471" i="20"/>
  <c r="M472" i="20"/>
  <c r="M473" i="20"/>
  <c r="M474" i="20"/>
  <c r="M475" i="20"/>
  <c r="M476" i="20"/>
  <c r="M477" i="20"/>
  <c r="M478" i="20"/>
  <c r="M479" i="20"/>
  <c r="M480" i="20"/>
  <c r="M481" i="20"/>
  <c r="M482" i="20"/>
  <c r="M483" i="20"/>
  <c r="M484" i="20"/>
  <c r="M485" i="20"/>
  <c r="M486" i="20"/>
  <c r="M487" i="20"/>
  <c r="M488" i="20"/>
  <c r="M489" i="20"/>
  <c r="M490" i="20"/>
  <c r="M491" i="20"/>
  <c r="M492" i="20"/>
  <c r="M493" i="20"/>
  <c r="M494" i="20"/>
  <c r="M495" i="20"/>
  <c r="M496" i="20"/>
  <c r="M497" i="20"/>
  <c r="M498" i="20"/>
  <c r="M499" i="20"/>
  <c r="M500" i="20"/>
  <c r="M501" i="20"/>
  <c r="M502" i="20"/>
  <c r="M503" i="20"/>
  <c r="M504" i="20"/>
  <c r="M505" i="20"/>
  <c r="M506" i="20"/>
  <c r="M507" i="20"/>
  <c r="M508" i="20"/>
  <c r="M509" i="20"/>
  <c r="M510" i="20"/>
  <c r="M511" i="20"/>
  <c r="M512" i="20"/>
  <c r="M513" i="20"/>
  <c r="M514" i="20"/>
  <c r="M515" i="20"/>
  <c r="M516" i="20"/>
  <c r="M517" i="20"/>
  <c r="M518" i="20"/>
  <c r="M519" i="20"/>
  <c r="M520" i="20"/>
  <c r="M521" i="20"/>
  <c r="M522" i="20"/>
  <c r="M523" i="20"/>
  <c r="M524" i="20"/>
  <c r="M525" i="20"/>
  <c r="M526" i="20"/>
  <c r="M527" i="20"/>
  <c r="M528" i="20"/>
  <c r="M529" i="20"/>
  <c r="M530" i="20"/>
  <c r="M531" i="20"/>
  <c r="M532" i="20"/>
  <c r="M533" i="20"/>
  <c r="M534" i="20"/>
  <c r="M535" i="20"/>
  <c r="M536" i="20"/>
  <c r="M537" i="20"/>
  <c r="M538" i="20"/>
  <c r="M539" i="20"/>
  <c r="M540" i="20"/>
  <c r="M541" i="20"/>
  <c r="M542" i="20"/>
  <c r="M543" i="20"/>
  <c r="M544" i="20"/>
  <c r="M545" i="20"/>
  <c r="M546" i="20"/>
  <c r="M547" i="20"/>
  <c r="M548" i="20"/>
  <c r="M549" i="20"/>
  <c r="M550" i="20"/>
  <c r="M551" i="20"/>
  <c r="M552" i="20"/>
  <c r="M553" i="20"/>
  <c r="M554" i="20"/>
  <c r="M555" i="20"/>
  <c r="M556" i="20"/>
  <c r="M557" i="20"/>
  <c r="M558" i="20"/>
  <c r="M559" i="20"/>
  <c r="M560" i="20"/>
  <c r="M561" i="20"/>
  <c r="M562" i="20"/>
  <c r="M563" i="20"/>
  <c r="M564" i="20"/>
  <c r="M565" i="20"/>
  <c r="M566" i="20"/>
  <c r="M567" i="20"/>
  <c r="M568" i="20"/>
  <c r="M569" i="20"/>
  <c r="M570" i="20"/>
  <c r="M571" i="20"/>
  <c r="M572" i="20"/>
  <c r="M573" i="20"/>
  <c r="M574" i="20"/>
  <c r="M575" i="20"/>
  <c r="M576" i="20"/>
  <c r="M577" i="20"/>
  <c r="N2" i="20"/>
  <c r="O2" i="20"/>
  <c r="S2" i="20"/>
  <c r="N3" i="20"/>
  <c r="O3" i="20"/>
  <c r="S3" i="20"/>
  <c r="N4" i="20"/>
  <c r="O4" i="20"/>
  <c r="S4" i="20"/>
  <c r="N5" i="20"/>
  <c r="O5" i="20"/>
  <c r="S5" i="20"/>
  <c r="N6" i="20"/>
  <c r="O6" i="20"/>
  <c r="S6" i="20"/>
  <c r="N7" i="20"/>
  <c r="O7" i="20"/>
  <c r="S7" i="20"/>
  <c r="N8" i="20"/>
  <c r="O8" i="20"/>
  <c r="S8" i="20"/>
  <c r="N9" i="20"/>
  <c r="O9" i="20"/>
  <c r="S9" i="20"/>
  <c r="N10" i="20"/>
  <c r="O10" i="20"/>
  <c r="S10" i="20"/>
  <c r="P34" i="20"/>
  <c r="N11" i="20"/>
  <c r="O11" i="20"/>
  <c r="S11" i="20"/>
  <c r="N12" i="20"/>
  <c r="O12" i="20"/>
  <c r="S12" i="20"/>
  <c r="N13" i="20"/>
  <c r="O13" i="20"/>
  <c r="S13" i="20"/>
  <c r="N14" i="20"/>
  <c r="O14" i="20"/>
  <c r="S14" i="20"/>
  <c r="N15" i="20"/>
  <c r="O15" i="20"/>
  <c r="S15" i="20"/>
  <c r="N16" i="20"/>
  <c r="O16" i="20"/>
  <c r="S16" i="20"/>
  <c r="N17" i="20"/>
  <c r="O17" i="20"/>
  <c r="S17" i="20"/>
  <c r="N18" i="20"/>
  <c r="O18" i="20"/>
  <c r="S18" i="20"/>
  <c r="N19" i="20"/>
  <c r="O19" i="20"/>
  <c r="S19" i="20"/>
  <c r="N20" i="20"/>
  <c r="O20" i="20"/>
  <c r="S20" i="20"/>
  <c r="N21" i="20"/>
  <c r="O21" i="20"/>
  <c r="S21" i="20"/>
  <c r="N22" i="20"/>
  <c r="O22" i="20"/>
  <c r="S22" i="20"/>
  <c r="N23" i="20"/>
  <c r="O23" i="20"/>
  <c r="S23" i="20"/>
  <c r="N24" i="20"/>
  <c r="O24" i="20"/>
  <c r="S24" i="20"/>
  <c r="N25" i="20"/>
  <c r="O25" i="20"/>
  <c r="S25" i="20"/>
  <c r="N26" i="20"/>
  <c r="O26" i="20"/>
  <c r="S26" i="20"/>
  <c r="N27" i="20"/>
  <c r="O27" i="20"/>
  <c r="S27" i="20"/>
  <c r="N28" i="20"/>
  <c r="O28" i="20"/>
  <c r="S28" i="20"/>
  <c r="N29" i="20"/>
  <c r="O29" i="20"/>
  <c r="S29" i="20"/>
  <c r="N30" i="20"/>
  <c r="O30" i="20"/>
  <c r="S30" i="20"/>
  <c r="N31" i="20"/>
  <c r="O31" i="20"/>
  <c r="S31" i="20"/>
  <c r="N32" i="20"/>
  <c r="O32" i="20"/>
  <c r="S32" i="20"/>
  <c r="N33" i="20"/>
  <c r="O33" i="20"/>
  <c r="S33" i="20"/>
  <c r="N34" i="20"/>
  <c r="O34" i="20"/>
  <c r="S34" i="20"/>
  <c r="N35" i="20"/>
  <c r="O35" i="20"/>
  <c r="S35" i="20"/>
  <c r="N36" i="20"/>
  <c r="O36" i="20"/>
  <c r="S36" i="20"/>
  <c r="N37" i="20"/>
  <c r="O37" i="20"/>
  <c r="S37" i="20"/>
  <c r="N38" i="20"/>
  <c r="O38" i="20"/>
  <c r="S38" i="20"/>
  <c r="N39" i="20"/>
  <c r="O39" i="20"/>
  <c r="S39" i="20"/>
  <c r="N40" i="20"/>
  <c r="O40" i="20"/>
  <c r="S40" i="20"/>
  <c r="N41" i="20"/>
  <c r="O41" i="20"/>
  <c r="S41" i="20"/>
  <c r="N42" i="20"/>
  <c r="O42" i="20"/>
  <c r="S42" i="20"/>
  <c r="N43" i="20"/>
  <c r="O43" i="20"/>
  <c r="S43" i="20"/>
  <c r="N44" i="20"/>
  <c r="O44" i="20"/>
  <c r="S44" i="20"/>
  <c r="N45" i="20"/>
  <c r="O45" i="20"/>
  <c r="S45" i="20"/>
  <c r="N46" i="20"/>
  <c r="O46" i="20"/>
  <c r="S46" i="20"/>
  <c r="N47" i="20"/>
  <c r="O47" i="20"/>
  <c r="S47" i="20"/>
  <c r="N48" i="20"/>
  <c r="O48" i="20"/>
  <c r="S48" i="20"/>
  <c r="N49" i="20"/>
  <c r="O49" i="20"/>
  <c r="S49" i="20"/>
  <c r="N50" i="20"/>
  <c r="O50" i="20"/>
  <c r="S50" i="20"/>
  <c r="N51" i="20"/>
  <c r="O51" i="20"/>
  <c r="S51" i="20"/>
  <c r="N52" i="20"/>
  <c r="O52" i="20"/>
  <c r="S52" i="20"/>
  <c r="N53" i="20"/>
  <c r="O53" i="20"/>
  <c r="S53" i="20"/>
  <c r="N54" i="20"/>
  <c r="O54" i="20"/>
  <c r="S54" i="20"/>
  <c r="N55" i="20"/>
  <c r="O55" i="20"/>
  <c r="S55" i="20"/>
  <c r="P56" i="20"/>
  <c r="Q56" i="20" s="1"/>
  <c r="N56" i="20"/>
  <c r="O56" i="20"/>
  <c r="S56" i="20"/>
  <c r="N57" i="20"/>
  <c r="O57" i="20"/>
  <c r="S57" i="20"/>
  <c r="N58" i="20"/>
  <c r="O58" i="20"/>
  <c r="S58" i="20"/>
  <c r="N59" i="20"/>
  <c r="O59" i="20"/>
  <c r="S59" i="20"/>
  <c r="N60" i="20"/>
  <c r="O60" i="20"/>
  <c r="S60" i="20"/>
  <c r="N61" i="20"/>
  <c r="O61" i="20"/>
  <c r="S61" i="20"/>
  <c r="N62" i="20"/>
  <c r="O62" i="20"/>
  <c r="S62" i="20"/>
  <c r="N63" i="20"/>
  <c r="O63" i="20"/>
  <c r="S63" i="20"/>
  <c r="N64" i="20"/>
  <c r="O64" i="20"/>
  <c r="S64" i="20"/>
  <c r="N65" i="20"/>
  <c r="O65" i="20"/>
  <c r="S65" i="20"/>
  <c r="N66" i="20"/>
  <c r="O66" i="20"/>
  <c r="S66" i="20"/>
  <c r="N67" i="20"/>
  <c r="O67" i="20"/>
  <c r="P67" i="20"/>
  <c r="Q67" i="20" s="1"/>
  <c r="S67" i="20"/>
  <c r="N68" i="20"/>
  <c r="O68" i="20"/>
  <c r="S68" i="20"/>
  <c r="N69" i="20"/>
  <c r="O69" i="20"/>
  <c r="S69" i="20"/>
  <c r="N70" i="20"/>
  <c r="O70" i="20"/>
  <c r="S70" i="20"/>
  <c r="N71" i="20"/>
  <c r="O71" i="20"/>
  <c r="S71" i="20"/>
  <c r="N72" i="20"/>
  <c r="O72" i="20"/>
  <c r="S72" i="20"/>
  <c r="N73" i="20"/>
  <c r="O73" i="20"/>
  <c r="S73" i="20"/>
  <c r="N74" i="20"/>
  <c r="O74" i="20"/>
  <c r="S74" i="20"/>
  <c r="N75" i="20"/>
  <c r="O75" i="20"/>
  <c r="S75" i="20"/>
  <c r="N76" i="20"/>
  <c r="O76" i="20"/>
  <c r="S76" i="20"/>
  <c r="N77" i="20"/>
  <c r="O77" i="20"/>
  <c r="S77" i="20"/>
  <c r="N78" i="20"/>
  <c r="O78" i="20"/>
  <c r="S78" i="20"/>
  <c r="N79" i="20"/>
  <c r="O79" i="20"/>
  <c r="S79" i="20"/>
  <c r="N80" i="20"/>
  <c r="O80" i="20"/>
  <c r="S80" i="20"/>
  <c r="N81" i="20"/>
  <c r="O81" i="20"/>
  <c r="S81" i="20"/>
  <c r="N82" i="20"/>
  <c r="O82" i="20"/>
  <c r="S82" i="20"/>
  <c r="N83" i="20"/>
  <c r="O83" i="20"/>
  <c r="S83" i="20"/>
  <c r="N84" i="20"/>
  <c r="O84" i="20"/>
  <c r="S84" i="20"/>
  <c r="N85" i="20"/>
  <c r="O85" i="20"/>
  <c r="S85" i="20"/>
  <c r="N86" i="20"/>
  <c r="O86" i="20"/>
  <c r="S86" i="20"/>
  <c r="N87" i="20"/>
  <c r="O87" i="20"/>
  <c r="S87" i="20"/>
  <c r="N88" i="20"/>
  <c r="O88" i="20"/>
  <c r="S88" i="20"/>
  <c r="S577" i="24"/>
  <c r="N577" i="24"/>
  <c r="S576" i="24"/>
  <c r="N576" i="24"/>
  <c r="S575" i="24"/>
  <c r="N575" i="24"/>
  <c r="S574" i="24"/>
  <c r="N574" i="24"/>
  <c r="S573" i="24"/>
  <c r="N573" i="24"/>
  <c r="S572" i="24"/>
  <c r="N572" i="24"/>
  <c r="S571" i="24"/>
  <c r="N571" i="24"/>
  <c r="S570" i="24"/>
  <c r="N570" i="24"/>
  <c r="S569" i="24"/>
  <c r="N569" i="24"/>
  <c r="S568" i="24"/>
  <c r="N568" i="24"/>
  <c r="S567" i="24"/>
  <c r="N567" i="24"/>
  <c r="S566" i="24"/>
  <c r="N566" i="24"/>
  <c r="S565" i="24"/>
  <c r="N565" i="24"/>
  <c r="S564" i="24"/>
  <c r="N564" i="24"/>
  <c r="S563" i="24"/>
  <c r="N563" i="24"/>
  <c r="S562" i="24"/>
  <c r="N562" i="24"/>
  <c r="S561" i="24"/>
  <c r="N561" i="24"/>
  <c r="S560" i="24"/>
  <c r="N560" i="24"/>
  <c r="S559" i="24"/>
  <c r="N559" i="24"/>
  <c r="S558" i="24"/>
  <c r="N558" i="24"/>
  <c r="S557" i="24"/>
  <c r="N557" i="24"/>
  <c r="S556" i="24"/>
  <c r="N556" i="24"/>
  <c r="S555" i="24"/>
  <c r="N555" i="24"/>
  <c r="S554" i="24"/>
  <c r="N554" i="24"/>
  <c r="S553" i="24"/>
  <c r="N553" i="24"/>
  <c r="S552" i="24"/>
  <c r="N552" i="24"/>
  <c r="S551" i="24"/>
  <c r="N551" i="24"/>
  <c r="S550" i="24"/>
  <c r="N550" i="24"/>
  <c r="S549" i="24"/>
  <c r="N549" i="24"/>
  <c r="S548" i="24"/>
  <c r="N548" i="24"/>
  <c r="S547" i="24"/>
  <c r="N547" i="24"/>
  <c r="S546" i="24"/>
  <c r="N546" i="24"/>
  <c r="S545" i="24"/>
  <c r="N545" i="24"/>
  <c r="S544" i="24"/>
  <c r="N544" i="24"/>
  <c r="S543" i="24"/>
  <c r="N543" i="24"/>
  <c r="S542" i="24"/>
  <c r="N542" i="24"/>
  <c r="S541" i="24"/>
  <c r="N541" i="24"/>
  <c r="S540" i="24"/>
  <c r="N540" i="24"/>
  <c r="S539" i="24"/>
  <c r="N539" i="24"/>
  <c r="S538" i="24"/>
  <c r="N538" i="24"/>
  <c r="S537" i="24"/>
  <c r="N537" i="24"/>
  <c r="S536" i="24"/>
  <c r="N536" i="24"/>
  <c r="S535" i="24"/>
  <c r="N535" i="24"/>
  <c r="S534" i="24"/>
  <c r="N534" i="24"/>
  <c r="S533" i="24"/>
  <c r="N533" i="24"/>
  <c r="S532" i="24"/>
  <c r="N532" i="24"/>
  <c r="S531" i="24"/>
  <c r="N531" i="24"/>
  <c r="S530" i="24"/>
  <c r="N530" i="24"/>
  <c r="S529" i="24"/>
  <c r="N529" i="24"/>
  <c r="S528" i="24"/>
  <c r="N528" i="24"/>
  <c r="S527" i="24"/>
  <c r="N527" i="24"/>
  <c r="S526" i="24"/>
  <c r="N526" i="24"/>
  <c r="S525" i="24"/>
  <c r="N525" i="24"/>
  <c r="S524" i="24"/>
  <c r="N524" i="24"/>
  <c r="S523" i="24"/>
  <c r="N523" i="24"/>
  <c r="S522" i="24"/>
  <c r="N522" i="24"/>
  <c r="S521" i="24"/>
  <c r="N521" i="24"/>
  <c r="S520" i="24"/>
  <c r="N520" i="24"/>
  <c r="S519" i="24"/>
  <c r="N519" i="24"/>
  <c r="S518" i="24"/>
  <c r="N518" i="24"/>
  <c r="S517" i="24"/>
  <c r="N517" i="24"/>
  <c r="S516" i="24"/>
  <c r="N516" i="24"/>
  <c r="S515" i="24"/>
  <c r="N515" i="24"/>
  <c r="S514" i="24"/>
  <c r="N514" i="24"/>
  <c r="S513" i="24"/>
  <c r="N513" i="24"/>
  <c r="S512" i="24"/>
  <c r="N512" i="24"/>
  <c r="S511" i="24"/>
  <c r="N511" i="24"/>
  <c r="S510" i="24"/>
  <c r="N510" i="24"/>
  <c r="S509" i="24"/>
  <c r="N509" i="24"/>
  <c r="S508" i="24"/>
  <c r="N508" i="24"/>
  <c r="S507" i="24"/>
  <c r="N507" i="24"/>
  <c r="S506" i="24"/>
  <c r="N506" i="24"/>
  <c r="S505" i="24"/>
  <c r="N505" i="24"/>
  <c r="S504" i="24"/>
  <c r="N504" i="24"/>
  <c r="S503" i="24"/>
  <c r="N503" i="24"/>
  <c r="S502" i="24"/>
  <c r="N502" i="24"/>
  <c r="S501" i="24"/>
  <c r="N501" i="24"/>
  <c r="S500" i="24"/>
  <c r="N500" i="24"/>
  <c r="S499" i="24"/>
  <c r="N499" i="24"/>
  <c r="S498" i="24"/>
  <c r="N498" i="24"/>
  <c r="S497" i="24"/>
  <c r="N497" i="24"/>
  <c r="S496" i="24"/>
  <c r="N496" i="24"/>
  <c r="S495" i="24"/>
  <c r="N495" i="24"/>
  <c r="S494" i="24"/>
  <c r="N494" i="24"/>
  <c r="S493" i="24"/>
  <c r="N493" i="24"/>
  <c r="S492" i="24"/>
  <c r="N492" i="24"/>
  <c r="S491" i="24"/>
  <c r="N491" i="24"/>
  <c r="S490" i="24"/>
  <c r="N490" i="24"/>
  <c r="S489" i="24"/>
  <c r="N489" i="24"/>
  <c r="S488" i="24"/>
  <c r="N488" i="24"/>
  <c r="S487" i="24"/>
  <c r="N487" i="24"/>
  <c r="S486" i="24"/>
  <c r="N486" i="24"/>
  <c r="S485" i="24"/>
  <c r="N485" i="24"/>
  <c r="S484" i="24"/>
  <c r="N484" i="24"/>
  <c r="S483" i="24"/>
  <c r="N483" i="24"/>
  <c r="S482" i="24"/>
  <c r="N482" i="24"/>
  <c r="S481" i="24"/>
  <c r="N481" i="24"/>
  <c r="S480" i="24"/>
  <c r="N480" i="24"/>
  <c r="S479" i="24"/>
  <c r="N479" i="24"/>
  <c r="S478" i="24"/>
  <c r="N478" i="24"/>
  <c r="S477" i="24"/>
  <c r="N477" i="24"/>
  <c r="S476" i="24"/>
  <c r="N476" i="24"/>
  <c r="S475" i="24"/>
  <c r="N475" i="24"/>
  <c r="S474" i="24"/>
  <c r="N474" i="24"/>
  <c r="S473" i="24"/>
  <c r="N473" i="24"/>
  <c r="S472" i="24"/>
  <c r="N472" i="24"/>
  <c r="S471" i="24"/>
  <c r="N471" i="24"/>
  <c r="S470" i="24"/>
  <c r="N470" i="24"/>
  <c r="S469" i="24"/>
  <c r="N469" i="24"/>
  <c r="S468" i="24"/>
  <c r="N468" i="24"/>
  <c r="S467" i="24"/>
  <c r="N467" i="24"/>
  <c r="S466" i="24"/>
  <c r="N466" i="24"/>
  <c r="S465" i="24"/>
  <c r="N465" i="24"/>
  <c r="S464" i="24"/>
  <c r="N464" i="24"/>
  <c r="S463" i="24"/>
  <c r="N463" i="24"/>
  <c r="S462" i="24"/>
  <c r="N462" i="24"/>
  <c r="S461" i="24"/>
  <c r="N461" i="24"/>
  <c r="S460" i="24"/>
  <c r="N460" i="24"/>
  <c r="S459" i="24"/>
  <c r="N459" i="24"/>
  <c r="S458" i="24"/>
  <c r="N458" i="24"/>
  <c r="S457" i="24"/>
  <c r="N457" i="24"/>
  <c r="S456" i="24"/>
  <c r="N456" i="24"/>
  <c r="S455" i="24"/>
  <c r="N455" i="24"/>
  <c r="S454" i="24"/>
  <c r="N454" i="24"/>
  <c r="S453" i="24"/>
  <c r="N453" i="24"/>
  <c r="S452" i="24"/>
  <c r="N452" i="24"/>
  <c r="S451" i="24"/>
  <c r="N451" i="24"/>
  <c r="S450" i="24"/>
  <c r="N450" i="24"/>
  <c r="S449" i="24"/>
  <c r="N449" i="24"/>
  <c r="S448" i="24"/>
  <c r="N448" i="24"/>
  <c r="S447" i="24"/>
  <c r="N447" i="24"/>
  <c r="S446" i="24"/>
  <c r="N446" i="24"/>
  <c r="S445" i="24"/>
  <c r="N445" i="24"/>
  <c r="S444" i="24"/>
  <c r="N444" i="24"/>
  <c r="S443" i="24"/>
  <c r="N443" i="24"/>
  <c r="S442" i="24"/>
  <c r="N442" i="24"/>
  <c r="S441" i="24"/>
  <c r="N441" i="24"/>
  <c r="S440" i="24"/>
  <c r="N440" i="24"/>
  <c r="S439" i="24"/>
  <c r="N439" i="24"/>
  <c r="S438" i="24"/>
  <c r="N438" i="24"/>
  <c r="S437" i="24"/>
  <c r="N437" i="24"/>
  <c r="S436" i="24"/>
  <c r="N436" i="24"/>
  <c r="S435" i="24"/>
  <c r="N435" i="24"/>
  <c r="S434" i="24"/>
  <c r="N434" i="24"/>
  <c r="S433" i="24"/>
  <c r="N433" i="24"/>
  <c r="S432" i="24"/>
  <c r="N432" i="24"/>
  <c r="S431" i="24"/>
  <c r="N431" i="24"/>
  <c r="S430" i="24"/>
  <c r="N430" i="24"/>
  <c r="S429" i="24"/>
  <c r="N429" i="24"/>
  <c r="S428" i="24"/>
  <c r="N428" i="24"/>
  <c r="S427" i="24"/>
  <c r="N427" i="24"/>
  <c r="S426" i="24"/>
  <c r="N426" i="24"/>
  <c r="S425" i="24"/>
  <c r="N425" i="24"/>
  <c r="S424" i="24"/>
  <c r="N424" i="24"/>
  <c r="S423" i="24"/>
  <c r="N423" i="24"/>
  <c r="S422" i="24"/>
  <c r="N422" i="24"/>
  <c r="S421" i="24"/>
  <c r="N421" i="24"/>
  <c r="S420" i="24"/>
  <c r="N420" i="24"/>
  <c r="S419" i="24"/>
  <c r="N419" i="24"/>
  <c r="S418" i="24"/>
  <c r="N418" i="24"/>
  <c r="S417" i="24"/>
  <c r="N417" i="24"/>
  <c r="S416" i="24"/>
  <c r="N416" i="24"/>
  <c r="S415" i="24"/>
  <c r="N415" i="24"/>
  <c r="S414" i="24"/>
  <c r="N414" i="24"/>
  <c r="S413" i="24"/>
  <c r="N413" i="24"/>
  <c r="S412" i="24"/>
  <c r="N412" i="24"/>
  <c r="S411" i="24"/>
  <c r="N411" i="24"/>
  <c r="S410" i="24"/>
  <c r="N410" i="24"/>
  <c r="S409" i="24"/>
  <c r="N409" i="24"/>
  <c r="S408" i="24"/>
  <c r="N408" i="24"/>
  <c r="S407" i="24"/>
  <c r="N407" i="24"/>
  <c r="S406" i="24"/>
  <c r="N406" i="24"/>
  <c r="S405" i="24"/>
  <c r="N405" i="24"/>
  <c r="S404" i="24"/>
  <c r="N404" i="24"/>
  <c r="S403" i="24"/>
  <c r="N403" i="24"/>
  <c r="S402" i="24"/>
  <c r="N402" i="24"/>
  <c r="S401" i="24"/>
  <c r="N401" i="24"/>
  <c r="S400" i="24"/>
  <c r="N400" i="24"/>
  <c r="S399" i="24"/>
  <c r="N399" i="24"/>
  <c r="S398" i="24"/>
  <c r="N398" i="24"/>
  <c r="S397" i="24"/>
  <c r="N397" i="24"/>
  <c r="S396" i="24"/>
  <c r="N396" i="24"/>
  <c r="S395" i="24"/>
  <c r="N395" i="24"/>
  <c r="S394" i="24"/>
  <c r="N394" i="24"/>
  <c r="S393" i="24"/>
  <c r="N393" i="24"/>
  <c r="S392" i="24"/>
  <c r="N392" i="24"/>
  <c r="S391" i="24"/>
  <c r="N391" i="24"/>
  <c r="S390" i="24"/>
  <c r="N390" i="24"/>
  <c r="S389" i="24"/>
  <c r="N389" i="24"/>
  <c r="S388" i="24"/>
  <c r="N388" i="24"/>
  <c r="S387" i="24"/>
  <c r="N387" i="24"/>
  <c r="S386" i="24"/>
  <c r="N386" i="24"/>
  <c r="S385" i="24"/>
  <c r="N385" i="24"/>
  <c r="S384" i="24"/>
  <c r="N384" i="24"/>
  <c r="S383" i="24"/>
  <c r="N383" i="24"/>
  <c r="S382" i="24"/>
  <c r="N382" i="24"/>
  <c r="S381" i="24"/>
  <c r="N381" i="24"/>
  <c r="S380" i="24"/>
  <c r="N380" i="24"/>
  <c r="S379" i="24"/>
  <c r="N379" i="24"/>
  <c r="S378" i="24"/>
  <c r="N378" i="24"/>
  <c r="S377" i="24"/>
  <c r="N377" i="24"/>
  <c r="S376" i="24"/>
  <c r="N376" i="24"/>
  <c r="S375" i="24"/>
  <c r="N375" i="24"/>
  <c r="S374" i="24"/>
  <c r="N374" i="24"/>
  <c r="S373" i="24"/>
  <c r="N373" i="24"/>
  <c r="S372" i="24"/>
  <c r="N372" i="24"/>
  <c r="S371" i="24"/>
  <c r="N371" i="24"/>
  <c r="S370" i="24"/>
  <c r="N370" i="24"/>
  <c r="S369" i="24"/>
  <c r="N369" i="24"/>
  <c r="S368" i="24"/>
  <c r="N368" i="24"/>
  <c r="S367" i="24"/>
  <c r="N367" i="24"/>
  <c r="S366" i="24"/>
  <c r="N366" i="24"/>
  <c r="S365" i="24"/>
  <c r="N365" i="24"/>
  <c r="S364" i="24"/>
  <c r="N364" i="24"/>
  <c r="S363" i="24"/>
  <c r="N363" i="24"/>
  <c r="S362" i="24"/>
  <c r="N362" i="24"/>
  <c r="S361" i="24"/>
  <c r="N361" i="24"/>
  <c r="S360" i="24"/>
  <c r="N360" i="24"/>
  <c r="S359" i="24"/>
  <c r="N359" i="24"/>
  <c r="S358" i="24"/>
  <c r="N358" i="24"/>
  <c r="S357" i="24"/>
  <c r="N357" i="24"/>
  <c r="S356" i="24"/>
  <c r="N356" i="24"/>
  <c r="S355" i="24"/>
  <c r="N355" i="24"/>
  <c r="S354" i="24"/>
  <c r="N354" i="24"/>
  <c r="S353" i="24"/>
  <c r="N353" i="24"/>
  <c r="S352" i="24"/>
  <c r="N352" i="24"/>
  <c r="S351" i="24"/>
  <c r="N351" i="24"/>
  <c r="S350" i="24"/>
  <c r="N350" i="24"/>
  <c r="S349" i="24"/>
  <c r="N349" i="24"/>
  <c r="S348" i="24"/>
  <c r="N348" i="24"/>
  <c r="S347" i="24"/>
  <c r="N347" i="24"/>
  <c r="S346" i="24"/>
  <c r="N346" i="24"/>
  <c r="S345" i="24"/>
  <c r="N345" i="24"/>
  <c r="S344" i="24"/>
  <c r="N344" i="24"/>
  <c r="S343" i="24"/>
  <c r="N343" i="24"/>
  <c r="S342" i="24"/>
  <c r="N342" i="24"/>
  <c r="S341" i="24"/>
  <c r="N341" i="24"/>
  <c r="S340" i="24"/>
  <c r="N340" i="24"/>
  <c r="S339" i="24"/>
  <c r="N339" i="24"/>
  <c r="S338" i="24"/>
  <c r="N338" i="24"/>
  <c r="S337" i="24"/>
  <c r="N337" i="24"/>
  <c r="S336" i="24"/>
  <c r="N336" i="24"/>
  <c r="S335" i="24"/>
  <c r="N335" i="24"/>
  <c r="S334" i="24"/>
  <c r="N334" i="24"/>
  <c r="S333" i="24"/>
  <c r="N333" i="24"/>
  <c r="S332" i="24"/>
  <c r="N332" i="24"/>
  <c r="S331" i="24"/>
  <c r="N331" i="24"/>
  <c r="S330" i="24"/>
  <c r="N330" i="24"/>
  <c r="S329" i="24"/>
  <c r="N329" i="24"/>
  <c r="S328" i="24"/>
  <c r="N328" i="24"/>
  <c r="S327" i="24"/>
  <c r="N327" i="24"/>
  <c r="S326" i="24"/>
  <c r="N326" i="24"/>
  <c r="S325" i="24"/>
  <c r="N325" i="24"/>
  <c r="S324" i="24"/>
  <c r="N324" i="24"/>
  <c r="S323" i="24"/>
  <c r="N323" i="24"/>
  <c r="S322" i="24"/>
  <c r="N322" i="24"/>
  <c r="S321" i="24"/>
  <c r="N321" i="24"/>
  <c r="S320" i="24"/>
  <c r="N320" i="24"/>
  <c r="S319" i="24"/>
  <c r="N319" i="24"/>
  <c r="S318" i="24"/>
  <c r="N318" i="24"/>
  <c r="S317" i="24"/>
  <c r="N317" i="24"/>
  <c r="S316" i="24"/>
  <c r="N316" i="24"/>
  <c r="S315" i="24"/>
  <c r="N315" i="24"/>
  <c r="S314" i="24"/>
  <c r="N314" i="24"/>
  <c r="S313" i="24"/>
  <c r="N313" i="24"/>
  <c r="S312" i="24"/>
  <c r="N312" i="24"/>
  <c r="S311" i="24"/>
  <c r="N311" i="24"/>
  <c r="S310" i="24"/>
  <c r="N310" i="24"/>
  <c r="S309" i="24"/>
  <c r="N309" i="24"/>
  <c r="S308" i="24"/>
  <c r="N308" i="24"/>
  <c r="S307" i="24"/>
  <c r="N307" i="24"/>
  <c r="S306" i="24"/>
  <c r="N306" i="24"/>
  <c r="S305" i="24"/>
  <c r="N305" i="24"/>
  <c r="S304" i="24"/>
  <c r="N304" i="24"/>
  <c r="S303" i="24"/>
  <c r="N303" i="24"/>
  <c r="S302" i="24"/>
  <c r="N302" i="24"/>
  <c r="S301" i="24"/>
  <c r="N301" i="24"/>
  <c r="S300" i="24"/>
  <c r="N300" i="24"/>
  <c r="S299" i="24"/>
  <c r="N299" i="24"/>
  <c r="S298" i="24"/>
  <c r="N298" i="24"/>
  <c r="S297" i="24"/>
  <c r="N297" i="24"/>
  <c r="S296" i="24"/>
  <c r="N296" i="24"/>
  <c r="S295" i="24"/>
  <c r="N295" i="24"/>
  <c r="S294" i="24"/>
  <c r="N294" i="24"/>
  <c r="S293" i="24"/>
  <c r="N293" i="24"/>
  <c r="S292" i="24"/>
  <c r="N292" i="24"/>
  <c r="S291" i="24"/>
  <c r="N291" i="24"/>
  <c r="S290" i="24"/>
  <c r="N290" i="24"/>
  <c r="S289" i="24"/>
  <c r="N289" i="24"/>
  <c r="S288" i="24"/>
  <c r="N288" i="24"/>
  <c r="S287" i="24"/>
  <c r="N287" i="24"/>
  <c r="S286" i="24"/>
  <c r="N286" i="24"/>
  <c r="S285" i="24"/>
  <c r="N285" i="24"/>
  <c r="S284" i="24"/>
  <c r="N284" i="24"/>
  <c r="S283" i="24"/>
  <c r="N283" i="24"/>
  <c r="S282" i="24"/>
  <c r="N282" i="24"/>
  <c r="S281" i="24"/>
  <c r="N281" i="24"/>
  <c r="S280" i="24"/>
  <c r="N280" i="24"/>
  <c r="S279" i="24"/>
  <c r="N279" i="24"/>
  <c r="S278" i="24"/>
  <c r="N278" i="24"/>
  <c r="S277" i="24"/>
  <c r="N277" i="24"/>
  <c r="S276" i="24"/>
  <c r="N276" i="24"/>
  <c r="S275" i="24"/>
  <c r="N275" i="24"/>
  <c r="S274" i="24"/>
  <c r="N274" i="24"/>
  <c r="S273" i="24"/>
  <c r="N273" i="24"/>
  <c r="S272" i="24"/>
  <c r="N272" i="24"/>
  <c r="S271" i="24"/>
  <c r="N271" i="24"/>
  <c r="S270" i="24"/>
  <c r="N270" i="24"/>
  <c r="S269" i="24"/>
  <c r="N269" i="24"/>
  <c r="S268" i="24"/>
  <c r="N268" i="24"/>
  <c r="S267" i="24"/>
  <c r="N267" i="24"/>
  <c r="S266" i="24"/>
  <c r="N266" i="24"/>
  <c r="S265" i="24"/>
  <c r="N265" i="24"/>
  <c r="S264" i="24"/>
  <c r="N264" i="24"/>
  <c r="S263" i="24"/>
  <c r="N263" i="24"/>
  <c r="S262" i="24"/>
  <c r="N262" i="24"/>
  <c r="S261" i="24"/>
  <c r="N261" i="24"/>
  <c r="S260" i="24"/>
  <c r="N260" i="24"/>
  <c r="S259" i="24"/>
  <c r="N259" i="24"/>
  <c r="S258" i="24"/>
  <c r="N258" i="24"/>
  <c r="S257" i="24"/>
  <c r="N257" i="24"/>
  <c r="S256" i="24"/>
  <c r="N256" i="24"/>
  <c r="S255" i="24"/>
  <c r="N255" i="24"/>
  <c r="S254" i="24"/>
  <c r="N254" i="24"/>
  <c r="S253" i="24"/>
  <c r="N253" i="24"/>
  <c r="S252" i="24"/>
  <c r="N252" i="24"/>
  <c r="S251" i="24"/>
  <c r="N251" i="24"/>
  <c r="S250" i="24"/>
  <c r="N250" i="24"/>
  <c r="S249" i="24"/>
  <c r="N249" i="24"/>
  <c r="S248" i="24"/>
  <c r="N248" i="24"/>
  <c r="S247" i="24"/>
  <c r="N247" i="24"/>
  <c r="S246" i="24"/>
  <c r="N246" i="24"/>
  <c r="S245" i="24"/>
  <c r="N245" i="24"/>
  <c r="S244" i="24"/>
  <c r="N244" i="24"/>
  <c r="S243" i="24"/>
  <c r="N243" i="24"/>
  <c r="S242" i="24"/>
  <c r="N242" i="24"/>
  <c r="S241" i="24"/>
  <c r="N241" i="24"/>
  <c r="S240" i="24"/>
  <c r="N240" i="24"/>
  <c r="S239" i="24"/>
  <c r="N239" i="24"/>
  <c r="S238" i="24"/>
  <c r="N238" i="24"/>
  <c r="S237" i="24"/>
  <c r="N237" i="24"/>
  <c r="S236" i="24"/>
  <c r="N236" i="24"/>
  <c r="S235" i="24"/>
  <c r="N235" i="24"/>
  <c r="S234" i="24"/>
  <c r="N234" i="24"/>
  <c r="S233" i="24"/>
  <c r="N233" i="24"/>
  <c r="S232" i="24"/>
  <c r="N232" i="24"/>
  <c r="S231" i="24"/>
  <c r="N231" i="24"/>
  <c r="S230" i="24"/>
  <c r="N230" i="24"/>
  <c r="S229" i="24"/>
  <c r="N229" i="24"/>
  <c r="S228" i="24"/>
  <c r="N228" i="24"/>
  <c r="S227" i="24"/>
  <c r="N227" i="24"/>
  <c r="S226" i="24"/>
  <c r="N226" i="24"/>
  <c r="S225" i="24"/>
  <c r="N225" i="24"/>
  <c r="S224" i="24"/>
  <c r="N224" i="24"/>
  <c r="S223" i="24"/>
  <c r="N223" i="24"/>
  <c r="S222" i="24"/>
  <c r="N222" i="24"/>
  <c r="S221" i="24"/>
  <c r="N221" i="24"/>
  <c r="S220" i="24"/>
  <c r="N220" i="24"/>
  <c r="S219" i="24"/>
  <c r="N219" i="24"/>
  <c r="S218" i="24"/>
  <c r="N218" i="24"/>
  <c r="S217" i="24"/>
  <c r="N217" i="24"/>
  <c r="S216" i="24"/>
  <c r="N216" i="24"/>
  <c r="S215" i="24"/>
  <c r="N215" i="24"/>
  <c r="S214" i="24"/>
  <c r="N214" i="24"/>
  <c r="S213" i="24"/>
  <c r="N213" i="24"/>
  <c r="S212" i="24"/>
  <c r="N212" i="24"/>
  <c r="S211" i="24"/>
  <c r="N211" i="24"/>
  <c r="S210" i="24"/>
  <c r="N210" i="24"/>
  <c r="S209" i="24"/>
  <c r="N209" i="24"/>
  <c r="S208" i="24"/>
  <c r="N208" i="24"/>
  <c r="S207" i="24"/>
  <c r="N207" i="24"/>
  <c r="S206" i="24"/>
  <c r="N206" i="24"/>
  <c r="S205" i="24"/>
  <c r="N205" i="24"/>
  <c r="S204" i="24"/>
  <c r="N204" i="24"/>
  <c r="S203" i="24"/>
  <c r="N203" i="24"/>
  <c r="S202" i="24"/>
  <c r="N202" i="24"/>
  <c r="S201" i="24"/>
  <c r="N201" i="24"/>
  <c r="S200" i="24"/>
  <c r="N200" i="24"/>
  <c r="S199" i="24"/>
  <c r="N199" i="24"/>
  <c r="S198" i="24"/>
  <c r="N198" i="24"/>
  <c r="S197" i="24"/>
  <c r="N197" i="24"/>
  <c r="S196" i="24"/>
  <c r="N196" i="24"/>
  <c r="S195" i="24"/>
  <c r="N195" i="24"/>
  <c r="S194" i="24"/>
  <c r="N194" i="24"/>
  <c r="S193" i="24"/>
  <c r="N193" i="24"/>
  <c r="S192" i="24"/>
  <c r="N192" i="24"/>
  <c r="S191" i="24"/>
  <c r="N191" i="24"/>
  <c r="S190" i="24"/>
  <c r="N190" i="24"/>
  <c r="S189" i="24"/>
  <c r="N189" i="24"/>
  <c r="S188" i="24"/>
  <c r="N188" i="24"/>
  <c r="S187" i="24"/>
  <c r="N187" i="24"/>
  <c r="S186" i="24"/>
  <c r="N186" i="24"/>
  <c r="S185" i="24"/>
  <c r="N185" i="24"/>
  <c r="S184" i="24"/>
  <c r="N184" i="24"/>
  <c r="S183" i="24"/>
  <c r="N183" i="24"/>
  <c r="S182" i="24"/>
  <c r="N182" i="24"/>
  <c r="S181" i="24"/>
  <c r="N181" i="24"/>
  <c r="S180" i="24"/>
  <c r="N180" i="24"/>
  <c r="S179" i="24"/>
  <c r="N179" i="24"/>
  <c r="S178" i="24"/>
  <c r="N178" i="24"/>
  <c r="S177" i="24"/>
  <c r="N177" i="24"/>
  <c r="S176" i="24"/>
  <c r="N176" i="24"/>
  <c r="S175" i="24"/>
  <c r="N175" i="24"/>
  <c r="S174" i="24"/>
  <c r="N174" i="24"/>
  <c r="S173" i="24"/>
  <c r="N173" i="24"/>
  <c r="S172" i="24"/>
  <c r="N172" i="24"/>
  <c r="S171" i="24"/>
  <c r="N171" i="24"/>
  <c r="S170" i="24"/>
  <c r="N170" i="24"/>
  <c r="S169" i="24"/>
  <c r="N169" i="24"/>
  <c r="S168" i="24"/>
  <c r="N168" i="24"/>
  <c r="S167" i="24"/>
  <c r="N167" i="24"/>
  <c r="S166" i="24"/>
  <c r="N166" i="24"/>
  <c r="S165" i="24"/>
  <c r="N165" i="24"/>
  <c r="S164" i="24"/>
  <c r="N164" i="24"/>
  <c r="S163" i="24"/>
  <c r="N163" i="24"/>
  <c r="S162" i="24"/>
  <c r="N162" i="24"/>
  <c r="S161" i="24"/>
  <c r="N161" i="24"/>
  <c r="S160" i="24"/>
  <c r="N160" i="24"/>
  <c r="S159" i="24"/>
  <c r="N159" i="24"/>
  <c r="S158" i="24"/>
  <c r="N158" i="24"/>
  <c r="S157" i="24"/>
  <c r="N157" i="24"/>
  <c r="S156" i="24"/>
  <c r="N156" i="24"/>
  <c r="S155" i="24"/>
  <c r="N155" i="24"/>
  <c r="S154" i="24"/>
  <c r="N154" i="24"/>
  <c r="S153" i="24"/>
  <c r="N153" i="24"/>
  <c r="S152" i="24"/>
  <c r="N152" i="24"/>
  <c r="S151" i="24"/>
  <c r="N151" i="24"/>
  <c r="S150" i="24"/>
  <c r="N150" i="24"/>
  <c r="S149" i="24"/>
  <c r="N149" i="24"/>
  <c r="S148" i="24"/>
  <c r="N148" i="24"/>
  <c r="S147" i="24"/>
  <c r="N147" i="24"/>
  <c r="S146" i="24"/>
  <c r="N146" i="24"/>
  <c r="S145" i="24"/>
  <c r="N145" i="24"/>
  <c r="S144" i="24"/>
  <c r="N144" i="24"/>
  <c r="S143" i="24"/>
  <c r="N143" i="24"/>
  <c r="S142" i="24"/>
  <c r="N142" i="24"/>
  <c r="S141" i="24"/>
  <c r="N141" i="24"/>
  <c r="S140" i="24"/>
  <c r="N140" i="24"/>
  <c r="S139" i="24"/>
  <c r="N139" i="24"/>
  <c r="S138" i="24"/>
  <c r="N138" i="24"/>
  <c r="S137" i="24"/>
  <c r="N137" i="24"/>
  <c r="S136" i="24"/>
  <c r="N136" i="24"/>
  <c r="S135" i="24"/>
  <c r="N135" i="24"/>
  <c r="S134" i="24"/>
  <c r="N134" i="24"/>
  <c r="S133" i="24"/>
  <c r="N133" i="24"/>
  <c r="S132" i="24"/>
  <c r="N132" i="24"/>
  <c r="S131" i="24"/>
  <c r="N131" i="24"/>
  <c r="S130" i="24"/>
  <c r="N130" i="24"/>
  <c r="S129" i="24"/>
  <c r="N129" i="24"/>
  <c r="S128" i="24"/>
  <c r="N128" i="24"/>
  <c r="S127" i="24"/>
  <c r="N127" i="24"/>
  <c r="S126" i="24"/>
  <c r="N126" i="24"/>
  <c r="S125" i="24"/>
  <c r="N125" i="24"/>
  <c r="S124" i="24"/>
  <c r="N124" i="24"/>
  <c r="S123" i="24"/>
  <c r="N123" i="24"/>
  <c r="S122" i="24"/>
  <c r="N122" i="24"/>
  <c r="S121" i="24"/>
  <c r="N121" i="24"/>
  <c r="S120" i="24"/>
  <c r="N120" i="24"/>
  <c r="S119" i="24"/>
  <c r="N119" i="24"/>
  <c r="S118" i="24"/>
  <c r="N118" i="24"/>
  <c r="S117" i="24"/>
  <c r="N117" i="24"/>
  <c r="S116" i="24"/>
  <c r="N116" i="24"/>
  <c r="S115" i="24"/>
  <c r="N115" i="24"/>
  <c r="S114" i="24"/>
  <c r="N114" i="24"/>
  <c r="S113" i="24"/>
  <c r="N113" i="24"/>
  <c r="S112" i="24"/>
  <c r="N112" i="24"/>
  <c r="S111" i="24"/>
  <c r="N111" i="24"/>
  <c r="S110" i="24"/>
  <c r="N110" i="24"/>
  <c r="S109" i="24"/>
  <c r="N109" i="24"/>
  <c r="S108" i="24"/>
  <c r="N108" i="24"/>
  <c r="S107" i="24"/>
  <c r="N107" i="24"/>
  <c r="S106" i="24"/>
  <c r="N106" i="24"/>
  <c r="S105" i="24"/>
  <c r="N105" i="24"/>
  <c r="S104" i="24"/>
  <c r="N104" i="24"/>
  <c r="S103" i="24"/>
  <c r="N103" i="24"/>
  <c r="S102" i="24"/>
  <c r="N102" i="24"/>
  <c r="S101" i="24"/>
  <c r="N101" i="24"/>
  <c r="S100" i="24"/>
  <c r="N100" i="24"/>
  <c r="S99" i="24"/>
  <c r="N99" i="24"/>
  <c r="S98" i="24"/>
  <c r="N98" i="24"/>
  <c r="S97" i="24"/>
  <c r="N97" i="24"/>
  <c r="S96" i="24"/>
  <c r="N96" i="24"/>
  <c r="S95" i="24"/>
  <c r="N95" i="24"/>
  <c r="S94" i="24"/>
  <c r="N94" i="24"/>
  <c r="S93" i="24"/>
  <c r="N93" i="24"/>
  <c r="S92" i="24"/>
  <c r="N92" i="24"/>
  <c r="S91" i="24"/>
  <c r="N91" i="24"/>
  <c r="S90" i="24"/>
  <c r="N90" i="24"/>
  <c r="S89" i="24"/>
  <c r="N89" i="24"/>
  <c r="S88" i="24"/>
  <c r="N88" i="24"/>
  <c r="S87" i="24"/>
  <c r="N87" i="24"/>
  <c r="S86" i="24"/>
  <c r="N86" i="24"/>
  <c r="S85" i="24"/>
  <c r="N85" i="24"/>
  <c r="S84" i="24"/>
  <c r="N84" i="24"/>
  <c r="S83" i="24"/>
  <c r="N83" i="24"/>
  <c r="S82" i="24"/>
  <c r="N82" i="24"/>
  <c r="S81" i="24"/>
  <c r="N81" i="24"/>
  <c r="S80" i="24"/>
  <c r="N80" i="24"/>
  <c r="S79" i="24"/>
  <c r="N79" i="24"/>
  <c r="S78" i="24"/>
  <c r="N78" i="24"/>
  <c r="S77" i="24"/>
  <c r="N77" i="24"/>
  <c r="S76" i="24"/>
  <c r="N76" i="24"/>
  <c r="S75" i="24"/>
  <c r="N75" i="24"/>
  <c r="S74" i="24"/>
  <c r="N74" i="24"/>
  <c r="S73" i="24"/>
  <c r="N73" i="24"/>
  <c r="S72" i="24"/>
  <c r="N72" i="24"/>
  <c r="S71" i="24"/>
  <c r="N71" i="24"/>
  <c r="S70" i="24"/>
  <c r="N70" i="24"/>
  <c r="S69" i="24"/>
  <c r="N69" i="24"/>
  <c r="S68" i="24"/>
  <c r="N68" i="24"/>
  <c r="S67" i="24"/>
  <c r="N67" i="24"/>
  <c r="S66" i="24"/>
  <c r="N66" i="24"/>
  <c r="S65" i="24"/>
  <c r="N65" i="24"/>
  <c r="S64" i="24"/>
  <c r="N64" i="24"/>
  <c r="S63" i="24"/>
  <c r="N63" i="24"/>
  <c r="S62" i="24"/>
  <c r="N62" i="24"/>
  <c r="S61" i="24"/>
  <c r="N61" i="24"/>
  <c r="S60" i="24"/>
  <c r="N60" i="24"/>
  <c r="S59" i="24"/>
  <c r="N59" i="24"/>
  <c r="S58" i="24"/>
  <c r="N58" i="24"/>
  <c r="S57" i="24"/>
  <c r="N57" i="24"/>
  <c r="S56" i="24"/>
  <c r="N56" i="24"/>
  <c r="S55" i="24"/>
  <c r="N55" i="24"/>
  <c r="S54" i="24"/>
  <c r="N54" i="24"/>
  <c r="S53" i="24"/>
  <c r="N53" i="24"/>
  <c r="S52" i="24"/>
  <c r="N52" i="24"/>
  <c r="S51" i="24"/>
  <c r="N51" i="24"/>
  <c r="S50" i="24"/>
  <c r="N50" i="24"/>
  <c r="S49" i="24"/>
  <c r="N49" i="24"/>
  <c r="S48" i="24"/>
  <c r="N48" i="24"/>
  <c r="S47" i="24"/>
  <c r="N47" i="24"/>
  <c r="S46" i="24"/>
  <c r="N46" i="24"/>
  <c r="S45" i="24"/>
  <c r="N45" i="24"/>
  <c r="S44" i="24"/>
  <c r="N44" i="24"/>
  <c r="S43" i="24"/>
  <c r="N43" i="24"/>
  <c r="S42" i="24"/>
  <c r="N42" i="24"/>
  <c r="S41" i="24"/>
  <c r="N41" i="24"/>
  <c r="S40" i="24"/>
  <c r="N40" i="24"/>
  <c r="S39" i="24"/>
  <c r="N39" i="24"/>
  <c r="S38" i="24"/>
  <c r="N38" i="24"/>
  <c r="S37" i="24"/>
  <c r="N37" i="24"/>
  <c r="S36" i="24"/>
  <c r="N36" i="24"/>
  <c r="S35" i="24"/>
  <c r="N35" i="24"/>
  <c r="S34" i="24"/>
  <c r="N34" i="24"/>
  <c r="S33" i="24"/>
  <c r="N33" i="24"/>
  <c r="S32" i="24"/>
  <c r="N32" i="24"/>
  <c r="S31" i="24"/>
  <c r="N31" i="24"/>
  <c r="S30" i="24"/>
  <c r="N30" i="24"/>
  <c r="S29" i="24"/>
  <c r="N29" i="24"/>
  <c r="S28" i="24"/>
  <c r="N28" i="24"/>
  <c r="S27" i="24"/>
  <c r="N27" i="24"/>
  <c r="S26" i="24"/>
  <c r="N26" i="24"/>
  <c r="S25" i="24"/>
  <c r="N25" i="24"/>
  <c r="S24" i="24"/>
  <c r="N24" i="24"/>
  <c r="S23" i="24"/>
  <c r="N23" i="24"/>
  <c r="S22" i="24"/>
  <c r="N22" i="24"/>
  <c r="S21" i="24"/>
  <c r="N21" i="24"/>
  <c r="S20" i="24"/>
  <c r="N20" i="24"/>
  <c r="S19" i="24"/>
  <c r="N19" i="24"/>
  <c r="S18" i="24"/>
  <c r="N18" i="24"/>
  <c r="S17" i="24"/>
  <c r="N17" i="24"/>
  <c r="S16" i="24"/>
  <c r="N16" i="24"/>
  <c r="S15" i="24"/>
  <c r="N15" i="24"/>
  <c r="S14" i="24"/>
  <c r="N14" i="24"/>
  <c r="S13" i="24"/>
  <c r="N13" i="24"/>
  <c r="S12" i="24"/>
  <c r="N12" i="24"/>
  <c r="S11" i="24"/>
  <c r="N11" i="24"/>
  <c r="S10" i="24"/>
  <c r="N10" i="24"/>
  <c r="S9" i="24"/>
  <c r="N9" i="24"/>
  <c r="S8" i="24"/>
  <c r="N8" i="24"/>
  <c r="S7" i="24"/>
  <c r="N7" i="24"/>
  <c r="S6" i="24"/>
  <c r="N6" i="24"/>
  <c r="S5" i="24"/>
  <c r="N5" i="24"/>
  <c r="S4" i="24"/>
  <c r="N4" i="24"/>
  <c r="S3" i="24"/>
  <c r="N3" i="24"/>
  <c r="S2" i="24"/>
  <c r="N2" i="24"/>
  <c r="R2" i="30" l="1"/>
  <c r="R3" i="30"/>
  <c r="R18" i="30"/>
  <c r="R9" i="30"/>
  <c r="R15" i="30"/>
  <c r="R13" i="30"/>
  <c r="R5" i="30"/>
  <c r="R32" i="30"/>
  <c r="R29" i="30"/>
  <c r="R30" i="30"/>
  <c r="R31" i="30"/>
  <c r="R50" i="30"/>
  <c r="R66" i="30"/>
  <c r="R14" i="30"/>
  <c r="R51" i="30"/>
  <c r="R67" i="30"/>
  <c r="R73" i="30"/>
  <c r="R52" i="30"/>
  <c r="R68" i="30"/>
  <c r="R53" i="30"/>
  <c r="R19" i="30"/>
  <c r="R6" i="30"/>
  <c r="R8" i="30"/>
  <c r="R36" i="30"/>
  <c r="R33" i="30"/>
  <c r="R34" i="30"/>
  <c r="R35" i="30"/>
  <c r="R20" i="30"/>
  <c r="R54" i="30"/>
  <c r="R70" i="30"/>
  <c r="R39" i="30"/>
  <c r="R55" i="30"/>
  <c r="R71" i="30"/>
  <c r="R40" i="30"/>
  <c r="R56" i="30"/>
  <c r="R72" i="30"/>
  <c r="R65" i="30"/>
  <c r="R7" i="30"/>
  <c r="R10" i="30"/>
  <c r="R24" i="30"/>
  <c r="R21" i="30"/>
  <c r="R37" i="30"/>
  <c r="R23" i="30"/>
  <c r="R26" i="30"/>
  <c r="R42" i="30"/>
  <c r="R58" i="30"/>
  <c r="R61" i="30"/>
  <c r="R43" i="30"/>
  <c r="R59" i="30"/>
  <c r="R49" i="30"/>
  <c r="R44" i="30"/>
  <c r="R60" i="30"/>
  <c r="R17" i="30"/>
  <c r="R45" i="30"/>
  <c r="R12" i="30"/>
  <c r="R11" i="30"/>
  <c r="R16" i="30"/>
  <c r="R4" i="30"/>
  <c r="R28" i="30"/>
  <c r="R25" i="30"/>
  <c r="R22" i="30"/>
  <c r="R27" i="30"/>
  <c r="R46" i="30"/>
  <c r="R62" i="30"/>
  <c r="R69" i="30"/>
  <c r="R47" i="30"/>
  <c r="R63" i="30"/>
  <c r="R57" i="30"/>
  <c r="R48" i="30"/>
  <c r="R64" i="30"/>
  <c r="R41" i="30"/>
  <c r="R38" i="30"/>
  <c r="S616" i="27"/>
  <c r="S780" i="27"/>
  <c r="S812" i="27"/>
  <c r="S896" i="27"/>
  <c r="S932" i="27"/>
  <c r="S964" i="27"/>
  <c r="S704" i="27"/>
  <c r="S621" i="27"/>
  <c r="S653" i="27"/>
  <c r="S709" i="27"/>
  <c r="S745" i="27"/>
  <c r="S793" i="27"/>
  <c r="S829" i="27"/>
  <c r="S869" i="27"/>
  <c r="S901" i="27"/>
  <c r="S937" i="27"/>
  <c r="S604" i="27"/>
  <c r="S969" i="27"/>
  <c r="S596" i="27"/>
  <c r="S640" i="27"/>
  <c r="S660" i="27"/>
  <c r="S676" i="27"/>
  <c r="S692" i="27"/>
  <c r="S712" i="27"/>
  <c r="S736" i="27"/>
  <c r="S756" i="27"/>
  <c r="S796" i="27"/>
  <c r="S828" i="27"/>
  <c r="S852" i="27"/>
  <c r="S872" i="27"/>
  <c r="S916" i="27"/>
  <c r="S948" i="27"/>
  <c r="S876" i="27"/>
  <c r="S585" i="27"/>
  <c r="S637" i="27"/>
  <c r="S673" i="27"/>
  <c r="S729" i="27"/>
  <c r="S761" i="27"/>
  <c r="S777" i="27"/>
  <c r="S813" i="27"/>
  <c r="S849" i="27"/>
  <c r="S885" i="27"/>
  <c r="S921" i="27"/>
  <c r="S833" i="27"/>
  <c r="S601" i="27"/>
  <c r="S580" i="27"/>
  <c r="S600" i="27"/>
  <c r="S624" i="27"/>
  <c r="S664" i="27"/>
  <c r="S680" i="27"/>
  <c r="S696" i="27"/>
  <c r="S716" i="27"/>
  <c r="S764" i="27"/>
  <c r="S784" i="27"/>
  <c r="S800" i="27"/>
  <c r="S816" i="27"/>
  <c r="S856" i="27"/>
  <c r="S880" i="27"/>
  <c r="S920" i="27"/>
  <c r="S936" i="27"/>
  <c r="S952" i="27"/>
  <c r="S968" i="27"/>
  <c r="S592" i="27"/>
  <c r="S732" i="27"/>
  <c r="S589" i="27"/>
  <c r="S609" i="27"/>
  <c r="S625" i="27"/>
  <c r="S641" i="27"/>
  <c r="S657" i="27"/>
  <c r="S677" i="27"/>
  <c r="S697" i="27"/>
  <c r="S713" i="27"/>
  <c r="S733" i="27"/>
  <c r="S749" i="27"/>
  <c r="S797" i="27"/>
  <c r="S837" i="27"/>
  <c r="S853" i="27"/>
  <c r="S889" i="27"/>
  <c r="S925" i="27"/>
  <c r="S973" i="27"/>
  <c r="S608" i="27"/>
  <c r="S652" i="27"/>
  <c r="S668" i="27"/>
  <c r="S684" i="27"/>
  <c r="S700" i="27"/>
  <c r="S768" i="27"/>
  <c r="S864" i="27"/>
  <c r="S908" i="27"/>
  <c r="S924" i="27"/>
  <c r="S940" i="27"/>
  <c r="S956" i="27"/>
  <c r="S972" i="27"/>
  <c r="S620" i="27"/>
  <c r="S593" i="27"/>
  <c r="S613" i="27"/>
  <c r="S629" i="27"/>
  <c r="S645" i="27"/>
  <c r="S665" i="27"/>
  <c r="S681" i="27"/>
  <c r="S701" i="27"/>
  <c r="S721" i="27"/>
  <c r="S737" i="27"/>
  <c r="S753" i="27"/>
  <c r="S769" i="27"/>
  <c r="S785" i="27"/>
  <c r="S821" i="27"/>
  <c r="S841" i="27"/>
  <c r="S857" i="27"/>
  <c r="S877" i="27"/>
  <c r="S893" i="27"/>
  <c r="S909" i="27"/>
  <c r="S945" i="27"/>
  <c r="S861" i="27"/>
  <c r="S917" i="27"/>
  <c r="S957" i="27"/>
  <c r="S636" i="27"/>
  <c r="S656" i="27"/>
  <c r="S672" i="27"/>
  <c r="S688" i="27"/>
  <c r="S752" i="27"/>
  <c r="S844" i="27"/>
  <c r="S892" i="27"/>
  <c r="S912" i="27"/>
  <c r="S928" i="27"/>
  <c r="S944" i="27"/>
  <c r="S960" i="27"/>
  <c r="S648" i="27"/>
  <c r="S848" i="27"/>
  <c r="S581" i="27"/>
  <c r="S597" i="27"/>
  <c r="S617" i="27"/>
  <c r="S633" i="27"/>
  <c r="S649" i="27"/>
  <c r="S669" i="27"/>
  <c r="S685" i="27"/>
  <c r="S705" i="27"/>
  <c r="S725" i="27"/>
  <c r="S741" i="27"/>
  <c r="S757" i="27"/>
  <c r="S773" i="27"/>
  <c r="S789" i="27"/>
  <c r="S809" i="27"/>
  <c r="S825" i="27"/>
  <c r="S845" i="27"/>
  <c r="S865" i="27"/>
  <c r="S881" i="27"/>
  <c r="S897" i="27"/>
  <c r="S913" i="27"/>
  <c r="S933" i="27"/>
  <c r="S949" i="27"/>
  <c r="S818" i="27"/>
  <c r="S962" i="27"/>
  <c r="S706" i="27"/>
  <c r="S805" i="27"/>
  <c r="S717" i="27"/>
  <c r="S868" i="27"/>
  <c r="S884" i="27"/>
  <c r="S900" i="27"/>
  <c r="S959" i="27"/>
  <c r="S939" i="27"/>
  <c r="S662" i="27"/>
  <c r="S774" i="27"/>
  <c r="S927" i="27"/>
  <c r="S646" i="27"/>
  <c r="S934" i="27"/>
  <c r="S826" i="27"/>
  <c r="S626" i="27"/>
  <c r="S922" i="27"/>
  <c r="S582" i="27"/>
  <c r="S942" i="27"/>
  <c r="S886" i="27"/>
  <c r="S794" i="27"/>
  <c r="S630" i="27"/>
  <c r="S870" i="27"/>
  <c r="S778" i="27"/>
  <c r="S614" i="27"/>
  <c r="S894" i="27"/>
  <c r="S830" i="27"/>
  <c r="S766" i="27"/>
  <c r="S702" i="27"/>
  <c r="S638" i="27"/>
  <c r="S915" i="27"/>
  <c r="S899" i="27"/>
  <c r="S883" i="27"/>
  <c r="S867" i="27"/>
  <c r="S851" i="27"/>
  <c r="S835" i="27"/>
  <c r="S819" i="27"/>
  <c r="S803" i="27"/>
  <c r="S787" i="27"/>
  <c r="S771" i="27"/>
  <c r="S755" i="27"/>
  <c r="S739" i="27"/>
  <c r="S723" i="27"/>
  <c r="S707" i="27"/>
  <c r="S691" i="27"/>
  <c r="S675" i="27"/>
  <c r="S659" i="27"/>
  <c r="S643" i="27"/>
  <c r="S627" i="27"/>
  <c r="S611" i="27"/>
  <c r="S595" i="27"/>
  <c r="S579" i="27"/>
  <c r="S605" i="27"/>
  <c r="S689" i="27"/>
  <c r="S765" i="27"/>
  <c r="S781" i="27"/>
  <c r="S801" i="27"/>
  <c r="S817" i="27"/>
  <c r="S905" i="27"/>
  <c r="S941" i="27"/>
  <c r="S961" i="27"/>
  <c r="S918" i="27"/>
  <c r="S953" i="27"/>
  <c r="S584" i="27"/>
  <c r="S612" i="27"/>
  <c r="S628" i="27"/>
  <c r="S644" i="27"/>
  <c r="S708" i="27"/>
  <c r="S724" i="27"/>
  <c r="S740" i="27"/>
  <c r="S772" i="27"/>
  <c r="S788" i="27"/>
  <c r="S804" i="27"/>
  <c r="S820" i="27"/>
  <c r="S836" i="27"/>
  <c r="S674" i="27"/>
  <c r="S738" i="27"/>
  <c r="S802" i="27"/>
  <c r="S866" i="27"/>
  <c r="S930" i="27"/>
  <c r="S958" i="27"/>
  <c r="S588" i="27"/>
  <c r="S632" i="27"/>
  <c r="S728" i="27"/>
  <c r="S744" i="27"/>
  <c r="S760" i="27"/>
  <c r="S776" i="27"/>
  <c r="S792" i="27"/>
  <c r="S808" i="27"/>
  <c r="S824" i="27"/>
  <c r="S840" i="27"/>
  <c r="S888" i="27"/>
  <c r="S904" i="27"/>
  <c r="S693" i="27"/>
  <c r="S634" i="27"/>
  <c r="S890" i="27"/>
  <c r="S938" i="27"/>
  <c r="S790" i="27"/>
  <c r="S902" i="27"/>
  <c r="S618" i="27"/>
  <c r="S923" i="27"/>
  <c r="S598" i="27"/>
  <c r="S710" i="27"/>
  <c r="S963" i="27"/>
  <c r="S931" i="27"/>
  <c r="S858" i="27"/>
  <c r="S694" i="27"/>
  <c r="S602" i="27"/>
  <c r="S951" i="27"/>
  <c r="S919" i="27"/>
  <c r="S842" i="27"/>
  <c r="S678" i="27"/>
  <c r="S586" i="27"/>
  <c r="S878" i="27"/>
  <c r="S814" i="27"/>
  <c r="S750" i="27"/>
  <c r="S686" i="27"/>
  <c r="S622" i="27"/>
  <c r="S911" i="27"/>
  <c r="S895" i="27"/>
  <c r="S879" i="27"/>
  <c r="S863" i="27"/>
  <c r="S847" i="27"/>
  <c r="S831" i="27"/>
  <c r="S815" i="27"/>
  <c r="S799" i="27"/>
  <c r="S783" i="27"/>
  <c r="S767" i="27"/>
  <c r="S751" i="27"/>
  <c r="S735" i="27"/>
  <c r="S719" i="27"/>
  <c r="S703" i="27"/>
  <c r="S687" i="27"/>
  <c r="S671" i="27"/>
  <c r="S655" i="27"/>
  <c r="S639" i="27"/>
  <c r="S623" i="27"/>
  <c r="S607" i="27"/>
  <c r="S591" i="27"/>
  <c r="S661" i="27"/>
  <c r="S965" i="27"/>
  <c r="S722" i="27"/>
  <c r="S850" i="27"/>
  <c r="S954" i="27"/>
  <c r="S690" i="27"/>
  <c r="S754" i="27"/>
  <c r="S882" i="27"/>
  <c r="S946" i="27"/>
  <c r="S748" i="27"/>
  <c r="S860" i="27"/>
  <c r="S873" i="27"/>
  <c r="S746" i="27"/>
  <c r="S971" i="27"/>
  <c r="S762" i="27"/>
  <c r="S874" i="27"/>
  <c r="S726" i="27"/>
  <c r="S838" i="27"/>
  <c r="S682" i="27"/>
  <c r="S926" i="27"/>
  <c r="S758" i="27"/>
  <c r="S666" i="27"/>
  <c r="S594" i="27"/>
  <c r="S906" i="27"/>
  <c r="S742" i="27"/>
  <c r="S650" i="27"/>
  <c r="S578" i="27"/>
  <c r="S862" i="27"/>
  <c r="S798" i="27"/>
  <c r="S734" i="27"/>
  <c r="S670" i="27"/>
  <c r="S606" i="27"/>
  <c r="S907" i="27"/>
  <c r="S891" i="27"/>
  <c r="S875" i="27"/>
  <c r="S859" i="27"/>
  <c r="S843" i="27"/>
  <c r="S827" i="27"/>
  <c r="S811" i="27"/>
  <c r="S795" i="27"/>
  <c r="S779" i="27"/>
  <c r="S763" i="27"/>
  <c r="S747" i="27"/>
  <c r="S731" i="27"/>
  <c r="S715" i="27"/>
  <c r="S699" i="27"/>
  <c r="S683" i="27"/>
  <c r="S667" i="27"/>
  <c r="S651" i="27"/>
  <c r="S635" i="27"/>
  <c r="S619" i="27"/>
  <c r="S603" i="27"/>
  <c r="S587" i="27"/>
  <c r="S786" i="27"/>
  <c r="S914" i="27"/>
  <c r="S970" i="27"/>
  <c r="S577" i="27"/>
  <c r="S770" i="27"/>
  <c r="S834" i="27"/>
  <c r="S898" i="27"/>
  <c r="S950" i="27"/>
  <c r="S966" i="27"/>
  <c r="S720" i="27"/>
  <c r="S832" i="27"/>
  <c r="S929" i="27"/>
  <c r="S955" i="27"/>
  <c r="S854" i="27"/>
  <c r="S698" i="27"/>
  <c r="S943" i="27"/>
  <c r="S810" i="27"/>
  <c r="S610" i="27"/>
  <c r="S947" i="27"/>
  <c r="S822" i="27"/>
  <c r="S730" i="27"/>
  <c r="S658" i="27"/>
  <c r="S967" i="27"/>
  <c r="S935" i="27"/>
  <c r="S806" i="27"/>
  <c r="S714" i="27"/>
  <c r="S642" i="27"/>
  <c r="S910" i="27"/>
  <c r="S846" i="27"/>
  <c r="S782" i="27"/>
  <c r="S718" i="27"/>
  <c r="S654" i="27"/>
  <c r="S590" i="27"/>
  <c r="S903" i="27"/>
  <c r="S887" i="27"/>
  <c r="S871" i="27"/>
  <c r="S855" i="27"/>
  <c r="S839" i="27"/>
  <c r="S823" i="27"/>
  <c r="S807" i="27"/>
  <c r="S791" i="27"/>
  <c r="S775" i="27"/>
  <c r="S759" i="27"/>
  <c r="S743" i="27"/>
  <c r="S727" i="27"/>
  <c r="S711" i="27"/>
  <c r="S695" i="27"/>
  <c r="S679" i="27"/>
  <c r="S663" i="27"/>
  <c r="S647" i="27"/>
  <c r="S631" i="27"/>
  <c r="S615" i="27"/>
  <c r="S599" i="27"/>
  <c r="S583" i="27"/>
  <c r="S571" i="27"/>
  <c r="S565" i="27"/>
  <c r="S469" i="27"/>
  <c r="S451" i="27"/>
  <c r="S509" i="27"/>
  <c r="S267" i="27"/>
  <c r="S431" i="27"/>
  <c r="S346" i="27"/>
  <c r="S282" i="27"/>
  <c r="S219" i="27"/>
  <c r="S309" i="27"/>
  <c r="S217" i="27"/>
  <c r="S297" i="27"/>
  <c r="S393" i="27"/>
  <c r="S296" i="27"/>
  <c r="S344" i="27"/>
  <c r="S392" i="27"/>
  <c r="S440" i="27"/>
  <c r="S461" i="27"/>
  <c r="S532" i="27"/>
  <c r="S514" i="27"/>
  <c r="S538" i="27"/>
  <c r="S423" i="27"/>
  <c r="S222" i="27"/>
  <c r="S130" i="27"/>
  <c r="S137" i="27"/>
  <c r="S575" i="27"/>
  <c r="S563" i="27"/>
  <c r="S573" i="27"/>
  <c r="S559" i="27"/>
  <c r="S550" i="27"/>
  <c r="S505" i="27"/>
  <c r="S487" i="27"/>
  <c r="S443" i="27"/>
  <c r="S397" i="27"/>
  <c r="S349" i="27"/>
  <c r="S301" i="27"/>
  <c r="S456" i="27"/>
  <c r="S435" i="27"/>
  <c r="S403" i="27"/>
  <c r="S371" i="27"/>
  <c r="S339" i="27"/>
  <c r="S307" i="27"/>
  <c r="S275" i="27"/>
  <c r="S473" i="27"/>
  <c r="S292" i="27"/>
  <c r="S261" i="27"/>
  <c r="S229" i="27"/>
  <c r="S197" i="27"/>
  <c r="S204" i="27"/>
  <c r="S516" i="27"/>
  <c r="S248" i="27"/>
  <c r="S194" i="27"/>
  <c r="S182" i="27"/>
  <c r="S164" i="27"/>
  <c r="S263" i="27"/>
  <c r="S205" i="27"/>
  <c r="S70" i="27"/>
  <c r="S178" i="27"/>
  <c r="S163" i="27"/>
  <c r="S144" i="27"/>
  <c r="S126" i="27"/>
  <c r="S82" i="27"/>
  <c r="S42" i="27"/>
  <c r="S158" i="27"/>
  <c r="S110" i="27"/>
  <c r="S58" i="27"/>
  <c r="S18" i="27"/>
  <c r="S105" i="27"/>
  <c r="S89" i="27"/>
  <c r="S73" i="27"/>
  <c r="S41" i="27"/>
  <c r="S25" i="27"/>
  <c r="S9" i="27"/>
  <c r="S53" i="27"/>
  <c r="S133" i="27"/>
  <c r="S526" i="27"/>
  <c r="S542" i="27"/>
  <c r="S484" i="27"/>
  <c r="S463" i="27"/>
  <c r="S333" i="27"/>
  <c r="S240" i="27"/>
  <c r="S208" i="27"/>
  <c r="S410" i="27"/>
  <c r="S385" i="27"/>
  <c r="S321" i="27"/>
  <c r="S252" i="27"/>
  <c r="S212" i="27"/>
  <c r="S437" i="27"/>
  <c r="S253" i="27"/>
  <c r="S329" i="27"/>
  <c r="S280" i="27"/>
  <c r="S328" i="27"/>
  <c r="S360" i="27"/>
  <c r="S424" i="27"/>
  <c r="S474" i="27"/>
  <c r="S503" i="27"/>
  <c r="S468" i="27"/>
  <c r="S540" i="27"/>
  <c r="S554" i="27"/>
  <c r="S86" i="27"/>
  <c r="S179" i="27"/>
  <c r="S54" i="27"/>
  <c r="S78" i="27"/>
  <c r="S21" i="27"/>
  <c r="S466" i="27"/>
  <c r="S527" i="27"/>
  <c r="S494" i="27"/>
  <c r="S562" i="27"/>
  <c r="S529" i="27"/>
  <c r="S444" i="27"/>
  <c r="S413" i="27"/>
  <c r="S365" i="27"/>
  <c r="S356" i="27"/>
  <c r="S324" i="27"/>
  <c r="S192" i="27"/>
  <c r="S236" i="27"/>
  <c r="S407" i="27"/>
  <c r="S375" i="27"/>
  <c r="S343" i="27"/>
  <c r="S311" i="27"/>
  <c r="S279" i="27"/>
  <c r="S226" i="27"/>
  <c r="S191" i="27"/>
  <c r="S180" i="27"/>
  <c r="S151" i="27"/>
  <c r="S249" i="27"/>
  <c r="S221" i="27"/>
  <c r="S281" i="27"/>
  <c r="S313" i="27"/>
  <c r="S345" i="27"/>
  <c r="S377" i="27"/>
  <c r="S409" i="27"/>
  <c r="S441" i="27"/>
  <c r="S272" i="27"/>
  <c r="S66" i="27"/>
  <c r="S10" i="27"/>
  <c r="S16" i="27"/>
  <c r="S127" i="27"/>
  <c r="S7" i="27"/>
  <c r="S122" i="27"/>
  <c r="S74" i="27"/>
  <c r="S156" i="27"/>
  <c r="S102" i="27"/>
  <c r="S50" i="27"/>
  <c r="S6" i="27"/>
  <c r="S2" i="27"/>
  <c r="S129" i="27"/>
  <c r="S65" i="27"/>
  <c r="S551" i="27"/>
  <c r="S472" i="27"/>
  <c r="S560" i="27"/>
  <c r="S381" i="27"/>
  <c r="S285" i="27"/>
  <c r="S504" i="27"/>
  <c r="S367" i="27"/>
  <c r="S303" i="27"/>
  <c r="S418" i="27"/>
  <c r="S167" i="27"/>
  <c r="S373" i="27"/>
  <c r="S189" i="27"/>
  <c r="S361" i="27"/>
  <c r="S425" i="27"/>
  <c r="S312" i="27"/>
  <c r="S376" i="27"/>
  <c r="S408" i="27"/>
  <c r="S522" i="27"/>
  <c r="S480" i="27"/>
  <c r="S491" i="27"/>
  <c r="S544" i="27"/>
  <c r="S570" i="27"/>
  <c r="S34" i="27"/>
  <c r="S147" i="27"/>
  <c r="S94" i="27"/>
  <c r="S121" i="27"/>
  <c r="S225" i="27"/>
  <c r="S547" i="27"/>
  <c r="S536" i="27"/>
  <c r="S501" i="27"/>
  <c r="S543" i="27"/>
  <c r="S521" i="27"/>
  <c r="S489" i="27"/>
  <c r="S517" i="27"/>
  <c r="S485" i="27"/>
  <c r="S535" i="27"/>
  <c r="S518" i="27"/>
  <c r="S486" i="27"/>
  <c r="S493" i="27"/>
  <c r="S520" i="27"/>
  <c r="S429" i="27"/>
  <c r="S317" i="27"/>
  <c r="S555" i="27"/>
  <c r="S420" i="27"/>
  <c r="S388" i="27"/>
  <c r="S220" i="27"/>
  <c r="S188" i="27"/>
  <c r="S439" i="27"/>
  <c r="S354" i="27"/>
  <c r="S238" i="27"/>
  <c r="S199" i="27"/>
  <c r="S187" i="27"/>
  <c r="S254" i="27"/>
  <c r="S98" i="27"/>
  <c r="S46" i="27"/>
  <c r="S169" i="27"/>
  <c r="S460" i="27"/>
  <c r="S142" i="27"/>
  <c r="S106" i="27"/>
  <c r="S62" i="27"/>
  <c r="S14" i="27"/>
  <c r="S165" i="27"/>
  <c r="S134" i="27"/>
  <c r="S38" i="27"/>
  <c r="S153" i="27"/>
  <c r="S117" i="27"/>
  <c r="S290" i="27"/>
  <c r="S260" i="27"/>
  <c r="S216" i="27"/>
  <c r="S210" i="27"/>
  <c r="S140" i="27"/>
  <c r="S278" i="27"/>
  <c r="S458" i="27"/>
  <c r="S247" i="27"/>
  <c r="S201" i="27"/>
  <c r="S195" i="27"/>
  <c r="S152" i="27"/>
  <c r="S322" i="27"/>
  <c r="S269" i="27"/>
  <c r="S207" i="27"/>
  <c r="S175" i="27"/>
  <c r="S125" i="27"/>
  <c r="S154" i="27"/>
  <c r="S366" i="27"/>
  <c r="S97" i="27"/>
  <c r="S173" i="27"/>
  <c r="S87" i="27"/>
  <c r="S564" i="27"/>
  <c r="S549" i="27"/>
  <c r="S569" i="27"/>
  <c r="S546" i="27"/>
  <c r="S506" i="27"/>
  <c r="S572" i="27"/>
  <c r="S557" i="27"/>
  <c r="S534" i="27"/>
  <c r="S513" i="27"/>
  <c r="S481" i="27"/>
  <c r="S479" i="27"/>
  <c r="S459" i="27"/>
  <c r="S545" i="27"/>
  <c r="S482" i="27"/>
  <c r="S464" i="27"/>
  <c r="S495" i="27"/>
  <c r="S455" i="27"/>
  <c r="S427" i="27"/>
  <c r="S395" i="27"/>
  <c r="S363" i="27"/>
  <c r="S331" i="27"/>
  <c r="S299" i="27"/>
  <c r="S268" i="27"/>
  <c r="S415" i="27"/>
  <c r="S383" i="27"/>
  <c r="S351" i="27"/>
  <c r="S319" i="27"/>
  <c r="S287" i="27"/>
  <c r="S426" i="27"/>
  <c r="S401" i="27"/>
  <c r="S362" i="27"/>
  <c r="S337" i="27"/>
  <c r="S298" i="27"/>
  <c r="S273" i="27"/>
  <c r="S241" i="27"/>
  <c r="S209" i="27"/>
  <c r="S576" i="27"/>
  <c r="S428" i="27"/>
  <c r="S396" i="27"/>
  <c r="S364" i="27"/>
  <c r="S332" i="27"/>
  <c r="S300" i="27"/>
  <c r="S271" i="27"/>
  <c r="S450" i="27"/>
  <c r="S382" i="27"/>
  <c r="S318" i="27"/>
  <c r="S270" i="27"/>
  <c r="S258" i="27"/>
  <c r="S243" i="27"/>
  <c r="S215" i="27"/>
  <c r="S294" i="27"/>
  <c r="S358" i="27"/>
  <c r="S422" i="27"/>
  <c r="S499" i="27"/>
  <c r="S446" i="27"/>
  <c r="S524" i="27"/>
  <c r="S402" i="27"/>
  <c r="S190" i="27"/>
  <c r="S488" i="27"/>
  <c r="S242" i="27"/>
  <c r="S234" i="27"/>
  <c r="S203" i="27"/>
  <c r="S168" i="27"/>
  <c r="S414" i="27"/>
  <c r="S350" i="27"/>
  <c r="S286" i="27"/>
  <c r="S266" i="27"/>
  <c r="S239" i="27"/>
  <c r="S174" i="27"/>
  <c r="S143" i="27"/>
  <c r="S123" i="27"/>
  <c r="S109" i="27"/>
  <c r="S84" i="27"/>
  <c r="S59" i="27"/>
  <c r="S45" i="27"/>
  <c r="S20" i="27"/>
  <c r="S302" i="27"/>
  <c r="S161" i="27"/>
  <c r="S430" i="27"/>
  <c r="S4" i="27"/>
  <c r="S64" i="27"/>
  <c r="S48" i="27"/>
  <c r="S120" i="27"/>
  <c r="S95" i="27"/>
  <c r="S81" i="27"/>
  <c r="S56" i="27"/>
  <c r="S31" i="27"/>
  <c r="S17" i="27"/>
  <c r="S150" i="27"/>
  <c r="S119" i="27"/>
  <c r="S39" i="27"/>
  <c r="S124" i="27"/>
  <c r="S99" i="27"/>
  <c r="S85" i="27"/>
  <c r="S60" i="27"/>
  <c r="S35" i="27"/>
  <c r="S112" i="27"/>
  <c r="S250" i="27"/>
  <c r="S342" i="27"/>
  <c r="S492" i="27"/>
  <c r="S334" i="27"/>
  <c r="S265" i="27"/>
  <c r="S244" i="27"/>
  <c r="S235" i="27"/>
  <c r="S224" i="27"/>
  <c r="S206" i="27"/>
  <c r="S183" i="27"/>
  <c r="S231" i="27"/>
  <c r="S338" i="27"/>
  <c r="S233" i="27"/>
  <c r="S176" i="27"/>
  <c r="S100" i="27"/>
  <c r="S36" i="27"/>
  <c r="S103" i="27"/>
  <c r="S111" i="27"/>
  <c r="S47" i="27"/>
  <c r="S33" i="27"/>
  <c r="S22" i="27"/>
  <c r="S96" i="27"/>
  <c r="S57" i="27"/>
  <c r="S30" i="27"/>
  <c r="S223" i="27"/>
  <c r="S171" i="27"/>
  <c r="S155" i="27"/>
  <c r="S139" i="27"/>
  <c r="S76" i="27"/>
  <c r="S12" i="27"/>
  <c r="S71" i="27"/>
  <c r="S574" i="27"/>
  <c r="S548" i="27"/>
  <c r="S533" i="27"/>
  <c r="S510" i="27"/>
  <c r="S478" i="27"/>
  <c r="S568" i="27"/>
  <c r="S553" i="27"/>
  <c r="S539" i="27"/>
  <c r="S556" i="27"/>
  <c r="S541" i="27"/>
  <c r="S531" i="27"/>
  <c r="S502" i="27"/>
  <c r="S470" i="27"/>
  <c r="S498" i="27"/>
  <c r="S477" i="27"/>
  <c r="S457" i="27"/>
  <c r="S445" i="27"/>
  <c r="S496" i="27"/>
  <c r="S449" i="27"/>
  <c r="S421" i="27"/>
  <c r="S405" i="27"/>
  <c r="S389" i="27"/>
  <c r="S357" i="27"/>
  <c r="S341" i="27"/>
  <c r="S325" i="27"/>
  <c r="S293" i="27"/>
  <c r="S277" i="27"/>
  <c r="S525" i="27"/>
  <c r="S454" i="27"/>
  <c r="S419" i="27"/>
  <c r="S387" i="27"/>
  <c r="S355" i="27"/>
  <c r="S323" i="27"/>
  <c r="S291" i="27"/>
  <c r="S530" i="27"/>
  <c r="S436" i="27"/>
  <c r="S404" i="27"/>
  <c r="S372" i="27"/>
  <c r="S340" i="27"/>
  <c r="S308" i="27"/>
  <c r="S276" i="27"/>
  <c r="S245" i="27"/>
  <c r="S213" i="27"/>
  <c r="S442" i="27"/>
  <c r="S417" i="27"/>
  <c r="S378" i="27"/>
  <c r="S353" i="27"/>
  <c r="S314" i="27"/>
  <c r="S289" i="27"/>
  <c r="S507" i="27"/>
  <c r="S391" i="27"/>
  <c r="S359" i="27"/>
  <c r="S327" i="27"/>
  <c r="S295" i="27"/>
  <c r="S264" i="27"/>
  <c r="S172" i="27"/>
  <c r="S310" i="27"/>
  <c r="S374" i="27"/>
  <c r="S438" i="27"/>
  <c r="S508" i="27"/>
  <c r="S160" i="27"/>
  <c r="S251" i="27"/>
  <c r="S228" i="27"/>
  <c r="S202" i="27"/>
  <c r="S214" i="27"/>
  <c r="S200" i="27"/>
  <c r="S274" i="27"/>
  <c r="S159" i="27"/>
  <c r="S132" i="27"/>
  <c r="S107" i="27"/>
  <c r="S93" i="27"/>
  <c r="S68" i="27"/>
  <c r="S43" i="27"/>
  <c r="S29" i="27"/>
  <c r="S135" i="27"/>
  <c r="S170" i="27"/>
  <c r="S177" i="27"/>
  <c r="S128" i="27"/>
  <c r="S118" i="27"/>
  <c r="S104" i="27"/>
  <c r="S79" i="27"/>
  <c r="S40" i="27"/>
  <c r="S15" i="27"/>
  <c r="S141" i="27"/>
  <c r="S162" i="27"/>
  <c r="S146" i="27"/>
  <c r="S108" i="27"/>
  <c r="S83" i="27"/>
  <c r="S69" i="27"/>
  <c r="S44" i="27"/>
  <c r="S19" i="27"/>
  <c r="S5" i="27"/>
  <c r="S157" i="27"/>
  <c r="S80" i="27"/>
  <c r="S230" i="27"/>
  <c r="S406" i="27"/>
  <c r="S476" i="27"/>
  <c r="S398" i="27"/>
  <c r="S386" i="27"/>
  <c r="S256" i="27"/>
  <c r="S186" i="27"/>
  <c r="S148" i="27"/>
  <c r="S237" i="27"/>
  <c r="S114" i="27"/>
  <c r="S75" i="27"/>
  <c r="S61" i="27"/>
  <c r="S11" i="27"/>
  <c r="S211" i="27"/>
  <c r="S23" i="27"/>
  <c r="S149" i="27"/>
  <c r="S72" i="27"/>
  <c r="S8" i="27"/>
  <c r="S115" i="27"/>
  <c r="S101" i="27"/>
  <c r="S90" i="27"/>
  <c r="S51" i="27"/>
  <c r="S37" i="27"/>
  <c r="S26" i="27"/>
  <c r="S136" i="27"/>
  <c r="S567" i="27"/>
  <c r="S558" i="27"/>
  <c r="S552" i="27"/>
  <c r="S537" i="27"/>
  <c r="S490" i="27"/>
  <c r="S566" i="27"/>
  <c r="S528" i="27"/>
  <c r="S497" i="27"/>
  <c r="S465" i="27"/>
  <c r="S512" i="27"/>
  <c r="S475" i="27"/>
  <c r="S453" i="27"/>
  <c r="S523" i="27"/>
  <c r="S452" i="27"/>
  <c r="S519" i="27"/>
  <c r="S448" i="27"/>
  <c r="S432" i="27"/>
  <c r="S416" i="27"/>
  <c r="S400" i="27"/>
  <c r="S384" i="27"/>
  <c r="S368" i="27"/>
  <c r="S352" i="27"/>
  <c r="S336" i="27"/>
  <c r="S320" i="27"/>
  <c r="S304" i="27"/>
  <c r="S288" i="27"/>
  <c r="S561" i="27"/>
  <c r="S511" i="27"/>
  <c r="S471" i="27"/>
  <c r="S411" i="27"/>
  <c r="S379" i="27"/>
  <c r="S347" i="27"/>
  <c r="S315" i="27"/>
  <c r="S283" i="27"/>
  <c r="S500" i="27"/>
  <c r="S399" i="27"/>
  <c r="S335" i="27"/>
  <c r="S433" i="27"/>
  <c r="S394" i="27"/>
  <c r="S369" i="27"/>
  <c r="S330" i="27"/>
  <c r="S305" i="27"/>
  <c r="S257" i="27"/>
  <c r="S193" i="27"/>
  <c r="S412" i="27"/>
  <c r="S380" i="27"/>
  <c r="S348" i="27"/>
  <c r="S316" i="27"/>
  <c r="S284" i="27"/>
  <c r="S262" i="27"/>
  <c r="S255" i="27"/>
  <c r="S198" i="27"/>
  <c r="S184" i="27"/>
  <c r="S326" i="27"/>
  <c r="S390" i="27"/>
  <c r="S483" i="27"/>
  <c r="S462" i="27"/>
  <c r="S515" i="27"/>
  <c r="S467" i="27"/>
  <c r="S447" i="27"/>
  <c r="S434" i="27"/>
  <c r="S370" i="27"/>
  <c r="S306" i="27"/>
  <c r="S246" i="27"/>
  <c r="S227" i="27"/>
  <c r="S196" i="27"/>
  <c r="S185" i="27"/>
  <c r="S232" i="27"/>
  <c r="S116" i="27"/>
  <c r="S91" i="27"/>
  <c r="S77" i="27"/>
  <c r="S52" i="27"/>
  <c r="S27" i="27"/>
  <c r="S13" i="27"/>
  <c r="S218" i="27"/>
  <c r="S145" i="27"/>
  <c r="S181" i="27"/>
  <c r="S138" i="27"/>
  <c r="S259" i="27"/>
  <c r="S166" i="27"/>
  <c r="S55" i="27"/>
  <c r="S113" i="27"/>
  <c r="S88" i="27"/>
  <c r="S63" i="27"/>
  <c r="S49" i="27"/>
  <c r="S24" i="27"/>
  <c r="S32" i="27"/>
  <c r="S131" i="27"/>
  <c r="S92" i="27"/>
  <c r="S67" i="27"/>
  <c r="S28" i="27"/>
  <c r="S3" i="27"/>
  <c r="R494" i="26"/>
  <c r="R519" i="26"/>
  <c r="R477" i="26"/>
  <c r="R389" i="26"/>
  <c r="R309" i="26"/>
  <c r="R226" i="26"/>
  <c r="R262" i="26"/>
  <c r="R143" i="26"/>
  <c r="R31" i="26"/>
  <c r="R42" i="26"/>
  <c r="R12" i="26"/>
  <c r="R25" i="26"/>
  <c r="R9" i="26"/>
  <c r="R207" i="26"/>
  <c r="R271" i="26"/>
  <c r="R217" i="26"/>
  <c r="R249" i="26"/>
  <c r="R234" i="26"/>
  <c r="R26" i="26"/>
  <c r="R526" i="26"/>
  <c r="R502" i="26"/>
  <c r="R491" i="26"/>
  <c r="R547" i="26"/>
  <c r="R531" i="26"/>
  <c r="R401" i="26"/>
  <c r="R384" i="26"/>
  <c r="R405" i="26"/>
  <c r="R385" i="26"/>
  <c r="R365" i="26"/>
  <c r="R285" i="26"/>
  <c r="R178" i="26"/>
  <c r="R246" i="26"/>
  <c r="R230" i="26"/>
  <c r="R198" i="26"/>
  <c r="R158" i="26"/>
  <c r="R145" i="26"/>
  <c r="R179" i="26"/>
  <c r="R142" i="26"/>
  <c r="R134" i="26"/>
  <c r="R126" i="26"/>
  <c r="R118" i="26"/>
  <c r="R110" i="26"/>
  <c r="R102" i="26"/>
  <c r="R94" i="26"/>
  <c r="R86" i="26"/>
  <c r="R78" i="26"/>
  <c r="R70" i="26"/>
  <c r="R62" i="26"/>
  <c r="R54" i="26"/>
  <c r="R46" i="26"/>
  <c r="R40" i="26"/>
  <c r="R24" i="26"/>
  <c r="R8" i="26"/>
  <c r="R21" i="26"/>
  <c r="R5" i="26"/>
  <c r="R203" i="26"/>
  <c r="R267" i="26"/>
  <c r="R243" i="26"/>
  <c r="R159" i="26"/>
  <c r="R223" i="26"/>
  <c r="R290" i="26"/>
  <c r="R334" i="26"/>
  <c r="R173" i="26"/>
  <c r="R189" i="26"/>
  <c r="R205" i="26"/>
  <c r="R237" i="26"/>
  <c r="R253" i="26"/>
  <c r="R269" i="26"/>
  <c r="R346" i="26"/>
  <c r="R284" i="26"/>
  <c r="R316" i="26"/>
  <c r="R352" i="26"/>
  <c r="R368" i="26"/>
  <c r="R382" i="26"/>
  <c r="R447" i="26"/>
  <c r="R398" i="26"/>
  <c r="R414" i="26"/>
  <c r="R430" i="26"/>
  <c r="R449" i="26"/>
  <c r="R466" i="26"/>
  <c r="R481" i="26"/>
  <c r="R459" i="26"/>
  <c r="R512" i="26"/>
  <c r="R532" i="26"/>
  <c r="R564" i="26"/>
  <c r="R41" i="26"/>
  <c r="R510" i="26"/>
  <c r="R503" i="26"/>
  <c r="R475" i="26"/>
  <c r="R417" i="26"/>
  <c r="R421" i="26"/>
  <c r="R333" i="26"/>
  <c r="R317" i="26"/>
  <c r="R301" i="26"/>
  <c r="R297" i="26"/>
  <c r="R214" i="26"/>
  <c r="R270" i="26"/>
  <c r="R174" i="26"/>
  <c r="R147" i="26"/>
  <c r="R140" i="26"/>
  <c r="R132" i="26"/>
  <c r="R124" i="26"/>
  <c r="R116" i="26"/>
  <c r="R108" i="26"/>
  <c r="R100" i="26"/>
  <c r="R92" i="26"/>
  <c r="R84" i="26"/>
  <c r="R76" i="26"/>
  <c r="R68" i="26"/>
  <c r="R60" i="26"/>
  <c r="R52" i="26"/>
  <c r="R44" i="26"/>
  <c r="R20" i="26"/>
  <c r="R4" i="26"/>
  <c r="R38" i="26"/>
  <c r="R37" i="26"/>
  <c r="R14" i="26"/>
  <c r="R151" i="26"/>
  <c r="R175" i="26"/>
  <c r="R239" i="26"/>
  <c r="R322" i="26"/>
  <c r="R304" i="26"/>
  <c r="R350" i="26"/>
  <c r="R161" i="26"/>
  <c r="R209" i="26"/>
  <c r="R225" i="26"/>
  <c r="R362" i="26"/>
  <c r="R292" i="26"/>
  <c r="R326" i="26"/>
  <c r="R356" i="26"/>
  <c r="R372" i="26"/>
  <c r="R445" i="26"/>
  <c r="R451" i="26"/>
  <c r="R163" i="26"/>
  <c r="R263" i="26"/>
  <c r="R35" i="26"/>
  <c r="R487" i="26"/>
  <c r="R483" i="26"/>
  <c r="R460" i="26"/>
  <c r="R446" i="26"/>
  <c r="R273" i="26"/>
  <c r="R357" i="26"/>
  <c r="R242" i="26"/>
  <c r="R210" i="26"/>
  <c r="R373" i="26"/>
  <c r="R150" i="26"/>
  <c r="R515" i="26"/>
  <c r="R563" i="26"/>
  <c r="R206" i="26"/>
  <c r="R523" i="26"/>
  <c r="R486" i="26"/>
  <c r="R490" i="26"/>
  <c r="R433" i="26"/>
  <c r="R437" i="26"/>
  <c r="R467" i="26"/>
  <c r="R377" i="26"/>
  <c r="R361" i="26"/>
  <c r="R329" i="26"/>
  <c r="R277" i="26"/>
  <c r="R369" i="26"/>
  <c r="R313" i="26"/>
  <c r="R139" i="26"/>
  <c r="R123" i="26"/>
  <c r="R107" i="26"/>
  <c r="R91" i="26"/>
  <c r="R75" i="26"/>
  <c r="R59" i="26"/>
  <c r="R43" i="26"/>
  <c r="R16" i="26"/>
  <c r="R29" i="26"/>
  <c r="R13" i="26"/>
  <c r="R171" i="26"/>
  <c r="R235" i="26"/>
  <c r="R211" i="26"/>
  <c r="R191" i="26"/>
  <c r="R255" i="26"/>
  <c r="R165" i="26"/>
  <c r="R181" i="26"/>
  <c r="R182" i="26"/>
  <c r="R358" i="26"/>
  <c r="R300" i="26"/>
  <c r="R264" i="26"/>
  <c r="R250" i="26"/>
  <c r="R241" i="26"/>
  <c r="R215" i="26"/>
  <c r="R469" i="26"/>
  <c r="R321" i="26"/>
  <c r="R289" i="26"/>
  <c r="R188" i="26"/>
  <c r="R378" i="26"/>
  <c r="R293" i="26"/>
  <c r="R176" i="26"/>
  <c r="R411" i="26"/>
  <c r="R391" i="26"/>
  <c r="R403" i="26"/>
  <c r="R473" i="26"/>
  <c r="R485" i="26"/>
  <c r="R569" i="26"/>
  <c r="R521" i="26"/>
  <c r="R565" i="26"/>
  <c r="R545" i="26"/>
  <c r="R224" i="26"/>
  <c r="R152" i="26"/>
  <c r="R129" i="26"/>
  <c r="R113" i="26"/>
  <c r="R97" i="26"/>
  <c r="R81" i="26"/>
  <c r="R160" i="26"/>
  <c r="R148" i="26"/>
  <c r="R256" i="26"/>
  <c r="R141" i="26"/>
  <c r="R125" i="26"/>
  <c r="R109" i="26"/>
  <c r="R93" i="26"/>
  <c r="R77" i="26"/>
  <c r="R61" i="26"/>
  <c r="R45" i="26"/>
  <c r="R27" i="26"/>
  <c r="R15" i="26"/>
  <c r="R554" i="26"/>
  <c r="R504" i="26"/>
  <c r="R567" i="26"/>
  <c r="R550" i="26"/>
  <c r="R455" i="26"/>
  <c r="R559" i="26"/>
  <c r="R452" i="26"/>
  <c r="R471" i="26"/>
  <c r="R464" i="26"/>
  <c r="R409" i="26"/>
  <c r="R548" i="26"/>
  <c r="R453" i="26"/>
  <c r="R404" i="26"/>
  <c r="R388" i="26"/>
  <c r="R458" i="26"/>
  <c r="R312" i="26"/>
  <c r="R355" i="26"/>
  <c r="R341" i="26"/>
  <c r="R332" i="26"/>
  <c r="R359" i="26"/>
  <c r="R345" i="26"/>
  <c r="R336" i="26"/>
  <c r="R303" i="26"/>
  <c r="R422" i="26"/>
  <c r="R231" i="26"/>
  <c r="R167" i="26"/>
  <c r="R146" i="26"/>
  <c r="R381" i="26"/>
  <c r="R324" i="26"/>
  <c r="R302" i="26"/>
  <c r="R254" i="26"/>
  <c r="R204" i="26"/>
  <c r="R444" i="26"/>
  <c r="R305" i="26"/>
  <c r="R259" i="26"/>
  <c r="R195" i="26"/>
  <c r="R208" i="26"/>
  <c r="R156" i="26"/>
  <c r="R65" i="26"/>
  <c r="R399" i="26"/>
  <c r="R525" i="26"/>
  <c r="R387" i="26"/>
  <c r="R553" i="26"/>
  <c r="R549" i="26"/>
  <c r="R340" i="26"/>
  <c r="R169" i="26"/>
  <c r="R153" i="26"/>
  <c r="R135" i="26"/>
  <c r="R119" i="26"/>
  <c r="R103" i="26"/>
  <c r="R87" i="26"/>
  <c r="R71" i="26"/>
  <c r="R278" i="26"/>
  <c r="R233" i="26"/>
  <c r="R149" i="26"/>
  <c r="R138" i="26"/>
  <c r="R130" i="26"/>
  <c r="R122" i="26"/>
  <c r="R114" i="26"/>
  <c r="R106" i="26"/>
  <c r="R98" i="26"/>
  <c r="R90" i="26"/>
  <c r="R82" i="26"/>
  <c r="R50" i="26"/>
  <c r="R162" i="26"/>
  <c r="R99" i="26"/>
  <c r="R51" i="26"/>
  <c r="R19" i="26"/>
  <c r="R500" i="26"/>
  <c r="R468" i="26"/>
  <c r="R480" i="26"/>
  <c r="R472" i="26"/>
  <c r="R462" i="26"/>
  <c r="R412" i="26"/>
  <c r="R450" i="26"/>
  <c r="R448" i="26"/>
  <c r="R434" i="26"/>
  <c r="R418" i="26"/>
  <c r="R402" i="26"/>
  <c r="R366" i="26"/>
  <c r="R307" i="26"/>
  <c r="R275" i="26"/>
  <c r="R440" i="26"/>
  <c r="R380" i="26"/>
  <c r="R339" i="26"/>
  <c r="R325" i="26"/>
  <c r="R314" i="26"/>
  <c r="R298" i="26"/>
  <c r="R282" i="26"/>
  <c r="R392" i="26"/>
  <c r="R343" i="26"/>
  <c r="R228" i="26"/>
  <c r="R408" i="26"/>
  <c r="R558" i="26"/>
  <c r="R562" i="26"/>
  <c r="R530" i="26"/>
  <c r="R498" i="26"/>
  <c r="R457" i="26"/>
  <c r="R482" i="26"/>
  <c r="R518" i="26"/>
  <c r="R442" i="26"/>
  <c r="R426" i="26"/>
  <c r="R410" i="26"/>
  <c r="R394" i="26"/>
  <c r="R507" i="26"/>
  <c r="R416" i="26"/>
  <c r="R429" i="26"/>
  <c r="R364" i="26"/>
  <c r="R338" i="26"/>
  <c r="R327" i="26"/>
  <c r="R295" i="26"/>
  <c r="R248" i="26"/>
  <c r="R199" i="26"/>
  <c r="R236" i="26"/>
  <c r="R363" i="26"/>
  <c r="R227" i="26"/>
  <c r="R272" i="26"/>
  <c r="R194" i="26"/>
  <c r="R36" i="26"/>
  <c r="R57" i="26"/>
  <c r="R32" i="26"/>
  <c r="R427" i="26"/>
  <c r="R407" i="26"/>
  <c r="R493" i="26"/>
  <c r="R419" i="26"/>
  <c r="R509" i="26"/>
  <c r="R501" i="26"/>
  <c r="R497" i="26"/>
  <c r="R529" i="26"/>
  <c r="R561" i="26"/>
  <c r="R127" i="26"/>
  <c r="R111" i="26"/>
  <c r="R95" i="26"/>
  <c r="R79" i="26"/>
  <c r="R347" i="26"/>
  <c r="R172" i="26"/>
  <c r="R144" i="26"/>
  <c r="R2" i="26"/>
  <c r="R22" i="26"/>
  <c r="R11" i="26"/>
  <c r="R18" i="26"/>
  <c r="R570" i="26"/>
  <c r="R538" i="26"/>
  <c r="R476" i="26"/>
  <c r="R551" i="26"/>
  <c r="R535" i="26"/>
  <c r="R511" i="26"/>
  <c r="R571" i="26"/>
  <c r="R555" i="26"/>
  <c r="R539" i="26"/>
  <c r="R524" i="26"/>
  <c r="R514" i="26"/>
  <c r="R492" i="26"/>
  <c r="R479" i="26"/>
  <c r="R470" i="26"/>
  <c r="R465" i="26"/>
  <c r="R575" i="26"/>
  <c r="R499" i="26"/>
  <c r="R386" i="26"/>
  <c r="R441" i="26"/>
  <c r="R425" i="26"/>
  <c r="R393" i="26"/>
  <c r="R436" i="26"/>
  <c r="R420" i="26"/>
  <c r="R367" i="26"/>
  <c r="R353" i="26"/>
  <c r="R344" i="26"/>
  <c r="R296" i="26"/>
  <c r="R280" i="26"/>
  <c r="R461" i="26"/>
  <c r="R390" i="26"/>
  <c r="R370" i="26"/>
  <c r="R406" i="26"/>
  <c r="R374" i="26"/>
  <c r="R319" i="26"/>
  <c r="R287" i="26"/>
  <c r="R266" i="26"/>
  <c r="R257" i="26"/>
  <c r="R216" i="26"/>
  <c r="R202" i="26"/>
  <c r="R193" i="26"/>
  <c r="R268" i="26"/>
  <c r="R245" i="26"/>
  <c r="R219" i="26"/>
  <c r="R190" i="26"/>
  <c r="R349" i="26"/>
  <c r="R244" i="26"/>
  <c r="R221" i="26"/>
  <c r="R180" i="26"/>
  <c r="R166" i="26"/>
  <c r="R155" i="26"/>
  <c r="R258" i="26"/>
  <c r="R49" i="26"/>
  <c r="R415" i="26"/>
  <c r="R395" i="26"/>
  <c r="R439" i="26"/>
  <c r="R517" i="26"/>
  <c r="R513" i="26"/>
  <c r="R74" i="26"/>
  <c r="R66" i="26"/>
  <c r="R58" i="26"/>
  <c r="R39" i="26"/>
  <c r="R310" i="26"/>
  <c r="R185" i="26"/>
  <c r="R131" i="26"/>
  <c r="R115" i="26"/>
  <c r="R83" i="26"/>
  <c r="R67" i="26"/>
  <c r="R33" i="26"/>
  <c r="R17" i="26"/>
  <c r="R28" i="26"/>
  <c r="R3" i="26"/>
  <c r="R568" i="26"/>
  <c r="R552" i="26"/>
  <c r="R536" i="26"/>
  <c r="R522" i="26"/>
  <c r="R543" i="26"/>
  <c r="R534" i="26"/>
  <c r="R456" i="26"/>
  <c r="R428" i="26"/>
  <c r="R396" i="26"/>
  <c r="R351" i="26"/>
  <c r="R337" i="26"/>
  <c r="R328" i="26"/>
  <c r="R291" i="26"/>
  <c r="R354" i="26"/>
  <c r="R379" i="26"/>
  <c r="R330" i="26"/>
  <c r="R294" i="26"/>
  <c r="R200" i="26"/>
  <c r="R186" i="26"/>
  <c r="R177" i="26"/>
  <c r="R252" i="26"/>
  <c r="R238" i="26"/>
  <c r="R229" i="26"/>
  <c r="R164" i="26"/>
  <c r="R201" i="26"/>
  <c r="R63" i="26"/>
  <c r="R47" i="26"/>
  <c r="R431" i="26"/>
  <c r="R520" i="26"/>
  <c r="R488" i="26"/>
  <c r="R574" i="26"/>
  <c r="R542" i="26"/>
  <c r="R527" i="26"/>
  <c r="R495" i="26"/>
  <c r="R546" i="26"/>
  <c r="R508" i="26"/>
  <c r="R463" i="26"/>
  <c r="R432" i="26"/>
  <c r="R400" i="26"/>
  <c r="R413" i="26"/>
  <c r="R397" i="26"/>
  <c r="R438" i="26"/>
  <c r="R376" i="26"/>
  <c r="R335" i="26"/>
  <c r="R320" i="26"/>
  <c r="R288" i="26"/>
  <c r="R323" i="26"/>
  <c r="R342" i="26"/>
  <c r="R311" i="26"/>
  <c r="R279" i="26"/>
  <c r="R281" i="26"/>
  <c r="R184" i="26"/>
  <c r="R170" i="26"/>
  <c r="R251" i="26"/>
  <c r="R222" i="26"/>
  <c r="R213" i="26"/>
  <c r="R187" i="26"/>
  <c r="R212" i="26"/>
  <c r="R528" i="26"/>
  <c r="R496" i="26"/>
  <c r="R572" i="26"/>
  <c r="R556" i="26"/>
  <c r="R540" i="26"/>
  <c r="R576" i="26"/>
  <c r="R560" i="26"/>
  <c r="R544" i="26"/>
  <c r="R516" i="26"/>
  <c r="R506" i="26"/>
  <c r="R484" i="26"/>
  <c r="R566" i="26"/>
  <c r="R454" i="26"/>
  <c r="R443" i="26"/>
  <c r="R474" i="26"/>
  <c r="R424" i="26"/>
  <c r="R360" i="26"/>
  <c r="R315" i="26"/>
  <c r="R299" i="26"/>
  <c r="R283" i="26"/>
  <c r="R478" i="26"/>
  <c r="R371" i="26"/>
  <c r="R348" i="26"/>
  <c r="R306" i="26"/>
  <c r="R274" i="26"/>
  <c r="R375" i="26"/>
  <c r="R308" i="26"/>
  <c r="R276" i="26"/>
  <c r="R247" i="26"/>
  <c r="R232" i="26"/>
  <c r="R218" i="26"/>
  <c r="R183" i="26"/>
  <c r="R168" i="26"/>
  <c r="R154" i="26"/>
  <c r="R331" i="26"/>
  <c r="R261" i="26"/>
  <c r="R220" i="26"/>
  <c r="R197" i="26"/>
  <c r="R318" i="26"/>
  <c r="R286" i="26"/>
  <c r="R260" i="26"/>
  <c r="R196" i="26"/>
  <c r="R265" i="26"/>
  <c r="R157" i="26"/>
  <c r="R136" i="26"/>
  <c r="R128" i="26"/>
  <c r="R120" i="26"/>
  <c r="R112" i="26"/>
  <c r="R104" i="26"/>
  <c r="R96" i="26"/>
  <c r="R88" i="26"/>
  <c r="R80" i="26"/>
  <c r="R72" i="26"/>
  <c r="R64" i="26"/>
  <c r="R56" i="26"/>
  <c r="R48" i="26"/>
  <c r="R55" i="26"/>
  <c r="R383" i="26"/>
  <c r="R423" i="26"/>
  <c r="R541" i="26"/>
  <c r="R435" i="26"/>
  <c r="R489" i="26"/>
  <c r="R573" i="26"/>
  <c r="R557" i="26"/>
  <c r="R537" i="26"/>
  <c r="R505" i="26"/>
  <c r="R533" i="26"/>
  <c r="R577" i="26"/>
  <c r="R137" i="26"/>
  <c r="R121" i="26"/>
  <c r="R105" i="26"/>
  <c r="R89" i="26"/>
  <c r="R73" i="26"/>
  <c r="R240" i="26"/>
  <c r="R192" i="26"/>
  <c r="R133" i="26"/>
  <c r="R117" i="26"/>
  <c r="R101" i="26"/>
  <c r="R85" i="26"/>
  <c r="R69" i="26"/>
  <c r="R53" i="26"/>
  <c r="R34" i="26"/>
  <c r="R10" i="26"/>
  <c r="R30" i="26"/>
  <c r="R23" i="26"/>
  <c r="R7" i="26"/>
  <c r="R6" i="26"/>
  <c r="P157" i="24"/>
  <c r="Q157" i="24" s="1"/>
  <c r="P9" i="24"/>
  <c r="Q9" i="24" s="1"/>
  <c r="P75" i="20"/>
  <c r="Q75" i="20" s="1"/>
  <c r="P37" i="20"/>
  <c r="Q37" i="20" s="1"/>
  <c r="P64" i="20"/>
  <c r="Q64" i="20" s="1"/>
  <c r="P61" i="20"/>
  <c r="P54" i="20"/>
  <c r="Q54" i="20" s="1"/>
  <c r="P48" i="20"/>
  <c r="Q48" i="20" s="1"/>
  <c r="P27" i="20"/>
  <c r="Q27" i="20" s="1"/>
  <c r="P5" i="20"/>
  <c r="Q5" i="20" s="1"/>
  <c r="P55" i="20"/>
  <c r="Q55" i="20" s="1"/>
  <c r="P16" i="20"/>
  <c r="Q16" i="20" s="1"/>
  <c r="P2" i="20"/>
  <c r="P86" i="20"/>
  <c r="Q86" i="20" s="1"/>
  <c r="P85" i="20"/>
  <c r="P80" i="20"/>
  <c r="Q80" i="20" s="1"/>
  <c r="P70" i="20"/>
  <c r="Q70" i="20" s="1"/>
  <c r="P69" i="20"/>
  <c r="Q69" i="20" s="1"/>
  <c r="P53" i="20"/>
  <c r="P32" i="20"/>
  <c r="P18" i="20"/>
  <c r="Q18" i="20" s="1"/>
  <c r="P11" i="20"/>
  <c r="Q11" i="20" s="1"/>
  <c r="P14" i="20"/>
  <c r="P30" i="20"/>
  <c r="Q30" i="20" s="1"/>
  <c r="P46" i="20"/>
  <c r="Q46" i="20" s="1"/>
  <c r="P63" i="20"/>
  <c r="Q63" i="20" s="1"/>
  <c r="P71" i="20"/>
  <c r="Q71" i="20" s="1"/>
  <c r="P79" i="20"/>
  <c r="Q79" i="20" s="1"/>
  <c r="P87" i="20"/>
  <c r="Q87" i="20" s="1"/>
  <c r="P10" i="20"/>
  <c r="Q10" i="20" s="1"/>
  <c r="P26" i="20"/>
  <c r="Q26" i="20" s="1"/>
  <c r="P42" i="20"/>
  <c r="Q42" i="20" s="1"/>
  <c r="P58" i="20"/>
  <c r="Q58" i="20" s="1"/>
  <c r="P66" i="20"/>
  <c r="Q66" i="20" s="1"/>
  <c r="P74" i="20"/>
  <c r="Q74" i="20" s="1"/>
  <c r="P82" i="20"/>
  <c r="Q82" i="20" s="1"/>
  <c r="P6" i="20"/>
  <c r="P22" i="20"/>
  <c r="P38" i="20"/>
  <c r="P88" i="20"/>
  <c r="Q88" i="20" s="1"/>
  <c r="P78" i="20"/>
  <c r="P77" i="20"/>
  <c r="P72" i="20"/>
  <c r="Q72" i="20" s="1"/>
  <c r="P62" i="20"/>
  <c r="Q62" i="20" s="1"/>
  <c r="P59" i="20"/>
  <c r="Q59" i="20" s="1"/>
  <c r="P50" i="20"/>
  <c r="P43" i="20"/>
  <c r="Q43" i="20" s="1"/>
  <c r="P21" i="20"/>
  <c r="P47" i="20"/>
  <c r="Q47" i="20" s="1"/>
  <c r="P36" i="20"/>
  <c r="Q36" i="20" s="1"/>
  <c r="P31" i="20"/>
  <c r="Q31" i="20" s="1"/>
  <c r="P25" i="20"/>
  <c r="Q25" i="20" s="1"/>
  <c r="P20" i="20"/>
  <c r="Q20" i="20" s="1"/>
  <c r="P15" i="20"/>
  <c r="Q15" i="20" s="1"/>
  <c r="Q14" i="20"/>
  <c r="P9" i="20"/>
  <c r="Q9" i="20" s="1"/>
  <c r="P4" i="20"/>
  <c r="Q4" i="20" s="1"/>
  <c r="P84" i="20"/>
  <c r="Q84" i="20" s="1"/>
  <c r="P81" i="20"/>
  <c r="Q81" i="20" s="1"/>
  <c r="Q78" i="20"/>
  <c r="P76" i="20"/>
  <c r="Q76" i="20" s="1"/>
  <c r="P73" i="20"/>
  <c r="Q73" i="20" s="1"/>
  <c r="P68" i="20"/>
  <c r="Q68" i="20" s="1"/>
  <c r="P65" i="20"/>
  <c r="Q65" i="20" s="1"/>
  <c r="P60" i="20"/>
  <c r="Q60" i="20" s="1"/>
  <c r="P57" i="20"/>
  <c r="Q57" i="20" s="1"/>
  <c r="P51" i="20"/>
  <c r="Q51" i="20" s="1"/>
  <c r="Q50" i="20"/>
  <c r="P45" i="20"/>
  <c r="Q45" i="20" s="1"/>
  <c r="P40" i="20"/>
  <c r="Q40" i="20" s="1"/>
  <c r="P35" i="20"/>
  <c r="Q35" i="20" s="1"/>
  <c r="Q34" i="20"/>
  <c r="P29" i="20"/>
  <c r="Q29" i="20" s="1"/>
  <c r="Q28" i="20"/>
  <c r="P24" i="20"/>
  <c r="Q24" i="20" s="1"/>
  <c r="P19" i="20"/>
  <c r="Q19" i="20" s="1"/>
  <c r="Q17" i="20"/>
  <c r="P13" i="20"/>
  <c r="Q13" i="20" s="1"/>
  <c r="P8" i="20"/>
  <c r="Q8" i="20" s="1"/>
  <c r="P3" i="20"/>
  <c r="Q3" i="20" s="1"/>
  <c r="Q2" i="20"/>
  <c r="P52" i="20"/>
  <c r="Q52" i="20" s="1"/>
  <c r="P41" i="20"/>
  <c r="Q41" i="20" s="1"/>
  <c r="Q85" i="20"/>
  <c r="Q77" i="20"/>
  <c r="Q61" i="20"/>
  <c r="Q53" i="20"/>
  <c r="P49" i="20"/>
  <c r="Q49" i="20" s="1"/>
  <c r="P44" i="20"/>
  <c r="Q44" i="20" s="1"/>
  <c r="P39" i="20"/>
  <c r="Q39" i="20" s="1"/>
  <c r="Q38" i="20"/>
  <c r="P33" i="20"/>
  <c r="Q33" i="20" s="1"/>
  <c r="Q32" i="20"/>
  <c r="P28" i="20"/>
  <c r="P23" i="20"/>
  <c r="Q23" i="20" s="1"/>
  <c r="Q22" i="20"/>
  <c r="Q21" i="20"/>
  <c r="P17" i="20"/>
  <c r="P12" i="20"/>
  <c r="Q12" i="20" s="1"/>
  <c r="P7" i="20"/>
  <c r="Q7" i="20" s="1"/>
  <c r="Q6" i="20"/>
  <c r="P14" i="24"/>
  <c r="P16" i="24"/>
  <c r="Q16" i="24" s="1"/>
  <c r="P25" i="24"/>
  <c r="Q25" i="24" s="1"/>
  <c r="P41" i="24"/>
  <c r="Q41" i="24" s="1"/>
  <c r="P64" i="24"/>
  <c r="Q64" i="24" s="1"/>
  <c r="P73" i="24"/>
  <c r="Q73" i="24" s="1"/>
  <c r="P81" i="24"/>
  <c r="Q81" i="24" s="1"/>
  <c r="P86" i="24"/>
  <c r="Q86" i="24" s="1"/>
  <c r="P88" i="24"/>
  <c r="P93" i="24"/>
  <c r="Q93" i="24" s="1"/>
  <c r="P110" i="24"/>
  <c r="Q110" i="24" s="1"/>
  <c r="P121" i="24"/>
  <c r="Q121" i="24" s="1"/>
  <c r="P129" i="24"/>
  <c r="Q129" i="24" s="1"/>
  <c r="P137" i="24"/>
  <c r="Q137" i="24" s="1"/>
  <c r="P145" i="24"/>
  <c r="Q145" i="24" s="1"/>
  <c r="P153" i="24"/>
  <c r="Q153" i="24" s="1"/>
  <c r="P161" i="24"/>
  <c r="Q161" i="24" s="1"/>
  <c r="P169" i="24"/>
  <c r="Q169" i="24" s="1"/>
  <c r="P177" i="24"/>
  <c r="Q177" i="24" s="1"/>
  <c r="P185" i="24"/>
  <c r="Q185" i="24" s="1"/>
  <c r="P193" i="24"/>
  <c r="Q193" i="24" s="1"/>
  <c r="P201" i="24"/>
  <c r="Q201" i="24" s="1"/>
  <c r="P5" i="24"/>
  <c r="Q5" i="24" s="1"/>
  <c r="P3" i="24"/>
  <c r="Q3" i="24" s="1"/>
  <c r="P353" i="24"/>
  <c r="P321" i="24"/>
  <c r="P289" i="24"/>
  <c r="Q289" i="24" s="1"/>
  <c r="P257" i="24"/>
  <c r="Q257" i="24" s="1"/>
  <c r="P208" i="24"/>
  <c r="P196" i="24"/>
  <c r="P180" i="24"/>
  <c r="P172" i="24"/>
  <c r="P148" i="24"/>
  <c r="P132" i="24"/>
  <c r="P447" i="24"/>
  <c r="Q447" i="24" s="1"/>
  <c r="P225" i="24"/>
  <c r="Q225" i="24" s="1"/>
  <c r="P217" i="24"/>
  <c r="Q217" i="24" s="1"/>
  <c r="P188" i="24"/>
  <c r="P164" i="24"/>
  <c r="P156" i="24"/>
  <c r="P140" i="24"/>
  <c r="P124" i="24"/>
  <c r="P10" i="24"/>
  <c r="Q10" i="24" s="1"/>
  <c r="P12" i="24"/>
  <c r="Q12" i="24" s="1"/>
  <c r="Q14" i="24"/>
  <c r="P21" i="24"/>
  <c r="Q21" i="24" s="1"/>
  <c r="P26" i="24"/>
  <c r="Q26" i="24" s="1"/>
  <c r="P28" i="24"/>
  <c r="Q28" i="24" s="1"/>
  <c r="P37" i="24"/>
  <c r="Q37" i="24" s="1"/>
  <c r="P42" i="24"/>
  <c r="Q42" i="24" s="1"/>
  <c r="P44" i="24"/>
  <c r="Q44" i="24" s="1"/>
  <c r="P53" i="24"/>
  <c r="Q53" i="24" s="1"/>
  <c r="P58" i="24"/>
  <c r="P60" i="24"/>
  <c r="Q60" i="24" s="1"/>
  <c r="P69" i="24"/>
  <c r="Q69" i="24" s="1"/>
  <c r="P74" i="24"/>
  <c r="P76" i="24"/>
  <c r="Q76" i="24" s="1"/>
  <c r="P90" i="24"/>
  <c r="Q90" i="24" s="1"/>
  <c r="P97" i="24"/>
  <c r="Q97" i="24" s="1"/>
  <c r="P102" i="24"/>
  <c r="P113" i="24"/>
  <c r="Q113" i="24" s="1"/>
  <c r="P116" i="24"/>
  <c r="P57" i="24"/>
  <c r="Q57" i="24" s="1"/>
  <c r="P62" i="24"/>
  <c r="Q62" i="24" s="1"/>
  <c r="P17" i="24"/>
  <c r="Q17" i="24" s="1"/>
  <c r="P33" i="24"/>
  <c r="Q33" i="24" s="1"/>
  <c r="P38" i="24"/>
  <c r="Q38" i="24" s="1"/>
  <c r="P40" i="24"/>
  <c r="Q40" i="24" s="1"/>
  <c r="P49" i="24"/>
  <c r="Q49" i="24" s="1"/>
  <c r="P54" i="24"/>
  <c r="P56" i="24"/>
  <c r="Q56" i="24" s="1"/>
  <c r="Q58" i="24"/>
  <c r="P65" i="24"/>
  <c r="Q65" i="24" s="1"/>
  <c r="P70" i="24"/>
  <c r="P72" i="24"/>
  <c r="Q72" i="24" s="1"/>
  <c r="Q74" i="24"/>
  <c r="P82" i="24"/>
  <c r="Q82" i="24" s="1"/>
  <c r="P89" i="24"/>
  <c r="Q89" i="24" s="1"/>
  <c r="Q102" i="24"/>
  <c r="P105" i="24"/>
  <c r="Q105" i="24" s="1"/>
  <c r="P108" i="24"/>
  <c r="Q108" i="24" s="1"/>
  <c r="P115" i="24"/>
  <c r="Q115" i="24" s="1"/>
  <c r="P30" i="24"/>
  <c r="Q30" i="24" s="1"/>
  <c r="P32" i="24"/>
  <c r="Q32" i="24" s="1"/>
  <c r="P46" i="24"/>
  <c r="Q46" i="24" s="1"/>
  <c r="P48" i="24"/>
  <c r="Q48" i="24" s="1"/>
  <c r="P6" i="24"/>
  <c r="Q6" i="24" s="1"/>
  <c r="P8" i="24"/>
  <c r="Q8" i="24" s="1"/>
  <c r="P22" i="24"/>
  <c r="Q22" i="24" s="1"/>
  <c r="P24" i="24"/>
  <c r="Q24" i="24" s="1"/>
  <c r="P369" i="24"/>
  <c r="P4" i="24"/>
  <c r="Q4" i="24" s="1"/>
  <c r="P13" i="24"/>
  <c r="Q13" i="24" s="1"/>
  <c r="P18" i="24"/>
  <c r="Q18" i="24" s="1"/>
  <c r="P20" i="24"/>
  <c r="Q20" i="24" s="1"/>
  <c r="P29" i="24"/>
  <c r="Q29" i="24" s="1"/>
  <c r="P34" i="24"/>
  <c r="Q34" i="24" s="1"/>
  <c r="P36" i="24"/>
  <c r="Q36" i="24" s="1"/>
  <c r="P45" i="24"/>
  <c r="Q45" i="24" s="1"/>
  <c r="P50" i="24"/>
  <c r="Q50" i="24" s="1"/>
  <c r="P52" i="24"/>
  <c r="Q52" i="24" s="1"/>
  <c r="Q54" i="24"/>
  <c r="P61" i="24"/>
  <c r="Q61" i="24" s="1"/>
  <c r="P66" i="24"/>
  <c r="Q66" i="24" s="1"/>
  <c r="P68" i="24"/>
  <c r="Q68" i="24" s="1"/>
  <c r="Q70" i="24"/>
  <c r="P77" i="24"/>
  <c r="Q77" i="24" s="1"/>
  <c r="P91" i="24"/>
  <c r="Q91" i="24" s="1"/>
  <c r="P98" i="24"/>
  <c r="Q98" i="24" s="1"/>
  <c r="P107" i="24"/>
  <c r="Q107" i="24" s="1"/>
  <c r="P118" i="24"/>
  <c r="Q118" i="24" s="1"/>
  <c r="P123" i="24"/>
  <c r="Q123" i="24" s="1"/>
  <c r="P126" i="24"/>
  <c r="Q126" i="24" s="1"/>
  <c r="P142" i="24"/>
  <c r="Q142" i="24" s="1"/>
  <c r="P158" i="24"/>
  <c r="Q158" i="24" s="1"/>
  <c r="P166" i="24"/>
  <c r="Q166" i="24" s="1"/>
  <c r="P190" i="24"/>
  <c r="Q190" i="24" s="1"/>
  <c r="P215" i="24"/>
  <c r="Q215" i="24" s="1"/>
  <c r="P222" i="24"/>
  <c r="Q222" i="24" s="1"/>
  <c r="P223" i="24"/>
  <c r="Q223" i="24" s="1"/>
  <c r="P234" i="24"/>
  <c r="Q234" i="24" s="1"/>
  <c r="P275" i="24"/>
  <c r="Q275" i="24" s="1"/>
  <c r="P298" i="24"/>
  <c r="Q298" i="24" s="1"/>
  <c r="P392" i="24"/>
  <c r="Q392" i="24" s="1"/>
  <c r="P31" i="24"/>
  <c r="Q31" i="24" s="1"/>
  <c r="P43" i="24"/>
  <c r="Q43" i="24" s="1"/>
  <c r="P47" i="24"/>
  <c r="Q47" i="24" s="1"/>
  <c r="P59" i="24"/>
  <c r="Q59" i="24" s="1"/>
  <c r="P63" i="24"/>
  <c r="Q63" i="24" s="1"/>
  <c r="P67" i="24"/>
  <c r="Q67" i="24" s="1"/>
  <c r="P78" i="24"/>
  <c r="Q78" i="24" s="1"/>
  <c r="P79" i="24"/>
  <c r="Q79" i="24" s="1"/>
  <c r="P85" i="24"/>
  <c r="Q85" i="24" s="1"/>
  <c r="P94" i="24"/>
  <c r="Q94" i="24" s="1"/>
  <c r="P95" i="24"/>
  <c r="Q95" i="24" s="1"/>
  <c r="P101" i="24"/>
  <c r="Q101" i="24" s="1"/>
  <c r="P117" i="24"/>
  <c r="Q117" i="24" s="1"/>
  <c r="P125" i="24"/>
  <c r="Q125" i="24" s="1"/>
  <c r="P141" i="24"/>
  <c r="Q141" i="24" s="1"/>
  <c r="P165" i="24"/>
  <c r="Q165" i="24" s="1"/>
  <c r="P173" i="24"/>
  <c r="Q173" i="24" s="1"/>
  <c r="P181" i="24"/>
  <c r="Q181" i="24" s="1"/>
  <c r="P189" i="24"/>
  <c r="Q189" i="24" s="1"/>
  <c r="P197" i="24"/>
  <c r="Q197" i="24" s="1"/>
  <c r="P206" i="24"/>
  <c r="Q206" i="24" s="1"/>
  <c r="P229" i="24"/>
  <c r="Q229" i="24" s="1"/>
  <c r="P261" i="24"/>
  <c r="Q261" i="24" s="1"/>
  <c r="P293" i="24"/>
  <c r="Q293" i="24" s="1"/>
  <c r="P325" i="24"/>
  <c r="P357" i="24"/>
  <c r="P382" i="24"/>
  <c r="Q382" i="24" s="1"/>
  <c r="P2" i="24"/>
  <c r="Q2" i="24" s="1"/>
  <c r="P80" i="24"/>
  <c r="Q80" i="24" s="1"/>
  <c r="P83" i="24"/>
  <c r="Q83" i="24" s="1"/>
  <c r="Q88" i="24"/>
  <c r="P96" i="24"/>
  <c r="Q96" i="24" s="1"/>
  <c r="P99" i="24"/>
  <c r="Q99" i="24" s="1"/>
  <c r="P103" i="24"/>
  <c r="P104" i="24"/>
  <c r="Q104" i="24" s="1"/>
  <c r="P106" i="24"/>
  <c r="Q106" i="24" s="1"/>
  <c r="P111" i="24"/>
  <c r="P112" i="24"/>
  <c r="Q112" i="24" s="1"/>
  <c r="P114" i="24"/>
  <c r="Q114" i="24" s="1"/>
  <c r="Q116" i="24"/>
  <c r="P119" i="24"/>
  <c r="Q119" i="24" s="1"/>
  <c r="P120" i="24"/>
  <c r="Q120" i="24" s="1"/>
  <c r="P122" i="24"/>
  <c r="Q122" i="24" s="1"/>
  <c r="Q124" i="24"/>
  <c r="P128" i="24"/>
  <c r="Q128" i="24" s="1"/>
  <c r="P130" i="24"/>
  <c r="Q130" i="24" s="1"/>
  <c r="P136" i="24"/>
  <c r="P138" i="24"/>
  <c r="Q138" i="24" s="1"/>
  <c r="P144" i="24"/>
  <c r="Q144" i="24" s="1"/>
  <c r="P146" i="24"/>
  <c r="Q146" i="24" s="1"/>
  <c r="P152" i="24"/>
  <c r="Q152" i="24" s="1"/>
  <c r="P154" i="24"/>
  <c r="Q154" i="24" s="1"/>
  <c r="P160" i="24"/>
  <c r="Q160" i="24" s="1"/>
  <c r="P162" i="24"/>
  <c r="Q162" i="24" s="1"/>
  <c r="P168" i="24"/>
  <c r="Q168" i="24" s="1"/>
  <c r="P170" i="24"/>
  <c r="Q170" i="24" s="1"/>
  <c r="P176" i="24"/>
  <c r="Q176" i="24" s="1"/>
  <c r="P178" i="24"/>
  <c r="Q178" i="24" s="1"/>
  <c r="P184" i="24"/>
  <c r="Q184" i="24" s="1"/>
  <c r="P186" i="24"/>
  <c r="Q186" i="24" s="1"/>
  <c r="P192" i="24"/>
  <c r="Q192" i="24" s="1"/>
  <c r="P194" i="24"/>
  <c r="Q194" i="24" s="1"/>
  <c r="P200" i="24"/>
  <c r="Q200" i="24" s="1"/>
  <c r="P202" i="24"/>
  <c r="Q202" i="24" s="1"/>
  <c r="P209" i="24"/>
  <c r="Q209" i="24" s="1"/>
  <c r="P210" i="24"/>
  <c r="Q210" i="24" s="1"/>
  <c r="P213" i="24"/>
  <c r="Q213" i="24" s="1"/>
  <c r="P218" i="24"/>
  <c r="Q218" i="24" s="1"/>
  <c r="P227" i="24"/>
  <c r="Q227" i="24" s="1"/>
  <c r="P238" i="24"/>
  <c r="Q238" i="24" s="1"/>
  <c r="P239" i="24"/>
  <c r="P241" i="24"/>
  <c r="Q241" i="24" s="1"/>
  <c r="P250" i="24"/>
  <c r="Q250" i="24" s="1"/>
  <c r="P259" i="24"/>
  <c r="Q259" i="24" s="1"/>
  <c r="P270" i="24"/>
  <c r="Q270" i="24" s="1"/>
  <c r="P271" i="24"/>
  <c r="Q271" i="24" s="1"/>
  <c r="P273" i="24"/>
  <c r="Q273" i="24" s="1"/>
  <c r="P282" i="24"/>
  <c r="Q282" i="24" s="1"/>
  <c r="P291" i="24"/>
  <c r="Q291" i="24" s="1"/>
  <c r="P302" i="24"/>
  <c r="Q302" i="24" s="1"/>
  <c r="P305" i="24"/>
  <c r="Q305" i="24" s="1"/>
  <c r="P312" i="24"/>
  <c r="Q312" i="24" s="1"/>
  <c r="P314" i="24"/>
  <c r="Q314" i="24" s="1"/>
  <c r="P324" i="24"/>
  <c r="P334" i="24"/>
  <c r="Q334" i="24" s="1"/>
  <c r="P337" i="24"/>
  <c r="P344" i="24"/>
  <c r="Q344" i="24" s="1"/>
  <c r="P346" i="24"/>
  <c r="Q346" i="24" s="1"/>
  <c r="P356" i="24"/>
  <c r="P366" i="24"/>
  <c r="Q366" i="24" s="1"/>
  <c r="P378" i="24"/>
  <c r="Q378" i="24" s="1"/>
  <c r="P379" i="24"/>
  <c r="Q379" i="24" s="1"/>
  <c r="P458" i="24"/>
  <c r="P134" i="24"/>
  <c r="Q134" i="24" s="1"/>
  <c r="P150" i="24"/>
  <c r="Q150" i="24" s="1"/>
  <c r="P174" i="24"/>
  <c r="Q174" i="24" s="1"/>
  <c r="P182" i="24"/>
  <c r="Q182" i="24" s="1"/>
  <c r="P198" i="24"/>
  <c r="Q198" i="24" s="1"/>
  <c r="P207" i="24"/>
  <c r="Q207" i="24" s="1"/>
  <c r="P211" i="24"/>
  <c r="Q211" i="24" s="1"/>
  <c r="P243" i="24"/>
  <c r="Q243" i="24" s="1"/>
  <c r="P254" i="24"/>
  <c r="Q254" i="24" s="1"/>
  <c r="P255" i="24"/>
  <c r="Q255" i="24" s="1"/>
  <c r="P266" i="24"/>
  <c r="Q266" i="24" s="1"/>
  <c r="P286" i="24"/>
  <c r="Q286" i="24" s="1"/>
  <c r="P287" i="24"/>
  <c r="Q287" i="24" s="1"/>
  <c r="P318" i="24"/>
  <c r="Q318" i="24" s="1"/>
  <c r="P328" i="24"/>
  <c r="P330" i="24"/>
  <c r="Q330" i="24" s="1"/>
  <c r="P340" i="24"/>
  <c r="P350" i="24"/>
  <c r="Q350" i="24" s="1"/>
  <c r="P360" i="24"/>
  <c r="Q360" i="24" s="1"/>
  <c r="P362" i="24"/>
  <c r="Q362" i="24" s="1"/>
  <c r="P371" i="24"/>
  <c r="Q371" i="24" s="1"/>
  <c r="P440" i="24"/>
  <c r="Q440" i="24" s="1"/>
  <c r="P7" i="24"/>
  <c r="Q7" i="24" s="1"/>
  <c r="P11" i="24"/>
  <c r="Q11" i="24" s="1"/>
  <c r="P15" i="24"/>
  <c r="Q15" i="24" s="1"/>
  <c r="P19" i="24"/>
  <c r="Q19" i="24" s="1"/>
  <c r="P23" i="24"/>
  <c r="Q23" i="24" s="1"/>
  <c r="P27" i="24"/>
  <c r="Q27" i="24" s="1"/>
  <c r="P35" i="24"/>
  <c r="Q35" i="24" s="1"/>
  <c r="P39" i="24"/>
  <c r="Q39" i="24" s="1"/>
  <c r="P51" i="24"/>
  <c r="Q51" i="24" s="1"/>
  <c r="P55" i="24"/>
  <c r="Q55" i="24" s="1"/>
  <c r="P71" i="24"/>
  <c r="Q71" i="24" s="1"/>
  <c r="P75" i="24"/>
  <c r="Q75" i="24" s="1"/>
  <c r="P92" i="24"/>
  <c r="Q92" i="24" s="1"/>
  <c r="P109" i="24"/>
  <c r="Q109" i="24" s="1"/>
  <c r="P133" i="24"/>
  <c r="Q133" i="24" s="1"/>
  <c r="Q136" i="24"/>
  <c r="P149" i="24"/>
  <c r="Q149" i="24" s="1"/>
  <c r="P572" i="24"/>
  <c r="Q572" i="24" s="1"/>
  <c r="P556" i="24"/>
  <c r="Q556" i="24" s="1"/>
  <c r="P540" i="24"/>
  <c r="P532" i="24"/>
  <c r="P524" i="24"/>
  <c r="Q524" i="24" s="1"/>
  <c r="P516" i="24"/>
  <c r="Q516" i="24" s="1"/>
  <c r="P508" i="24"/>
  <c r="P500" i="24"/>
  <c r="P492" i="24"/>
  <c r="Q492" i="24" s="1"/>
  <c r="P484" i="24"/>
  <c r="Q484" i="24" s="1"/>
  <c r="P468" i="24"/>
  <c r="P576" i="24"/>
  <c r="P560" i="24"/>
  <c r="Q560" i="24" s="1"/>
  <c r="P544" i="24"/>
  <c r="Q544" i="24" s="1"/>
  <c r="P529" i="24"/>
  <c r="Q529" i="24" s="1"/>
  <c r="P521" i="24"/>
  <c r="Q521" i="24" s="1"/>
  <c r="P513" i="24"/>
  <c r="Q513" i="24" s="1"/>
  <c r="P505" i="24"/>
  <c r="Q505" i="24" s="1"/>
  <c r="P497" i="24"/>
  <c r="Q497" i="24" s="1"/>
  <c r="P489" i="24"/>
  <c r="Q489" i="24" s="1"/>
  <c r="P482" i="24"/>
  <c r="Q482" i="24" s="1"/>
  <c r="P480" i="24"/>
  <c r="Q480" i="24" s="1"/>
  <c r="P568" i="24"/>
  <c r="P552" i="24"/>
  <c r="P536" i="24"/>
  <c r="Q536" i="24" s="1"/>
  <c r="P472" i="24"/>
  <c r="Q472" i="24" s="1"/>
  <c r="P512" i="24"/>
  <c r="P473" i="24"/>
  <c r="P451" i="24"/>
  <c r="Q451" i="24" s="1"/>
  <c r="P548" i="24"/>
  <c r="Q548" i="24" s="1"/>
  <c r="P520" i="24"/>
  <c r="P488" i="24"/>
  <c r="Q488" i="24" s="1"/>
  <c r="P476" i="24"/>
  <c r="Q476" i="24" s="1"/>
  <c r="P465" i="24"/>
  <c r="Q465" i="24" s="1"/>
  <c r="P463" i="24"/>
  <c r="Q463" i="24" s="1"/>
  <c r="P456" i="24"/>
  <c r="P449" i="24"/>
  <c r="Q449" i="24" s="1"/>
  <c r="P445" i="24"/>
  <c r="Q445" i="24" s="1"/>
  <c r="P441" i="24"/>
  <c r="Q441" i="24" s="1"/>
  <c r="P437" i="24"/>
  <c r="Q437" i="24" s="1"/>
  <c r="P433" i="24"/>
  <c r="Q433" i="24" s="1"/>
  <c r="P429" i="24"/>
  <c r="Q429" i="24" s="1"/>
  <c r="P425" i="24"/>
  <c r="P421" i="24"/>
  <c r="P417" i="24"/>
  <c r="Q417" i="24" s="1"/>
  <c r="P413" i="24"/>
  <c r="Q413" i="24" s="1"/>
  <c r="P409" i="24"/>
  <c r="Q409" i="24" s="1"/>
  <c r="P405" i="24"/>
  <c r="Q405" i="24" s="1"/>
  <c r="P401" i="24"/>
  <c r="Q401" i="24" s="1"/>
  <c r="P397" i="24"/>
  <c r="Q397" i="24" s="1"/>
  <c r="P393" i="24"/>
  <c r="Q393" i="24" s="1"/>
  <c r="P389" i="24"/>
  <c r="P385" i="24"/>
  <c r="Q385" i="24" s="1"/>
  <c r="P381" i="24"/>
  <c r="Q381" i="24" s="1"/>
  <c r="P564" i="24"/>
  <c r="Q564" i="24" s="1"/>
  <c r="P528" i="24"/>
  <c r="P496" i="24"/>
  <c r="Q496" i="24" s="1"/>
  <c r="P469" i="24"/>
  <c r="Q469" i="24" s="1"/>
  <c r="P459" i="24"/>
  <c r="P452" i="24"/>
  <c r="P446" i="24"/>
  <c r="Q446" i="24" s="1"/>
  <c r="P442" i="24"/>
  <c r="Q442" i="24" s="1"/>
  <c r="P438" i="24"/>
  <c r="P434" i="24"/>
  <c r="Q434" i="24" s="1"/>
  <c r="P430" i="24"/>
  <c r="Q430" i="24" s="1"/>
  <c r="P426" i="24"/>
  <c r="Q426" i="24" s="1"/>
  <c r="P422" i="24"/>
  <c r="Q422" i="24" s="1"/>
  <c r="P418" i="24"/>
  <c r="P414" i="24"/>
  <c r="Q414" i="24" s="1"/>
  <c r="P410" i="24"/>
  <c r="Q410" i="24" s="1"/>
  <c r="P406" i="24"/>
  <c r="P402" i="24"/>
  <c r="Q402" i="24" s="1"/>
  <c r="P398" i="24"/>
  <c r="Q398" i="24" s="1"/>
  <c r="P394" i="24"/>
  <c r="Q394" i="24" s="1"/>
  <c r="P390" i="24"/>
  <c r="Q390" i="24" s="1"/>
  <c r="P478" i="24"/>
  <c r="Q478" i="24" s="1"/>
  <c r="P466" i="24"/>
  <c r="Q466" i="24" s="1"/>
  <c r="P435" i="24"/>
  <c r="Q435" i="24" s="1"/>
  <c r="P419" i="24"/>
  <c r="Q419" i="24" s="1"/>
  <c r="P403" i="24"/>
  <c r="Q403" i="24" s="1"/>
  <c r="P377" i="24"/>
  <c r="Q377" i="24" s="1"/>
  <c r="P504" i="24"/>
  <c r="Q504" i="24" s="1"/>
  <c r="P464" i="24"/>
  <c r="Q464" i="24" s="1"/>
  <c r="P457" i="24"/>
  <c r="Q457" i="24" s="1"/>
  <c r="P439" i="24"/>
  <c r="Q439" i="24" s="1"/>
  <c r="P423" i="24"/>
  <c r="Q423" i="24" s="1"/>
  <c r="P407" i="24"/>
  <c r="Q407" i="24" s="1"/>
  <c r="P391" i="24"/>
  <c r="Q391" i="24" s="1"/>
  <c r="P386" i="24"/>
  <c r="Q386" i="24" s="1"/>
  <c r="P375" i="24"/>
  <c r="Q375" i="24" s="1"/>
  <c r="P373" i="24"/>
  <c r="Q373" i="24" s="1"/>
  <c r="P367" i="24"/>
  <c r="Q367" i="24" s="1"/>
  <c r="P363" i="24"/>
  <c r="Q363" i="24" s="1"/>
  <c r="P359" i="24"/>
  <c r="Q359" i="24" s="1"/>
  <c r="P355" i="24"/>
  <c r="P351" i="24"/>
  <c r="Q351" i="24" s="1"/>
  <c r="P347" i="24"/>
  <c r="Q347" i="24" s="1"/>
  <c r="P343" i="24"/>
  <c r="Q343" i="24" s="1"/>
  <c r="P339" i="24"/>
  <c r="Q339" i="24" s="1"/>
  <c r="P335" i="24"/>
  <c r="Q335" i="24" s="1"/>
  <c r="P331" i="24"/>
  <c r="Q331" i="24" s="1"/>
  <c r="P327" i="24"/>
  <c r="Q327" i="24" s="1"/>
  <c r="P323" i="24"/>
  <c r="Q323" i="24" s="1"/>
  <c r="P319" i="24"/>
  <c r="Q319" i="24" s="1"/>
  <c r="P315" i="24"/>
  <c r="Q315" i="24" s="1"/>
  <c r="P311" i="24"/>
  <c r="Q311" i="24" s="1"/>
  <c r="P307" i="24"/>
  <c r="Q307" i="24" s="1"/>
  <c r="P303" i="24"/>
  <c r="Q303" i="24" s="1"/>
  <c r="P299" i="24"/>
  <c r="Q299" i="24" s="1"/>
  <c r="P455" i="24"/>
  <c r="Q455" i="24" s="1"/>
  <c r="P443" i="24"/>
  <c r="Q443" i="24" s="1"/>
  <c r="P427" i="24"/>
  <c r="Q427" i="24" s="1"/>
  <c r="P411" i="24"/>
  <c r="Q411" i="24" s="1"/>
  <c r="P395" i="24"/>
  <c r="Q395" i="24" s="1"/>
  <c r="P308" i="24"/>
  <c r="Q308" i="24" s="1"/>
  <c r="P304" i="24"/>
  <c r="Q304" i="24" s="1"/>
  <c r="P300" i="24"/>
  <c r="Q300" i="24" s="1"/>
  <c r="P296" i="24"/>
  <c r="Q296" i="24" s="1"/>
  <c r="P292" i="24"/>
  <c r="Q292" i="24" s="1"/>
  <c r="P288" i="24"/>
  <c r="Q288" i="24" s="1"/>
  <c r="P284" i="24"/>
  <c r="Q284" i="24" s="1"/>
  <c r="P280" i="24"/>
  <c r="Q280" i="24" s="1"/>
  <c r="P276" i="24"/>
  <c r="Q276" i="24" s="1"/>
  <c r="P272" i="24"/>
  <c r="Q272" i="24" s="1"/>
  <c r="P268" i="24"/>
  <c r="Q268" i="24" s="1"/>
  <c r="P264" i="24"/>
  <c r="Q264" i="24" s="1"/>
  <c r="P260" i="24"/>
  <c r="Q260" i="24" s="1"/>
  <c r="P256" i="24"/>
  <c r="Q256" i="24" s="1"/>
  <c r="P252" i="24"/>
  <c r="Q252" i="24" s="1"/>
  <c r="P248" i="24"/>
  <c r="Q248" i="24" s="1"/>
  <c r="P244" i="24"/>
  <c r="Q244" i="24" s="1"/>
  <c r="P240" i="24"/>
  <c r="Q240" i="24" s="1"/>
  <c r="P236" i="24"/>
  <c r="Q236" i="24" s="1"/>
  <c r="P232" i="24"/>
  <c r="Q232" i="24" s="1"/>
  <c r="P228" i="24"/>
  <c r="Q228" i="24" s="1"/>
  <c r="P224" i="24"/>
  <c r="Q224" i="24" s="1"/>
  <c r="P220" i="24"/>
  <c r="Q220" i="24" s="1"/>
  <c r="P415" i="24"/>
  <c r="Q415" i="24" s="1"/>
  <c r="P361" i="24"/>
  <c r="Q361" i="24" s="1"/>
  <c r="P345" i="24"/>
  <c r="Q345" i="24" s="1"/>
  <c r="P329" i="24"/>
  <c r="Q329" i="24" s="1"/>
  <c r="P313" i="24"/>
  <c r="Q313" i="24" s="1"/>
  <c r="P297" i="24"/>
  <c r="Q297" i="24" s="1"/>
  <c r="P281" i="24"/>
  <c r="Q281" i="24" s="1"/>
  <c r="P265" i="24"/>
  <c r="Q265" i="24" s="1"/>
  <c r="P249" i="24"/>
  <c r="Q249" i="24" s="1"/>
  <c r="P233" i="24"/>
  <c r="Q233" i="24" s="1"/>
  <c r="P431" i="24"/>
  <c r="Q431" i="24" s="1"/>
  <c r="P365" i="24"/>
  <c r="Q365" i="24" s="1"/>
  <c r="P349" i="24"/>
  <c r="Q349" i="24" s="1"/>
  <c r="P333" i="24"/>
  <c r="Q333" i="24" s="1"/>
  <c r="P317" i="24"/>
  <c r="Q317" i="24" s="1"/>
  <c r="P301" i="24"/>
  <c r="Q301" i="24" s="1"/>
  <c r="P285" i="24"/>
  <c r="Q285" i="24" s="1"/>
  <c r="P269" i="24"/>
  <c r="Q269" i="24" s="1"/>
  <c r="P253" i="24"/>
  <c r="Q253" i="24" s="1"/>
  <c r="P237" i="24"/>
  <c r="Q237" i="24" s="1"/>
  <c r="P221" i="24"/>
  <c r="Q221" i="24" s="1"/>
  <c r="P212" i="24"/>
  <c r="Q212" i="24" s="1"/>
  <c r="P205" i="24"/>
  <c r="Q205" i="24" s="1"/>
  <c r="P199" i="24"/>
  <c r="Q199" i="24" s="1"/>
  <c r="P195" i="24"/>
  <c r="Q195" i="24" s="1"/>
  <c r="P191" i="24"/>
  <c r="Q191" i="24" s="1"/>
  <c r="P187" i="24"/>
  <c r="Q187" i="24" s="1"/>
  <c r="P183" i="24"/>
  <c r="Q183" i="24" s="1"/>
  <c r="P179" i="24"/>
  <c r="Q179" i="24" s="1"/>
  <c r="P175" i="24"/>
  <c r="Q175" i="24" s="1"/>
  <c r="P171" i="24"/>
  <c r="Q171" i="24" s="1"/>
  <c r="P167" i="24"/>
  <c r="Q167" i="24" s="1"/>
  <c r="P163" i="24"/>
  <c r="Q163" i="24" s="1"/>
  <c r="P159" i="24"/>
  <c r="Q159" i="24" s="1"/>
  <c r="P155" i="24"/>
  <c r="Q155" i="24" s="1"/>
  <c r="P151" i="24"/>
  <c r="Q151" i="24" s="1"/>
  <c r="P147" i="24"/>
  <c r="Q147" i="24" s="1"/>
  <c r="P143" i="24"/>
  <c r="Q143" i="24" s="1"/>
  <c r="P139" i="24"/>
  <c r="Q139" i="24" s="1"/>
  <c r="P135" i="24"/>
  <c r="Q135" i="24" s="1"/>
  <c r="P131" i="24"/>
  <c r="Q131" i="24" s="1"/>
  <c r="P127" i="24"/>
  <c r="Q127" i="24" s="1"/>
  <c r="P84" i="24"/>
  <c r="Q84" i="24" s="1"/>
  <c r="P87" i="24"/>
  <c r="Q87" i="24" s="1"/>
  <c r="P100" i="24"/>
  <c r="Q100" i="24" s="1"/>
  <c r="Q103" i="24"/>
  <c r="Q111" i="24"/>
  <c r="Q132" i="24"/>
  <c r="Q140" i="24"/>
  <c r="Q148" i="24"/>
  <c r="Q156" i="24"/>
  <c r="Q164" i="24"/>
  <c r="Q172" i="24"/>
  <c r="Q180" i="24"/>
  <c r="Q188" i="24"/>
  <c r="Q196" i="24"/>
  <c r="P204" i="24"/>
  <c r="Q204" i="24" s="1"/>
  <c r="P216" i="24"/>
  <c r="Q216" i="24" s="1"/>
  <c r="P245" i="24"/>
  <c r="Q245" i="24" s="1"/>
  <c r="P277" i="24"/>
  <c r="Q277" i="24" s="1"/>
  <c r="P309" i="24"/>
  <c r="Q309" i="24" s="1"/>
  <c r="P341" i="24"/>
  <c r="Q341" i="24" s="1"/>
  <c r="Q355" i="24"/>
  <c r="P374" i="24"/>
  <c r="Q374" i="24" s="1"/>
  <c r="P399" i="24"/>
  <c r="Q399" i="24" s="1"/>
  <c r="P214" i="24"/>
  <c r="Q214" i="24" s="1"/>
  <c r="P219" i="24"/>
  <c r="Q219" i="24" s="1"/>
  <c r="P230" i="24"/>
  <c r="Q230" i="24" s="1"/>
  <c r="P235" i="24"/>
  <c r="Q235" i="24" s="1"/>
  <c r="Q239" i="24"/>
  <c r="P246" i="24"/>
  <c r="Q246" i="24" s="1"/>
  <c r="P251" i="24"/>
  <c r="Q251" i="24" s="1"/>
  <c r="P262" i="24"/>
  <c r="Q262" i="24" s="1"/>
  <c r="P267" i="24"/>
  <c r="Q267" i="24" s="1"/>
  <c r="P278" i="24"/>
  <c r="Q278" i="24" s="1"/>
  <c r="P283" i="24"/>
  <c r="Q283" i="24" s="1"/>
  <c r="P294" i="24"/>
  <c r="Q294" i="24" s="1"/>
  <c r="P310" i="24"/>
  <c r="Q310" i="24" s="1"/>
  <c r="P320" i="24"/>
  <c r="Q320" i="24" s="1"/>
  <c r="Q325" i="24"/>
  <c r="P326" i="24"/>
  <c r="Q326" i="24" s="1"/>
  <c r="Q328" i="24"/>
  <c r="P336" i="24"/>
  <c r="Q336" i="24" s="1"/>
  <c r="P342" i="24"/>
  <c r="Q342" i="24" s="1"/>
  <c r="P352" i="24"/>
  <c r="Q352" i="24" s="1"/>
  <c r="Q357" i="24"/>
  <c r="P358" i="24"/>
  <c r="Q358" i="24" s="1"/>
  <c r="P368" i="24"/>
  <c r="Q368" i="24" s="1"/>
  <c r="P383" i="24"/>
  <c r="Q383" i="24" s="1"/>
  <c r="P384" i="24"/>
  <c r="Q384" i="24" s="1"/>
  <c r="P424" i="24"/>
  <c r="Q424" i="24" s="1"/>
  <c r="P203" i="24"/>
  <c r="Q203" i="24" s="1"/>
  <c r="Q208" i="24"/>
  <c r="P226" i="24"/>
  <c r="Q226" i="24" s="1"/>
  <c r="P231" i="24"/>
  <c r="Q231" i="24" s="1"/>
  <c r="P242" i="24"/>
  <c r="Q242" i="24" s="1"/>
  <c r="P247" i="24"/>
  <c r="Q247" i="24" s="1"/>
  <c r="P258" i="24"/>
  <c r="Q258" i="24" s="1"/>
  <c r="P263" i="24"/>
  <c r="Q263" i="24" s="1"/>
  <c r="P274" i="24"/>
  <c r="Q274" i="24" s="1"/>
  <c r="P279" i="24"/>
  <c r="Q279" i="24" s="1"/>
  <c r="P290" i="24"/>
  <c r="Q290" i="24" s="1"/>
  <c r="P295" i="24"/>
  <c r="Q295" i="24" s="1"/>
  <c r="P306" i="24"/>
  <c r="Q306" i="24" s="1"/>
  <c r="P316" i="24"/>
  <c r="Q316" i="24" s="1"/>
  <c r="Q321" i="24"/>
  <c r="P322" i="24"/>
  <c r="Q322" i="24" s="1"/>
  <c r="Q324" i="24"/>
  <c r="P332" i="24"/>
  <c r="Q332" i="24" s="1"/>
  <c r="Q337" i="24"/>
  <c r="P338" i="24"/>
  <c r="Q338" i="24" s="1"/>
  <c r="Q340" i="24"/>
  <c r="P348" i="24"/>
  <c r="Q348" i="24" s="1"/>
  <c r="Q353" i="24"/>
  <c r="P354" i="24"/>
  <c r="Q354" i="24" s="1"/>
  <c r="Q356" i="24"/>
  <c r="P364" i="24"/>
  <c r="Q364" i="24" s="1"/>
  <c r="Q369" i="24"/>
  <c r="P370" i="24"/>
  <c r="Q370" i="24" s="1"/>
  <c r="P387" i="24"/>
  <c r="Q387" i="24" s="1"/>
  <c r="P408" i="24"/>
  <c r="Q408" i="24" s="1"/>
  <c r="P511" i="24"/>
  <c r="Q511" i="24" s="1"/>
  <c r="P372" i="24"/>
  <c r="Q372" i="24" s="1"/>
  <c r="P388" i="24"/>
  <c r="Q388" i="24" s="1"/>
  <c r="P404" i="24"/>
  <c r="Q404" i="24" s="1"/>
  <c r="Q406" i="24"/>
  <c r="P420" i="24"/>
  <c r="Q420" i="24" s="1"/>
  <c r="P436" i="24"/>
  <c r="Q436" i="24" s="1"/>
  <c r="Q438" i="24"/>
  <c r="P453" i="24"/>
  <c r="Q453" i="24" s="1"/>
  <c r="Q456" i="24"/>
  <c r="Q458" i="24"/>
  <c r="P460" i="24"/>
  <c r="Q460" i="24" s="1"/>
  <c r="P481" i="24"/>
  <c r="Q481" i="24" s="1"/>
  <c r="Q508" i="24"/>
  <c r="P522" i="24"/>
  <c r="Q522" i="24" s="1"/>
  <c r="P376" i="24"/>
  <c r="Q376" i="24" s="1"/>
  <c r="P380" i="24"/>
  <c r="Q380" i="24" s="1"/>
  <c r="P400" i="24"/>
  <c r="Q400" i="24" s="1"/>
  <c r="P416" i="24"/>
  <c r="Q416" i="24" s="1"/>
  <c r="Q418" i="24"/>
  <c r="Q425" i="24"/>
  <c r="P432" i="24"/>
  <c r="Q432" i="24" s="1"/>
  <c r="P448" i="24"/>
  <c r="Q448" i="24" s="1"/>
  <c r="P461" i="24"/>
  <c r="Q461" i="24" s="1"/>
  <c r="P470" i="24"/>
  <c r="Q470" i="24" s="1"/>
  <c r="P490" i="24"/>
  <c r="Q490" i="24" s="1"/>
  <c r="P533" i="24"/>
  <c r="Q533" i="24" s="1"/>
  <c r="Q389" i="24"/>
  <c r="P396" i="24"/>
  <c r="Q396" i="24" s="1"/>
  <c r="P412" i="24"/>
  <c r="Q412" i="24" s="1"/>
  <c r="Q421" i="24"/>
  <c r="P428" i="24"/>
  <c r="Q428" i="24" s="1"/>
  <c r="P444" i="24"/>
  <c r="Q444" i="24" s="1"/>
  <c r="Q452" i="24"/>
  <c r="P501" i="24"/>
  <c r="Q501" i="24" s="1"/>
  <c r="P551" i="24"/>
  <c r="Q551" i="24" s="1"/>
  <c r="P462" i="24"/>
  <c r="Q462" i="24" s="1"/>
  <c r="P474" i="24"/>
  <c r="Q474" i="24" s="1"/>
  <c r="P477" i="24"/>
  <c r="Q477" i="24" s="1"/>
  <c r="P493" i="24"/>
  <c r="Q493" i="24" s="1"/>
  <c r="Q500" i="24"/>
  <c r="P503" i="24"/>
  <c r="Q503" i="24" s="1"/>
  <c r="P514" i="24"/>
  <c r="Q514" i="24" s="1"/>
  <c r="P525" i="24"/>
  <c r="Q525" i="24" s="1"/>
  <c r="Q532" i="24"/>
  <c r="P535" i="24"/>
  <c r="Q535" i="24" s="1"/>
  <c r="P557" i="24"/>
  <c r="Q557" i="24" s="1"/>
  <c r="P450" i="24"/>
  <c r="Q450" i="24" s="1"/>
  <c r="Q468" i="24"/>
  <c r="Q473" i="24"/>
  <c r="P485" i="24"/>
  <c r="Q485" i="24" s="1"/>
  <c r="P495" i="24"/>
  <c r="Q495" i="24" s="1"/>
  <c r="P506" i="24"/>
  <c r="Q506" i="24" s="1"/>
  <c r="P517" i="24"/>
  <c r="Q517" i="24" s="1"/>
  <c r="P527" i="24"/>
  <c r="Q527" i="24" s="1"/>
  <c r="P541" i="24"/>
  <c r="Q541" i="24" s="1"/>
  <c r="P562" i="24"/>
  <c r="Q562" i="24" s="1"/>
  <c r="P454" i="24"/>
  <c r="Q454" i="24" s="1"/>
  <c r="Q459" i="24"/>
  <c r="P467" i="24"/>
  <c r="Q467" i="24" s="1"/>
  <c r="P479" i="24"/>
  <c r="Q479" i="24" s="1"/>
  <c r="P487" i="24"/>
  <c r="Q487" i="24" s="1"/>
  <c r="P498" i="24"/>
  <c r="Q498" i="24" s="1"/>
  <c r="P509" i="24"/>
  <c r="Q509" i="24" s="1"/>
  <c r="P519" i="24"/>
  <c r="Q519" i="24" s="1"/>
  <c r="P530" i="24"/>
  <c r="Q530" i="24" s="1"/>
  <c r="Q540" i="24"/>
  <c r="P546" i="24"/>
  <c r="P567" i="24"/>
  <c r="Q567" i="24" s="1"/>
  <c r="P475" i="24"/>
  <c r="Q475" i="24" s="1"/>
  <c r="P539" i="24"/>
  <c r="Q539" i="24" s="1"/>
  <c r="P545" i="24"/>
  <c r="Q545" i="24" s="1"/>
  <c r="P550" i="24"/>
  <c r="Q550" i="24" s="1"/>
  <c r="P555" i="24"/>
  <c r="Q555" i="24" s="1"/>
  <c r="P561" i="24"/>
  <c r="Q561" i="24" s="1"/>
  <c r="P566" i="24"/>
  <c r="Q566" i="24" s="1"/>
  <c r="P571" i="24"/>
  <c r="Q571" i="24" s="1"/>
  <c r="Q576" i="24"/>
  <c r="P577" i="24"/>
  <c r="Q577" i="24" s="1"/>
  <c r="P573" i="24"/>
  <c r="Q573" i="24" s="1"/>
  <c r="P483" i="24"/>
  <c r="Q483" i="24" s="1"/>
  <c r="P537" i="24"/>
  <c r="Q537" i="24" s="1"/>
  <c r="P542" i="24"/>
  <c r="Q542" i="24" s="1"/>
  <c r="Q546" i="24"/>
  <c r="P547" i="24"/>
  <c r="Q547" i="24" s="1"/>
  <c r="Q552" i="24"/>
  <c r="P553" i="24"/>
  <c r="Q553" i="24" s="1"/>
  <c r="P558" i="24"/>
  <c r="Q558" i="24" s="1"/>
  <c r="P563" i="24"/>
  <c r="Q563" i="24" s="1"/>
  <c r="Q568" i="24"/>
  <c r="P569" i="24"/>
  <c r="Q569" i="24" s="1"/>
  <c r="P574" i="24"/>
  <c r="Q574" i="24" s="1"/>
  <c r="P471" i="24"/>
  <c r="Q471" i="24" s="1"/>
  <c r="P486" i="24"/>
  <c r="Q486" i="24" s="1"/>
  <c r="P491" i="24"/>
  <c r="Q491" i="24" s="1"/>
  <c r="P494" i="24"/>
  <c r="Q494" i="24" s="1"/>
  <c r="P499" i="24"/>
  <c r="Q499" i="24" s="1"/>
  <c r="P502" i="24"/>
  <c r="Q502" i="24" s="1"/>
  <c r="P507" i="24"/>
  <c r="Q507" i="24" s="1"/>
  <c r="P510" i="24"/>
  <c r="Q510" i="24" s="1"/>
  <c r="Q512" i="24"/>
  <c r="P515" i="24"/>
  <c r="Q515" i="24" s="1"/>
  <c r="P518" i="24"/>
  <c r="Q518" i="24" s="1"/>
  <c r="Q520" i="24"/>
  <c r="P523" i="24"/>
  <c r="Q523" i="24" s="1"/>
  <c r="P526" i="24"/>
  <c r="Q526" i="24" s="1"/>
  <c r="Q528" i="24"/>
  <c r="P531" i="24"/>
  <c r="Q531" i="24" s="1"/>
  <c r="P534" i="24"/>
  <c r="Q534" i="24" s="1"/>
  <c r="P538" i="24"/>
  <c r="Q538" i="24" s="1"/>
  <c r="P543" i="24"/>
  <c r="Q543" i="24" s="1"/>
  <c r="P549" i="24"/>
  <c r="Q549" i="24" s="1"/>
  <c r="P554" i="24"/>
  <c r="Q554" i="24" s="1"/>
  <c r="P559" i="24"/>
  <c r="Q559" i="24" s="1"/>
  <c r="P565" i="24"/>
  <c r="Q565" i="24" s="1"/>
  <c r="P570" i="24"/>
  <c r="Q570" i="24" s="1"/>
  <c r="P575" i="24"/>
  <c r="Q575" i="24" s="1"/>
  <c r="R563" i="24" l="1"/>
  <c r="R542" i="24"/>
  <c r="R523" i="24"/>
  <c r="R519" i="24"/>
  <c r="R498" i="24"/>
  <c r="R203" i="24"/>
  <c r="R251" i="24"/>
  <c r="R219" i="24"/>
  <c r="R139" i="24"/>
  <c r="R205" i="24"/>
  <c r="R431" i="24"/>
  <c r="R303" i="24"/>
  <c r="R367" i="24"/>
  <c r="R55" i="24"/>
  <c r="R134" i="24"/>
  <c r="R104" i="24"/>
  <c r="R59" i="24"/>
  <c r="R554" i="24"/>
  <c r="R520" i="24"/>
  <c r="R510" i="24"/>
  <c r="R499" i="24"/>
  <c r="R488" i="24"/>
  <c r="R562" i="24"/>
  <c r="R551" i="24"/>
  <c r="R537" i="24"/>
  <c r="R544" i="24"/>
  <c r="R467" i="24"/>
  <c r="R348" i="24"/>
  <c r="R247" i="24"/>
  <c r="R384" i="24"/>
  <c r="R368" i="24"/>
  <c r="R352" i="24"/>
  <c r="R336" i="24"/>
  <c r="R100" i="24"/>
  <c r="R361" i="24"/>
  <c r="R307" i="24"/>
  <c r="R339" i="24"/>
  <c r="R51" i="24"/>
  <c r="R23" i="24"/>
  <c r="R7" i="24"/>
  <c r="R182" i="24"/>
  <c r="R176" i="24"/>
  <c r="R144" i="24"/>
  <c r="R128" i="24"/>
  <c r="R83" i="24"/>
  <c r="R47" i="24"/>
  <c r="R118" i="24"/>
  <c r="R91" i="24"/>
  <c r="R6" i="24"/>
  <c r="R30" i="24"/>
  <c r="R42" i="24"/>
  <c r="R534" i="24"/>
  <c r="R471" i="24"/>
  <c r="R552" i="24"/>
  <c r="R571" i="24"/>
  <c r="R364" i="24"/>
  <c r="R231" i="24"/>
  <c r="R267" i="24"/>
  <c r="R235" i="24"/>
  <c r="R155" i="24"/>
  <c r="R187" i="24"/>
  <c r="R345" i="24"/>
  <c r="R335" i="24"/>
  <c r="R457" i="24"/>
  <c r="R27" i="24"/>
  <c r="R198" i="24"/>
  <c r="R112" i="24"/>
  <c r="R575" i="24"/>
  <c r="R564" i="24"/>
  <c r="R549" i="24"/>
  <c r="R528" i="24"/>
  <c r="R507" i="24"/>
  <c r="R496" i="24"/>
  <c r="R486" i="24"/>
  <c r="R566" i="24"/>
  <c r="R555" i="24"/>
  <c r="R475" i="24"/>
  <c r="R376" i="24"/>
  <c r="R332" i="24"/>
  <c r="R263" i="24"/>
  <c r="R131" i="24"/>
  <c r="R147" i="24"/>
  <c r="R163" i="24"/>
  <c r="R179" i="24"/>
  <c r="R195" i="24"/>
  <c r="R349" i="24"/>
  <c r="R232" i="24"/>
  <c r="R264" i="24"/>
  <c r="R296" i="24"/>
  <c r="R327" i="24"/>
  <c r="R359" i="24"/>
  <c r="R426" i="24"/>
  <c r="R469" i="24"/>
  <c r="R39" i="24"/>
  <c r="R19" i="24"/>
  <c r="R174" i="24"/>
  <c r="R99" i="24"/>
  <c r="R80" i="24"/>
  <c r="R94" i="24"/>
  <c r="R43" i="24"/>
  <c r="R215" i="24"/>
  <c r="R142" i="24"/>
  <c r="R107" i="24"/>
  <c r="R34" i="24"/>
  <c r="R115" i="24"/>
  <c r="R38" i="24"/>
  <c r="R491" i="24"/>
  <c r="R531" i="24"/>
  <c r="R295" i="24"/>
  <c r="R283" i="24"/>
  <c r="R84" i="24"/>
  <c r="R171" i="24"/>
  <c r="R317" i="24"/>
  <c r="R304" i="24"/>
  <c r="R351" i="24"/>
  <c r="R11" i="24"/>
  <c r="R120" i="24"/>
  <c r="R101" i="24"/>
  <c r="R166" i="24"/>
  <c r="R110" i="24"/>
  <c r="R543" i="24"/>
  <c r="R574" i="24"/>
  <c r="R518" i="24"/>
  <c r="R569" i="24"/>
  <c r="R495" i="24"/>
  <c r="R577" i="24"/>
  <c r="R515" i="24"/>
  <c r="R527" i="24"/>
  <c r="R487" i="24"/>
  <c r="R576" i="24"/>
  <c r="R567" i="24"/>
  <c r="R530" i="24"/>
  <c r="R479" i="24"/>
  <c r="R454" i="24"/>
  <c r="R450" i="24"/>
  <c r="R535" i="24"/>
  <c r="R514" i="24"/>
  <c r="R511" i="24"/>
  <c r="R316" i="24"/>
  <c r="R279" i="24"/>
  <c r="R87" i="24"/>
  <c r="R329" i="24"/>
  <c r="R220" i="24"/>
  <c r="R252" i="24"/>
  <c r="R284" i="24"/>
  <c r="R300" i="24"/>
  <c r="R433" i="24"/>
  <c r="R71" i="24"/>
  <c r="R35" i="24"/>
  <c r="R15" i="24"/>
  <c r="R207" i="24"/>
  <c r="R150" i="24"/>
  <c r="R200" i="24"/>
  <c r="R184" i="24"/>
  <c r="R168" i="24"/>
  <c r="R2" i="24"/>
  <c r="R9" i="24"/>
  <c r="R157" i="24"/>
  <c r="R85" i="24"/>
  <c r="R31" i="24"/>
  <c r="R190" i="24"/>
  <c r="R126" i="24"/>
  <c r="R98" i="24"/>
  <c r="R66" i="24"/>
  <c r="R50" i="24"/>
  <c r="R46" i="24"/>
  <c r="R62" i="24"/>
  <c r="R3" i="24"/>
  <c r="R281" i="24"/>
  <c r="R427" i="24"/>
  <c r="R391" i="24"/>
  <c r="R403" i="24"/>
  <c r="R478" i="24"/>
  <c r="R489" i="24"/>
  <c r="R521" i="24"/>
  <c r="R152" i="24"/>
  <c r="R133" i="24"/>
  <c r="R362" i="24"/>
  <c r="R210" i="24"/>
  <c r="R366" i="24"/>
  <c r="R302" i="24"/>
  <c r="R241" i="24"/>
  <c r="R202" i="24"/>
  <c r="R186" i="24"/>
  <c r="R170" i="24"/>
  <c r="R154" i="24"/>
  <c r="R138" i="24"/>
  <c r="R124" i="24"/>
  <c r="R116" i="24"/>
  <c r="R108" i="24"/>
  <c r="R243" i="24"/>
  <c r="R192" i="24"/>
  <c r="R181" i="24"/>
  <c r="R160" i="24"/>
  <c r="R117" i="24"/>
  <c r="R95" i="24"/>
  <c r="R79" i="24"/>
  <c r="R392" i="24"/>
  <c r="R234" i="24"/>
  <c r="R96" i="24"/>
  <c r="R75" i="24"/>
  <c r="R61" i="24"/>
  <c r="R36" i="24"/>
  <c r="R22" i="24"/>
  <c r="R24" i="24"/>
  <c r="R48" i="24"/>
  <c r="R102" i="24"/>
  <c r="R74" i="24"/>
  <c r="R63" i="24"/>
  <c r="R49" i="24"/>
  <c r="R17" i="24"/>
  <c r="R57" i="24"/>
  <c r="R18" i="24"/>
  <c r="R158" i="24"/>
  <c r="R78" i="24"/>
  <c r="R67" i="24"/>
  <c r="R53" i="24"/>
  <c r="R28" i="24"/>
  <c r="R14" i="24"/>
  <c r="R217" i="24"/>
  <c r="R201" i="24"/>
  <c r="R169" i="24"/>
  <c r="R137" i="24"/>
  <c r="R89" i="24"/>
  <c r="R73" i="24"/>
  <c r="R41" i="24"/>
  <c r="R16" i="24"/>
  <c r="R506" i="24"/>
  <c r="R541" i="24"/>
  <c r="R448" i="24"/>
  <c r="R425" i="24"/>
  <c r="R402" i="24"/>
  <c r="R481" i="24"/>
  <c r="R422" i="24"/>
  <c r="R394" i="24"/>
  <c r="R321" i="24"/>
  <c r="R357" i="24"/>
  <c r="R294" i="24"/>
  <c r="R262" i="24"/>
  <c r="R246" i="24"/>
  <c r="R230" i="24"/>
  <c r="R216" i="24"/>
  <c r="R449" i="24"/>
  <c r="R365" i="24"/>
  <c r="R343" i="24"/>
  <c r="R320" i="24"/>
  <c r="R291" i="24"/>
  <c r="R268" i="24"/>
  <c r="R245" i="24"/>
  <c r="R196" i="24"/>
  <c r="R180" i="24"/>
  <c r="R164" i="24"/>
  <c r="R148" i="24"/>
  <c r="R132" i="24"/>
  <c r="R103" i="24"/>
  <c r="R253" i="24"/>
  <c r="R548" i="24"/>
  <c r="R526" i="24"/>
  <c r="R504" i="24"/>
  <c r="R494" i="24"/>
  <c r="R476" i="24"/>
  <c r="R568" i="24"/>
  <c r="R536" i="24"/>
  <c r="R483" i="24"/>
  <c r="R561" i="24"/>
  <c r="R477" i="24"/>
  <c r="R485" i="24"/>
  <c r="R466" i="24"/>
  <c r="R532" i="24"/>
  <c r="R444" i="24"/>
  <c r="R421" i="24"/>
  <c r="R398" i="24"/>
  <c r="R382" i="24"/>
  <c r="R441" i="24"/>
  <c r="R418" i="24"/>
  <c r="R400" i="24"/>
  <c r="R458" i="24"/>
  <c r="R438" i="24"/>
  <c r="R420" i="24"/>
  <c r="R397" i="24"/>
  <c r="R381" i="24"/>
  <c r="R472" i="24"/>
  <c r="R387" i="24"/>
  <c r="R369" i="24"/>
  <c r="R354" i="24"/>
  <c r="R340" i="24"/>
  <c r="R331" i="24"/>
  <c r="R299" i="24"/>
  <c r="R424" i="24"/>
  <c r="R383" i="24"/>
  <c r="R341" i="24"/>
  <c r="R326" i="24"/>
  <c r="R312" i="24"/>
  <c r="R292" i="24"/>
  <c r="R276" i="24"/>
  <c r="R260" i="24"/>
  <c r="R244" i="24"/>
  <c r="R228" i="24"/>
  <c r="R214" i="24"/>
  <c r="R442" i="24"/>
  <c r="R355" i="24"/>
  <c r="R313" i="24"/>
  <c r="R280" i="24"/>
  <c r="R259" i="24"/>
  <c r="R236" i="24"/>
  <c r="R212" i="24"/>
  <c r="R191" i="24"/>
  <c r="R175" i="24"/>
  <c r="R159" i="24"/>
  <c r="R143" i="24"/>
  <c r="R127" i="24"/>
  <c r="R269" i="24"/>
  <c r="R233" i="24"/>
  <c r="R297" i="24"/>
  <c r="R443" i="24"/>
  <c r="R407" i="24"/>
  <c r="R464" i="24"/>
  <c r="R419" i="24"/>
  <c r="R497" i="24"/>
  <c r="R529" i="24"/>
  <c r="R149" i="24"/>
  <c r="R440" i="24"/>
  <c r="R330" i="24"/>
  <c r="R254" i="24"/>
  <c r="R314" i="24"/>
  <c r="R270" i="24"/>
  <c r="R213" i="24"/>
  <c r="R122" i="24"/>
  <c r="R114" i="24"/>
  <c r="R106" i="24"/>
  <c r="R293" i="24"/>
  <c r="R189" i="24"/>
  <c r="R70" i="24"/>
  <c r="R45" i="24"/>
  <c r="R20" i="24"/>
  <c r="R72" i="24"/>
  <c r="R58" i="24"/>
  <c r="R33" i="24"/>
  <c r="R97" i="24"/>
  <c r="R76" i="24"/>
  <c r="R37" i="24"/>
  <c r="R12" i="24"/>
  <c r="R225" i="24"/>
  <c r="R257" i="24"/>
  <c r="R193" i="24"/>
  <c r="R161" i="24"/>
  <c r="R129" i="24"/>
  <c r="R517" i="24"/>
  <c r="R492" i="24"/>
  <c r="R468" i="24"/>
  <c r="R572" i="24"/>
  <c r="R490" i="24"/>
  <c r="R451" i="24"/>
  <c r="R470" i="24"/>
  <c r="R446" i="24"/>
  <c r="R428" i="24"/>
  <c r="R405" i="24"/>
  <c r="R385" i="24"/>
  <c r="R460" i="24"/>
  <c r="R445" i="24"/>
  <c r="R404" i="24"/>
  <c r="R386" i="24"/>
  <c r="R370" i="24"/>
  <c r="R356" i="24"/>
  <c r="R347" i="24"/>
  <c r="R306" i="24"/>
  <c r="R288" i="24"/>
  <c r="R272" i="24"/>
  <c r="R256" i="24"/>
  <c r="R240" i="24"/>
  <c r="R224" i="24"/>
  <c r="R463" i="24"/>
  <c r="R342" i="24"/>
  <c r="R328" i="24"/>
  <c r="R319" i="24"/>
  <c r="R278" i="24"/>
  <c r="R565" i="24"/>
  <c r="R558" i="24"/>
  <c r="R547" i="24"/>
  <c r="R512" i="24"/>
  <c r="R502" i="24"/>
  <c r="R553" i="24"/>
  <c r="R546" i="24"/>
  <c r="R503" i="24"/>
  <c r="R573" i="24"/>
  <c r="R560" i="24"/>
  <c r="R480" i="24"/>
  <c r="R540" i="24"/>
  <c r="R516" i="24"/>
  <c r="R556" i="24"/>
  <c r="R482" i="24"/>
  <c r="R455" i="24"/>
  <c r="R557" i="24"/>
  <c r="R525" i="24"/>
  <c r="R500" i="24"/>
  <c r="R474" i="24"/>
  <c r="R437" i="24"/>
  <c r="R414" i="24"/>
  <c r="R396" i="24"/>
  <c r="R533" i="24"/>
  <c r="R461" i="24"/>
  <c r="R434" i="24"/>
  <c r="R416" i="24"/>
  <c r="R393" i="24"/>
  <c r="R456" i="24"/>
  <c r="R436" i="24"/>
  <c r="R413" i="24"/>
  <c r="R390" i="24"/>
  <c r="R377" i="24"/>
  <c r="R408" i="24"/>
  <c r="R353" i="24"/>
  <c r="R338" i="24"/>
  <c r="R324" i="24"/>
  <c r="R315" i="24"/>
  <c r="R208" i="24"/>
  <c r="R417" i="24"/>
  <c r="R378" i="24"/>
  <c r="R360" i="24"/>
  <c r="R325" i="24"/>
  <c r="R310" i="24"/>
  <c r="R287" i="24"/>
  <c r="R271" i="24"/>
  <c r="R255" i="24"/>
  <c r="R239" i="24"/>
  <c r="R223" i="24"/>
  <c r="R204" i="24"/>
  <c r="R399" i="24"/>
  <c r="R333" i="24"/>
  <c r="R311" i="24"/>
  <c r="R248" i="24"/>
  <c r="R227" i="24"/>
  <c r="R188" i="24"/>
  <c r="R172" i="24"/>
  <c r="R156" i="24"/>
  <c r="R140" i="24"/>
  <c r="R119" i="24"/>
  <c r="R92" i="24"/>
  <c r="R221" i="24"/>
  <c r="R285" i="24"/>
  <c r="R249" i="24"/>
  <c r="R415" i="24"/>
  <c r="R395" i="24"/>
  <c r="R423" i="24"/>
  <c r="R435" i="24"/>
  <c r="R505" i="24"/>
  <c r="R109" i="24"/>
  <c r="R371" i="24"/>
  <c r="R350" i="24"/>
  <c r="R286" i="24"/>
  <c r="R379" i="24"/>
  <c r="R334" i="24"/>
  <c r="R282" i="24"/>
  <c r="R238" i="24"/>
  <c r="R194" i="24"/>
  <c r="R178" i="24"/>
  <c r="R162" i="24"/>
  <c r="R146" i="24"/>
  <c r="R130" i="24"/>
  <c r="R88" i="24"/>
  <c r="R261" i="24"/>
  <c r="R197" i="24"/>
  <c r="R165" i="24"/>
  <c r="R125" i="24"/>
  <c r="R298" i="24"/>
  <c r="R222" i="24"/>
  <c r="R82" i="24"/>
  <c r="R68" i="24"/>
  <c r="R54" i="24"/>
  <c r="R29" i="24"/>
  <c r="R4" i="24"/>
  <c r="R8" i="24"/>
  <c r="R32" i="24"/>
  <c r="R56" i="24"/>
  <c r="R10" i="24"/>
  <c r="R113" i="24"/>
  <c r="R90" i="24"/>
  <c r="R60" i="24"/>
  <c r="R21" i="24"/>
  <c r="R447" i="24"/>
  <c r="R289" i="24"/>
  <c r="R5" i="24"/>
  <c r="R185" i="24"/>
  <c r="R153" i="24"/>
  <c r="R121" i="24"/>
  <c r="R93" i="24"/>
  <c r="R86" i="24"/>
  <c r="R570" i="24"/>
  <c r="R559" i="24"/>
  <c r="R545" i="24"/>
  <c r="R538" i="24"/>
  <c r="R539" i="24"/>
  <c r="R509" i="24"/>
  <c r="R484" i="24"/>
  <c r="R459" i="24"/>
  <c r="R524" i="24"/>
  <c r="R473" i="24"/>
  <c r="R550" i="24"/>
  <c r="R522" i="24"/>
  <c r="R493" i="24"/>
  <c r="R462" i="24"/>
  <c r="R501" i="24"/>
  <c r="R452" i="24"/>
  <c r="R430" i="24"/>
  <c r="R412" i="24"/>
  <c r="R389" i="24"/>
  <c r="R432" i="24"/>
  <c r="R409" i="24"/>
  <c r="R380" i="24"/>
  <c r="R508" i="24"/>
  <c r="R465" i="24"/>
  <c r="R453" i="24"/>
  <c r="R429" i="24"/>
  <c r="R406" i="24"/>
  <c r="R388" i="24"/>
  <c r="R372" i="24"/>
  <c r="R401" i="24"/>
  <c r="R375" i="24"/>
  <c r="R363" i="24"/>
  <c r="R337" i="24"/>
  <c r="R322" i="24"/>
  <c r="R308" i="24"/>
  <c r="R290" i="24"/>
  <c r="R274" i="24"/>
  <c r="R258" i="24"/>
  <c r="R242" i="24"/>
  <c r="R226" i="24"/>
  <c r="R410" i="24"/>
  <c r="R373" i="24"/>
  <c r="R358" i="24"/>
  <c r="R344" i="24"/>
  <c r="R374" i="24"/>
  <c r="R323" i="24"/>
  <c r="R309" i="24"/>
  <c r="R277" i="24"/>
  <c r="R218" i="24"/>
  <c r="R199" i="24"/>
  <c r="R183" i="24"/>
  <c r="R167" i="24"/>
  <c r="R151" i="24"/>
  <c r="R135" i="24"/>
  <c r="R111" i="24"/>
  <c r="R237" i="24"/>
  <c r="R301" i="24"/>
  <c r="R265" i="24"/>
  <c r="R411" i="24"/>
  <c r="R439" i="24"/>
  <c r="R513" i="24"/>
  <c r="R136" i="24"/>
  <c r="R318" i="24"/>
  <c r="R266" i="24"/>
  <c r="R211" i="24"/>
  <c r="R346" i="24"/>
  <c r="R305" i="24"/>
  <c r="R273" i="24"/>
  <c r="R250" i="24"/>
  <c r="R209" i="24"/>
  <c r="R275" i="24"/>
  <c r="R229" i="24"/>
  <c r="R206" i="24"/>
  <c r="R173" i="24"/>
  <c r="R141" i="24"/>
  <c r="R123" i="24"/>
  <c r="R77" i="24"/>
  <c r="R52" i="24"/>
  <c r="R13" i="24"/>
  <c r="R105" i="24"/>
  <c r="R65" i="24"/>
  <c r="R40" i="24"/>
  <c r="R26" i="24"/>
  <c r="R69" i="24"/>
  <c r="R44" i="24"/>
  <c r="R177" i="24"/>
  <c r="R145" i="24"/>
  <c r="R81" i="24"/>
  <c r="R64" i="24"/>
  <c r="R25" i="24"/>
  <c r="K6" i="1"/>
  <c r="K5" i="1"/>
  <c r="K11" i="1"/>
  <c r="K4" i="1"/>
  <c r="K2" i="1"/>
  <c r="K8" i="1"/>
  <c r="K10" i="1"/>
  <c r="K3" i="1"/>
  <c r="K12" i="1"/>
  <c r="K9" i="1"/>
  <c r="K7" i="1"/>
  <c r="K3" i="22"/>
  <c r="G4" i="22"/>
  <c r="G5" i="22"/>
  <c r="G6" i="22"/>
  <c r="G7" i="22"/>
  <c r="G8" i="22"/>
  <c r="G3" i="22"/>
  <c r="K8" i="22"/>
  <c r="F8" i="22"/>
  <c r="K7" i="22"/>
  <c r="F7" i="22"/>
  <c r="K6" i="22"/>
  <c r="F6" i="22"/>
  <c r="K5" i="22"/>
  <c r="F5" i="22"/>
  <c r="K4" i="22"/>
  <c r="F4" i="22"/>
  <c r="F3" i="22"/>
  <c r="H8" i="22" l="1"/>
  <c r="H5" i="22"/>
  <c r="H4" i="22"/>
  <c r="H7" i="22"/>
  <c r="H6" i="22"/>
  <c r="H3" i="22"/>
  <c r="S577" i="20" l="1"/>
  <c r="N577" i="20"/>
  <c r="S576" i="20"/>
  <c r="N576" i="20"/>
  <c r="S575" i="20"/>
  <c r="N575" i="20"/>
  <c r="S574" i="20"/>
  <c r="N574" i="20"/>
  <c r="S573" i="20"/>
  <c r="N573" i="20"/>
  <c r="S572" i="20"/>
  <c r="N572" i="20"/>
  <c r="S571" i="20"/>
  <c r="N571" i="20"/>
  <c r="S570" i="20"/>
  <c r="N570" i="20"/>
  <c r="S569" i="20"/>
  <c r="N569" i="20"/>
  <c r="S568" i="20"/>
  <c r="N568" i="20"/>
  <c r="S567" i="20"/>
  <c r="N567" i="20"/>
  <c r="S566" i="20"/>
  <c r="N566" i="20"/>
  <c r="S565" i="20"/>
  <c r="N565" i="20"/>
  <c r="S564" i="20"/>
  <c r="N564" i="20"/>
  <c r="S563" i="20"/>
  <c r="N563" i="20"/>
  <c r="S562" i="20"/>
  <c r="N562" i="20"/>
  <c r="S561" i="20"/>
  <c r="N561" i="20"/>
  <c r="S560" i="20"/>
  <c r="N560" i="20"/>
  <c r="S559" i="20"/>
  <c r="N559" i="20"/>
  <c r="S558" i="20"/>
  <c r="N558" i="20"/>
  <c r="S557" i="20"/>
  <c r="N557" i="20"/>
  <c r="S556" i="20"/>
  <c r="N556" i="20"/>
  <c r="S555" i="20"/>
  <c r="N555" i="20"/>
  <c r="S554" i="20"/>
  <c r="N554" i="20"/>
  <c r="S553" i="20"/>
  <c r="N553" i="20"/>
  <c r="S552" i="20"/>
  <c r="N552" i="20"/>
  <c r="S551" i="20"/>
  <c r="N551" i="20"/>
  <c r="S550" i="20"/>
  <c r="N550" i="20"/>
  <c r="S549" i="20"/>
  <c r="N549" i="20"/>
  <c r="S548" i="20"/>
  <c r="N548" i="20"/>
  <c r="S547" i="20"/>
  <c r="N547" i="20"/>
  <c r="S546" i="20"/>
  <c r="N546" i="20"/>
  <c r="S545" i="20"/>
  <c r="N545" i="20"/>
  <c r="S544" i="20"/>
  <c r="N544" i="20"/>
  <c r="S543" i="20"/>
  <c r="N543" i="20"/>
  <c r="S542" i="20"/>
  <c r="N542" i="20"/>
  <c r="S541" i="20"/>
  <c r="N541" i="20"/>
  <c r="S540" i="20"/>
  <c r="N540" i="20"/>
  <c r="S539" i="20"/>
  <c r="N539" i="20"/>
  <c r="S538" i="20"/>
  <c r="N538" i="20"/>
  <c r="S537" i="20"/>
  <c r="N537" i="20"/>
  <c r="S536" i="20"/>
  <c r="N536" i="20"/>
  <c r="S535" i="20"/>
  <c r="N535" i="20"/>
  <c r="S534" i="20"/>
  <c r="N534" i="20"/>
  <c r="S533" i="20"/>
  <c r="N533" i="20"/>
  <c r="S532" i="20"/>
  <c r="N532" i="20"/>
  <c r="S531" i="20"/>
  <c r="N531" i="20"/>
  <c r="S530" i="20"/>
  <c r="N530" i="20"/>
  <c r="S529" i="20"/>
  <c r="N529" i="20"/>
  <c r="S528" i="20"/>
  <c r="N528" i="20"/>
  <c r="S527" i="20"/>
  <c r="N527" i="20"/>
  <c r="S526" i="20"/>
  <c r="N526" i="20"/>
  <c r="S525" i="20"/>
  <c r="N525" i="20"/>
  <c r="S524" i="20"/>
  <c r="N524" i="20"/>
  <c r="S523" i="20"/>
  <c r="N523" i="20"/>
  <c r="S522" i="20"/>
  <c r="N522" i="20"/>
  <c r="S521" i="20"/>
  <c r="N521" i="20"/>
  <c r="S520" i="20"/>
  <c r="N520" i="20"/>
  <c r="S519" i="20"/>
  <c r="N519" i="20"/>
  <c r="S518" i="20"/>
  <c r="N518" i="20"/>
  <c r="S517" i="20"/>
  <c r="N517" i="20"/>
  <c r="S516" i="20"/>
  <c r="N516" i="20"/>
  <c r="S515" i="20"/>
  <c r="N515" i="20"/>
  <c r="S514" i="20"/>
  <c r="N514" i="20"/>
  <c r="S513" i="20"/>
  <c r="N513" i="20"/>
  <c r="S512" i="20"/>
  <c r="N512" i="20"/>
  <c r="S511" i="20"/>
  <c r="N511" i="20"/>
  <c r="S510" i="20"/>
  <c r="N510" i="20"/>
  <c r="S509" i="20"/>
  <c r="N509" i="20"/>
  <c r="S508" i="20"/>
  <c r="N508" i="20"/>
  <c r="S507" i="20"/>
  <c r="N507" i="20"/>
  <c r="S506" i="20"/>
  <c r="N506" i="20"/>
  <c r="S505" i="20"/>
  <c r="N505" i="20"/>
  <c r="S504" i="20"/>
  <c r="N504" i="20"/>
  <c r="S503" i="20"/>
  <c r="N503" i="20"/>
  <c r="S502" i="20"/>
  <c r="N502" i="20"/>
  <c r="S501" i="20"/>
  <c r="N501" i="20"/>
  <c r="S500" i="20"/>
  <c r="N500" i="20"/>
  <c r="S499" i="20"/>
  <c r="N499" i="20"/>
  <c r="S498" i="20"/>
  <c r="N498" i="20"/>
  <c r="S497" i="20"/>
  <c r="N497" i="20"/>
  <c r="S496" i="20"/>
  <c r="N496" i="20"/>
  <c r="S495" i="20"/>
  <c r="N495" i="20"/>
  <c r="S494" i="20"/>
  <c r="N494" i="20"/>
  <c r="S493" i="20"/>
  <c r="N493" i="20"/>
  <c r="S492" i="20"/>
  <c r="N492" i="20"/>
  <c r="S491" i="20"/>
  <c r="N491" i="20"/>
  <c r="S490" i="20"/>
  <c r="N490" i="20"/>
  <c r="S489" i="20"/>
  <c r="N489" i="20"/>
  <c r="S488" i="20"/>
  <c r="N488" i="20"/>
  <c r="S487" i="20"/>
  <c r="N487" i="20"/>
  <c r="S486" i="20"/>
  <c r="N486" i="20"/>
  <c r="S485" i="20"/>
  <c r="N485" i="20"/>
  <c r="S484" i="20"/>
  <c r="N484" i="20"/>
  <c r="S483" i="20"/>
  <c r="N483" i="20"/>
  <c r="S482" i="20"/>
  <c r="N482" i="20"/>
  <c r="S481" i="20"/>
  <c r="N481" i="20"/>
  <c r="S480" i="20"/>
  <c r="N480" i="20"/>
  <c r="S479" i="20"/>
  <c r="N479" i="20"/>
  <c r="S478" i="20"/>
  <c r="N478" i="20"/>
  <c r="S477" i="20"/>
  <c r="N477" i="20"/>
  <c r="S476" i="20"/>
  <c r="N476" i="20"/>
  <c r="S475" i="20"/>
  <c r="N475" i="20"/>
  <c r="S474" i="20"/>
  <c r="N474" i="20"/>
  <c r="S473" i="20"/>
  <c r="N473" i="20"/>
  <c r="S472" i="20"/>
  <c r="N472" i="20"/>
  <c r="S471" i="20"/>
  <c r="N471" i="20"/>
  <c r="S470" i="20"/>
  <c r="N470" i="20"/>
  <c r="S469" i="20"/>
  <c r="N469" i="20"/>
  <c r="S468" i="20"/>
  <c r="N468" i="20"/>
  <c r="S467" i="20"/>
  <c r="N467" i="20"/>
  <c r="S466" i="20"/>
  <c r="N466" i="20"/>
  <c r="S465" i="20"/>
  <c r="N465" i="20"/>
  <c r="S464" i="20"/>
  <c r="N464" i="20"/>
  <c r="S463" i="20"/>
  <c r="N463" i="20"/>
  <c r="S462" i="20"/>
  <c r="N462" i="20"/>
  <c r="S461" i="20"/>
  <c r="N461" i="20"/>
  <c r="S460" i="20"/>
  <c r="N460" i="20"/>
  <c r="S459" i="20"/>
  <c r="N459" i="20"/>
  <c r="S458" i="20"/>
  <c r="N458" i="20"/>
  <c r="S457" i="20"/>
  <c r="N457" i="20"/>
  <c r="S456" i="20"/>
  <c r="N456" i="20"/>
  <c r="S455" i="20"/>
  <c r="N455" i="20"/>
  <c r="S454" i="20"/>
  <c r="N454" i="20"/>
  <c r="S453" i="20"/>
  <c r="N453" i="20"/>
  <c r="S452" i="20"/>
  <c r="N452" i="20"/>
  <c r="S451" i="20"/>
  <c r="N451" i="20"/>
  <c r="S450" i="20"/>
  <c r="N450" i="20"/>
  <c r="S449" i="20"/>
  <c r="N449" i="20"/>
  <c r="S448" i="20"/>
  <c r="N448" i="20"/>
  <c r="S447" i="20"/>
  <c r="N447" i="20"/>
  <c r="S446" i="20"/>
  <c r="N446" i="20"/>
  <c r="S445" i="20"/>
  <c r="N445" i="20"/>
  <c r="S444" i="20"/>
  <c r="N444" i="20"/>
  <c r="S443" i="20"/>
  <c r="N443" i="20"/>
  <c r="S442" i="20"/>
  <c r="N442" i="20"/>
  <c r="S441" i="20"/>
  <c r="N441" i="20"/>
  <c r="S440" i="20"/>
  <c r="N440" i="20"/>
  <c r="S439" i="20"/>
  <c r="N439" i="20"/>
  <c r="S438" i="20"/>
  <c r="N438" i="20"/>
  <c r="S437" i="20"/>
  <c r="N437" i="20"/>
  <c r="S436" i="20"/>
  <c r="N436" i="20"/>
  <c r="S435" i="20"/>
  <c r="N435" i="20"/>
  <c r="S434" i="20"/>
  <c r="N434" i="20"/>
  <c r="S433" i="20"/>
  <c r="N433" i="20"/>
  <c r="S432" i="20"/>
  <c r="N432" i="20"/>
  <c r="S431" i="20"/>
  <c r="N431" i="20"/>
  <c r="S430" i="20"/>
  <c r="N430" i="20"/>
  <c r="S429" i="20"/>
  <c r="N429" i="20"/>
  <c r="S428" i="20"/>
  <c r="N428" i="20"/>
  <c r="S427" i="20"/>
  <c r="N427" i="20"/>
  <c r="S426" i="20"/>
  <c r="N426" i="20"/>
  <c r="S425" i="20"/>
  <c r="N425" i="20"/>
  <c r="S424" i="20"/>
  <c r="N424" i="20"/>
  <c r="S423" i="20"/>
  <c r="N423" i="20"/>
  <c r="S422" i="20"/>
  <c r="N422" i="20"/>
  <c r="S421" i="20"/>
  <c r="N421" i="20"/>
  <c r="S420" i="20"/>
  <c r="N420" i="20"/>
  <c r="S419" i="20"/>
  <c r="N419" i="20"/>
  <c r="S418" i="20"/>
  <c r="N418" i="20"/>
  <c r="S417" i="20"/>
  <c r="N417" i="20"/>
  <c r="S416" i="20"/>
  <c r="N416" i="20"/>
  <c r="S415" i="20"/>
  <c r="N415" i="20"/>
  <c r="S414" i="20"/>
  <c r="N414" i="20"/>
  <c r="S413" i="20"/>
  <c r="N413" i="20"/>
  <c r="S412" i="20"/>
  <c r="N412" i="20"/>
  <c r="S411" i="20"/>
  <c r="N411" i="20"/>
  <c r="S410" i="20"/>
  <c r="N410" i="20"/>
  <c r="S409" i="20"/>
  <c r="N409" i="20"/>
  <c r="S408" i="20"/>
  <c r="N408" i="20"/>
  <c r="S407" i="20"/>
  <c r="N407" i="20"/>
  <c r="S406" i="20"/>
  <c r="N406" i="20"/>
  <c r="S405" i="20"/>
  <c r="N405" i="20"/>
  <c r="S404" i="20"/>
  <c r="N404" i="20"/>
  <c r="S403" i="20"/>
  <c r="N403" i="20"/>
  <c r="S402" i="20"/>
  <c r="N402" i="20"/>
  <c r="S401" i="20"/>
  <c r="N401" i="20"/>
  <c r="S400" i="20"/>
  <c r="N400" i="20"/>
  <c r="S399" i="20"/>
  <c r="N399" i="20"/>
  <c r="S398" i="20"/>
  <c r="N398" i="20"/>
  <c r="S397" i="20"/>
  <c r="N397" i="20"/>
  <c r="S396" i="20"/>
  <c r="N396" i="20"/>
  <c r="S395" i="20"/>
  <c r="N395" i="20"/>
  <c r="S394" i="20"/>
  <c r="N394" i="20"/>
  <c r="S393" i="20"/>
  <c r="N393" i="20"/>
  <c r="S392" i="20"/>
  <c r="N392" i="20"/>
  <c r="S391" i="20"/>
  <c r="N391" i="20"/>
  <c r="S390" i="20"/>
  <c r="N390" i="20"/>
  <c r="S389" i="20"/>
  <c r="N389" i="20"/>
  <c r="S388" i="20"/>
  <c r="N388" i="20"/>
  <c r="S387" i="20"/>
  <c r="N387" i="20"/>
  <c r="S386" i="20"/>
  <c r="N386" i="20"/>
  <c r="S385" i="20"/>
  <c r="N385" i="20"/>
  <c r="S384" i="20"/>
  <c r="N384" i="20"/>
  <c r="S383" i="20"/>
  <c r="N383" i="20"/>
  <c r="S382" i="20"/>
  <c r="N382" i="20"/>
  <c r="S381" i="20"/>
  <c r="N381" i="20"/>
  <c r="S380" i="20"/>
  <c r="N380" i="20"/>
  <c r="S379" i="20"/>
  <c r="N379" i="20"/>
  <c r="S378" i="20"/>
  <c r="N378" i="20"/>
  <c r="S377" i="20"/>
  <c r="N377" i="20"/>
  <c r="S376" i="20"/>
  <c r="N376" i="20"/>
  <c r="S375" i="20"/>
  <c r="N375" i="20"/>
  <c r="S374" i="20"/>
  <c r="N374" i="20"/>
  <c r="S373" i="20"/>
  <c r="N373" i="20"/>
  <c r="S372" i="20"/>
  <c r="N372" i="20"/>
  <c r="S371" i="20"/>
  <c r="N371" i="20"/>
  <c r="S370" i="20"/>
  <c r="N370" i="20"/>
  <c r="S369" i="20"/>
  <c r="N369" i="20"/>
  <c r="S368" i="20"/>
  <c r="N368" i="20"/>
  <c r="S367" i="20"/>
  <c r="N367" i="20"/>
  <c r="S366" i="20"/>
  <c r="N366" i="20"/>
  <c r="S365" i="20"/>
  <c r="N365" i="20"/>
  <c r="S364" i="20"/>
  <c r="N364" i="20"/>
  <c r="S363" i="20"/>
  <c r="N363" i="20"/>
  <c r="S362" i="20"/>
  <c r="N362" i="20"/>
  <c r="S361" i="20"/>
  <c r="N361" i="20"/>
  <c r="S360" i="20"/>
  <c r="N360" i="20"/>
  <c r="S359" i="20"/>
  <c r="N359" i="20"/>
  <c r="S358" i="20"/>
  <c r="N358" i="20"/>
  <c r="S357" i="20"/>
  <c r="N357" i="20"/>
  <c r="S356" i="20"/>
  <c r="N356" i="20"/>
  <c r="S355" i="20"/>
  <c r="N355" i="20"/>
  <c r="S354" i="20"/>
  <c r="N354" i="20"/>
  <c r="S353" i="20"/>
  <c r="N353" i="20"/>
  <c r="S352" i="20"/>
  <c r="N352" i="20"/>
  <c r="S351" i="20"/>
  <c r="N351" i="20"/>
  <c r="S350" i="20"/>
  <c r="N350" i="20"/>
  <c r="S349" i="20"/>
  <c r="N349" i="20"/>
  <c r="S348" i="20"/>
  <c r="N348" i="20"/>
  <c r="S347" i="20"/>
  <c r="N347" i="20"/>
  <c r="S346" i="20"/>
  <c r="N346" i="20"/>
  <c r="S345" i="20"/>
  <c r="N345" i="20"/>
  <c r="S344" i="20"/>
  <c r="N344" i="20"/>
  <c r="S343" i="20"/>
  <c r="N343" i="20"/>
  <c r="S342" i="20"/>
  <c r="N342" i="20"/>
  <c r="S341" i="20"/>
  <c r="N341" i="20"/>
  <c r="S340" i="20"/>
  <c r="N340" i="20"/>
  <c r="S339" i="20"/>
  <c r="N339" i="20"/>
  <c r="S338" i="20"/>
  <c r="N338" i="20"/>
  <c r="S337" i="20"/>
  <c r="N337" i="20"/>
  <c r="S336" i="20"/>
  <c r="N336" i="20"/>
  <c r="S335" i="20"/>
  <c r="N335" i="20"/>
  <c r="S334" i="20"/>
  <c r="N334" i="20"/>
  <c r="S333" i="20"/>
  <c r="N333" i="20"/>
  <c r="S332" i="20"/>
  <c r="N332" i="20"/>
  <c r="S331" i="20"/>
  <c r="N331" i="20"/>
  <c r="S330" i="20"/>
  <c r="N330" i="20"/>
  <c r="S329" i="20"/>
  <c r="N329" i="20"/>
  <c r="S328" i="20"/>
  <c r="N328" i="20"/>
  <c r="S327" i="20"/>
  <c r="N327" i="20"/>
  <c r="S326" i="20"/>
  <c r="N326" i="20"/>
  <c r="S325" i="20"/>
  <c r="N325" i="20"/>
  <c r="S324" i="20"/>
  <c r="N324" i="20"/>
  <c r="S323" i="20"/>
  <c r="N323" i="20"/>
  <c r="S322" i="20"/>
  <c r="N322" i="20"/>
  <c r="S321" i="20"/>
  <c r="N321" i="20"/>
  <c r="S320" i="20"/>
  <c r="N320" i="20"/>
  <c r="S319" i="20"/>
  <c r="N319" i="20"/>
  <c r="S318" i="20"/>
  <c r="N318" i="20"/>
  <c r="S317" i="20"/>
  <c r="N317" i="20"/>
  <c r="S316" i="20"/>
  <c r="N316" i="20"/>
  <c r="S315" i="20"/>
  <c r="N315" i="20"/>
  <c r="S314" i="20"/>
  <c r="N314" i="20"/>
  <c r="S313" i="20"/>
  <c r="N313" i="20"/>
  <c r="S312" i="20"/>
  <c r="N312" i="20"/>
  <c r="S311" i="20"/>
  <c r="N311" i="20"/>
  <c r="S310" i="20"/>
  <c r="N310" i="20"/>
  <c r="S309" i="20"/>
  <c r="N309" i="20"/>
  <c r="S308" i="20"/>
  <c r="N308" i="20"/>
  <c r="S307" i="20"/>
  <c r="N307" i="20"/>
  <c r="S306" i="20"/>
  <c r="N306" i="20"/>
  <c r="S305" i="20"/>
  <c r="N305" i="20"/>
  <c r="S304" i="20"/>
  <c r="N304" i="20"/>
  <c r="S303" i="20"/>
  <c r="N303" i="20"/>
  <c r="S302" i="20"/>
  <c r="N302" i="20"/>
  <c r="S301" i="20"/>
  <c r="N301" i="20"/>
  <c r="S300" i="20"/>
  <c r="N300" i="20"/>
  <c r="S299" i="20"/>
  <c r="N299" i="20"/>
  <c r="S298" i="20"/>
  <c r="N298" i="20"/>
  <c r="S297" i="20"/>
  <c r="N297" i="20"/>
  <c r="S296" i="20"/>
  <c r="N296" i="20"/>
  <c r="S295" i="20"/>
  <c r="N295" i="20"/>
  <c r="S294" i="20"/>
  <c r="N294" i="20"/>
  <c r="S293" i="20"/>
  <c r="N293" i="20"/>
  <c r="S292" i="20"/>
  <c r="N292" i="20"/>
  <c r="S291" i="20"/>
  <c r="N291" i="20"/>
  <c r="S290" i="20"/>
  <c r="N290" i="20"/>
  <c r="S289" i="20"/>
  <c r="N289" i="20"/>
  <c r="S288" i="20"/>
  <c r="N288" i="20"/>
  <c r="S287" i="20"/>
  <c r="N287" i="20"/>
  <c r="S286" i="20"/>
  <c r="N286" i="20"/>
  <c r="S285" i="20"/>
  <c r="N285" i="20"/>
  <c r="S284" i="20"/>
  <c r="N284" i="20"/>
  <c r="S283" i="20"/>
  <c r="N283" i="20"/>
  <c r="S282" i="20"/>
  <c r="N282" i="20"/>
  <c r="S281" i="20"/>
  <c r="N281" i="20"/>
  <c r="S280" i="20"/>
  <c r="N280" i="20"/>
  <c r="S279" i="20"/>
  <c r="N279" i="20"/>
  <c r="S278" i="20"/>
  <c r="N278" i="20"/>
  <c r="S277" i="20"/>
  <c r="N277" i="20"/>
  <c r="S276" i="20"/>
  <c r="N276" i="20"/>
  <c r="S275" i="20"/>
  <c r="N275" i="20"/>
  <c r="S274" i="20"/>
  <c r="N274" i="20"/>
  <c r="S273" i="20"/>
  <c r="N273" i="20"/>
  <c r="S272" i="20"/>
  <c r="N272" i="20"/>
  <c r="S271" i="20"/>
  <c r="N271" i="20"/>
  <c r="S270" i="20"/>
  <c r="N270" i="20"/>
  <c r="S269" i="20"/>
  <c r="N269" i="20"/>
  <c r="S268" i="20"/>
  <c r="N268" i="20"/>
  <c r="S267" i="20"/>
  <c r="N267" i="20"/>
  <c r="S266" i="20"/>
  <c r="N266" i="20"/>
  <c r="S265" i="20"/>
  <c r="N265" i="20"/>
  <c r="S264" i="20"/>
  <c r="N264" i="20"/>
  <c r="S263" i="20"/>
  <c r="N263" i="20"/>
  <c r="S262" i="20"/>
  <c r="N262" i="20"/>
  <c r="S261" i="20"/>
  <c r="N261" i="20"/>
  <c r="S260" i="20"/>
  <c r="N260" i="20"/>
  <c r="S259" i="20"/>
  <c r="N259" i="20"/>
  <c r="S258" i="20"/>
  <c r="N258" i="20"/>
  <c r="S257" i="20"/>
  <c r="N257" i="20"/>
  <c r="S256" i="20"/>
  <c r="N256" i="20"/>
  <c r="S255" i="20"/>
  <c r="N255" i="20"/>
  <c r="S254" i="20"/>
  <c r="N254" i="20"/>
  <c r="S253" i="20"/>
  <c r="N253" i="20"/>
  <c r="S252" i="20"/>
  <c r="N252" i="20"/>
  <c r="S251" i="20"/>
  <c r="N251" i="20"/>
  <c r="S250" i="20"/>
  <c r="N250" i="20"/>
  <c r="S249" i="20"/>
  <c r="N249" i="20"/>
  <c r="S248" i="20"/>
  <c r="N248" i="20"/>
  <c r="S247" i="20"/>
  <c r="N247" i="20"/>
  <c r="S246" i="20"/>
  <c r="N246" i="20"/>
  <c r="S245" i="20"/>
  <c r="N245" i="20"/>
  <c r="S244" i="20"/>
  <c r="N244" i="20"/>
  <c r="S243" i="20"/>
  <c r="N243" i="20"/>
  <c r="S242" i="20"/>
  <c r="N242" i="20"/>
  <c r="S241" i="20"/>
  <c r="N241" i="20"/>
  <c r="S240" i="20"/>
  <c r="N240" i="20"/>
  <c r="S239" i="20"/>
  <c r="N239" i="20"/>
  <c r="S238" i="20"/>
  <c r="N238" i="20"/>
  <c r="S237" i="20"/>
  <c r="N237" i="20"/>
  <c r="S236" i="20"/>
  <c r="N236" i="20"/>
  <c r="S235" i="20"/>
  <c r="N235" i="20"/>
  <c r="S234" i="20"/>
  <c r="N234" i="20"/>
  <c r="S233" i="20"/>
  <c r="N233" i="20"/>
  <c r="S232" i="20"/>
  <c r="N232" i="20"/>
  <c r="S231" i="20"/>
  <c r="N231" i="20"/>
  <c r="S230" i="20"/>
  <c r="N230" i="20"/>
  <c r="S229" i="20"/>
  <c r="N229" i="20"/>
  <c r="S228" i="20"/>
  <c r="N228" i="20"/>
  <c r="S227" i="20"/>
  <c r="N227" i="20"/>
  <c r="S226" i="20"/>
  <c r="N226" i="20"/>
  <c r="S225" i="20"/>
  <c r="N225" i="20"/>
  <c r="S224" i="20"/>
  <c r="N224" i="20"/>
  <c r="S223" i="20"/>
  <c r="N223" i="20"/>
  <c r="S222" i="20"/>
  <c r="N222" i="20"/>
  <c r="S221" i="20"/>
  <c r="N221" i="20"/>
  <c r="S220" i="20"/>
  <c r="N220" i="20"/>
  <c r="S219" i="20"/>
  <c r="N219" i="20"/>
  <c r="S218" i="20"/>
  <c r="N218" i="20"/>
  <c r="S217" i="20"/>
  <c r="N217" i="20"/>
  <c r="S216" i="20"/>
  <c r="N216" i="20"/>
  <c r="S215" i="20"/>
  <c r="N215" i="20"/>
  <c r="S214" i="20"/>
  <c r="N214" i="20"/>
  <c r="S213" i="20"/>
  <c r="N213" i="20"/>
  <c r="S212" i="20"/>
  <c r="N212" i="20"/>
  <c r="S211" i="20"/>
  <c r="N211" i="20"/>
  <c r="S210" i="20"/>
  <c r="N210" i="20"/>
  <c r="S209" i="20"/>
  <c r="N209" i="20"/>
  <c r="S208" i="20"/>
  <c r="N208" i="20"/>
  <c r="S207" i="20"/>
  <c r="N207" i="20"/>
  <c r="S206" i="20"/>
  <c r="N206" i="20"/>
  <c r="S205" i="20"/>
  <c r="N205" i="20"/>
  <c r="S204" i="20"/>
  <c r="N204" i="20"/>
  <c r="S203" i="20"/>
  <c r="N203" i="20"/>
  <c r="S202" i="20"/>
  <c r="N202" i="20"/>
  <c r="S201" i="20"/>
  <c r="N201" i="20"/>
  <c r="S200" i="20"/>
  <c r="N200" i="20"/>
  <c r="S199" i="20"/>
  <c r="N199" i="20"/>
  <c r="S198" i="20"/>
  <c r="N198" i="20"/>
  <c r="S197" i="20"/>
  <c r="N197" i="20"/>
  <c r="S196" i="20"/>
  <c r="N196" i="20"/>
  <c r="S195" i="20"/>
  <c r="N195" i="20"/>
  <c r="S194" i="20"/>
  <c r="N194" i="20"/>
  <c r="S193" i="20"/>
  <c r="N193" i="20"/>
  <c r="S192" i="20"/>
  <c r="N192" i="20"/>
  <c r="S191" i="20"/>
  <c r="N191" i="20"/>
  <c r="S190" i="20"/>
  <c r="N190" i="20"/>
  <c r="S189" i="20"/>
  <c r="N189" i="20"/>
  <c r="S188" i="20"/>
  <c r="N188" i="20"/>
  <c r="S187" i="20"/>
  <c r="N187" i="20"/>
  <c r="S186" i="20"/>
  <c r="N186" i="20"/>
  <c r="S185" i="20"/>
  <c r="N185" i="20"/>
  <c r="S184" i="20"/>
  <c r="N184" i="20"/>
  <c r="S183" i="20"/>
  <c r="N183" i="20"/>
  <c r="S182" i="20"/>
  <c r="N182" i="20"/>
  <c r="S181" i="20"/>
  <c r="N181" i="20"/>
  <c r="S180" i="20"/>
  <c r="N180" i="20"/>
  <c r="S179" i="20"/>
  <c r="N179" i="20"/>
  <c r="S178" i="20"/>
  <c r="N178" i="20"/>
  <c r="S177" i="20"/>
  <c r="N177" i="20"/>
  <c r="S176" i="20"/>
  <c r="N176" i="20"/>
  <c r="S175" i="20"/>
  <c r="N175" i="20"/>
  <c r="S174" i="20"/>
  <c r="N174" i="20"/>
  <c r="S173" i="20"/>
  <c r="N173" i="20"/>
  <c r="S172" i="20"/>
  <c r="N172" i="20"/>
  <c r="S171" i="20"/>
  <c r="N171" i="20"/>
  <c r="S170" i="20"/>
  <c r="N170" i="20"/>
  <c r="S169" i="20"/>
  <c r="N169" i="20"/>
  <c r="S168" i="20"/>
  <c r="N168" i="20"/>
  <c r="S167" i="20"/>
  <c r="N167" i="20"/>
  <c r="S166" i="20"/>
  <c r="N166" i="20"/>
  <c r="S165" i="20"/>
  <c r="N165" i="20"/>
  <c r="S164" i="20"/>
  <c r="N164" i="20"/>
  <c r="S163" i="20"/>
  <c r="N163" i="20"/>
  <c r="S162" i="20"/>
  <c r="N162" i="20"/>
  <c r="S161" i="20"/>
  <c r="N161" i="20"/>
  <c r="S160" i="20"/>
  <c r="N160" i="20"/>
  <c r="S159" i="20"/>
  <c r="N159" i="20"/>
  <c r="S158" i="20"/>
  <c r="N158" i="20"/>
  <c r="S157" i="20"/>
  <c r="N157" i="20"/>
  <c r="S156" i="20"/>
  <c r="N156" i="20"/>
  <c r="S155" i="20"/>
  <c r="N155" i="20"/>
  <c r="S154" i="20"/>
  <c r="N154" i="20"/>
  <c r="S153" i="20"/>
  <c r="N153" i="20"/>
  <c r="S152" i="20"/>
  <c r="N152" i="20"/>
  <c r="S151" i="20"/>
  <c r="N151" i="20"/>
  <c r="S150" i="20"/>
  <c r="N150" i="20"/>
  <c r="S149" i="20"/>
  <c r="N149" i="20"/>
  <c r="S148" i="20"/>
  <c r="N148" i="20"/>
  <c r="S147" i="20"/>
  <c r="N147" i="20"/>
  <c r="S146" i="20"/>
  <c r="N146" i="20"/>
  <c r="S145" i="20"/>
  <c r="N145" i="20"/>
  <c r="S144" i="20"/>
  <c r="N144" i="20"/>
  <c r="S143" i="20"/>
  <c r="N143" i="20"/>
  <c r="S142" i="20"/>
  <c r="N142" i="20"/>
  <c r="S141" i="20"/>
  <c r="N141" i="20"/>
  <c r="S140" i="20"/>
  <c r="N140" i="20"/>
  <c r="S139" i="20"/>
  <c r="N139" i="20"/>
  <c r="S138" i="20"/>
  <c r="N138" i="20"/>
  <c r="S137" i="20"/>
  <c r="N137" i="20"/>
  <c r="S136" i="20"/>
  <c r="N136" i="20"/>
  <c r="S135" i="20"/>
  <c r="N135" i="20"/>
  <c r="S134" i="20"/>
  <c r="N134" i="20"/>
  <c r="S133" i="20"/>
  <c r="N133" i="20"/>
  <c r="S132" i="20"/>
  <c r="N132" i="20"/>
  <c r="S131" i="20"/>
  <c r="N131" i="20"/>
  <c r="S130" i="20"/>
  <c r="N130" i="20"/>
  <c r="S129" i="20"/>
  <c r="N129" i="20"/>
  <c r="S128" i="20"/>
  <c r="N128" i="20"/>
  <c r="S127" i="20"/>
  <c r="N127" i="20"/>
  <c r="S126" i="20"/>
  <c r="N126" i="20"/>
  <c r="S125" i="20"/>
  <c r="N125" i="20"/>
  <c r="S124" i="20"/>
  <c r="N124" i="20"/>
  <c r="S123" i="20"/>
  <c r="N123" i="20"/>
  <c r="S122" i="20"/>
  <c r="N122" i="20"/>
  <c r="S121" i="20"/>
  <c r="N121" i="20"/>
  <c r="S120" i="20"/>
  <c r="N120" i="20"/>
  <c r="S119" i="20"/>
  <c r="N119" i="20"/>
  <c r="S118" i="20"/>
  <c r="N118" i="20"/>
  <c r="S117" i="20"/>
  <c r="N117" i="20"/>
  <c r="S116" i="20"/>
  <c r="N116" i="20"/>
  <c r="S115" i="20"/>
  <c r="N115" i="20"/>
  <c r="S114" i="20"/>
  <c r="N114" i="20"/>
  <c r="S113" i="20"/>
  <c r="N113" i="20"/>
  <c r="S112" i="20"/>
  <c r="N112" i="20"/>
  <c r="S111" i="20"/>
  <c r="N111" i="20"/>
  <c r="S110" i="20"/>
  <c r="N110" i="20"/>
  <c r="S109" i="20"/>
  <c r="N109" i="20"/>
  <c r="S108" i="20"/>
  <c r="N108" i="20"/>
  <c r="S107" i="20"/>
  <c r="N107" i="20"/>
  <c r="S106" i="20"/>
  <c r="N106" i="20"/>
  <c r="S105" i="20"/>
  <c r="N105" i="20"/>
  <c r="S104" i="20"/>
  <c r="N104" i="20"/>
  <c r="S103" i="20"/>
  <c r="N103" i="20"/>
  <c r="S102" i="20"/>
  <c r="N102" i="20"/>
  <c r="S101" i="20"/>
  <c r="N101" i="20"/>
  <c r="S100" i="20"/>
  <c r="N100" i="20"/>
  <c r="S99" i="20"/>
  <c r="N99" i="20"/>
  <c r="S98" i="20"/>
  <c r="N98" i="20"/>
  <c r="S97" i="20"/>
  <c r="N97" i="20"/>
  <c r="S96" i="20"/>
  <c r="N96" i="20"/>
  <c r="S95" i="20"/>
  <c r="N95" i="20"/>
  <c r="S94" i="20"/>
  <c r="N94" i="20"/>
  <c r="S93" i="20"/>
  <c r="N93" i="20"/>
  <c r="S92" i="20"/>
  <c r="N92" i="20"/>
  <c r="S91" i="20"/>
  <c r="N91" i="20"/>
  <c r="S90" i="20"/>
  <c r="N90" i="20"/>
  <c r="S89" i="20"/>
  <c r="N89" i="20"/>
  <c r="G6" i="1"/>
  <c r="G5" i="1"/>
  <c r="G13" i="1"/>
  <c r="G14" i="1"/>
  <c r="G15" i="1"/>
  <c r="G16" i="1"/>
  <c r="G17" i="1"/>
  <c r="G18" i="1"/>
  <c r="G19" i="1"/>
  <c r="G20" i="1"/>
  <c r="G11" i="1"/>
  <c r="G4" i="1"/>
  <c r="G2" i="1"/>
  <c r="G8" i="1"/>
  <c r="G10" i="1"/>
  <c r="G3" i="1"/>
  <c r="G12" i="1"/>
  <c r="G9" i="1"/>
  <c r="G21" i="1"/>
  <c r="G22" i="1"/>
  <c r="G23" i="1"/>
  <c r="P467" i="20" l="1"/>
  <c r="P90" i="20"/>
  <c r="P92" i="20"/>
  <c r="P322" i="20"/>
  <c r="P325" i="20"/>
  <c r="P483" i="20"/>
  <c r="P347" i="20"/>
  <c r="P451" i="20"/>
  <c r="P89" i="20"/>
  <c r="P93" i="20"/>
  <c r="P95" i="20"/>
  <c r="P97" i="20"/>
  <c r="P100" i="20"/>
  <c r="P103" i="20"/>
  <c r="P105" i="20"/>
  <c r="P108" i="20"/>
  <c r="P111" i="20"/>
  <c r="P113" i="20"/>
  <c r="P116" i="20"/>
  <c r="P119" i="20"/>
  <c r="P121" i="20"/>
  <c r="P124" i="20"/>
  <c r="P127" i="20"/>
  <c r="P131" i="20"/>
  <c r="P135" i="20"/>
  <c r="P139" i="20"/>
  <c r="P143" i="20"/>
  <c r="P147" i="20"/>
  <c r="P151" i="20"/>
  <c r="P155" i="20"/>
  <c r="P159" i="20"/>
  <c r="P163" i="20"/>
  <c r="P169" i="20"/>
  <c r="P172" i="20"/>
  <c r="P178" i="20"/>
  <c r="P185" i="20"/>
  <c r="P188" i="20"/>
  <c r="P194" i="20"/>
  <c r="P201" i="20"/>
  <c r="P204" i="20"/>
  <c r="P273" i="20"/>
  <c r="P281" i="20"/>
  <c r="P289" i="20"/>
  <c r="P297" i="20"/>
  <c r="P305" i="20"/>
  <c r="P313" i="20"/>
  <c r="P331" i="20"/>
  <c r="P338" i="20"/>
  <c r="P341" i="20"/>
  <c r="P575" i="20"/>
  <c r="P571" i="20"/>
  <c r="P567" i="20"/>
  <c r="P563" i="20"/>
  <c r="P559" i="20"/>
  <c r="P555" i="20"/>
  <c r="P551" i="20"/>
  <c r="P547" i="20"/>
  <c r="P543" i="20"/>
  <c r="P539" i="20"/>
  <c r="P535" i="20"/>
  <c r="P531" i="20"/>
  <c r="P527" i="20"/>
  <c r="P523" i="20"/>
  <c r="P519" i="20"/>
  <c r="P515" i="20"/>
  <c r="P511" i="20"/>
  <c r="P507" i="20"/>
  <c r="P503" i="20"/>
  <c r="P499" i="20"/>
  <c r="P495" i="20"/>
  <c r="P577" i="20"/>
  <c r="P501" i="20"/>
  <c r="P493" i="20"/>
  <c r="P489" i="20"/>
  <c r="P485" i="20"/>
  <c r="P481" i="20"/>
  <c r="P477" i="20"/>
  <c r="P473" i="20"/>
  <c r="P469" i="20"/>
  <c r="P465" i="20"/>
  <c r="P461" i="20"/>
  <c r="P457" i="20"/>
  <c r="P453" i="20"/>
  <c r="P573" i="20"/>
  <c r="P569" i="20"/>
  <c r="P565" i="20"/>
  <c r="P561" i="20"/>
  <c r="P557" i="20"/>
  <c r="P553" i="20"/>
  <c r="P549" i="20"/>
  <c r="P545" i="20"/>
  <c r="P541" i="20"/>
  <c r="P537" i="20"/>
  <c r="P533" i="20"/>
  <c r="P529" i="20"/>
  <c r="P525" i="20"/>
  <c r="P521" i="20"/>
  <c r="P517" i="20"/>
  <c r="P513" i="20"/>
  <c r="P509" i="20"/>
  <c r="P505" i="20"/>
  <c r="P448" i="20"/>
  <c r="P444" i="20"/>
  <c r="P440" i="20"/>
  <c r="P436" i="20"/>
  <c r="P432" i="20"/>
  <c r="P428" i="20"/>
  <c r="P424" i="20"/>
  <c r="P420" i="20"/>
  <c r="P416" i="20"/>
  <c r="P412" i="20"/>
  <c r="P408" i="20"/>
  <c r="P404" i="20"/>
  <c r="P400" i="20"/>
  <c r="P396" i="20"/>
  <c r="P392" i="20"/>
  <c r="P388" i="20"/>
  <c r="P384" i="20"/>
  <c r="P380" i="20"/>
  <c r="P376" i="20"/>
  <c r="P372" i="20"/>
  <c r="P368" i="20"/>
  <c r="P364" i="20"/>
  <c r="P360" i="20"/>
  <c r="P356" i="20"/>
  <c r="P352" i="20"/>
  <c r="P348" i="20"/>
  <c r="P344" i="20"/>
  <c r="P340" i="20"/>
  <c r="P336" i="20"/>
  <c r="P332" i="20"/>
  <c r="P328" i="20"/>
  <c r="P324" i="20"/>
  <c r="P366" i="20"/>
  <c r="P358" i="20"/>
  <c r="P350" i="20"/>
  <c r="P342" i="20"/>
  <c r="P334" i="20"/>
  <c r="P326" i="20"/>
  <c r="P319" i="20"/>
  <c r="P315" i="20"/>
  <c r="P311" i="20"/>
  <c r="P307" i="20"/>
  <c r="P303" i="20"/>
  <c r="P299" i="20"/>
  <c r="P295" i="20"/>
  <c r="P291" i="20"/>
  <c r="P287" i="20"/>
  <c r="P283" i="20"/>
  <c r="P279" i="20"/>
  <c r="P275" i="20"/>
  <c r="P271" i="20"/>
  <c r="P267" i="20"/>
  <c r="P263" i="20"/>
  <c r="P259" i="20"/>
  <c r="P255" i="20"/>
  <c r="P251" i="20"/>
  <c r="P247" i="20"/>
  <c r="P243" i="20"/>
  <c r="P239" i="20"/>
  <c r="P235" i="20"/>
  <c r="P231" i="20"/>
  <c r="P227" i="20"/>
  <c r="P223" i="20"/>
  <c r="P219" i="20"/>
  <c r="P215" i="20"/>
  <c r="P211" i="20"/>
  <c r="P207" i="20"/>
  <c r="P203" i="20"/>
  <c r="P199" i="20"/>
  <c r="P195" i="20"/>
  <c r="P191" i="20"/>
  <c r="P187" i="20"/>
  <c r="P183" i="20"/>
  <c r="P179" i="20"/>
  <c r="P175" i="20"/>
  <c r="P171" i="20"/>
  <c r="P167" i="20"/>
  <c r="P487" i="20"/>
  <c r="P479" i="20"/>
  <c r="P471" i="20"/>
  <c r="P463" i="20"/>
  <c r="P455" i="20"/>
  <c r="P446" i="20"/>
  <c r="P442" i="20"/>
  <c r="P438" i="20"/>
  <c r="P434" i="20"/>
  <c r="P430" i="20"/>
  <c r="P426" i="20"/>
  <c r="P422" i="20"/>
  <c r="P418" i="20"/>
  <c r="P414" i="20"/>
  <c r="P410" i="20"/>
  <c r="P406" i="20"/>
  <c r="P402" i="20"/>
  <c r="P398" i="20"/>
  <c r="P394" i="20"/>
  <c r="P390" i="20"/>
  <c r="P386" i="20"/>
  <c r="P382" i="20"/>
  <c r="P378" i="20"/>
  <c r="P374" i="20"/>
  <c r="P370" i="20"/>
  <c r="P362" i="20"/>
  <c r="P354" i="20"/>
  <c r="P497" i="20"/>
  <c r="P491" i="20"/>
  <c r="P475" i="20"/>
  <c r="P459" i="20"/>
  <c r="P346" i="20"/>
  <c r="P330" i="20"/>
  <c r="P205" i="20"/>
  <c r="P197" i="20"/>
  <c r="P189" i="20"/>
  <c r="P181" i="20"/>
  <c r="P173" i="20"/>
  <c r="P165" i="20"/>
  <c r="P161" i="20"/>
  <c r="P157" i="20"/>
  <c r="P153" i="20"/>
  <c r="P149" i="20"/>
  <c r="P145" i="20"/>
  <c r="P141" i="20"/>
  <c r="P137" i="20"/>
  <c r="P133" i="20"/>
  <c r="P129" i="20"/>
  <c r="P91" i="20"/>
  <c r="P96" i="20"/>
  <c r="P99" i="20"/>
  <c r="P101" i="20"/>
  <c r="P104" i="20"/>
  <c r="P107" i="20"/>
  <c r="P109" i="20"/>
  <c r="P112" i="20"/>
  <c r="P115" i="20"/>
  <c r="P117" i="20"/>
  <c r="P120" i="20"/>
  <c r="P123" i="20"/>
  <c r="P125" i="20"/>
  <c r="P128" i="20"/>
  <c r="P132" i="20"/>
  <c r="P136" i="20"/>
  <c r="P140" i="20"/>
  <c r="P144" i="20"/>
  <c r="P148" i="20"/>
  <c r="P152" i="20"/>
  <c r="P156" i="20"/>
  <c r="P160" i="20"/>
  <c r="P164" i="20"/>
  <c r="P170" i="20"/>
  <c r="P177" i="20"/>
  <c r="P180" i="20"/>
  <c r="P186" i="20"/>
  <c r="P193" i="20"/>
  <c r="P196" i="20"/>
  <c r="P202" i="20"/>
  <c r="P209" i="20"/>
  <c r="P213" i="20"/>
  <c r="P217" i="20"/>
  <c r="P221" i="20"/>
  <c r="P225" i="20"/>
  <c r="P229" i="20"/>
  <c r="P233" i="20"/>
  <c r="P237" i="20"/>
  <c r="P241" i="20"/>
  <c r="P245" i="20"/>
  <c r="P249" i="20"/>
  <c r="P253" i="20"/>
  <c r="P257" i="20"/>
  <c r="P261" i="20"/>
  <c r="P265" i="20"/>
  <c r="P269" i="20"/>
  <c r="P277" i="20"/>
  <c r="P285" i="20"/>
  <c r="P293" i="20"/>
  <c r="P301" i="20"/>
  <c r="P309" i="20"/>
  <c r="P317" i="20"/>
  <c r="P94" i="20"/>
  <c r="P98" i="20"/>
  <c r="P102" i="20"/>
  <c r="P106" i="20"/>
  <c r="P110" i="20"/>
  <c r="P114" i="20"/>
  <c r="P118" i="20"/>
  <c r="P122" i="20"/>
  <c r="P126" i="20"/>
  <c r="P130" i="20"/>
  <c r="P134" i="20"/>
  <c r="P138" i="20"/>
  <c r="P142" i="20"/>
  <c r="P146" i="20"/>
  <c r="P150" i="20"/>
  <c r="P154" i="20"/>
  <c r="P158" i="20"/>
  <c r="P162" i="20"/>
  <c r="P166" i="20"/>
  <c r="P168" i="20"/>
  <c r="P174" i="20"/>
  <c r="P176" i="20"/>
  <c r="P182" i="20"/>
  <c r="P184" i="20"/>
  <c r="P190" i="20"/>
  <c r="P192" i="20"/>
  <c r="P198" i="20"/>
  <c r="P200" i="20"/>
  <c r="P206" i="20"/>
  <c r="P355" i="20"/>
  <c r="P363" i="20"/>
  <c r="P210" i="20"/>
  <c r="P214" i="20"/>
  <c r="P218" i="20"/>
  <c r="P222" i="20"/>
  <c r="P226" i="20"/>
  <c r="P230" i="20"/>
  <c r="P234" i="20"/>
  <c r="P238" i="20"/>
  <c r="P242" i="20"/>
  <c r="P246" i="20"/>
  <c r="P250" i="20"/>
  <c r="P254" i="20"/>
  <c r="P258" i="20"/>
  <c r="P262" i="20"/>
  <c r="P266" i="20"/>
  <c r="P270" i="20"/>
  <c r="P274" i="20"/>
  <c r="P278" i="20"/>
  <c r="P282" i="20"/>
  <c r="P286" i="20"/>
  <c r="P290" i="20"/>
  <c r="P294" i="20"/>
  <c r="P298" i="20"/>
  <c r="P302" i="20"/>
  <c r="P306" i="20"/>
  <c r="P310" i="20"/>
  <c r="P314" i="20"/>
  <c r="P318" i="20"/>
  <c r="P323" i="20"/>
  <c r="P333" i="20"/>
  <c r="P339" i="20"/>
  <c r="P349" i="20"/>
  <c r="P500" i="20"/>
  <c r="P357" i="20"/>
  <c r="P365" i="20"/>
  <c r="P208" i="20"/>
  <c r="P212" i="20"/>
  <c r="P216" i="20"/>
  <c r="P220" i="20"/>
  <c r="P224" i="20"/>
  <c r="P228" i="20"/>
  <c r="P232" i="20"/>
  <c r="P236" i="20"/>
  <c r="P240" i="20"/>
  <c r="P244" i="20"/>
  <c r="P248" i="20"/>
  <c r="P252" i="20"/>
  <c r="P256" i="20"/>
  <c r="P260" i="20"/>
  <c r="P264" i="20"/>
  <c r="P268" i="20"/>
  <c r="P272" i="20"/>
  <c r="P276" i="20"/>
  <c r="P280" i="20"/>
  <c r="P284" i="20"/>
  <c r="P288" i="20"/>
  <c r="P292" i="20"/>
  <c r="P296" i="20"/>
  <c r="P300" i="20"/>
  <c r="P304" i="20"/>
  <c r="P308" i="20"/>
  <c r="P312" i="20"/>
  <c r="P316" i="20"/>
  <c r="P320" i="20"/>
  <c r="P321" i="20"/>
  <c r="P327" i="20"/>
  <c r="P329" i="20"/>
  <c r="P335" i="20"/>
  <c r="P337" i="20"/>
  <c r="P343" i="20"/>
  <c r="P345" i="20"/>
  <c r="P351" i="20"/>
  <c r="P353" i="20"/>
  <c r="P359" i="20"/>
  <c r="P361" i="20"/>
  <c r="P367" i="20"/>
  <c r="P369" i="20"/>
  <c r="P373" i="20"/>
  <c r="P377" i="20"/>
  <c r="P381" i="20"/>
  <c r="P385" i="20"/>
  <c r="P389" i="20"/>
  <c r="P393" i="20"/>
  <c r="P397" i="20"/>
  <c r="P401" i="20"/>
  <c r="P405" i="20"/>
  <c r="P409" i="20"/>
  <c r="P413" i="20"/>
  <c r="P417" i="20"/>
  <c r="P421" i="20"/>
  <c r="P425" i="20"/>
  <c r="P429" i="20"/>
  <c r="P433" i="20"/>
  <c r="P437" i="20"/>
  <c r="P441" i="20"/>
  <c r="P445" i="20"/>
  <c r="P449" i="20"/>
  <c r="P452" i="20"/>
  <c r="P456" i="20"/>
  <c r="P460" i="20"/>
  <c r="P464" i="20"/>
  <c r="P468" i="20"/>
  <c r="P472" i="20"/>
  <c r="P476" i="20"/>
  <c r="P480" i="20"/>
  <c r="P484" i="20"/>
  <c r="P488" i="20"/>
  <c r="P492" i="20"/>
  <c r="P498" i="20"/>
  <c r="P371" i="20"/>
  <c r="P375" i="20"/>
  <c r="P379" i="20"/>
  <c r="P383" i="20"/>
  <c r="P387" i="20"/>
  <c r="P391" i="20"/>
  <c r="P395" i="20"/>
  <c r="P399" i="20"/>
  <c r="P403" i="20"/>
  <c r="P407" i="20"/>
  <c r="P411" i="20"/>
  <c r="P415" i="20"/>
  <c r="P419" i="20"/>
  <c r="P423" i="20"/>
  <c r="P427" i="20"/>
  <c r="P431" i="20"/>
  <c r="P435" i="20"/>
  <c r="P439" i="20"/>
  <c r="P443" i="20"/>
  <c r="P447" i="20"/>
  <c r="P450" i="20"/>
  <c r="P454" i="20"/>
  <c r="P458" i="20"/>
  <c r="P462" i="20"/>
  <c r="P466" i="20"/>
  <c r="P470" i="20"/>
  <c r="P474" i="20"/>
  <c r="P478" i="20"/>
  <c r="P482" i="20"/>
  <c r="P486" i="20"/>
  <c r="P490" i="20"/>
  <c r="P494" i="20"/>
  <c r="P496" i="20"/>
  <c r="P502" i="20"/>
  <c r="P506" i="20"/>
  <c r="P510" i="20"/>
  <c r="P514" i="20"/>
  <c r="P518" i="20"/>
  <c r="P522" i="20"/>
  <c r="P526" i="20"/>
  <c r="P530" i="20"/>
  <c r="P534" i="20"/>
  <c r="P538" i="20"/>
  <c r="P542" i="20"/>
  <c r="P546" i="20"/>
  <c r="P550" i="20"/>
  <c r="P554" i="20"/>
  <c r="P558" i="20"/>
  <c r="P562" i="20"/>
  <c r="P566" i="20"/>
  <c r="P570" i="20"/>
  <c r="P574" i="20"/>
  <c r="P504" i="20"/>
  <c r="P508" i="20"/>
  <c r="P512" i="20"/>
  <c r="P516" i="20"/>
  <c r="P520" i="20"/>
  <c r="P524" i="20"/>
  <c r="P528" i="20"/>
  <c r="P532" i="20"/>
  <c r="P536" i="20"/>
  <c r="P540" i="20"/>
  <c r="P544" i="20"/>
  <c r="P548" i="20"/>
  <c r="P552" i="20"/>
  <c r="P556" i="20"/>
  <c r="P560" i="20"/>
  <c r="P564" i="20"/>
  <c r="P568" i="20"/>
  <c r="P572" i="20"/>
  <c r="P576" i="20"/>
  <c r="J6" i="1" l="1"/>
  <c r="J5" i="1"/>
  <c r="J11" i="1"/>
  <c r="J4" i="1"/>
  <c r="J2" i="1"/>
  <c r="J8" i="1"/>
  <c r="J10" i="1"/>
  <c r="J3" i="1"/>
  <c r="J12" i="1"/>
  <c r="J9" i="1"/>
  <c r="P16" i="1"/>
  <c r="P17" i="1"/>
  <c r="P4" i="1"/>
  <c r="P2" i="1"/>
  <c r="P8" i="1"/>
  <c r="P23" i="1"/>
  <c r="P10" i="1"/>
  <c r="P3" i="1"/>
  <c r="P12" i="1"/>
  <c r="P9" i="1"/>
  <c r="P21" i="1"/>
  <c r="P14" i="1"/>
  <c r="P7" i="1"/>
  <c r="P6" i="1"/>
  <c r="P15" i="1"/>
  <c r="P13" i="1"/>
  <c r="P18" i="1"/>
  <c r="P19" i="1"/>
  <c r="P20" i="1"/>
  <c r="P22" i="1"/>
  <c r="P11" i="1"/>
  <c r="P5" i="1"/>
  <c r="C7" i="1"/>
  <c r="J7" i="1" l="1"/>
  <c r="G7" i="1"/>
  <c r="I3" i="22" l="1"/>
  <c r="I6" i="22" l="1"/>
  <c r="I4" i="22"/>
  <c r="I8" i="22"/>
  <c r="I5" i="22"/>
  <c r="I7" i="22"/>
  <c r="J4" i="22" l="1"/>
  <c r="J8" i="22"/>
  <c r="J5" i="22"/>
  <c r="J6" i="22"/>
  <c r="J7" i="22"/>
  <c r="J3" i="22"/>
  <c r="O577" i="20" l="1"/>
  <c r="Q577" i="20" s="1"/>
  <c r="O569" i="20"/>
  <c r="Q569" i="20" s="1"/>
  <c r="O561" i="20"/>
  <c r="Q561" i="20" s="1"/>
  <c r="O539" i="20"/>
  <c r="Q539" i="20" s="1"/>
  <c r="O535" i="20"/>
  <c r="Q535" i="20" s="1"/>
  <c r="O531" i="20"/>
  <c r="Q531" i="20" s="1"/>
  <c r="O515" i="20"/>
  <c r="Q515" i="20" s="1"/>
  <c r="O501" i="20"/>
  <c r="Q501" i="20" s="1"/>
  <c r="O493" i="20"/>
  <c r="Q493" i="20" s="1"/>
  <c r="O478" i="20"/>
  <c r="Q478" i="20" s="1"/>
  <c r="O460" i="20"/>
  <c r="Q460" i="20" s="1"/>
  <c r="O456" i="20"/>
  <c r="Q456" i="20" s="1"/>
  <c r="O434" i="20"/>
  <c r="Q434" i="20" s="1"/>
  <c r="O427" i="20"/>
  <c r="Q427" i="20" s="1"/>
  <c r="O416" i="20"/>
  <c r="Q416" i="20" s="1"/>
  <c r="O400" i="20"/>
  <c r="Q400" i="20" s="1"/>
  <c r="O396" i="20"/>
  <c r="Q396" i="20" s="1"/>
  <c r="O372" i="20"/>
  <c r="Q372" i="20" s="1"/>
  <c r="O364" i="20"/>
  <c r="Q364" i="20" s="1"/>
  <c r="O349" i="20"/>
  <c r="Q349" i="20" s="1"/>
  <c r="O342" i="20"/>
  <c r="Q342" i="20" s="1"/>
  <c r="O320" i="20"/>
  <c r="Q320" i="20" s="1"/>
  <c r="O312" i="20"/>
  <c r="Q312" i="20" s="1"/>
  <c r="O308" i="20"/>
  <c r="Q308" i="20" s="1"/>
  <c r="O572" i="20"/>
  <c r="Q572" i="20" s="1"/>
  <c r="O568" i="20"/>
  <c r="Q568" i="20" s="1"/>
  <c r="O553" i="20"/>
  <c r="Q553" i="20" s="1"/>
  <c r="O538" i="20"/>
  <c r="Q538" i="20" s="1"/>
  <c r="O530" i="20"/>
  <c r="Q530" i="20" s="1"/>
  <c r="O522" i="20"/>
  <c r="Q522" i="20" s="1"/>
  <c r="O500" i="20"/>
  <c r="Q500" i="20" s="1"/>
  <c r="O496" i="20"/>
  <c r="Q496" i="20" s="1"/>
  <c r="O492" i="20"/>
  <c r="Q492" i="20" s="1"/>
  <c r="O473" i="20"/>
  <c r="Q473" i="20" s="1"/>
  <c r="O459" i="20"/>
  <c r="Q459" i="20" s="1"/>
  <c r="O448" i="20"/>
  <c r="Q448" i="20" s="1"/>
  <c r="O430" i="20"/>
  <c r="Q430" i="20" s="1"/>
  <c r="O415" i="20"/>
  <c r="Q415" i="20" s="1"/>
  <c r="O411" i="20"/>
  <c r="Q411" i="20" s="1"/>
  <c r="O395" i="20"/>
  <c r="Q395" i="20" s="1"/>
  <c r="O379" i="20"/>
  <c r="Q379" i="20" s="1"/>
  <c r="O371" i="20"/>
  <c r="Q371" i="20" s="1"/>
  <c r="O352" i="20"/>
  <c r="Q352" i="20" s="1"/>
  <c r="O348" i="20"/>
  <c r="Q348" i="20" s="1"/>
  <c r="O330" i="20"/>
  <c r="Q330" i="20" s="1"/>
  <c r="O319" i="20"/>
  <c r="Q319" i="20" s="1"/>
  <c r="O307" i="20"/>
  <c r="Q307" i="20" s="1"/>
  <c r="O303" i="20"/>
  <c r="Q303" i="20" s="1"/>
  <c r="O543" i="20"/>
  <c r="Q543" i="20" s="1"/>
  <c r="O527" i="20"/>
  <c r="Q527" i="20" s="1"/>
  <c r="O505" i="20"/>
  <c r="Q505" i="20" s="1"/>
  <c r="O442" i="20"/>
  <c r="Q442" i="20" s="1"/>
  <c r="O420" i="20"/>
  <c r="Q420" i="20" s="1"/>
  <c r="O376" i="20"/>
  <c r="Q376" i="20" s="1"/>
  <c r="O338" i="20"/>
  <c r="Q338" i="20" s="1"/>
  <c r="O300" i="20"/>
  <c r="Q300" i="20" s="1"/>
  <c r="O564" i="20"/>
  <c r="Q564" i="20" s="1"/>
  <c r="O504" i="20"/>
  <c r="Q504" i="20" s="1"/>
  <c r="O488" i="20"/>
  <c r="Q488" i="20" s="1"/>
  <c r="O466" i="20"/>
  <c r="Q466" i="20" s="1"/>
  <c r="O403" i="20"/>
  <c r="Q403" i="20" s="1"/>
  <c r="O375" i="20"/>
  <c r="Q375" i="20" s="1"/>
  <c r="O334" i="20"/>
  <c r="Q334" i="20" s="1"/>
  <c r="O299" i="20"/>
  <c r="Q299" i="20" s="1"/>
  <c r="O573" i="20"/>
  <c r="Q573" i="20" s="1"/>
  <c r="O550" i="20"/>
  <c r="Q550" i="20" s="1"/>
  <c r="O497" i="20"/>
  <c r="Q497" i="20" s="1"/>
  <c r="O474" i="20"/>
  <c r="Q474" i="20" s="1"/>
  <c r="O438" i="20"/>
  <c r="Q438" i="20" s="1"/>
  <c r="O386" i="20"/>
  <c r="Q386" i="20" s="1"/>
  <c r="O356" i="20"/>
  <c r="Q356" i="20" s="1"/>
  <c r="O324" i="20"/>
  <c r="Q324" i="20" s="1"/>
  <c r="O560" i="20"/>
  <c r="Q560" i="20" s="1"/>
  <c r="O534" i="20"/>
  <c r="Q534" i="20" s="1"/>
  <c r="O514" i="20"/>
  <c r="Q514" i="20" s="1"/>
  <c r="O455" i="20"/>
  <c r="Q455" i="20" s="1"/>
  <c r="O426" i="20"/>
  <c r="Q426" i="20" s="1"/>
  <c r="O399" i="20"/>
  <c r="Q399" i="20" s="1"/>
  <c r="O341" i="20"/>
  <c r="Q341" i="20" s="1"/>
  <c r="O311" i="20"/>
  <c r="Q311" i="20" s="1"/>
  <c r="O565" i="20"/>
  <c r="Q565" i="20" s="1"/>
  <c r="O404" i="20"/>
  <c r="Q404" i="20" s="1"/>
  <c r="O316" i="20"/>
  <c r="Q316" i="20" s="1"/>
  <c r="O526" i="20"/>
  <c r="Q526" i="20" s="1"/>
  <c r="O359" i="20"/>
  <c r="Q359" i="20" s="1"/>
  <c r="O557" i="20"/>
  <c r="Q557" i="20" s="1"/>
  <c r="O519" i="20"/>
  <c r="Q519" i="20" s="1"/>
  <c r="O485" i="20"/>
  <c r="Q485" i="20" s="1"/>
  <c r="O449" i="20"/>
  <c r="Q449" i="20" s="1"/>
  <c r="O408" i="20"/>
  <c r="Q408" i="20" s="1"/>
  <c r="O368" i="20"/>
  <c r="Q368" i="20" s="1"/>
  <c r="O331" i="20"/>
  <c r="Q331" i="20" s="1"/>
  <c r="O576" i="20"/>
  <c r="Q576" i="20" s="1"/>
  <c r="O549" i="20"/>
  <c r="Q549" i="20" s="1"/>
  <c r="O518" i="20"/>
  <c r="Q518" i="20" s="1"/>
  <c r="O477" i="20"/>
  <c r="Q477" i="20" s="1"/>
  <c r="O437" i="20"/>
  <c r="Q437" i="20" s="1"/>
  <c r="O407" i="20"/>
  <c r="Q407" i="20" s="1"/>
  <c r="O363" i="20"/>
  <c r="Q363" i="20" s="1"/>
  <c r="O323" i="20"/>
  <c r="Q323" i="20" s="1"/>
  <c r="O295" i="20"/>
  <c r="Q295" i="20" s="1"/>
  <c r="O467" i="20"/>
  <c r="Q467" i="20" s="1"/>
  <c r="O360" i="20"/>
  <c r="Q360" i="20" s="1"/>
  <c r="O542" i="20"/>
  <c r="Q542" i="20" s="1"/>
  <c r="O419" i="20"/>
  <c r="Q419" i="20" s="1"/>
  <c r="O315" i="20"/>
  <c r="Q315" i="20" s="1"/>
  <c r="O523" i="20"/>
  <c r="Q523" i="20" s="1"/>
  <c r="O412" i="20"/>
  <c r="Q412" i="20" s="1"/>
  <c r="O304" i="20"/>
  <c r="Q304" i="20" s="1"/>
  <c r="O367" i="20"/>
  <c r="Q367" i="20" s="1"/>
  <c r="O489" i="20"/>
  <c r="Q489" i="20" s="1"/>
  <c r="O441" i="20"/>
  <c r="Q441" i="20" s="1"/>
  <c r="O287" i="20"/>
  <c r="Q287" i="20" s="1"/>
  <c r="O276" i="20"/>
  <c r="Q276" i="20" s="1"/>
  <c r="O269" i="20"/>
  <c r="Q269" i="20" s="1"/>
  <c r="O250" i="20"/>
  <c r="Q250" i="20" s="1"/>
  <c r="O243" i="20"/>
  <c r="Q243" i="20" s="1"/>
  <c r="O225" i="20"/>
  <c r="Q225" i="20" s="1"/>
  <c r="O213" i="20"/>
  <c r="Q213" i="20" s="1"/>
  <c r="O199" i="20"/>
  <c r="Q199" i="20" s="1"/>
  <c r="O188" i="20"/>
  <c r="Q188" i="20" s="1"/>
  <c r="O169" i="20"/>
  <c r="Q169" i="20" s="1"/>
  <c r="O162" i="20"/>
  <c r="Q162" i="20" s="1"/>
  <c r="O152" i="20"/>
  <c r="Q152" i="20" s="1"/>
  <c r="O571" i="20"/>
  <c r="Q571" i="20" s="1"/>
  <c r="O563" i="20"/>
  <c r="Q563" i="20" s="1"/>
  <c r="O552" i="20"/>
  <c r="Q552" i="20" s="1"/>
  <c r="O537" i="20"/>
  <c r="Q537" i="20" s="1"/>
  <c r="O525" i="20"/>
  <c r="Q525" i="20" s="1"/>
  <c r="O521" i="20"/>
  <c r="Q521" i="20" s="1"/>
  <c r="O499" i="20"/>
  <c r="Q499" i="20" s="1"/>
  <c r="O495" i="20"/>
  <c r="Q495" i="20" s="1"/>
  <c r="O487" i="20"/>
  <c r="Q487" i="20" s="1"/>
  <c r="O465" i="20"/>
  <c r="Q465" i="20" s="1"/>
  <c r="O458" i="20"/>
  <c r="Q458" i="20" s="1"/>
  <c r="O440" i="20"/>
  <c r="Q440" i="20" s="1"/>
  <c r="O429" i="20"/>
  <c r="Q429" i="20" s="1"/>
  <c r="O414" i="20"/>
  <c r="Q414" i="20" s="1"/>
  <c r="O410" i="20"/>
  <c r="Q410" i="20" s="1"/>
  <c r="O388" i="20"/>
  <c r="Q388" i="20" s="1"/>
  <c r="O374" i="20"/>
  <c r="Q374" i="20" s="1"/>
  <c r="O370" i="20"/>
  <c r="Q370" i="20" s="1"/>
  <c r="O351" i="20"/>
  <c r="Q351" i="20" s="1"/>
  <c r="O347" i="20"/>
  <c r="Q347" i="20" s="1"/>
  <c r="O329" i="20"/>
  <c r="Q329" i="20" s="1"/>
  <c r="O314" i="20"/>
  <c r="Q314" i="20" s="1"/>
  <c r="O306" i="20"/>
  <c r="Q306" i="20" s="1"/>
  <c r="O298" i="20"/>
  <c r="Q298" i="20" s="1"/>
  <c r="O279" i="20"/>
  <c r="Q279" i="20" s="1"/>
  <c r="O275" i="20"/>
  <c r="Q275" i="20" s="1"/>
  <c r="O268" i="20"/>
  <c r="Q268" i="20" s="1"/>
  <c r="O249" i="20"/>
  <c r="Q249" i="20" s="1"/>
  <c r="O235" i="20"/>
  <c r="Q235" i="20" s="1"/>
  <c r="O224" i="20"/>
  <c r="Q224" i="20" s="1"/>
  <c r="O212" i="20"/>
  <c r="Q212" i="20" s="1"/>
  <c r="O194" i="20"/>
  <c r="Q194" i="20" s="1"/>
  <c r="O187" i="20"/>
  <c r="Q187" i="20" s="1"/>
  <c r="O168" i="20"/>
  <c r="Q168" i="20" s="1"/>
  <c r="O161" i="20"/>
  <c r="Q161" i="20" s="1"/>
  <c r="O147" i="20"/>
  <c r="Q147" i="20" s="1"/>
  <c r="O536" i="20"/>
  <c r="Q536" i="20" s="1"/>
  <c r="O520" i="20"/>
  <c r="Q520" i="20" s="1"/>
  <c r="O457" i="20"/>
  <c r="Q457" i="20" s="1"/>
  <c r="O413" i="20"/>
  <c r="Q413" i="20" s="1"/>
  <c r="O350" i="20"/>
  <c r="Q350" i="20" s="1"/>
  <c r="O325" i="20"/>
  <c r="Q325" i="20" s="1"/>
  <c r="O277" i="20"/>
  <c r="Q277" i="20" s="1"/>
  <c r="O255" i="20"/>
  <c r="Q255" i="20" s="1"/>
  <c r="O244" i="20"/>
  <c r="Q244" i="20" s="1"/>
  <c r="O203" i="20"/>
  <c r="Q203" i="20" s="1"/>
  <c r="O189" i="20"/>
  <c r="Q189" i="20" s="1"/>
  <c r="O153" i="20"/>
  <c r="Q153" i="20" s="1"/>
  <c r="O135" i="20"/>
  <c r="Q135" i="20" s="1"/>
  <c r="O127" i="20"/>
  <c r="Q127" i="20" s="1"/>
  <c r="O119" i="20"/>
  <c r="Q119" i="20" s="1"/>
  <c r="O103" i="20"/>
  <c r="Q103" i="20" s="1"/>
  <c r="O262" i="20"/>
  <c r="Q262" i="20" s="1"/>
  <c r="O232" i="20"/>
  <c r="Q232" i="20" s="1"/>
  <c r="O180" i="20"/>
  <c r="Q180" i="20" s="1"/>
  <c r="O144" i="20"/>
  <c r="Q144" i="20" s="1"/>
  <c r="O559" i="20"/>
  <c r="Q559" i="20" s="1"/>
  <c r="O503" i="20"/>
  <c r="Q503" i="20" s="1"/>
  <c r="O483" i="20"/>
  <c r="Q483" i="20" s="1"/>
  <c r="O451" i="20"/>
  <c r="Q451" i="20" s="1"/>
  <c r="O398" i="20"/>
  <c r="Q398" i="20" s="1"/>
  <c r="O366" i="20"/>
  <c r="Q366" i="20" s="1"/>
  <c r="O333" i="20"/>
  <c r="Q333" i="20" s="1"/>
  <c r="O290" i="20"/>
  <c r="Q290" i="20" s="1"/>
  <c r="O257" i="20"/>
  <c r="Q257" i="20" s="1"/>
  <c r="O231" i="20"/>
  <c r="Q231" i="20" s="1"/>
  <c r="O484" i="20"/>
  <c r="Q484" i="20" s="1"/>
  <c r="O291" i="20"/>
  <c r="Q291" i="20" s="1"/>
  <c r="O254" i="20"/>
  <c r="Q254" i="20" s="1"/>
  <c r="O221" i="20"/>
  <c r="Q221" i="20" s="1"/>
  <c r="O184" i="20"/>
  <c r="Q184" i="20" s="1"/>
  <c r="O575" i="20"/>
  <c r="Q575" i="20" s="1"/>
  <c r="O541" i="20"/>
  <c r="Q541" i="20" s="1"/>
  <c r="O517" i="20"/>
  <c r="Q517" i="20" s="1"/>
  <c r="O476" i="20"/>
  <c r="Q476" i="20" s="1"/>
  <c r="O436" i="20"/>
  <c r="Q436" i="20" s="1"/>
  <c r="O402" i="20"/>
  <c r="Q402" i="20" s="1"/>
  <c r="O358" i="20"/>
  <c r="Q358" i="20" s="1"/>
  <c r="O322" i="20"/>
  <c r="Q322" i="20" s="1"/>
  <c r="O294" i="20"/>
  <c r="Q294" i="20" s="1"/>
  <c r="O253" i="20"/>
  <c r="Q253" i="20" s="1"/>
  <c r="O216" i="20"/>
  <c r="Q216" i="20" s="1"/>
  <c r="O183" i="20"/>
  <c r="Q183" i="20" s="1"/>
  <c r="O574" i="20"/>
  <c r="Q574" i="20" s="1"/>
  <c r="O435" i="20"/>
  <c r="Q435" i="20" s="1"/>
  <c r="O296" i="20"/>
  <c r="Q296" i="20" s="1"/>
  <c r="O214" i="20"/>
  <c r="Q214" i="20" s="1"/>
  <c r="O145" i="20"/>
  <c r="Q145" i="20" s="1"/>
  <c r="O115" i="20"/>
  <c r="Q115" i="20" s="1"/>
  <c r="O206" i="20"/>
  <c r="Q206" i="20" s="1"/>
  <c r="O533" i="20"/>
  <c r="Q533" i="20" s="1"/>
  <c r="O418" i="20"/>
  <c r="Q418" i="20" s="1"/>
  <c r="O310" i="20"/>
  <c r="Q310" i="20" s="1"/>
  <c r="O172" i="20"/>
  <c r="Q172" i="20" s="1"/>
  <c r="O143" i="20"/>
  <c r="Q143" i="20" s="1"/>
  <c r="O498" i="20"/>
  <c r="Q498" i="20" s="1"/>
  <c r="O288" i="20"/>
  <c r="Q288" i="20" s="1"/>
  <c r="O233" i="20"/>
  <c r="Q233" i="20" s="1"/>
  <c r="O170" i="20"/>
  <c r="Q170" i="20" s="1"/>
  <c r="O111" i="20"/>
  <c r="Q111" i="20" s="1"/>
  <c r="O99" i="20"/>
  <c r="Q99" i="20" s="1"/>
  <c r="O90" i="20"/>
  <c r="Q90" i="20" s="1"/>
  <c r="O532" i="20"/>
  <c r="Q532" i="20" s="1"/>
  <c r="O475" i="20"/>
  <c r="Q475" i="20" s="1"/>
  <c r="O450" i="20"/>
  <c r="Q450" i="20" s="1"/>
  <c r="O365" i="20"/>
  <c r="Q365" i="20" s="1"/>
  <c r="O343" i="20"/>
  <c r="Q343" i="20" s="1"/>
  <c r="O305" i="20"/>
  <c r="Q305" i="20" s="1"/>
  <c r="O260" i="20"/>
  <c r="Q260" i="20" s="1"/>
  <c r="O252" i="20"/>
  <c r="Q252" i="20" s="1"/>
  <c r="O219" i="20"/>
  <c r="Q219" i="20" s="1"/>
  <c r="O197" i="20"/>
  <c r="Q197" i="20" s="1"/>
  <c r="O167" i="20"/>
  <c r="Q167" i="20" s="1"/>
  <c r="O280" i="20"/>
  <c r="Q280" i="20" s="1"/>
  <c r="O217" i="20"/>
  <c r="Q217" i="20" s="1"/>
  <c r="O195" i="20"/>
  <c r="Q195" i="20" s="1"/>
  <c r="O176" i="20"/>
  <c r="Q176" i="20" s="1"/>
  <c r="O548" i="20"/>
  <c r="Q548" i="20" s="1"/>
  <c r="O529" i="20"/>
  <c r="Q529" i="20" s="1"/>
  <c r="O491" i="20"/>
  <c r="Q491" i="20" s="1"/>
  <c r="O447" i="20"/>
  <c r="Q447" i="20" s="1"/>
  <c r="O406" i="20"/>
  <c r="Q406" i="20" s="1"/>
  <c r="O378" i="20"/>
  <c r="Q378" i="20" s="1"/>
  <c r="O318" i="20"/>
  <c r="Q318" i="20" s="1"/>
  <c r="O302" i="20"/>
  <c r="Q302" i="20" s="1"/>
  <c r="O286" i="20"/>
  <c r="Q286" i="20" s="1"/>
  <c r="O220" i="20"/>
  <c r="Q220" i="20" s="1"/>
  <c r="O198" i="20"/>
  <c r="Q198" i="20" s="1"/>
  <c r="O151" i="20"/>
  <c r="Q151" i="20" s="1"/>
  <c r="O482" i="20"/>
  <c r="Q482" i="20" s="1"/>
  <c r="O266" i="20"/>
  <c r="Q266" i="20" s="1"/>
  <c r="O222" i="20"/>
  <c r="Q222" i="20" s="1"/>
  <c r="O139" i="20"/>
  <c r="Q139" i="20" s="1"/>
  <c r="O123" i="20"/>
  <c r="Q123" i="20" s="1"/>
  <c r="O91" i="20"/>
  <c r="Q91" i="20" s="1"/>
  <c r="O570" i="20"/>
  <c r="Q570" i="20" s="1"/>
  <c r="O271" i="20"/>
  <c r="Q271" i="20" s="1"/>
  <c r="O230" i="20"/>
  <c r="Q230" i="20" s="1"/>
  <c r="O186" i="20"/>
  <c r="Q186" i="20" s="1"/>
  <c r="O134" i="20"/>
  <c r="Q134" i="20" s="1"/>
  <c r="O130" i="20"/>
  <c r="Q130" i="20" s="1"/>
  <c r="O95" i="20"/>
  <c r="Q95" i="20" s="1"/>
  <c r="O387" i="20"/>
  <c r="Q387" i="20" s="1"/>
  <c r="O293" i="20"/>
  <c r="Q293" i="20" s="1"/>
  <c r="O241" i="20"/>
  <c r="Q241" i="20" s="1"/>
  <c r="O239" i="20"/>
  <c r="Q239" i="20" s="1"/>
  <c r="O148" i="20"/>
  <c r="Q148" i="20" s="1"/>
  <c r="O513" i="20"/>
  <c r="Q513" i="20" s="1"/>
  <c r="O340" i="20"/>
  <c r="Q340" i="20" s="1"/>
  <c r="O261" i="20"/>
  <c r="Q261" i="20" s="1"/>
  <c r="O179" i="20"/>
  <c r="Q179" i="20" s="1"/>
  <c r="O181" i="20"/>
  <c r="Q181" i="20" s="1"/>
  <c r="O409" i="20"/>
  <c r="Q409" i="20" s="1"/>
  <c r="O150" i="20"/>
  <c r="Q150" i="20" s="1"/>
  <c r="O205" i="20"/>
  <c r="Q205" i="20" s="1"/>
  <c r="O369" i="20"/>
  <c r="Q369" i="20" s="1"/>
  <c r="O131" i="20"/>
  <c r="Q131" i="20" s="1"/>
  <c r="O551" i="20"/>
  <c r="Q551" i="20" s="1"/>
  <c r="O428" i="20"/>
  <c r="Q428" i="20" s="1"/>
  <c r="O285" i="20"/>
  <c r="Q285" i="20" s="1"/>
  <c r="O208" i="20"/>
  <c r="Q208" i="20" s="1"/>
  <c r="O258" i="20"/>
  <c r="Q258" i="20" s="1"/>
  <c r="O567" i="20"/>
  <c r="Q567" i="20" s="1"/>
  <c r="O469" i="20"/>
  <c r="Q469" i="20" s="1"/>
  <c r="O362" i="20"/>
  <c r="Q362" i="20" s="1"/>
  <c r="O242" i="20"/>
  <c r="Q242" i="20" s="1"/>
  <c r="O558" i="20"/>
  <c r="Q558" i="20" s="1"/>
  <c r="O309" i="20"/>
  <c r="Q309" i="20" s="1"/>
  <c r="O107" i="20"/>
  <c r="Q107" i="20" s="1"/>
  <c r="O494" i="20"/>
  <c r="Q494" i="20" s="1"/>
  <c r="O142" i="20"/>
  <c r="Q142" i="20" s="1"/>
  <c r="O516" i="20"/>
  <c r="Q516" i="20" s="1"/>
  <c r="O178" i="20"/>
  <c r="Q178" i="20" s="1"/>
  <c r="O425" i="20"/>
  <c r="Q425" i="20" s="1"/>
  <c r="O397" i="20"/>
  <c r="Q397" i="20" s="1"/>
  <c r="O126" i="20"/>
  <c r="Q126" i="20" s="1"/>
  <c r="O110" i="20"/>
  <c r="Q110" i="20" s="1"/>
  <c r="O102" i="20"/>
  <c r="Q102" i="20" s="1"/>
  <c r="O98" i="20"/>
  <c r="Q98" i="20" s="1"/>
  <c r="O528" i="20"/>
  <c r="Q528" i="20" s="1"/>
  <c r="O512" i="20"/>
  <c r="Q512" i="20" s="1"/>
  <c r="O446" i="20"/>
  <c r="Q446" i="20" s="1"/>
  <c r="O377" i="20"/>
  <c r="Q377" i="20" s="1"/>
  <c r="O339" i="20"/>
  <c r="Q339" i="20" s="1"/>
  <c r="O301" i="20"/>
  <c r="Q301" i="20" s="1"/>
  <c r="O259" i="20"/>
  <c r="Q259" i="20" s="1"/>
  <c r="O251" i="20"/>
  <c r="Q251" i="20" s="1"/>
  <c r="O240" i="20"/>
  <c r="Q240" i="20" s="1"/>
  <c r="O196" i="20"/>
  <c r="Q196" i="20" s="1"/>
  <c r="O177" i="20"/>
  <c r="Q177" i="20" s="1"/>
  <c r="O149" i="20"/>
  <c r="Q149" i="20" s="1"/>
  <c r="O133" i="20"/>
  <c r="Q133" i="20" s="1"/>
  <c r="O121" i="20"/>
  <c r="Q121" i="20" s="1"/>
  <c r="O117" i="20"/>
  <c r="Q117" i="20" s="1"/>
  <c r="O101" i="20"/>
  <c r="Q101" i="20" s="1"/>
  <c r="O97" i="20"/>
  <c r="Q97" i="20" s="1"/>
  <c r="O89" i="20"/>
  <c r="Q89" i="20" s="1"/>
  <c r="O385" i="20"/>
  <c r="Q385" i="20" s="1"/>
  <c r="O506" i="20"/>
  <c r="Q506" i="20" s="1"/>
  <c r="O159" i="20"/>
  <c r="Q159" i="20" s="1"/>
  <c r="O355" i="20"/>
  <c r="Q355" i="20" s="1"/>
  <c r="O209" i="20"/>
  <c r="Q209" i="20" s="1"/>
  <c r="O424" i="20"/>
  <c r="Q424" i="20" s="1"/>
  <c r="O274" i="20"/>
  <c r="Q274" i="20" s="1"/>
  <c r="O353" i="20"/>
  <c r="Q353" i="20" s="1"/>
  <c r="O381" i="20"/>
  <c r="Q381" i="20" s="1"/>
  <c r="O158" i="20"/>
  <c r="Q158" i="20" s="1"/>
  <c r="O470" i="20"/>
  <c r="Q470" i="20" s="1"/>
  <c r="O173" i="20"/>
  <c r="Q173" i="20" s="1"/>
  <c r="O380" i="20"/>
  <c r="Q380" i="20" s="1"/>
  <c r="O390" i="20"/>
  <c r="Q390" i="20" s="1"/>
  <c r="O193" i="20"/>
  <c r="Q193" i="20" s="1"/>
  <c r="O443" i="20"/>
  <c r="Q443" i="20" s="1"/>
  <c r="O555" i="20"/>
  <c r="Q555" i="20" s="1"/>
  <c r="O191" i="20"/>
  <c r="Q191" i="20" s="1"/>
  <c r="O423" i="20"/>
  <c r="Q423" i="20" s="1"/>
  <c r="O281" i="20"/>
  <c r="Q281" i="20" s="1"/>
  <c r="O273" i="20"/>
  <c r="Q273" i="20" s="1"/>
  <c r="O481" i="20"/>
  <c r="Q481" i="20" s="1"/>
  <c r="O346" i="20"/>
  <c r="Q346" i="20" s="1"/>
  <c r="O164" i="20"/>
  <c r="Q164" i="20" s="1"/>
  <c r="O479" i="20"/>
  <c r="Q479" i="20" s="1"/>
  <c r="O433" i="20"/>
  <c r="Q433" i="20" s="1"/>
  <c r="O283" i="20"/>
  <c r="Q283" i="20" s="1"/>
  <c r="O382" i="20"/>
  <c r="Q382" i="20" s="1"/>
  <c r="O445" i="20"/>
  <c r="Q445" i="20" s="1"/>
  <c r="O202" i="20"/>
  <c r="Q202" i="20" s="1"/>
  <c r="O547" i="20"/>
  <c r="Q547" i="20" s="1"/>
  <c r="O200" i="20"/>
  <c r="Q200" i="20" s="1"/>
  <c r="O328" i="20"/>
  <c r="Q328" i="20" s="1"/>
  <c r="O156" i="20"/>
  <c r="Q156" i="20" s="1"/>
  <c r="O160" i="20"/>
  <c r="Q160" i="20" s="1"/>
  <c r="O463" i="20"/>
  <c r="Q463" i="20" s="1"/>
  <c r="O389" i="20"/>
  <c r="Q389" i="20" s="1"/>
  <c r="O211" i="20"/>
  <c r="Q211" i="20" s="1"/>
  <c r="O392" i="20"/>
  <c r="Q392" i="20" s="1"/>
  <c r="O431" i="20"/>
  <c r="Q431" i="20" s="1"/>
  <c r="O174" i="20"/>
  <c r="Q174" i="20" s="1"/>
  <c r="O554" i="20"/>
  <c r="Q554" i="20" s="1"/>
  <c r="O229" i="20"/>
  <c r="Q229" i="20" s="1"/>
  <c r="O432" i="20"/>
  <c r="Q432" i="20" s="1"/>
  <c r="O546" i="20"/>
  <c r="Q546" i="20" s="1"/>
  <c r="O393" i="20"/>
  <c r="Q393" i="20" s="1"/>
  <c r="O384" i="20"/>
  <c r="Q384" i="20" s="1"/>
  <c r="O246" i="20"/>
  <c r="Q246" i="20" s="1"/>
  <c r="O327" i="20"/>
  <c r="Q327" i="20" s="1"/>
  <c r="O247" i="20"/>
  <c r="Q247" i="20" s="1"/>
  <c r="O480" i="20"/>
  <c r="Q480" i="20" s="1"/>
  <c r="O383" i="20"/>
  <c r="Q383" i="20" s="1"/>
  <c r="O326" i="20"/>
  <c r="Q326" i="20" s="1"/>
  <c r="O192" i="20"/>
  <c r="Q192" i="20" s="1"/>
  <c r="O394" i="20"/>
  <c r="Q394" i="20" s="1"/>
  <c r="O236" i="20"/>
  <c r="Q236" i="20" s="1"/>
  <c r="O272" i="20"/>
  <c r="Q272" i="20" s="1"/>
  <c r="O511" i="20"/>
  <c r="Q511" i="20" s="1"/>
  <c r="O155" i="20"/>
  <c r="Q155" i="20" s="1"/>
  <c r="O263" i="20"/>
  <c r="Q263" i="20" s="1"/>
  <c r="O265" i="20"/>
  <c r="Q265" i="20" s="1"/>
  <c r="O472" i="20"/>
  <c r="Q472" i="20" s="1"/>
  <c r="O354" i="20"/>
  <c r="Q354" i="20" s="1"/>
  <c r="O461" i="20"/>
  <c r="Q461" i="20" s="1"/>
  <c r="O282" i="20"/>
  <c r="Q282" i="20" s="1"/>
  <c r="O471" i="20"/>
  <c r="Q471" i="20" s="1"/>
  <c r="O228" i="20"/>
  <c r="Q228" i="20" s="1"/>
  <c r="O264" i="20"/>
  <c r="Q264" i="20" s="1"/>
  <c r="O453" i="20"/>
  <c r="Q453" i="20" s="1"/>
  <c r="O238" i="20"/>
  <c r="Q238" i="20" s="1"/>
  <c r="O336" i="20"/>
  <c r="Q336" i="20" s="1"/>
  <c r="O165" i="20"/>
  <c r="Q165" i="20" s="1"/>
  <c r="O344" i="20"/>
  <c r="Q344" i="20" s="1"/>
  <c r="O545" i="20"/>
  <c r="Q545" i="20" s="1"/>
  <c r="O237" i="20"/>
  <c r="Q237" i="20" s="1"/>
  <c r="O157" i="20"/>
  <c r="Q157" i="20" s="1"/>
  <c r="O508" i="20"/>
  <c r="Q508" i="20" s="1"/>
  <c r="O175" i="20"/>
  <c r="Q175" i="20" s="1"/>
  <c r="O391" i="20"/>
  <c r="Q391" i="20" s="1"/>
  <c r="O345" i="20"/>
  <c r="Q345" i="20" s="1"/>
  <c r="O210" i="20"/>
  <c r="Q210" i="20" s="1"/>
  <c r="O227" i="20"/>
  <c r="Q227" i="20" s="1"/>
  <c r="O510" i="20"/>
  <c r="Q510" i="20" s="1"/>
  <c r="O454" i="20"/>
  <c r="Q454" i="20" s="1"/>
  <c r="O509" i="20"/>
  <c r="Q509" i="20" s="1"/>
  <c r="O335" i="20"/>
  <c r="Q335" i="20" s="1"/>
  <c r="O201" i="20"/>
  <c r="Q201" i="20" s="1"/>
  <c r="O452" i="20"/>
  <c r="Q452" i="20" s="1"/>
  <c r="O245" i="20"/>
  <c r="Q245" i="20" s="1"/>
  <c r="O337" i="20"/>
  <c r="Q337" i="20" s="1"/>
  <c r="O556" i="20"/>
  <c r="Q556" i="20" s="1"/>
  <c r="O422" i="20"/>
  <c r="Q422" i="20" s="1"/>
  <c r="O166" i="20"/>
  <c r="Q166" i="20" s="1"/>
  <c r="O462" i="20"/>
  <c r="Q462" i="20" s="1"/>
  <c r="O507" i="20"/>
  <c r="Q507" i="20" s="1"/>
  <c r="O444" i="20"/>
  <c r="Q444" i="20" s="1"/>
  <c r="O562" i="20"/>
  <c r="Q562" i="20" s="1"/>
  <c r="O502" i="20"/>
  <c r="Q502" i="20" s="1"/>
  <c r="O439" i="20"/>
  <c r="Q439" i="20" s="1"/>
  <c r="O122" i="20"/>
  <c r="Q122" i="20" s="1"/>
  <c r="O106" i="20"/>
  <c r="Q106" i="20" s="1"/>
  <c r="O566" i="20"/>
  <c r="Q566" i="20" s="1"/>
  <c r="O317" i="20"/>
  <c r="Q317" i="20" s="1"/>
  <c r="O270" i="20"/>
  <c r="Q270" i="20" s="1"/>
  <c r="O185" i="20"/>
  <c r="Q185" i="20" s="1"/>
  <c r="O125" i="20"/>
  <c r="Q125" i="20" s="1"/>
  <c r="O93" i="20"/>
  <c r="Q93" i="20" s="1"/>
  <c r="O114" i="20"/>
  <c r="Q114" i="20" s="1"/>
  <c r="O468" i="20"/>
  <c r="Q468" i="20" s="1"/>
  <c r="O361" i="20"/>
  <c r="Q361" i="20" s="1"/>
  <c r="O284" i="20"/>
  <c r="Q284" i="20" s="1"/>
  <c r="O163" i="20"/>
  <c r="Q163" i="20" s="1"/>
  <c r="O129" i="20"/>
  <c r="Q129" i="20" s="1"/>
  <c r="O105" i="20"/>
  <c r="Q105" i="20" s="1"/>
  <c r="O486" i="20"/>
  <c r="Q486" i="20" s="1"/>
  <c r="O138" i="20"/>
  <c r="Q138" i="20" s="1"/>
  <c r="O226" i="20"/>
  <c r="Q226" i="20" s="1"/>
  <c r="O109" i="20"/>
  <c r="Q109" i="20" s="1"/>
  <c r="O540" i="20"/>
  <c r="Q540" i="20" s="1"/>
  <c r="O464" i="20"/>
  <c r="Q464" i="20" s="1"/>
  <c r="O118" i="20"/>
  <c r="Q118" i="20" s="1"/>
  <c r="O544" i="20"/>
  <c r="Q544" i="20" s="1"/>
  <c r="O421" i="20"/>
  <c r="Q421" i="20" s="1"/>
  <c r="O292" i="20"/>
  <c r="Q292" i="20" s="1"/>
  <c r="O207" i="20"/>
  <c r="Q207" i="20" s="1"/>
  <c r="O137" i="20"/>
  <c r="Q137" i="20" s="1"/>
  <c r="O113" i="20"/>
  <c r="Q113" i="20" s="1"/>
  <c r="O524" i="20"/>
  <c r="Q524" i="20" s="1"/>
  <c r="O321" i="20"/>
  <c r="Q321" i="20" s="1"/>
  <c r="O405" i="20"/>
  <c r="Q405" i="20" s="1"/>
  <c r="O141" i="20"/>
  <c r="Q141" i="20" s="1"/>
  <c r="O94" i="20"/>
  <c r="Q94" i="20" s="1"/>
  <c r="O218" i="20"/>
  <c r="Q218" i="20" s="1"/>
  <c r="O490" i="20"/>
  <c r="Q490" i="20" s="1"/>
  <c r="O373" i="20"/>
  <c r="Q373" i="20" s="1"/>
  <c r="O357" i="20"/>
  <c r="Q357" i="20" s="1"/>
  <c r="O332" i="20"/>
  <c r="Q332" i="20" s="1"/>
  <c r="O297" i="20"/>
  <c r="Q297" i="20" s="1"/>
  <c r="O278" i="20"/>
  <c r="Q278" i="20" s="1"/>
  <c r="O256" i="20"/>
  <c r="Q256" i="20" s="1"/>
  <c r="O223" i="20"/>
  <c r="Q223" i="20" s="1"/>
  <c r="O190" i="20"/>
  <c r="Q190" i="20" s="1"/>
  <c r="O182" i="20"/>
  <c r="Q182" i="20" s="1"/>
  <c r="O140" i="20"/>
  <c r="Q140" i="20" s="1"/>
  <c r="O136" i="20"/>
  <c r="Q136" i="20" s="1"/>
  <c r="O128" i="20"/>
  <c r="Q128" i="20" s="1"/>
  <c r="O112" i="20"/>
  <c r="Q112" i="20" s="1"/>
  <c r="O108" i="20"/>
  <c r="Q108" i="20" s="1"/>
  <c r="O96" i="20"/>
  <c r="Q96" i="20" s="1"/>
  <c r="O154" i="20"/>
  <c r="Q154" i="20" s="1"/>
  <c r="O132" i="20"/>
  <c r="Q132" i="20" s="1"/>
  <c r="O100" i="20"/>
  <c r="Q100" i="20" s="1"/>
  <c r="O116" i="20"/>
  <c r="Q116" i="20" s="1"/>
  <c r="O417" i="20"/>
  <c r="Q417" i="20" s="1"/>
  <c r="O401" i="20"/>
  <c r="Q401" i="20" s="1"/>
  <c r="O267" i="20"/>
  <c r="Q267" i="20" s="1"/>
  <c r="O146" i="20"/>
  <c r="Q146" i="20" s="1"/>
  <c r="O124" i="20"/>
  <c r="Q124" i="20" s="1"/>
  <c r="O104" i="20"/>
  <c r="Q104" i="20" s="1"/>
  <c r="O248" i="20"/>
  <c r="Q248" i="20" s="1"/>
  <c r="O289" i="20"/>
  <c r="Q289" i="20" s="1"/>
  <c r="O313" i="20"/>
  <c r="Q313" i="20" s="1"/>
  <c r="O234" i="20"/>
  <c r="Q234" i="20" s="1"/>
  <c r="O171" i="20"/>
  <c r="Q171" i="20" s="1"/>
  <c r="O120" i="20"/>
  <c r="Q120" i="20" s="1"/>
  <c r="O92" i="20"/>
  <c r="Q92" i="20" s="1"/>
  <c r="O204" i="20"/>
  <c r="Q204" i="20" s="1"/>
  <c r="O215" i="20"/>
  <c r="Q215" i="20" s="1"/>
  <c r="R24" i="20" l="1"/>
  <c r="R69" i="20"/>
  <c r="R40" i="20"/>
  <c r="R58" i="20"/>
  <c r="R76" i="20"/>
  <c r="R57" i="20"/>
  <c r="R42" i="20"/>
  <c r="R12" i="20"/>
  <c r="R36" i="20"/>
  <c r="R21" i="20"/>
  <c r="R28" i="20"/>
  <c r="R55" i="20"/>
  <c r="R56" i="20"/>
  <c r="R50" i="20"/>
  <c r="R73" i="20"/>
  <c r="R23" i="20"/>
  <c r="R63" i="20"/>
  <c r="R53" i="20"/>
  <c r="R78" i="20"/>
  <c r="R6" i="20"/>
  <c r="R34" i="20"/>
  <c r="R87" i="20"/>
  <c r="R4" i="20"/>
  <c r="R45" i="20"/>
  <c r="R62" i="20"/>
  <c r="R8" i="20"/>
  <c r="R43" i="20"/>
  <c r="R61" i="20"/>
  <c r="R51" i="20"/>
  <c r="R77" i="20"/>
  <c r="R10" i="20"/>
  <c r="R13" i="20"/>
  <c r="R37" i="20"/>
  <c r="R17" i="20"/>
  <c r="R18" i="20"/>
  <c r="R59" i="20"/>
  <c r="R49" i="20"/>
  <c r="R88" i="20"/>
  <c r="R65" i="20"/>
  <c r="R86" i="20"/>
  <c r="R68" i="20"/>
  <c r="R54" i="20"/>
  <c r="R48" i="20"/>
  <c r="R81" i="20"/>
  <c r="R30" i="20"/>
  <c r="R41" i="20"/>
  <c r="R74" i="20"/>
  <c r="R32" i="20"/>
  <c r="R14" i="20"/>
  <c r="R66" i="20"/>
  <c r="R22" i="20"/>
  <c r="R70" i="20"/>
  <c r="R64" i="20"/>
  <c r="R19" i="20"/>
  <c r="R11" i="20"/>
  <c r="R85" i="20"/>
  <c r="R47" i="20"/>
  <c r="R38" i="20"/>
  <c r="R31" i="20"/>
  <c r="R20" i="20"/>
  <c r="R9" i="20"/>
  <c r="R33" i="20"/>
  <c r="R16" i="20"/>
  <c r="R26" i="20"/>
  <c r="R60" i="20"/>
  <c r="R83" i="20"/>
  <c r="R35" i="20"/>
  <c r="R72" i="20"/>
  <c r="R67" i="20"/>
  <c r="R25" i="20"/>
  <c r="R82" i="20"/>
  <c r="R7" i="20"/>
  <c r="R52" i="20"/>
  <c r="R5" i="20"/>
  <c r="R27" i="20"/>
  <c r="R44" i="20"/>
  <c r="R3" i="20"/>
  <c r="R15" i="20"/>
  <c r="R80" i="20"/>
  <c r="R46" i="20"/>
  <c r="R75" i="20"/>
  <c r="R29" i="20"/>
  <c r="R84" i="20"/>
  <c r="R79" i="20"/>
  <c r="R71" i="20"/>
  <c r="R39" i="20"/>
  <c r="R2" i="20"/>
  <c r="R204" i="20"/>
  <c r="R104" i="20"/>
  <c r="R100" i="20"/>
  <c r="R112" i="20"/>
  <c r="R182" i="20"/>
  <c r="R278" i="20"/>
  <c r="R373" i="20"/>
  <c r="R405" i="20"/>
  <c r="R137" i="20"/>
  <c r="R544" i="20"/>
  <c r="R109" i="20"/>
  <c r="R105" i="20"/>
  <c r="R361" i="20"/>
  <c r="R125" i="20"/>
  <c r="R566" i="20"/>
  <c r="R439" i="20"/>
  <c r="R444" i="20"/>
  <c r="R422" i="20"/>
  <c r="R452" i="20"/>
  <c r="R509" i="20"/>
  <c r="R210" i="20"/>
  <c r="R508" i="20"/>
  <c r="R344" i="20"/>
  <c r="R471" i="20"/>
  <c r="R472" i="20"/>
  <c r="R511" i="20"/>
  <c r="R192" i="20"/>
  <c r="R247" i="20"/>
  <c r="R393" i="20"/>
  <c r="R554" i="20"/>
  <c r="R211" i="20"/>
  <c r="R156" i="20"/>
  <c r="R202" i="20"/>
  <c r="R433" i="20"/>
  <c r="R481" i="20"/>
  <c r="R191" i="20"/>
  <c r="R390" i="20"/>
  <c r="R274" i="20"/>
  <c r="R159" i="20"/>
  <c r="R89" i="20"/>
  <c r="R121" i="20"/>
  <c r="R196" i="20"/>
  <c r="R301" i="20"/>
  <c r="R512" i="20"/>
  <c r="R110" i="20"/>
  <c r="R425" i="20"/>
  <c r="R362" i="20"/>
  <c r="R208" i="20"/>
  <c r="R205" i="20"/>
  <c r="R340" i="20"/>
  <c r="R241" i="20"/>
  <c r="R186" i="20"/>
  <c r="R222" i="20"/>
  <c r="R198" i="20"/>
  <c r="R318" i="20"/>
  <c r="R491" i="20"/>
  <c r="R195" i="20"/>
  <c r="R197" i="20"/>
  <c r="R305" i="20"/>
  <c r="R475" i="20"/>
  <c r="R233" i="20"/>
  <c r="R172" i="20"/>
  <c r="R206" i="20"/>
  <c r="R296" i="20"/>
  <c r="R216" i="20"/>
  <c r="R358" i="20"/>
  <c r="R517" i="20"/>
  <c r="R221" i="20"/>
  <c r="R231" i="20"/>
  <c r="R366" i="20"/>
  <c r="R503" i="20"/>
  <c r="R232" i="20"/>
  <c r="R127" i="20"/>
  <c r="R203" i="20"/>
  <c r="R325" i="20"/>
  <c r="R520" i="20"/>
  <c r="R168" i="20"/>
  <c r="R224" i="20"/>
  <c r="R275" i="20"/>
  <c r="R314" i="20"/>
  <c r="R370" i="20"/>
  <c r="R414" i="20"/>
  <c r="R465" i="20"/>
  <c r="R521" i="20"/>
  <c r="R563" i="20"/>
  <c r="R169" i="20"/>
  <c r="R225" i="20"/>
  <c r="R276" i="20"/>
  <c r="R367" i="20"/>
  <c r="R315" i="20"/>
  <c r="R467" i="20"/>
  <c r="R407" i="20"/>
  <c r="R549" i="20"/>
  <c r="R408" i="20"/>
  <c r="R557" i="20"/>
  <c r="R404" i="20"/>
  <c r="R399" i="20"/>
  <c r="R534" i="20"/>
  <c r="R386" i="20"/>
  <c r="R550" i="20"/>
  <c r="R375" i="20"/>
  <c r="R504" i="20"/>
  <c r="R376" i="20"/>
  <c r="R527" i="20"/>
  <c r="R319" i="20"/>
  <c r="R371" i="20"/>
  <c r="R415" i="20"/>
  <c r="R473" i="20"/>
  <c r="R522" i="20"/>
  <c r="R568" i="20"/>
  <c r="R320" i="20"/>
  <c r="R372" i="20"/>
  <c r="R427" i="20"/>
  <c r="R478" i="20"/>
  <c r="R531" i="20"/>
  <c r="R569" i="20"/>
  <c r="R234" i="20"/>
  <c r="R289" i="20"/>
  <c r="R124" i="20"/>
  <c r="R417" i="20"/>
  <c r="R128" i="20"/>
  <c r="R190" i="20"/>
  <c r="R297" i="20"/>
  <c r="R218" i="20"/>
  <c r="R321" i="20"/>
  <c r="R207" i="20"/>
  <c r="R118" i="20"/>
  <c r="R226" i="20"/>
  <c r="R129" i="20"/>
  <c r="R468" i="20"/>
  <c r="R185" i="20"/>
  <c r="R106" i="20"/>
  <c r="R502" i="20"/>
  <c r="R507" i="20"/>
  <c r="R556" i="20"/>
  <c r="R201" i="20"/>
  <c r="R454" i="20"/>
  <c r="R345" i="20"/>
  <c r="R157" i="20"/>
  <c r="R165" i="20"/>
  <c r="R453" i="20"/>
  <c r="R282" i="20"/>
  <c r="R265" i="20"/>
  <c r="R272" i="20"/>
  <c r="R326" i="20"/>
  <c r="R327" i="20"/>
  <c r="R546" i="20"/>
  <c r="R174" i="20"/>
  <c r="R389" i="20"/>
  <c r="R328" i="20"/>
  <c r="R445" i="20"/>
  <c r="R479" i="20"/>
  <c r="R273" i="20"/>
  <c r="R555" i="20"/>
  <c r="R380" i="20"/>
  <c r="R158" i="20"/>
  <c r="R424" i="20"/>
  <c r="R506" i="20"/>
  <c r="R97" i="20"/>
  <c r="R133" i="20"/>
  <c r="R240" i="20"/>
  <c r="R339" i="20"/>
  <c r="R528" i="20"/>
  <c r="R126" i="20"/>
  <c r="R178" i="20"/>
  <c r="R142" i="20"/>
  <c r="R309" i="20"/>
  <c r="R469" i="20"/>
  <c r="R285" i="20"/>
  <c r="R150" i="20"/>
  <c r="R181" i="20"/>
  <c r="R513" i="20"/>
  <c r="R293" i="20"/>
  <c r="R95" i="20"/>
  <c r="R230" i="20"/>
  <c r="R91" i="20"/>
  <c r="R266" i="20"/>
  <c r="R220" i="20"/>
  <c r="R378" i="20"/>
  <c r="R529" i="20"/>
  <c r="R217" i="20"/>
  <c r="R219" i="20"/>
  <c r="R343" i="20"/>
  <c r="R532" i="20"/>
  <c r="R99" i="20"/>
  <c r="R288" i="20"/>
  <c r="R310" i="20"/>
  <c r="R115" i="20"/>
  <c r="R435" i="20"/>
  <c r="R253" i="20"/>
  <c r="R402" i="20"/>
  <c r="R541" i="20"/>
  <c r="R254" i="20"/>
  <c r="R257" i="20"/>
  <c r="R398" i="20"/>
  <c r="R559" i="20"/>
  <c r="R262" i="20"/>
  <c r="R135" i="20"/>
  <c r="R244" i="20"/>
  <c r="R350" i="20"/>
  <c r="R536" i="20"/>
  <c r="R187" i="20"/>
  <c r="R235" i="20"/>
  <c r="R279" i="20"/>
  <c r="R329" i="20"/>
  <c r="R374" i="20"/>
  <c r="R429" i="20"/>
  <c r="R487" i="20"/>
  <c r="R525" i="20"/>
  <c r="R571" i="20"/>
  <c r="R188" i="20"/>
  <c r="R243" i="20"/>
  <c r="R287" i="20"/>
  <c r="R304" i="20"/>
  <c r="R419" i="20"/>
  <c r="R295" i="20"/>
  <c r="R437" i="20"/>
  <c r="R576" i="20"/>
  <c r="R449" i="20"/>
  <c r="R359" i="20"/>
  <c r="R565" i="20"/>
  <c r="R426" i="20"/>
  <c r="R560" i="20"/>
  <c r="R438" i="20"/>
  <c r="R573" i="20"/>
  <c r="R403" i="20"/>
  <c r="R564" i="20"/>
  <c r="R420" i="20"/>
  <c r="R543" i="20"/>
  <c r="R330" i="20"/>
  <c r="R379" i="20"/>
  <c r="R430" i="20"/>
  <c r="R492" i="20"/>
  <c r="R530" i="20"/>
  <c r="R572" i="20"/>
  <c r="R342" i="20"/>
  <c r="R396" i="20"/>
  <c r="R434" i="20"/>
  <c r="R493" i="20"/>
  <c r="R535" i="20"/>
  <c r="R577" i="20"/>
  <c r="R401" i="20"/>
  <c r="R215" i="20"/>
  <c r="R92" i="20"/>
  <c r="R313" i="20"/>
  <c r="R248" i="20"/>
  <c r="R146" i="20"/>
  <c r="R132" i="20"/>
  <c r="R96" i="20"/>
  <c r="R136" i="20"/>
  <c r="R223" i="20"/>
  <c r="R332" i="20"/>
  <c r="R490" i="20"/>
  <c r="R94" i="20"/>
  <c r="R524" i="20"/>
  <c r="R292" i="20"/>
  <c r="R464" i="20"/>
  <c r="R138" i="20"/>
  <c r="R163" i="20"/>
  <c r="R114" i="20"/>
  <c r="R270" i="20"/>
  <c r="R122" i="20"/>
  <c r="R562" i="20"/>
  <c r="R462" i="20"/>
  <c r="R337" i="20"/>
  <c r="R335" i="20"/>
  <c r="R510" i="20"/>
  <c r="R391" i="20"/>
  <c r="R237" i="20"/>
  <c r="R336" i="20"/>
  <c r="R264" i="20"/>
  <c r="R461" i="20"/>
  <c r="R263" i="20"/>
  <c r="R236" i="20"/>
  <c r="R383" i="20"/>
  <c r="R246" i="20"/>
  <c r="R432" i="20"/>
  <c r="R431" i="20"/>
  <c r="R463" i="20"/>
  <c r="R200" i="20"/>
  <c r="R382" i="20"/>
  <c r="R164" i="20"/>
  <c r="R281" i="20"/>
  <c r="R443" i="20"/>
  <c r="R173" i="20"/>
  <c r="R381" i="20"/>
  <c r="R209" i="20"/>
  <c r="R101" i="20"/>
  <c r="R149" i="20"/>
  <c r="R251" i="20"/>
  <c r="R377" i="20"/>
  <c r="R98" i="20"/>
  <c r="R516" i="20"/>
  <c r="R494" i="20"/>
  <c r="R558" i="20"/>
  <c r="R567" i="20"/>
  <c r="R428" i="20"/>
  <c r="R131" i="20"/>
  <c r="R409" i="20"/>
  <c r="R179" i="20"/>
  <c r="R148" i="20"/>
  <c r="R387" i="20"/>
  <c r="R130" i="20"/>
  <c r="R271" i="20"/>
  <c r="R123" i="20"/>
  <c r="R482" i="20"/>
  <c r="R286" i="20"/>
  <c r="R406" i="20"/>
  <c r="R548" i="20"/>
  <c r="R280" i="20"/>
  <c r="R252" i="20"/>
  <c r="R365" i="20"/>
  <c r="R90" i="20"/>
  <c r="R111" i="20"/>
  <c r="R498" i="20"/>
  <c r="R418" i="20"/>
  <c r="R145" i="20"/>
  <c r="R574" i="20"/>
  <c r="R294" i="20"/>
  <c r="R436" i="20"/>
  <c r="R575" i="20"/>
  <c r="R291" i="20"/>
  <c r="R290" i="20"/>
  <c r="R451" i="20"/>
  <c r="R144" i="20"/>
  <c r="R103" i="20"/>
  <c r="R153" i="20"/>
  <c r="R255" i="20"/>
  <c r="R413" i="20"/>
  <c r="R147" i="20"/>
  <c r="R194" i="20"/>
  <c r="R249" i="20"/>
  <c r="R298" i="20"/>
  <c r="R347" i="20"/>
  <c r="R388" i="20"/>
  <c r="R440" i="20"/>
  <c r="R495" i="20"/>
  <c r="R537" i="20"/>
  <c r="R152" i="20"/>
  <c r="R199" i="20"/>
  <c r="R250" i="20"/>
  <c r="R441" i="20"/>
  <c r="R412" i="20"/>
  <c r="R542" i="20"/>
  <c r="R323" i="20"/>
  <c r="R477" i="20"/>
  <c r="R331" i="20"/>
  <c r="R485" i="20"/>
  <c r="R526" i="20"/>
  <c r="R311" i="20"/>
  <c r="R455" i="20"/>
  <c r="R324" i="20"/>
  <c r="R474" i="20"/>
  <c r="R299" i="20"/>
  <c r="R466" i="20"/>
  <c r="R300" i="20"/>
  <c r="R442" i="20"/>
  <c r="R303" i="20"/>
  <c r="R348" i="20"/>
  <c r="R395" i="20"/>
  <c r="R448" i="20"/>
  <c r="R496" i="20"/>
  <c r="R538" i="20"/>
  <c r="R308" i="20"/>
  <c r="R349" i="20"/>
  <c r="R400" i="20"/>
  <c r="R456" i="20"/>
  <c r="R501" i="20"/>
  <c r="R539" i="20"/>
  <c r="R171" i="20"/>
  <c r="R120" i="20"/>
  <c r="R267" i="20"/>
  <c r="R116" i="20"/>
  <c r="R154" i="20"/>
  <c r="R108" i="20"/>
  <c r="R140" i="20"/>
  <c r="R256" i="20"/>
  <c r="R357" i="20"/>
  <c r="R141" i="20"/>
  <c r="R113" i="20"/>
  <c r="R421" i="20"/>
  <c r="R540" i="20"/>
  <c r="R486" i="20"/>
  <c r="R284" i="20"/>
  <c r="R93" i="20"/>
  <c r="R317" i="20"/>
  <c r="R166" i="20"/>
  <c r="R245" i="20"/>
  <c r="R227" i="20"/>
  <c r="R175" i="20"/>
  <c r="R545" i="20"/>
  <c r="R238" i="20"/>
  <c r="R228" i="20"/>
  <c r="R354" i="20"/>
  <c r="R155" i="20"/>
  <c r="R394" i="20"/>
  <c r="R480" i="20"/>
  <c r="R384" i="20"/>
  <c r="R229" i="20"/>
  <c r="R392" i="20"/>
  <c r="R160" i="20"/>
  <c r="R547" i="20"/>
  <c r="R283" i="20"/>
  <c r="R346" i="20"/>
  <c r="R423" i="20"/>
  <c r="R193" i="20"/>
  <c r="R470" i="20"/>
  <c r="R353" i="20"/>
  <c r="R355" i="20"/>
  <c r="R385" i="20"/>
  <c r="R117" i="20"/>
  <c r="R177" i="20"/>
  <c r="R259" i="20"/>
  <c r="R446" i="20"/>
  <c r="R102" i="20"/>
  <c r="R397" i="20"/>
  <c r="R107" i="20"/>
  <c r="R242" i="20"/>
  <c r="R258" i="20"/>
  <c r="R551" i="20"/>
  <c r="R369" i="20"/>
  <c r="R261" i="20"/>
  <c r="R239" i="20"/>
  <c r="R134" i="20"/>
  <c r="R570" i="20"/>
  <c r="R139" i="20"/>
  <c r="R151" i="20"/>
  <c r="R302" i="20"/>
  <c r="R447" i="20"/>
  <c r="R176" i="20"/>
  <c r="R167" i="20"/>
  <c r="R260" i="20"/>
  <c r="R450" i="20"/>
  <c r="R170" i="20"/>
  <c r="R143" i="20"/>
  <c r="R533" i="20"/>
  <c r="R214" i="20"/>
  <c r="R183" i="20"/>
  <c r="R322" i="20"/>
  <c r="R476" i="20"/>
  <c r="R184" i="20"/>
  <c r="R484" i="20"/>
  <c r="R333" i="20"/>
  <c r="R483" i="20"/>
  <c r="R180" i="20"/>
  <c r="R119" i="20"/>
  <c r="R189" i="20"/>
  <c r="R277" i="20"/>
  <c r="R457" i="20"/>
  <c r="R161" i="20"/>
  <c r="R212" i="20"/>
  <c r="R268" i="20"/>
  <c r="R306" i="20"/>
  <c r="R351" i="20"/>
  <c r="R410" i="20"/>
  <c r="R458" i="20"/>
  <c r="R499" i="20"/>
  <c r="R552" i="20"/>
  <c r="R162" i="20"/>
  <c r="R213" i="20"/>
  <c r="R269" i="20"/>
  <c r="R489" i="20"/>
  <c r="R523" i="20"/>
  <c r="R360" i="20"/>
  <c r="R363" i="20"/>
  <c r="R518" i="20"/>
  <c r="R368" i="20"/>
  <c r="R519" i="20"/>
  <c r="R316" i="20"/>
  <c r="R341" i="20"/>
  <c r="R514" i="20"/>
  <c r="R356" i="20"/>
  <c r="R497" i="20"/>
  <c r="R334" i="20"/>
  <c r="R488" i="20"/>
  <c r="R338" i="20"/>
  <c r="R505" i="20"/>
  <c r="R307" i="20"/>
  <c r="R352" i="20"/>
  <c r="R411" i="20"/>
  <c r="R459" i="20"/>
  <c r="R500" i="20"/>
  <c r="R553" i="20"/>
  <c r="R312" i="20"/>
  <c r="R364" i="20"/>
  <c r="R416" i="20"/>
  <c r="R460" i="20"/>
  <c r="R515" i="20"/>
  <c r="R561" i="20"/>
</calcChain>
</file>

<file path=xl/sharedStrings.xml><?xml version="1.0" encoding="utf-8"?>
<sst xmlns="http://schemas.openxmlformats.org/spreadsheetml/2006/main" count="277" uniqueCount="72">
  <si>
    <t>194.247.38.0/24</t>
  </si>
  <si>
    <t>Netwerk</t>
  </si>
  <si>
    <t>ser</t>
  </si>
  <si>
    <t>ser, onb</t>
  </si>
  <si>
    <t>get</t>
  </si>
  <si>
    <t>Anonymous</t>
  </si>
  <si>
    <t>Public proxy</t>
  </si>
  <si>
    <t>5.178.64.0/21</t>
  </si>
  <si>
    <t>5.255.64.0/19</t>
  </si>
  <si>
    <t>46.249.32.0/19</t>
  </si>
  <si>
    <t>89.47.1.0/24</t>
  </si>
  <si>
    <t>91.142.132.0/24</t>
  </si>
  <si>
    <t>91.198.106.0/24</t>
  </si>
  <si>
    <t>91.205.192.0/23</t>
  </si>
  <si>
    <t>91.216.34.0/24</t>
  </si>
  <si>
    <t>91.220.37.0/24</t>
  </si>
  <si>
    <t>91.220.53.0/24</t>
  </si>
  <si>
    <t>91.221.69.0/24</t>
  </si>
  <si>
    <t>93.158.200.0/21</t>
  </si>
  <si>
    <t>93.158.208.0/20</t>
  </si>
  <si>
    <t>178.21.16.0/21</t>
  </si>
  <si>
    <t>185.8.176.0/22</t>
  </si>
  <si>
    <t>185.12.12.0/22</t>
  </si>
  <si>
    <t>185.53.160.0/22</t>
  </si>
  <si>
    <t>185.79.112.0/22</t>
  </si>
  <si>
    <t>185.116.166.0/23</t>
  </si>
  <si>
    <t>193.23.143.0/24</t>
  </si>
  <si>
    <t>194.247.30.0/23</t>
  </si>
  <si>
    <t>Verschillende IP adressen met informatie [aantal]</t>
  </si>
  <si>
    <t>Deel IP netwerk met informatie [%]</t>
  </si>
  <si>
    <t>Aantal subnetwerken bekend [#]</t>
  </si>
  <si>
    <t>Internet service provider</t>
  </si>
  <si>
    <t>IP adressen in netwerk [#]</t>
  </si>
  <si>
    <t>ttl</t>
  </si>
  <si>
    <t>IP informatie met ttl [#]</t>
  </si>
  <si>
    <t>NS [#]</t>
  </si>
  <si>
    <t>NS [%]</t>
  </si>
  <si>
    <t>Experiment</t>
  </si>
  <si>
    <t>Threshold</t>
  </si>
  <si>
    <t>Min_dist</t>
  </si>
  <si>
    <t xml:space="preserve">Add null </t>
  </si>
  <si>
    <t>ns_ass</t>
  </si>
  <si>
    <t>tld</t>
  </si>
  <si>
    <t>2ld</t>
  </si>
  <si>
    <t>age</t>
  </si>
  <si>
    <t>Index</t>
  </si>
  <si>
    <t>IP-adressen in subnetwerken [%]</t>
  </si>
  <si>
    <t>IP-adressen in subnetwerken [#]</t>
  </si>
  <si>
    <t>Kolom1</t>
  </si>
  <si>
    <t>Kolom2</t>
  </si>
  <si>
    <t>Kolom3</t>
  </si>
  <si>
    <t>Coverage</t>
  </si>
  <si>
    <t>Misallocated4</t>
  </si>
  <si>
    <t>Totale rang</t>
  </si>
  <si>
    <t>Coverage3</t>
  </si>
  <si>
    <t>Missallocate</t>
  </si>
  <si>
    <t>Random</t>
  </si>
  <si>
    <t>IP informatie met ttl [#]2</t>
  </si>
  <si>
    <t>Average Ips per net</t>
  </si>
  <si>
    <t>Ips covered</t>
  </si>
  <si>
    <t xml:space="preserve">coverage of net </t>
  </si>
  <si>
    <t>Missallocate (random: 50%)</t>
  </si>
  <si>
    <t>Average Rank</t>
  </si>
  <si>
    <t>Misallocated rank</t>
  </si>
  <si>
    <t>Som rank</t>
  </si>
  <si>
    <t>Totale rank</t>
  </si>
  <si>
    <t>ip / misallocate</t>
  </si>
  <si>
    <t>Coverage rang</t>
  </si>
  <si>
    <t>Gemddelde leeftijd [dagen]</t>
  </si>
  <si>
    <t>Gemiddelde ttl voor domeinen [s]</t>
  </si>
  <si>
    <t>Gemiddelde aantal ip adressen per subnetwerk [#]</t>
  </si>
  <si>
    <t>gem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</si>
</sst>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71" formatCode="0.0"/>
  </numFmts>
  <fonts count="1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EE783"/>
        <bgColor rgb="FF000000"/>
      </patternFill>
    </fill>
    <fill>
      <patternFill patternType="solid">
        <fgColor theme="8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theme="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7F7F7F"/>
      </right>
      <top/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theme="4" tint="0.39997558519241921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rgb="FF7F7F7F"/>
      </right>
      <top style="thin">
        <color theme="4" tint="0.39997558519241921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3" fillId="10" borderId="20" applyNumberFormat="0" applyAlignment="0" applyProtection="0"/>
    <xf numFmtId="0" fontId="12" fillId="10" borderId="1" applyNumberFormat="0" applyAlignment="0" applyProtection="0"/>
  </cellStyleXfs>
  <cellXfs count="95">
    <xf numFmtId="0" fontId="0" fillId="0" borderId="0" xfId="0"/>
    <xf numFmtId="0" fontId="4" fillId="3" borderId="3" xfId="0" applyFont="1" applyFill="1" applyBorder="1"/>
    <xf numFmtId="0" fontId="0" fillId="4" borderId="3" xfId="0" applyFont="1" applyFill="1" applyBorder="1"/>
    <xf numFmtId="0" fontId="0" fillId="0" borderId="3" xfId="0" applyFont="1" applyBorder="1"/>
    <xf numFmtId="0" fontId="0" fillId="5" borderId="5" xfId="0" applyFill="1" applyBorder="1"/>
    <xf numFmtId="0" fontId="5" fillId="0" borderId="5" xfId="0" applyFont="1" applyBorder="1"/>
    <xf numFmtId="9" fontId="0" fillId="0" borderId="5" xfId="2" applyFont="1" applyBorder="1"/>
    <xf numFmtId="0" fontId="0" fillId="5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9" fontId="5" fillId="0" borderId="5" xfId="2" applyFont="1" applyBorder="1"/>
    <xf numFmtId="0" fontId="0" fillId="5" borderId="7" xfId="0" applyFill="1" applyBorder="1" applyAlignment="1">
      <alignment wrapText="1"/>
    </xf>
    <xf numFmtId="0" fontId="0" fillId="0" borderId="5" xfId="0" applyFont="1" applyBorder="1"/>
    <xf numFmtId="0" fontId="3" fillId="6" borderId="9" xfId="0" applyFont="1" applyFill="1" applyBorder="1"/>
    <xf numFmtId="0" fontId="7" fillId="2" borderId="1" xfId="3" applyFont="1" applyFill="1" applyBorder="1"/>
    <xf numFmtId="9" fontId="6" fillId="7" borderId="3" xfId="2" applyNumberFormat="1" applyFont="1" applyFill="1" applyBorder="1"/>
    <xf numFmtId="0" fontId="8" fillId="3" borderId="3" xfId="0" applyFont="1" applyFill="1" applyBorder="1"/>
    <xf numFmtId="0" fontId="8" fillId="3" borderId="4" xfId="0" applyFont="1" applyFill="1" applyBorder="1"/>
    <xf numFmtId="164" fontId="3" fillId="6" borderId="10" xfId="1" applyNumberFormat="1" applyFont="1" applyFill="1" applyBorder="1"/>
    <xf numFmtId="164" fontId="0" fillId="4" borderId="4" xfId="0" applyNumberFormat="1" applyFont="1" applyFill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9" fillId="0" borderId="12" xfId="0" applyFont="1" applyFill="1" applyBorder="1" applyAlignment="1">
      <alignment horizontal="center"/>
    </xf>
    <xf numFmtId="1" fontId="0" fillId="4" borderId="3" xfId="0" applyNumberFormat="1" applyFont="1" applyFill="1" applyBorder="1"/>
    <xf numFmtId="1" fontId="0" fillId="4" borderId="3" xfId="1" applyNumberFormat="1" applyFont="1" applyFill="1" applyBorder="1"/>
    <xf numFmtId="0" fontId="4" fillId="5" borderId="13" xfId="0" applyFont="1" applyFill="1" applyBorder="1"/>
    <xf numFmtId="165" fontId="5" fillId="0" borderId="5" xfId="2" applyNumberFormat="1" applyFont="1" applyBorder="1"/>
    <xf numFmtId="165" fontId="0" fillId="0" borderId="5" xfId="2" applyNumberFormat="1" applyFont="1" applyBorder="1" applyAlignment="1">
      <alignment wrapText="1"/>
    </xf>
    <xf numFmtId="165" fontId="0" fillId="0" borderId="5" xfId="2" applyNumberFormat="1" applyFont="1" applyBorder="1"/>
    <xf numFmtId="0" fontId="4" fillId="3" borderId="4" xfId="0" applyFont="1" applyFill="1" applyBorder="1"/>
    <xf numFmtId="0" fontId="0" fillId="4" borderId="2" xfId="0" applyFont="1" applyFill="1" applyBorder="1"/>
    <xf numFmtId="0" fontId="0" fillId="0" borderId="2" xfId="0" applyFont="1" applyBorder="1"/>
    <xf numFmtId="2" fontId="0" fillId="4" borderId="3" xfId="1" applyNumberFormat="1" applyFont="1" applyFill="1" applyBorder="1"/>
    <xf numFmtId="2" fontId="0" fillId="4" borderId="3" xfId="0" applyNumberFormat="1" applyFont="1" applyFill="1" applyBorder="1"/>
    <xf numFmtId="0" fontId="0" fillId="5" borderId="15" xfId="0" applyFill="1" applyBorder="1"/>
    <xf numFmtId="0" fontId="0" fillId="5" borderId="16" xfId="0" applyFill="1" applyBorder="1" applyAlignment="1">
      <alignment wrapText="1"/>
    </xf>
    <xf numFmtId="0" fontId="0" fillId="0" borderId="17" xfId="0" applyFont="1" applyBorder="1"/>
    <xf numFmtId="0" fontId="0" fillId="5" borderId="18" xfId="0" applyFill="1" applyBorder="1"/>
    <xf numFmtId="0" fontId="0" fillId="5" borderId="7" xfId="0" applyFill="1" applyBorder="1"/>
    <xf numFmtId="0" fontId="0" fillId="0" borderId="7" xfId="0" applyFont="1" applyBorder="1"/>
    <xf numFmtId="0" fontId="5" fillId="0" borderId="7" xfId="0" applyFont="1" applyBorder="1"/>
    <xf numFmtId="165" fontId="0" fillId="0" borderId="7" xfId="2" applyNumberFormat="1" applyFont="1" applyBorder="1"/>
    <xf numFmtId="165" fontId="5" fillId="0" borderId="7" xfId="2" applyNumberFormat="1" applyFont="1" applyBorder="1"/>
    <xf numFmtId="9" fontId="0" fillId="0" borderId="7" xfId="2" applyFont="1" applyBorder="1"/>
    <xf numFmtId="0" fontId="0" fillId="0" borderId="19" xfId="0" applyFont="1" applyBorder="1"/>
    <xf numFmtId="0" fontId="0" fillId="5" borderId="15" xfId="0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3" applyAlignment="1">
      <alignment wrapText="1"/>
    </xf>
    <xf numFmtId="164" fontId="3" fillId="6" borderId="10" xfId="1" applyNumberFormat="1" applyFont="1" applyFill="1" applyBorder="1" applyAlignment="1">
      <alignment wrapText="1"/>
    </xf>
    <xf numFmtId="0" fontId="3" fillId="6" borderId="9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7" fillId="2" borderId="1" xfId="3" applyFont="1" applyFill="1" applyBorder="1" applyAlignment="1">
      <alignment wrapText="1"/>
    </xf>
    <xf numFmtId="0" fontId="10" fillId="8" borderId="14" xfId="4" applyBorder="1" applyAlignment="1">
      <alignment wrapText="1"/>
    </xf>
    <xf numFmtId="0" fontId="0" fillId="11" borderId="2" xfId="0" applyFont="1" applyFill="1" applyBorder="1"/>
    <xf numFmtId="0" fontId="0" fillId="11" borderId="21" xfId="0" applyFont="1" applyFill="1" applyBorder="1"/>
    <xf numFmtId="0" fontId="4" fillId="3" borderId="8" xfId="0" applyFont="1" applyFill="1" applyBorder="1" applyAlignment="1">
      <alignment wrapText="1"/>
    </xf>
    <xf numFmtId="1" fontId="0" fillId="4" borderId="22" xfId="0" applyNumberFormat="1" applyFont="1" applyFill="1" applyBorder="1"/>
    <xf numFmtId="0" fontId="4" fillId="3" borderId="1" xfId="3" applyFont="1" applyFill="1" applyAlignment="1">
      <alignment wrapText="1"/>
    </xf>
    <xf numFmtId="1" fontId="0" fillId="0" borderId="3" xfId="0" applyNumberFormat="1" applyFont="1" applyBorder="1"/>
    <xf numFmtId="1" fontId="0" fillId="0" borderId="22" xfId="0" applyNumberFormat="1" applyFont="1" applyBorder="1"/>
    <xf numFmtId="1" fontId="0" fillId="0" borderId="0" xfId="0" applyNumberFormat="1"/>
    <xf numFmtId="1" fontId="0" fillId="4" borderId="22" xfId="1" applyNumberFormat="1" applyFont="1" applyFill="1" applyBorder="1"/>
    <xf numFmtId="164" fontId="4" fillId="3" borderId="10" xfId="1" applyNumberFormat="1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3" borderId="1" xfId="3" applyFont="1" applyFill="1" applyBorder="1" applyAlignment="1">
      <alignment wrapText="1"/>
    </xf>
    <xf numFmtId="3" fontId="0" fillId="0" borderId="0" xfId="0" applyNumberFormat="1"/>
    <xf numFmtId="0" fontId="0" fillId="4" borderId="3" xfId="0" applyNumberFormat="1" applyFont="1" applyFill="1" applyBorder="1"/>
    <xf numFmtId="0" fontId="4" fillId="12" borderId="8" xfId="0" applyFont="1" applyFill="1" applyBorder="1" applyAlignment="1">
      <alignment wrapText="1"/>
    </xf>
    <xf numFmtId="164" fontId="11" fillId="9" borderId="10" xfId="5" applyNumberFormat="1" applyBorder="1" applyAlignment="1">
      <alignment wrapText="1"/>
    </xf>
    <xf numFmtId="0" fontId="11" fillId="9" borderId="9" xfId="5" applyBorder="1" applyAlignment="1">
      <alignment wrapText="1"/>
    </xf>
    <xf numFmtId="164" fontId="13" fillId="9" borderId="10" xfId="5" applyNumberFormat="1" applyFont="1" applyFill="1" applyBorder="1" applyAlignment="1">
      <alignment wrapText="1"/>
    </xf>
    <xf numFmtId="0" fontId="13" fillId="9" borderId="9" xfId="5" applyFont="1" applyFill="1" applyBorder="1" applyAlignment="1">
      <alignment wrapText="1"/>
    </xf>
    <xf numFmtId="0" fontId="12" fillId="10" borderId="1" xfId="7" applyAlignment="1">
      <alignment wrapText="1"/>
    </xf>
    <xf numFmtId="164" fontId="3" fillId="10" borderId="20" xfId="6" applyNumberFormat="1" applyAlignment="1">
      <alignment wrapText="1"/>
    </xf>
    <xf numFmtId="0" fontId="3" fillId="10" borderId="20" xfId="6" applyAlignment="1">
      <alignment wrapText="1"/>
    </xf>
    <xf numFmtId="164" fontId="3" fillId="10" borderId="20" xfId="6" applyNumberFormat="1" applyFont="1" applyFill="1" applyBorder="1" applyAlignment="1">
      <alignment wrapText="1"/>
    </xf>
    <xf numFmtId="0" fontId="3" fillId="10" borderId="20" xfId="6" applyFont="1" applyFill="1" applyBorder="1" applyAlignment="1">
      <alignment wrapText="1"/>
    </xf>
    <xf numFmtId="2" fontId="0" fillId="0" borderId="0" xfId="0" applyNumberFormat="1" applyFill="1" applyBorder="1" applyAlignment="1"/>
    <xf numFmtId="2" fontId="0" fillId="0" borderId="11" xfId="0" applyNumberFormat="1" applyFill="1" applyBorder="1" applyAlignment="1"/>
    <xf numFmtId="1" fontId="5" fillId="0" borderId="5" xfId="0" applyNumberFormat="1" applyFont="1" applyBorder="1"/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0" xfId="0" applyFont="1"/>
    <xf numFmtId="171" fontId="0" fillId="4" borderId="22" xfId="0" applyNumberFormat="1" applyFont="1" applyFill="1" applyBorder="1"/>
    <xf numFmtId="171" fontId="0" fillId="4" borderId="3" xfId="0" applyNumberFormat="1" applyFont="1" applyFill="1" applyBorder="1"/>
    <xf numFmtId="1" fontId="0" fillId="4" borderId="3" xfId="0" applyNumberFormat="1" applyFont="1" applyFill="1" applyBorder="1" applyAlignment="1">
      <alignment horizontal="right" vertical="center"/>
    </xf>
    <xf numFmtId="1" fontId="0" fillId="0" borderId="3" xfId="0" applyNumberFormat="1" applyFont="1" applyBorder="1" applyAlignment="1">
      <alignment horizontal="right" vertical="center"/>
    </xf>
    <xf numFmtId="1" fontId="14" fillId="0" borderId="0" xfId="0" applyNumberFormat="1" applyFont="1" applyAlignment="1">
      <alignment horizontal="right" vertical="center"/>
    </xf>
    <xf numFmtId="1" fontId="0" fillId="4" borderId="22" xfId="0" applyNumberFormat="1" applyFont="1" applyFill="1" applyBorder="1" applyAlignment="1">
      <alignment horizontal="right" vertical="center"/>
    </xf>
    <xf numFmtId="1" fontId="0" fillId="0" borderId="22" xfId="0" applyNumberFormat="1" applyFont="1" applyBorder="1" applyAlignment="1">
      <alignment horizontal="right" vertical="center"/>
    </xf>
    <xf numFmtId="1" fontId="0" fillId="4" borderId="3" xfId="1" applyNumberFormat="1" applyFont="1" applyFill="1" applyBorder="1" applyAlignment="1">
      <alignment vertical="center"/>
    </xf>
    <xf numFmtId="1" fontId="0" fillId="4" borderId="22" xfId="1" applyNumberFormat="1" applyFont="1" applyFill="1" applyBorder="1" applyAlignment="1">
      <alignment vertical="center"/>
    </xf>
    <xf numFmtId="164" fontId="4" fillId="3" borderId="20" xfId="6" applyNumberFormat="1" applyFont="1" applyFill="1" applyAlignment="1">
      <alignment wrapText="1"/>
    </xf>
    <xf numFmtId="0" fontId="4" fillId="3" borderId="20" xfId="6" applyFont="1" applyFill="1" applyAlignment="1">
      <alignment wrapText="1"/>
    </xf>
    <xf numFmtId="164" fontId="4" fillId="3" borderId="20" xfId="6" applyNumberFormat="1" applyFont="1" applyFill="1" applyBorder="1" applyAlignment="1">
      <alignment wrapText="1"/>
    </xf>
    <xf numFmtId="0" fontId="4" fillId="3" borderId="20" xfId="6" applyFont="1" applyFill="1" applyBorder="1" applyAlignment="1">
      <alignment wrapText="1"/>
    </xf>
  </cellXfs>
  <cellStyles count="8">
    <cellStyle name="Accent5" xfId="4" builtinId="45"/>
    <cellStyle name="Berekening" xfId="7" builtinId="22"/>
    <cellStyle name="Invoer" xfId="3" builtinId="20"/>
    <cellStyle name="Komma" xfId="1" builtinId="3"/>
    <cellStyle name="Neutraal" xfId="5" builtinId="28"/>
    <cellStyle name="Procent" xfId="2" builtinId="5"/>
    <cellStyle name="Standaard" xfId="0" builtinId="0"/>
    <cellStyle name="Uitvoer" xfId="6" builtinId="21"/>
  </cellStyles>
  <dxfs count="1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71" formatCode="0.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fill>
        <patternFill patternType="solid">
          <fgColor rgb="FF000000"/>
          <bgColor rgb="FFFEE783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4" tint="0.39997558519241921"/>
        </top>
        <bottom/>
      </border>
    </dxf>
    <dxf>
      <numFmt numFmtId="1" formatCode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fill>
        <patternFill patternType="solid">
          <fgColor rgb="FF000000"/>
          <bgColor rgb="FFFEE783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fill>
        <patternFill patternType="solid">
          <fgColor rgb="FF000000"/>
          <bgColor rgb="FFFEE783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fill>
        <patternFill patternType="solid">
          <fgColor rgb="FF000000"/>
          <bgColor rgb="FFFEE783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fill>
        <patternFill patternType="solid">
          <fgColor rgb="FF000000"/>
          <bgColor rgb="FFFEE783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fill>
        <patternFill patternType="solid">
          <fgColor rgb="FF000000"/>
          <bgColor rgb="FFFEE783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24997711111789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ill>
        <patternFill patternType="solid">
          <fgColor indexed="64"/>
          <bgColor theme="2" tint="-0.249977111117893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792C8C-8627-EF42-A5D8-EAC73BE57B13}" name="Tabel2" displayName="Tabel2" ref="A1:R23" totalsRowShown="0" headerRowDxfId="142" tableBorderDxfId="141">
  <autoFilter ref="A1:R23" xr:uid="{F1D98457-9FD9-3F45-9723-8C4D0D45CC00}"/>
  <sortState ref="A2:R23">
    <sortCondition descending="1" ref="J1:J23"/>
  </sortState>
  <tableColumns count="18">
    <tableColumn id="1" xr3:uid="{E9C29630-3BC7-FF42-BCBF-B0D3B337BACF}" name="Index" dataDxfId="140"/>
    <tableColumn id="2" xr3:uid="{F1C5264E-EC3A-F249-875F-445854E9CE55}" name="Netwerk" dataDxfId="139"/>
    <tableColumn id="3" xr3:uid="{BBF1E9F2-7939-FA46-815C-A813775D6C9C}" name="IP adressen in netwerk [#]" dataDxfId="138"/>
    <tableColumn id="4" xr3:uid="{D08089D3-5BAB-A24B-B501-BC0B5E622F01}" name="Verschillende IP adressen met informatie [aantal]" dataDxfId="137"/>
    <tableColumn id="5" xr3:uid="{79FFE4FB-C62D-AA45-A77D-F40BBE8BF2B3}" name="Deel IP netwerk met informatie [%]" dataDxfId="136" dataCellStyle="Procent"/>
    <tableColumn id="6" xr3:uid="{3F5D0618-854F-8F4B-B780-7E8DF5311A3B}" name="IP informatie met ttl [#]" dataDxfId="135"/>
    <tableColumn id="7" xr3:uid="{27CD09F6-DA1B-2946-8EF5-4A0204C5D634}" name="IP informatie met ttl [#]2" dataDxfId="134" dataCellStyle="Procent">
      <calculatedColumnFormula>F2/C2</calculatedColumnFormula>
    </tableColumn>
    <tableColumn id="8" xr3:uid="{7D73D982-6F21-8A4E-B72B-0EA51A7BB512}" name="Aantal subnetwerken bekend [#]" dataDxfId="133"/>
    <tableColumn id="9" xr3:uid="{3BE28CBE-4BE9-4149-B08C-1F040E738ECA}" name="IP-adressen in subnetwerken [#]" dataDxfId="132"/>
    <tableColumn id="11" xr3:uid="{AAE18974-5060-7445-96ED-1824A95D4F11}" name="IP-adressen in subnetwerken [%]" dataDxfId="49" dataCellStyle="Procent">
      <calculatedColumnFormula>I2/C2</calculatedColumnFormula>
    </tableColumn>
    <tableColumn id="10" xr3:uid="{89EEFCF6-7DEE-CD4E-BD09-38DB5A492E60}" name="Gemiddelde aantal ip adressen per subnetwerk [#]" dataDxfId="47">
      <calculatedColumnFormula>I2/H2</calculatedColumnFormula>
    </tableColumn>
    <tableColumn id="13" xr3:uid="{5E646ACE-996B-B94C-A4F6-8296E28B2918}" name="Internet service provider" dataDxfId="48"/>
    <tableColumn id="14" xr3:uid="{7B95B498-B133-B441-9BD5-71EB5EAF65B4}" name="Anonymous" dataDxfId="131"/>
    <tableColumn id="15" xr3:uid="{4D9018CA-3B15-3A4D-BAB9-F20857701159}" name="Public proxy" dataDxfId="130"/>
    <tableColumn id="16" xr3:uid="{6040BE30-C750-3B45-9F48-2E117311C664}" name="NS [#]" dataDxfId="129"/>
    <tableColumn id="17" xr3:uid="{FE1682BE-60E1-E642-9213-1C96EE687A18}" name="NS [%]" dataDxfId="128" dataCellStyle="Procent">
      <calculatedColumnFormula>O2/D2</calculatedColumnFormula>
    </tableColumn>
    <tableColumn id="18" xr3:uid="{379661E6-011D-F14B-8705-40E0CD0ED30D}" name="Gemddelde leeftijd [dagen]" dataDxfId="127"/>
    <tableColumn id="19" xr3:uid="{32B7DC2E-A32C-DD4D-AA01-AA40C7C8105D}" name="Gemiddelde ttl voor domeinen [s]" dataDxfId="1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5861C-5B2E-3E4B-8314-1A8C24C29DEE}" name="Tabel1" displayName="Tabel1" ref="A1:S577" totalsRowShown="0" headerRowDxfId="125" dataDxfId="124">
  <autoFilter ref="A1:S577" xr:uid="{BFE9748C-02DF-0944-BF05-EF23D23FA42E}"/>
  <sortState ref="A2:S577">
    <sortCondition ref="A1:A577"/>
  </sortState>
  <tableColumns count="19">
    <tableColumn id="1" xr3:uid="{117F495D-A843-B642-AE74-AA25F83E4ED9}" name="Experiment" dataDxfId="123"/>
    <tableColumn id="2" xr3:uid="{5A3B594B-26D9-2346-B4E2-7E535CE24ED3}" name="Threshold" dataDxfId="122"/>
    <tableColumn id="3" xr3:uid="{801A724E-654B-8A4E-9E97-C8C94007DCA6}" name="Min_dist" dataDxfId="121"/>
    <tableColumn id="4" xr3:uid="{663D2C1D-8AF6-F548-B903-53D4A1A34C6F}" name="Add null " dataDxfId="120"/>
    <tableColumn id="5" xr3:uid="{A440F361-6C43-8642-A900-5963DB0325F8}" name="ns_ass" dataDxfId="119"/>
    <tableColumn id="6" xr3:uid="{AE561B9C-700B-434F-AC44-F30B686D8E4F}" name="tld" dataDxfId="118"/>
    <tableColumn id="7" xr3:uid="{1C6D2E38-6DD2-3C45-89F8-D26230438923}" name="2ld" dataDxfId="117"/>
    <tableColumn id="8" xr3:uid="{05A0F1C6-0E7F-6849-8223-228CC4143041}" name="ttl" dataDxfId="116"/>
    <tableColumn id="9" xr3:uid="{4AB6412D-FBB4-8E45-B90A-C615F2FC85FF}" name="age" dataDxfId="115"/>
    <tableColumn id="10" xr3:uid="{242B8C12-C44F-284B-A4F9-30288AD2F498}" name="Ips covered" dataDxfId="114" dataCellStyle="Komma"/>
    <tableColumn id="11" xr3:uid="{A3C4659C-4366-4249-B9EF-D04A0756A8A2}" name="Missallocate (random: 50%)" dataDxfId="113"/>
    <tableColumn id="18" xr3:uid="{252E2680-7684-DA46-876B-1BEC79704B7F}" name="Average Ips per net" dataDxfId="112"/>
    <tableColumn id="12" xr3:uid="{86C0825E-DA1E-DF43-9828-BDF44046EBEB}" name="coverage of net " dataDxfId="86" dataCellStyle="Procent">
      <calculatedColumnFormula>J2/ 2048</calculatedColumnFormula>
    </tableColumn>
    <tableColumn id="13" xr3:uid="{8418EB13-0656-3449-A8C9-203646E6B033}" name="Misallocated rank" dataDxfId="111">
      <calculatedColumnFormula>RANK(K2,K$2:K$577,1)</calculatedColumnFormula>
    </tableColumn>
    <tableColumn id="19" xr3:uid="{4E145A79-14EF-F24D-82BC-2DD752AC0376}" name="Average Rank" dataDxfId="110">
      <calculatedColumnFormula>RANK(L2,L$2:L$577,1)</calculatedColumnFormula>
    </tableColumn>
    <tableColumn id="14" xr3:uid="{F271137D-B46F-6B46-941B-D324F19918C8}" name="Totale rang" dataDxfId="109">
      <calculatedColumnFormula>RANK(M2,M$2:M$577,0)</calculatedColumnFormula>
    </tableColumn>
    <tableColumn id="15" xr3:uid="{F766CC17-5879-E84C-8604-FB604DBB5C97}" name="Som rank" dataDxfId="108">
      <calculatedColumnFormula>N2 + Tabel1[[#This Row],[Average Rank]]+Tabel1[[#This Row],[Totale rang]]</calculatedColumnFormula>
    </tableColumn>
    <tableColumn id="16" xr3:uid="{6EAD4CB3-9441-6849-B1F8-67EB5412391C}" name="Totale rank" dataDxfId="107">
      <calculatedColumnFormula>RANK(Q2,Q$2:Q$577,1)</calculatedColumnFormula>
    </tableColumn>
    <tableColumn id="17" xr3:uid="{034556B0-5246-9F4A-A66F-DE2135FB6A3B}" name="ip / misallocate" dataDxfId="106">
      <calculatedColumnFormula>J2/K2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7AFFC0-E0A6-EE44-B46E-F22B99E74CB4}" name="Tabel14" displayName="Tabel14" ref="A1:S577" totalsRowShown="0" headerRowDxfId="105" dataDxfId="104">
  <autoFilter ref="A1:S577" xr:uid="{86BF9154-7DF9-E04B-9FCA-C04CF133C20E}"/>
  <sortState ref="A2:S577">
    <sortCondition ref="A1:A577"/>
  </sortState>
  <tableColumns count="19">
    <tableColumn id="1" xr3:uid="{CAA2F8AD-8FFE-8A4F-AA17-5C9F5B5CAB80}" name="Experiment" dataDxfId="103"/>
    <tableColumn id="2" xr3:uid="{DC0539F9-EC57-9F49-B4F0-FE916EDD3D67}" name="Threshold" dataDxfId="102"/>
    <tableColumn id="3" xr3:uid="{8BCDA058-D5D4-174A-8092-610E843E45CF}" name="Min_dist" dataDxfId="101"/>
    <tableColumn id="4" xr3:uid="{E26333AD-1462-464D-8EA9-D24771477BED}" name="Add null " dataDxfId="100"/>
    <tableColumn id="5" xr3:uid="{F0999B12-5A1F-5040-AA9A-AECBE1DB11D4}" name="ns_ass" dataDxfId="99"/>
    <tableColumn id="6" xr3:uid="{CF9B5169-5EAE-0C40-8EED-33C653F01010}" name="tld" dataDxfId="98"/>
    <tableColumn id="7" xr3:uid="{C4B4E8C9-9D2F-C647-8D88-08DFE69D4EA7}" name="2ld" dataDxfId="97"/>
    <tableColumn id="8" xr3:uid="{4FBE8E5E-C320-8B4C-B31C-3846C2B76758}" name="ttl" dataDxfId="96"/>
    <tableColumn id="9" xr3:uid="{ED7F7C91-E232-F243-B82C-C49BD9FE8300}" name="age" dataDxfId="95"/>
    <tableColumn id="10" xr3:uid="{21CBD4FC-DF13-8E46-B9F5-F469D7CBFE91}" name="Ips covered" dataDxfId="94" dataCellStyle="Komma"/>
    <tableColumn id="11" xr3:uid="{43077F9E-2845-3B42-8C19-E418A97AE1A0}" name="Missallocate (random: 50%)" dataDxfId="93"/>
    <tableColumn id="18" xr3:uid="{8D3969B8-55D6-EE43-B10F-6C7E7D3E77FB}" name="Average Ips per net" dataDxfId="92"/>
    <tableColumn id="12" xr3:uid="{D70E894D-BB3B-BC45-AF04-80F3552115BE}" name="coverage of net " dataDxfId="84" dataCellStyle="Procent">
      <calculatedColumnFormula>J2/ 2048</calculatedColumnFormula>
    </tableColumn>
    <tableColumn id="13" xr3:uid="{F9431B4B-0974-7D4C-8469-22325C60B9EF}" name="Misallocated rank" dataDxfId="91">
      <calculatedColumnFormula>RANK(K2,K$2:K$577,1)</calculatedColumnFormula>
    </tableColumn>
    <tableColumn id="19" xr3:uid="{9F977ABA-DAB3-5545-B21B-0F7E9D958C0E}" name="Average Rank" dataDxfId="85">
      <calculatedColumnFormula>RANK(L2,L$2:L$577,0)</calculatedColumnFormula>
    </tableColumn>
    <tableColumn id="14" xr3:uid="{F4689D20-9B09-2748-A784-7BA4C2294E11}" name="Coverage rang" dataDxfId="90">
      <calculatedColumnFormula>RANK(M2,M$2:M$577,0)</calculatedColumnFormula>
    </tableColumn>
    <tableColumn id="15" xr3:uid="{95E06E1A-9FA5-F84B-9154-41853A356437}" name="Som rank" dataDxfId="89">
      <calculatedColumnFormula>N2 + Tabel14[[#This Row],[Average Rank]]+Tabel14[[#This Row],[Coverage rang]]</calculatedColumnFormula>
    </tableColumn>
    <tableColumn id="16" xr3:uid="{599F797B-F55A-374F-9DEC-42CCC90E3D8B}" name="Totale rank" dataDxfId="88">
      <calculatedColumnFormula>RANK(Q2,Q$2:Q$577,1)</calculatedColumnFormula>
    </tableColumn>
    <tableColumn id="17" xr3:uid="{4EA130F9-F13A-6F45-A40F-6B5007A0DF7D}" name="ip / misallocate" dataDxfId="87">
      <calculatedColumnFormula>J2/K2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E45BE4-F711-D044-912D-9BADD83A6CC8}" name="Tabel145" displayName="Tabel145" ref="A1:S577" totalsRowShown="0" headerRowDxfId="83" dataDxfId="82">
  <autoFilter ref="A1:S577" xr:uid="{5783B6FD-F175-0E4E-9A63-0AE9EA27412D}"/>
  <sortState ref="A2:S577">
    <sortCondition ref="A1:A577"/>
  </sortState>
  <tableColumns count="19">
    <tableColumn id="1" xr3:uid="{3D847C3A-1E41-D649-AE2C-6FCBEE8A69C2}" name="Experiment" dataDxfId="81"/>
    <tableColumn id="2" xr3:uid="{31F55C66-C2B9-A64F-9A8D-807E3980F810}" name="Threshold" dataDxfId="80"/>
    <tableColumn id="3" xr3:uid="{DCAB13F7-E0CC-8D49-BFE1-562747FD14C3}" name="Min_dist" dataDxfId="79"/>
    <tableColumn id="4" xr3:uid="{5F451A33-C8C4-AE49-A96C-CD728B2CDD07}" name="Add null " dataDxfId="78"/>
    <tableColumn id="5" xr3:uid="{DB5E52E2-1619-2844-85C2-F69ECDE49746}" name="ns_ass" dataDxfId="77"/>
    <tableColumn id="6" xr3:uid="{32345458-7876-FF47-810E-AAAA14ED44A3}" name="tld" dataDxfId="76"/>
    <tableColumn id="7" xr3:uid="{B2F9D007-5B8F-A845-8E45-FAB603D663C2}" name="2ld" dataDxfId="75"/>
    <tableColumn id="8" xr3:uid="{EC8BFA02-7787-B94C-B0D0-10BEC4130D93}" name="ttl" dataDxfId="74"/>
    <tableColumn id="9" xr3:uid="{7C02694F-A6D6-D04F-8845-08C121D561A8}" name="age" dataDxfId="73"/>
    <tableColumn id="10" xr3:uid="{09A523FF-85BD-4448-9AC4-F199C7A67DDB}" name="Ips covered" dataDxfId="72" dataCellStyle="Komma"/>
    <tableColumn id="11" xr3:uid="{91CA7673-3019-F349-9BEF-9CA921392197}" name="Missallocate (random: 50%)" dataDxfId="71"/>
    <tableColumn id="18" xr3:uid="{18A2DAC3-42D8-D24E-AC50-B86CF5EA7C53}" name="Average Ips per net" dataDxfId="70"/>
    <tableColumn id="12" xr3:uid="{0748D4AA-7AEB-2D45-A011-B630D9EF3D4F}" name="coverage of net " dataDxfId="63" dataCellStyle="Procent">
      <calculatedColumnFormula>J2/ 1024</calculatedColumnFormula>
    </tableColumn>
    <tableColumn id="13" xr3:uid="{76801745-3A99-8D43-94D9-63012E48CD9D}" name="Misallocated rank" dataDxfId="69">
      <calculatedColumnFormula>RANK(K2,K$2:K$577,1)</calculatedColumnFormula>
    </tableColumn>
    <tableColumn id="19" xr3:uid="{7EC51B2D-3735-A541-9923-EE9C92F41687}" name="Average Rank" dataDxfId="68">
      <calculatedColumnFormula>RANK(L2,L$2:L$577,0)</calculatedColumnFormula>
    </tableColumn>
    <tableColumn id="14" xr3:uid="{E7CD6B40-5BA4-7445-B8D0-36E34985EAE7}" name="Coverage rang" dataDxfId="67">
      <calculatedColumnFormula>RANK(M2,M$2:M$577,0)</calculatedColumnFormula>
    </tableColumn>
    <tableColumn id="15" xr3:uid="{63111912-5288-694E-B241-39D946C1219B}" name="Som rank" dataDxfId="66">
      <calculatedColumnFormula>N2 + Tabel145[[#This Row],[Average Rank]]+Tabel145[[#This Row],[Coverage rang]]</calculatedColumnFormula>
    </tableColumn>
    <tableColumn id="16" xr3:uid="{E2F4F474-ABEC-B249-9780-A4A92E62190C}" name="Totale rank" dataDxfId="65">
      <calculatedColumnFormula>RANK(Q2,Q$2:Q$577,1)</calculatedColumnFormula>
    </tableColumn>
    <tableColumn id="17" xr3:uid="{B1030286-F23A-8F46-90EB-FA2F9C271435}" name="ip / misallocate" dataDxfId="64">
      <calculatedColumnFormula>J2/K2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7EA6DE-1ECD-B44E-9F5F-CE404AC3BF0C}" name="Tabel1456" displayName="Tabel1456" ref="A1:T973" totalsRowShown="0" headerRowDxfId="62" dataDxfId="61">
  <autoFilter ref="A1:T973" xr:uid="{35C0972F-9F2B-A946-9BC7-71AE3376F8E0}"/>
  <sortState ref="A2:T576">
    <sortCondition ref="A1:A576"/>
  </sortState>
  <tableColumns count="20">
    <tableColumn id="1" xr3:uid="{A8957769-554F-9745-B94F-9222815F3542}" name="Experiment" dataDxfId="60"/>
    <tableColumn id="2" xr3:uid="{DD9FC471-4AB8-5D4B-AB1F-3E7F2C52B5FE}" name="Threshold" dataDxfId="15"/>
    <tableColumn id="3" xr3:uid="{8E2EFA91-13DE-B449-B902-5859DDC317E5}" name="Min_dist" dataDxfId="14"/>
    <tableColumn id="4" xr3:uid="{29D07E4F-06B0-5549-B928-732CEC801DAF}" name="Add null " dataDxfId="13"/>
    <tableColumn id="5" xr3:uid="{BF227360-9695-664D-8F5C-9A5CFB3DD6E1}" name="ns_ass" dataDxfId="12"/>
    <tableColumn id="6" xr3:uid="{90738EBC-C947-5C41-BFD1-CA297D76F0F6}" name="tld" dataDxfId="11"/>
    <tableColumn id="7" xr3:uid="{DF50776E-F899-2A4C-A048-D25B6574DBEC}" name="2ld" dataDxfId="10"/>
    <tableColumn id="8" xr3:uid="{063BBCC0-9372-0949-9E74-9F470E6E888B}" name="ttl" dataDxfId="9"/>
    <tableColumn id="9" xr3:uid="{DB3811F5-06F3-E646-9535-BAF926D97C27}" name="age" dataDxfId="8"/>
    <tableColumn id="22" xr3:uid="{6FA2A54F-2BF9-EE43-A90A-8DF6A0036A18}" name="Kolom1"/>
    <tableColumn id="10" xr3:uid="{A2A161DD-A775-2A44-951A-791D50BBF63D}" name="Ips covered" dataDxfId="59" dataCellStyle="Komma"/>
    <tableColumn id="11" xr3:uid="{068D30C0-AA4C-AC40-B101-66A7158335D0}" name="Missallocate (random: 50%)" dataDxfId="58"/>
    <tableColumn id="18" xr3:uid="{F3B536E0-1425-9E49-82F9-6183033D60B0}" name="Average Ips per net" dataDxfId="57"/>
    <tableColumn id="12" xr3:uid="{10F289C1-8933-9349-AAAC-805B0B51B662}" name="coverage of net " dataDxfId="50" dataCellStyle="Procent">
      <calculatedColumnFormula>K2/ 4096</calculatedColumnFormula>
    </tableColumn>
    <tableColumn id="13" xr3:uid="{28B42EBC-9215-544B-B0E2-53ABC9412E44}" name="Misallocated rank" dataDxfId="56">
      <calculatedColumnFormula>RANK(L2,L$2:L$974,1)</calculatedColumnFormula>
    </tableColumn>
    <tableColumn id="19" xr3:uid="{0514571C-03DF-D149-AD25-DFEB1FE1C068}" name="Average Rank" dataDxfId="55">
      <calculatedColumnFormula>RANK(M2,M$2:M$974,0)</calculatedColumnFormula>
    </tableColumn>
    <tableColumn id="14" xr3:uid="{C86DDD89-B13B-A645-88CB-370D3C8956D4}" name="Coverage rang" dataDxfId="54">
      <calculatedColumnFormula>RANK(N2,N$2:N$974,0)</calculatedColumnFormula>
    </tableColumn>
    <tableColumn id="15" xr3:uid="{83F5A96D-B40C-784E-A07D-370FC71C113A}" name="Som rank" dataDxfId="53">
      <calculatedColumnFormula>O2 + Tabel1456[[#This Row],[Average Rank]]+Tabel1456[[#This Row],[Coverage rang]]</calculatedColumnFormula>
    </tableColumn>
    <tableColumn id="16" xr3:uid="{61DE3018-0203-4649-BB55-059D10367137}" name="Totale rank" dataDxfId="52">
      <calculatedColumnFormula>RANK(R2,R$2:R$974,1)</calculatedColumnFormula>
    </tableColumn>
    <tableColumn id="17" xr3:uid="{7D970648-F732-AE4F-B311-9EA434BF1849}" name="ip / misallocate" dataDxfId="51">
      <calculatedColumnFormula>K2/L2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6D77F3-373A-4B47-BC61-358EEE6E353B}" name="Tabel14567" displayName="Tabel14567" ref="A1:S73" totalsRowShown="0" headerRowDxfId="46" dataDxfId="45">
  <autoFilter ref="A1:S73" xr:uid="{48B0649A-67BB-AA40-ADC4-A54832A87D1A}"/>
  <sortState ref="A2:S19">
    <sortCondition ref="A1:A19"/>
  </sortState>
  <tableColumns count="19">
    <tableColumn id="1" xr3:uid="{8BBAD573-D424-794A-9A7D-61A730484CE5}" name="Experiment" dataDxfId="7" totalsRowDxfId="33"/>
    <tableColumn id="2" xr3:uid="{3B16F089-5BF5-B448-93D0-5A84EFE5379E}" name="Threshold" dataDxfId="5" totalsRowDxfId="32"/>
    <tableColumn id="3" xr3:uid="{5CC140C9-345A-0A42-A0B9-E59E9CD02A73}" name="Min_dist" dataDxfId="6" totalsRowDxfId="31"/>
    <tableColumn id="4" xr3:uid="{544D0196-CEBD-4B4D-821E-0DB75C721DCC}" name="Add null " dataDxfId="44" totalsRowDxfId="30"/>
    <tableColumn id="5" xr3:uid="{9EC06429-DB14-124C-98DF-E669697D10B2}" name="ns_ass" dataDxfId="43" totalsRowDxfId="29"/>
    <tableColumn id="6" xr3:uid="{03B54F58-899A-8D4F-9D0C-59A7E358AEF1}" name="tld" dataDxfId="42" totalsRowDxfId="28"/>
    <tableColumn id="7" xr3:uid="{CB90A8E9-1C52-2443-8B4B-F753B8AF42AA}" name="2ld" dataDxfId="41" totalsRowDxfId="27"/>
    <tableColumn id="8" xr3:uid="{95BD61B1-8E16-8E46-BD5E-8A21B76DB22C}" name="ttl" dataDxfId="40" totalsRowDxfId="26"/>
    <tableColumn id="9" xr3:uid="{E83BCD27-C80A-6643-AA9B-69F15E17F957}" name="age" dataDxfId="39" totalsRowDxfId="25"/>
    <tableColumn id="10" xr3:uid="{195EAD3B-27A2-7749-AB7F-C08D99A8BD7D}" name="Ips covered" dataDxfId="38" totalsRowDxfId="24" dataCellStyle="Komma"/>
    <tableColumn id="11" xr3:uid="{C7189ED2-67F3-2949-9F72-56CB870B2A4A}" name="Missallocate (random: 50%)" dataDxfId="37" totalsRowDxfId="23"/>
    <tableColumn id="18" xr3:uid="{FB00CFF4-76FC-424E-9B3B-5F8B84D17C86}" name="Average Ips per net" dataDxfId="36" totalsRowDxfId="22"/>
    <tableColumn id="12" xr3:uid="{5571BC42-15A0-B846-8D0F-7336BED20566}" name="coverage of net " dataDxfId="35" totalsRowDxfId="21" dataCellStyle="Procent">
      <calculatedColumnFormula>J2/ 4096</calculatedColumnFormula>
    </tableColumn>
    <tableColumn id="13" xr3:uid="{B3BDADB4-DA32-134D-8B86-B7B3CF5C9F9E}" name="Misallocated rank" dataDxfId="34" totalsRowDxfId="20">
      <calculatedColumnFormula>RANK(K2,K$2:K$73,1)</calculatedColumnFormula>
    </tableColumn>
    <tableColumn id="19" xr3:uid="{E08EA00B-10FC-2B4A-9156-1101B1BAAAF7}" name="Average Rank" dataDxfId="4" totalsRowDxfId="19">
      <calculatedColumnFormula>RANK(L2,L$2:L$73,1)</calculatedColumnFormula>
    </tableColumn>
    <tableColumn id="14" xr3:uid="{526CFEAD-C109-4E4D-B26A-8B62CE8BE7D4}" name="Coverage rang" dataDxfId="2" totalsRowDxfId="18">
      <calculatedColumnFormula>RANK(M2,M$2:M$73,0)</calculatedColumnFormula>
    </tableColumn>
    <tableColumn id="15" xr3:uid="{8C17A29C-3415-D648-9100-F87D7B13D627}" name="gem rank" dataDxfId="1" totalsRowDxfId="17">
      <calculatedColumnFormula>N2 + Tabel14567[[#This Row],[Average Rank]]+Tabel14567[[#This Row],[Coverage rang]]/3</calculatedColumnFormula>
    </tableColumn>
    <tableColumn id="16" xr3:uid="{FF77E597-3D8E-7D46-A6C0-03AC6C9F83DB}" name="Totale rank" dataDxfId="0">
      <calculatedColumnFormula>RANK(Q2,Q$2:Q$73,1)</calculatedColumnFormula>
    </tableColumn>
    <tableColumn id="17" xr3:uid="{5952AB96-783B-8E44-95D9-CF93D8028419}" name="ip / misallocate" dataDxfId="3" totalsRowDxfId="16">
      <calculatedColumnFormula>IF(Tabel14567[[#This Row],[Missallocate (random: 50%)]] = 0, Tabel14567[[#This Row],[Ips covered]],Tabel14567[[#This Row],[Ips covered]]/Tabel14567[[#This Row],[Missallocate (random: 50%)]])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F6F8-AF14-7440-AB32-7BE9DF28399B}">
  <dimension ref="A1:R23"/>
  <sheetViews>
    <sheetView tabSelected="1" workbookViewId="0">
      <pane ySplit="1" topLeftCell="A2" activePane="bottomLeft" state="frozen"/>
      <selection pane="bottomLeft" activeCell="B1" sqref="A1:R23"/>
    </sheetView>
  </sheetViews>
  <sheetFormatPr baseColWidth="10" defaultRowHeight="16"/>
  <cols>
    <col min="2" max="2" width="16" bestFit="1" customWidth="1"/>
    <col min="3" max="3" width="14.33203125" customWidth="1"/>
    <col min="4" max="4" width="16.5" customWidth="1"/>
    <col min="5" max="5" width="15.83203125" customWidth="1"/>
    <col min="6" max="6" width="10.5" hidden="1" customWidth="1"/>
    <col min="7" max="7" width="9" hidden="1" customWidth="1"/>
    <col min="8" max="8" width="14.33203125" customWidth="1"/>
    <col min="9" max="9" width="18.5" hidden="1" customWidth="1"/>
    <col min="10" max="10" width="17.1640625" customWidth="1"/>
    <col min="11" max="11" width="17.33203125" customWidth="1"/>
    <col min="12" max="12" width="23.5" hidden="1" customWidth="1"/>
    <col min="13" max="13" width="12.6640625" customWidth="1"/>
    <col min="14" max="14" width="6.6640625" customWidth="1"/>
    <col min="15" max="15" width="5.1640625" customWidth="1"/>
    <col min="16" max="16" width="5.33203125" hidden="1" customWidth="1"/>
    <col min="18" max="18" width="11.83203125" customWidth="1"/>
    <col min="19" max="19" width="15.1640625" customWidth="1"/>
  </cols>
  <sheetData>
    <row r="1" spans="1:18" s="45" customFormat="1" ht="50" customHeight="1">
      <c r="A1" s="44" t="s">
        <v>45</v>
      </c>
      <c r="B1" s="7" t="s">
        <v>1</v>
      </c>
      <c r="C1" s="7" t="s">
        <v>32</v>
      </c>
      <c r="D1" s="7" t="s">
        <v>28</v>
      </c>
      <c r="E1" s="7" t="s">
        <v>29</v>
      </c>
      <c r="F1" s="7" t="s">
        <v>34</v>
      </c>
      <c r="G1" s="7" t="s">
        <v>57</v>
      </c>
      <c r="H1" s="7" t="s">
        <v>30</v>
      </c>
      <c r="I1" s="7" t="s">
        <v>47</v>
      </c>
      <c r="J1" s="7" t="s">
        <v>46</v>
      </c>
      <c r="K1" s="7" t="s">
        <v>70</v>
      </c>
      <c r="L1" s="7" t="s">
        <v>31</v>
      </c>
      <c r="M1" s="7" t="s">
        <v>5</v>
      </c>
      <c r="N1" s="7" t="s">
        <v>6</v>
      </c>
      <c r="O1" s="10" t="s">
        <v>35</v>
      </c>
      <c r="P1" s="8" t="s">
        <v>36</v>
      </c>
      <c r="Q1" s="8" t="s">
        <v>68</v>
      </c>
      <c r="R1" s="34" t="s">
        <v>69</v>
      </c>
    </row>
    <row r="2" spans="1:18">
      <c r="A2" s="33">
        <v>13</v>
      </c>
      <c r="B2" s="4" t="s">
        <v>20</v>
      </c>
      <c r="C2" s="11">
        <v>2048</v>
      </c>
      <c r="D2" s="5">
        <v>219</v>
      </c>
      <c r="E2" s="27">
        <v>0.1</v>
      </c>
      <c r="F2" s="5">
        <v>117</v>
      </c>
      <c r="G2" s="25">
        <f>F2/C2</f>
        <v>5.712890625E-2</v>
      </c>
      <c r="H2" s="11">
        <v>47</v>
      </c>
      <c r="I2" s="5">
        <v>1776</v>
      </c>
      <c r="J2" s="9">
        <f>I2/C2</f>
        <v>0.8671875</v>
      </c>
      <c r="K2" s="78">
        <f>I2/H2</f>
        <v>37.787234042553195</v>
      </c>
      <c r="L2" s="5" t="s">
        <v>2</v>
      </c>
      <c r="M2" s="11">
        <v>0</v>
      </c>
      <c r="N2" s="11">
        <v>0</v>
      </c>
      <c r="O2" s="5">
        <v>2</v>
      </c>
      <c r="P2" s="6">
        <f>O2/D2</f>
        <v>9.1324200913242004E-3</v>
      </c>
      <c r="Q2" s="5">
        <v>502</v>
      </c>
      <c r="R2" s="35">
        <v>12373</v>
      </c>
    </row>
    <row r="3" spans="1:18">
      <c r="A3" s="33">
        <v>16</v>
      </c>
      <c r="B3" s="4" t="s">
        <v>23</v>
      </c>
      <c r="C3" s="11">
        <v>1024</v>
      </c>
      <c r="D3" s="5">
        <v>35</v>
      </c>
      <c r="E3" s="27">
        <v>0.03</v>
      </c>
      <c r="F3" s="5">
        <v>11</v>
      </c>
      <c r="G3" s="25">
        <f>F3/C3</f>
        <v>1.07421875E-2</v>
      </c>
      <c r="H3" s="11">
        <v>18</v>
      </c>
      <c r="I3" s="5">
        <v>844</v>
      </c>
      <c r="J3" s="9">
        <f>I3/C3</f>
        <v>0.82421875</v>
      </c>
      <c r="K3" s="78">
        <f>I3/H3</f>
        <v>46.888888888888886</v>
      </c>
      <c r="L3" s="5" t="s">
        <v>2</v>
      </c>
      <c r="M3" s="11">
        <v>0</v>
      </c>
      <c r="N3" s="11">
        <v>6.7000000000000004E-2</v>
      </c>
      <c r="O3" s="5">
        <v>95</v>
      </c>
      <c r="P3" s="6">
        <f>O3/D3</f>
        <v>2.7142857142857144</v>
      </c>
      <c r="Q3" s="5">
        <v>1162</v>
      </c>
      <c r="R3" s="35">
        <v>17125</v>
      </c>
    </row>
    <row r="4" spans="1:18">
      <c r="A4" s="33">
        <v>12</v>
      </c>
      <c r="B4" s="4" t="s">
        <v>19</v>
      </c>
      <c r="C4" s="11">
        <v>4096</v>
      </c>
      <c r="D4" s="5">
        <v>394</v>
      </c>
      <c r="E4" s="27">
        <v>0.1</v>
      </c>
      <c r="F4" s="5">
        <v>245</v>
      </c>
      <c r="G4" s="25">
        <f>F4/C4</f>
        <v>5.9814453125E-2</v>
      </c>
      <c r="H4" s="11">
        <v>55</v>
      </c>
      <c r="I4" s="5">
        <v>3360</v>
      </c>
      <c r="J4" s="9">
        <f>I4/C4</f>
        <v>0.8203125</v>
      </c>
      <c r="K4" s="78">
        <f>I4/H4</f>
        <v>61.090909090909093</v>
      </c>
      <c r="L4" s="5" t="s">
        <v>2</v>
      </c>
      <c r="M4" s="11">
        <v>0</v>
      </c>
      <c r="N4" s="11">
        <v>0</v>
      </c>
      <c r="O4" s="5">
        <v>2</v>
      </c>
      <c r="P4" s="6">
        <f>O4/D4</f>
        <v>5.076142131979695E-3</v>
      </c>
      <c r="Q4" s="5">
        <v>189</v>
      </c>
      <c r="R4" s="35">
        <v>36511</v>
      </c>
    </row>
    <row r="5" spans="1:18">
      <c r="A5" s="33">
        <v>2</v>
      </c>
      <c r="B5" s="4" t="s">
        <v>9</v>
      </c>
      <c r="C5" s="11">
        <v>8192</v>
      </c>
      <c r="D5" s="5">
        <v>206</v>
      </c>
      <c r="E5" s="27">
        <v>0.02</v>
      </c>
      <c r="F5" s="5">
        <v>92</v>
      </c>
      <c r="G5" s="25">
        <f>F5/C5</f>
        <v>1.123046875E-2</v>
      </c>
      <c r="H5" s="11">
        <v>91</v>
      </c>
      <c r="I5" s="5">
        <v>5983</v>
      </c>
      <c r="J5" s="9">
        <f>I5/C5</f>
        <v>0.7303466796875</v>
      </c>
      <c r="K5" s="78">
        <f>I5/H5</f>
        <v>65.747252747252745</v>
      </c>
      <c r="L5" s="5" t="s">
        <v>2</v>
      </c>
      <c r="M5" s="11">
        <v>0</v>
      </c>
      <c r="N5" s="11">
        <v>0</v>
      </c>
      <c r="O5" s="5">
        <v>25</v>
      </c>
      <c r="P5" s="6">
        <f>O5/D5</f>
        <v>0.12135922330097088</v>
      </c>
      <c r="Q5" s="5">
        <v>932</v>
      </c>
      <c r="R5" s="35">
        <v>14272</v>
      </c>
    </row>
    <row r="6" spans="1:18">
      <c r="A6" s="33">
        <v>1</v>
      </c>
      <c r="B6" s="4" t="s">
        <v>8</v>
      </c>
      <c r="C6" s="11">
        <v>8192</v>
      </c>
      <c r="D6" s="5">
        <v>220</v>
      </c>
      <c r="E6" s="27">
        <v>0.02</v>
      </c>
      <c r="F6" s="5">
        <v>104</v>
      </c>
      <c r="G6" s="25">
        <f>F6/C6</f>
        <v>1.26953125E-2</v>
      </c>
      <c r="H6" s="11">
        <v>97</v>
      </c>
      <c r="I6" s="5">
        <v>5840</v>
      </c>
      <c r="J6" s="9">
        <f>I6/C6</f>
        <v>0.712890625</v>
      </c>
      <c r="K6" s="78">
        <f>I6/H6</f>
        <v>60.206185567010309</v>
      </c>
      <c r="L6" s="5" t="s">
        <v>2</v>
      </c>
      <c r="M6" s="11">
        <v>0</v>
      </c>
      <c r="N6" s="11">
        <v>0</v>
      </c>
      <c r="O6" s="5">
        <v>28</v>
      </c>
      <c r="P6" s="6">
        <f>O6/D6</f>
        <v>0.12727272727272726</v>
      </c>
      <c r="Q6" s="5">
        <v>435</v>
      </c>
      <c r="R6" s="35">
        <v>23085</v>
      </c>
    </row>
    <row r="7" spans="1:18">
      <c r="A7" s="33">
        <v>0</v>
      </c>
      <c r="B7" s="4" t="s">
        <v>7</v>
      </c>
      <c r="C7" s="11">
        <f>2^11</f>
        <v>2048</v>
      </c>
      <c r="D7" s="5">
        <v>322</v>
      </c>
      <c r="E7" s="26">
        <v>0.15</v>
      </c>
      <c r="F7" s="5">
        <v>200</v>
      </c>
      <c r="G7" s="25">
        <f>F7/C7</f>
        <v>9.765625E-2</v>
      </c>
      <c r="H7" s="11">
        <v>38</v>
      </c>
      <c r="I7" s="5">
        <v>1376</v>
      </c>
      <c r="J7" s="9">
        <f>I7/C7</f>
        <v>0.671875</v>
      </c>
      <c r="K7" s="78">
        <f>I7/H7</f>
        <v>36.210526315789473</v>
      </c>
      <c r="L7" s="5" t="s">
        <v>2</v>
      </c>
      <c r="M7" s="11">
        <v>0</v>
      </c>
      <c r="N7" s="11">
        <v>0</v>
      </c>
      <c r="O7" s="5">
        <v>30</v>
      </c>
      <c r="P7" s="6">
        <f>O7/D7</f>
        <v>9.3167701863354033E-2</v>
      </c>
      <c r="Q7" s="5">
        <v>1111</v>
      </c>
      <c r="R7" s="35">
        <v>19997</v>
      </c>
    </row>
    <row r="8" spans="1:18">
      <c r="A8" s="33">
        <v>14</v>
      </c>
      <c r="B8" s="4" t="s">
        <v>21</v>
      </c>
      <c r="C8" s="11">
        <v>1024</v>
      </c>
      <c r="D8" s="5">
        <v>187</v>
      </c>
      <c r="E8" s="27">
        <v>0.18</v>
      </c>
      <c r="F8" s="5">
        <v>68</v>
      </c>
      <c r="G8" s="25">
        <f>F8/C8</f>
        <v>6.640625E-2</v>
      </c>
      <c r="H8" s="11">
        <v>20</v>
      </c>
      <c r="I8" s="5">
        <v>552</v>
      </c>
      <c r="J8" s="9">
        <f>I8/C8</f>
        <v>0.5390625</v>
      </c>
      <c r="K8" s="78">
        <f>I8/H8</f>
        <v>27.6</v>
      </c>
      <c r="L8" s="5" t="s">
        <v>2</v>
      </c>
      <c r="M8" s="11">
        <v>0</v>
      </c>
      <c r="N8" s="11">
        <v>0</v>
      </c>
      <c r="O8" s="5">
        <v>4</v>
      </c>
      <c r="P8" s="6">
        <f>O8/D8</f>
        <v>2.1390374331550801E-2</v>
      </c>
      <c r="Q8" s="5">
        <v>845</v>
      </c>
      <c r="R8" s="35">
        <v>19524</v>
      </c>
    </row>
    <row r="9" spans="1:18">
      <c r="A9" s="33">
        <v>18</v>
      </c>
      <c r="B9" s="4" t="s">
        <v>25</v>
      </c>
      <c r="C9" s="11">
        <v>512</v>
      </c>
      <c r="D9" s="5">
        <v>12</v>
      </c>
      <c r="E9" s="27">
        <v>0.02</v>
      </c>
      <c r="F9" s="5">
        <v>11</v>
      </c>
      <c r="G9" s="25">
        <f>F9/C9</f>
        <v>2.1484375E-2</v>
      </c>
      <c r="H9" s="11">
        <v>2</v>
      </c>
      <c r="I9" s="5">
        <v>256</v>
      </c>
      <c r="J9" s="9">
        <f>I9/C9</f>
        <v>0.5</v>
      </c>
      <c r="K9" s="78">
        <f>I9/H9</f>
        <v>128</v>
      </c>
      <c r="L9" s="5" t="s">
        <v>2</v>
      </c>
      <c r="M9" s="11">
        <v>0</v>
      </c>
      <c r="N9" s="11">
        <v>0</v>
      </c>
      <c r="O9" s="5">
        <v>3</v>
      </c>
      <c r="P9" s="6">
        <f>O9/D9</f>
        <v>0.25</v>
      </c>
      <c r="Q9" s="5">
        <v>350</v>
      </c>
      <c r="R9" s="35">
        <v>33013</v>
      </c>
    </row>
    <row r="10" spans="1:18">
      <c r="A10" s="33">
        <v>15</v>
      </c>
      <c r="B10" s="4" t="s">
        <v>22</v>
      </c>
      <c r="C10" s="11">
        <v>1024</v>
      </c>
      <c r="D10" s="5">
        <v>26</v>
      </c>
      <c r="E10" s="27">
        <v>0.02</v>
      </c>
      <c r="F10" s="5">
        <v>11</v>
      </c>
      <c r="G10" s="25">
        <f>F10/C10</f>
        <v>1.07421875E-2</v>
      </c>
      <c r="H10" s="11">
        <v>13</v>
      </c>
      <c r="I10" s="5">
        <v>504</v>
      </c>
      <c r="J10" s="9">
        <f>I10/C10</f>
        <v>0.4921875</v>
      </c>
      <c r="K10" s="78">
        <f>I10/H10</f>
        <v>38.769230769230766</v>
      </c>
      <c r="L10" s="5" t="s">
        <v>2</v>
      </c>
      <c r="M10" s="11">
        <v>0</v>
      </c>
      <c r="N10" s="11">
        <v>0</v>
      </c>
      <c r="O10" s="5">
        <v>1</v>
      </c>
      <c r="P10" s="6">
        <f>O10/D10</f>
        <v>3.8461538461538464E-2</v>
      </c>
      <c r="Q10" s="5">
        <v>484</v>
      </c>
      <c r="R10" s="35">
        <v>13359</v>
      </c>
    </row>
    <row r="11" spans="1:18">
      <c r="A11" s="33">
        <v>11</v>
      </c>
      <c r="B11" s="4" t="s">
        <v>18</v>
      </c>
      <c r="C11" s="11">
        <v>2048</v>
      </c>
      <c r="D11" s="5">
        <v>327</v>
      </c>
      <c r="E11" s="27">
        <v>0.15</v>
      </c>
      <c r="F11" s="5">
        <v>220</v>
      </c>
      <c r="G11" s="25">
        <f>F11/C11</f>
        <v>0.107421875</v>
      </c>
      <c r="H11" s="11">
        <v>7</v>
      </c>
      <c r="I11" s="5">
        <v>768</v>
      </c>
      <c r="J11" s="9">
        <f>I11/C11</f>
        <v>0.375</v>
      </c>
      <c r="K11" s="78">
        <f>I11/H11</f>
        <v>109.71428571428571</v>
      </c>
      <c r="L11" s="5" t="s">
        <v>2</v>
      </c>
      <c r="M11" s="11">
        <v>0</v>
      </c>
      <c r="N11" s="11">
        <v>0</v>
      </c>
      <c r="O11" s="5">
        <v>6</v>
      </c>
      <c r="P11" s="6">
        <f>O11/D11</f>
        <v>1.834862385321101E-2</v>
      </c>
      <c r="Q11" s="5">
        <v>1106</v>
      </c>
      <c r="R11" s="35">
        <v>8632</v>
      </c>
    </row>
    <row r="12" spans="1:18">
      <c r="A12" s="33">
        <v>17</v>
      </c>
      <c r="B12" s="4" t="s">
        <v>24</v>
      </c>
      <c r="C12" s="11">
        <v>1024</v>
      </c>
      <c r="D12" s="5">
        <v>61</v>
      </c>
      <c r="E12" s="27">
        <v>0.05</v>
      </c>
      <c r="F12" s="5">
        <v>17</v>
      </c>
      <c r="G12" s="25">
        <f>F12/C12</f>
        <v>1.66015625E-2</v>
      </c>
      <c r="H12" s="11">
        <v>6</v>
      </c>
      <c r="I12" s="5">
        <v>312</v>
      </c>
      <c r="J12" s="9">
        <f>I12/C12</f>
        <v>0.3046875</v>
      </c>
      <c r="K12" s="78">
        <f>I12/H12</f>
        <v>52</v>
      </c>
      <c r="L12" s="5" t="s">
        <v>2</v>
      </c>
      <c r="M12" s="11">
        <v>1</v>
      </c>
      <c r="N12" s="11">
        <v>0</v>
      </c>
      <c r="O12" s="5">
        <v>8</v>
      </c>
      <c r="P12" s="6">
        <f>O12/D12</f>
        <v>0.13114754098360656</v>
      </c>
      <c r="Q12" s="5">
        <v>771</v>
      </c>
      <c r="R12" s="35">
        <v>36036</v>
      </c>
    </row>
    <row r="13" spans="1:18">
      <c r="A13" s="33">
        <v>3</v>
      </c>
      <c r="B13" s="4" t="s">
        <v>10</v>
      </c>
      <c r="C13" s="11">
        <v>256</v>
      </c>
      <c r="D13" s="5">
        <v>3</v>
      </c>
      <c r="E13" s="27">
        <v>0.01</v>
      </c>
      <c r="F13" s="5">
        <v>2</v>
      </c>
      <c r="G13" s="25">
        <f>F13/C13</f>
        <v>7.8125E-3</v>
      </c>
      <c r="H13" s="11">
        <v>0</v>
      </c>
      <c r="I13" s="11">
        <v>0</v>
      </c>
      <c r="J13" s="11">
        <v>0</v>
      </c>
      <c r="K13" s="11">
        <v>0</v>
      </c>
      <c r="L13" s="5" t="s">
        <v>2</v>
      </c>
      <c r="M13" s="11">
        <v>0</v>
      </c>
      <c r="N13" s="11">
        <v>0</v>
      </c>
      <c r="O13" s="5">
        <v>3</v>
      </c>
      <c r="P13" s="6">
        <f>O13/D13</f>
        <v>1</v>
      </c>
      <c r="Q13" s="5">
        <v>352</v>
      </c>
      <c r="R13" s="35">
        <v>19909</v>
      </c>
    </row>
    <row r="14" spans="1:18">
      <c r="A14" s="33">
        <v>4</v>
      </c>
      <c r="B14" s="4" t="s">
        <v>11</v>
      </c>
      <c r="C14" s="11">
        <v>256</v>
      </c>
      <c r="D14" s="5">
        <v>34</v>
      </c>
      <c r="E14" s="27">
        <v>0.13</v>
      </c>
      <c r="F14" s="5">
        <v>28</v>
      </c>
      <c r="G14" s="25">
        <f>F14/C14</f>
        <v>0.109375</v>
      </c>
      <c r="H14" s="11">
        <v>0</v>
      </c>
      <c r="I14" s="11">
        <v>0</v>
      </c>
      <c r="J14" s="11">
        <v>0</v>
      </c>
      <c r="K14" s="11">
        <v>0</v>
      </c>
      <c r="L14" s="5" t="s">
        <v>3</v>
      </c>
      <c r="M14" s="11">
        <v>0</v>
      </c>
      <c r="N14" s="11">
        <v>0</v>
      </c>
      <c r="O14" s="5">
        <v>85</v>
      </c>
      <c r="P14" s="6">
        <f>O14/D14</f>
        <v>2.5</v>
      </c>
      <c r="Q14" s="5">
        <v>476</v>
      </c>
      <c r="R14" s="35">
        <v>22639</v>
      </c>
    </row>
    <row r="15" spans="1:18">
      <c r="A15" s="33">
        <v>5</v>
      </c>
      <c r="B15" s="4" t="s">
        <v>12</v>
      </c>
      <c r="C15" s="11">
        <v>256</v>
      </c>
      <c r="D15" s="5">
        <v>21</v>
      </c>
      <c r="E15" s="27">
        <v>0.08</v>
      </c>
      <c r="F15" s="5">
        <v>11</v>
      </c>
      <c r="G15" s="25">
        <f>F15/C15</f>
        <v>4.296875E-2</v>
      </c>
      <c r="H15" s="11">
        <v>0</v>
      </c>
      <c r="I15" s="11">
        <v>0</v>
      </c>
      <c r="J15" s="11">
        <v>0</v>
      </c>
      <c r="K15" s="11">
        <v>0</v>
      </c>
      <c r="L15" s="5" t="s">
        <v>2</v>
      </c>
      <c r="M15" s="11">
        <v>0</v>
      </c>
      <c r="N15" s="11">
        <v>0</v>
      </c>
      <c r="O15" s="5">
        <v>5</v>
      </c>
      <c r="P15" s="6">
        <f>O15/D15</f>
        <v>0.23809523809523808</v>
      </c>
      <c r="Q15" s="5">
        <v>596</v>
      </c>
      <c r="R15" s="35">
        <v>7201</v>
      </c>
    </row>
    <row r="16" spans="1:18">
      <c r="A16" s="33">
        <v>6</v>
      </c>
      <c r="B16" s="4" t="s">
        <v>13</v>
      </c>
      <c r="C16" s="11">
        <v>512</v>
      </c>
      <c r="D16" s="5">
        <v>126</v>
      </c>
      <c r="E16" s="27">
        <v>0.24</v>
      </c>
      <c r="F16" s="5">
        <v>38</v>
      </c>
      <c r="G16" s="25">
        <f>F16/C16</f>
        <v>7.421875E-2</v>
      </c>
      <c r="H16" s="11">
        <v>0</v>
      </c>
      <c r="I16" s="11">
        <v>0</v>
      </c>
      <c r="J16" s="11">
        <v>0</v>
      </c>
      <c r="K16" s="11">
        <v>0</v>
      </c>
      <c r="L16" s="5" t="s">
        <v>2</v>
      </c>
      <c r="M16" s="11">
        <v>0</v>
      </c>
      <c r="N16" s="11">
        <v>0</v>
      </c>
      <c r="O16" s="5">
        <v>43</v>
      </c>
      <c r="P16" s="6">
        <f>O16/D16</f>
        <v>0.34126984126984128</v>
      </c>
      <c r="Q16" s="5">
        <v>742</v>
      </c>
      <c r="R16" s="35">
        <v>25743</v>
      </c>
    </row>
    <row r="17" spans="1:18">
      <c r="A17" s="33">
        <v>7</v>
      </c>
      <c r="B17" s="4" t="s">
        <v>14</v>
      </c>
      <c r="C17" s="11">
        <v>256</v>
      </c>
      <c r="D17" s="5">
        <v>14</v>
      </c>
      <c r="E17" s="27">
        <v>0.05</v>
      </c>
      <c r="F17" s="5">
        <v>11</v>
      </c>
      <c r="G17" s="25">
        <f>F17/C17</f>
        <v>4.296875E-2</v>
      </c>
      <c r="H17" s="11">
        <v>0</v>
      </c>
      <c r="I17" s="11">
        <v>0</v>
      </c>
      <c r="J17" s="11">
        <v>0</v>
      </c>
      <c r="K17" s="11">
        <v>0</v>
      </c>
      <c r="L17" s="5" t="s">
        <v>2</v>
      </c>
      <c r="M17" s="11">
        <v>0</v>
      </c>
      <c r="N17" s="11">
        <v>0</v>
      </c>
      <c r="O17" s="5">
        <v>38</v>
      </c>
      <c r="P17" s="6">
        <f>O17/D17</f>
        <v>2.7142857142857144</v>
      </c>
      <c r="Q17" s="5">
        <v>1171</v>
      </c>
      <c r="R17" s="35">
        <v>13067</v>
      </c>
    </row>
    <row r="18" spans="1:18">
      <c r="A18" s="33">
        <v>8</v>
      </c>
      <c r="B18" s="4" t="s">
        <v>15</v>
      </c>
      <c r="C18" s="11">
        <v>256</v>
      </c>
      <c r="D18" s="5">
        <v>160</v>
      </c>
      <c r="E18" s="27">
        <v>0.62</v>
      </c>
      <c r="F18" s="5">
        <v>113</v>
      </c>
      <c r="G18" s="25">
        <f>F18/C18</f>
        <v>0.44140625</v>
      </c>
      <c r="H18" s="11">
        <v>0</v>
      </c>
      <c r="I18" s="11">
        <v>0</v>
      </c>
      <c r="J18" s="11">
        <v>0</v>
      </c>
      <c r="K18" s="11">
        <v>0</v>
      </c>
      <c r="L18" s="5" t="s">
        <v>2</v>
      </c>
      <c r="M18" s="11">
        <v>0</v>
      </c>
      <c r="N18" s="11">
        <v>0</v>
      </c>
      <c r="O18" s="5">
        <v>10</v>
      </c>
      <c r="P18" s="6">
        <f>O18/D18</f>
        <v>6.25E-2</v>
      </c>
      <c r="Q18" s="5">
        <v>85</v>
      </c>
      <c r="R18" s="35">
        <v>34042</v>
      </c>
    </row>
    <row r="19" spans="1:18">
      <c r="A19" s="33">
        <v>9</v>
      </c>
      <c r="B19" s="4" t="s">
        <v>16</v>
      </c>
      <c r="C19" s="11">
        <v>256</v>
      </c>
      <c r="D19" s="5">
        <v>72</v>
      </c>
      <c r="E19" s="27">
        <v>0.28000000000000003</v>
      </c>
      <c r="F19" s="5">
        <v>11</v>
      </c>
      <c r="G19" s="25">
        <f>F19/C19</f>
        <v>4.296875E-2</v>
      </c>
      <c r="H19" s="11">
        <v>0</v>
      </c>
      <c r="I19" s="11">
        <v>0</v>
      </c>
      <c r="J19" s="11">
        <v>0</v>
      </c>
      <c r="K19" s="11">
        <v>0</v>
      </c>
      <c r="L19" s="11" t="s">
        <v>4</v>
      </c>
      <c r="M19" s="11">
        <v>0</v>
      </c>
      <c r="N19" s="11">
        <v>0</v>
      </c>
      <c r="O19" s="5">
        <v>0</v>
      </c>
      <c r="P19" s="6">
        <f>O19/D19</f>
        <v>0</v>
      </c>
      <c r="Q19" s="5">
        <v>129</v>
      </c>
      <c r="R19" s="35">
        <v>12101</v>
      </c>
    </row>
    <row r="20" spans="1:18">
      <c r="A20" s="33">
        <v>10</v>
      </c>
      <c r="B20" s="4" t="s">
        <v>17</v>
      </c>
      <c r="C20" s="11">
        <v>256</v>
      </c>
      <c r="D20" s="5">
        <v>21</v>
      </c>
      <c r="E20" s="27">
        <v>0.08</v>
      </c>
      <c r="F20" s="5">
        <v>11</v>
      </c>
      <c r="G20" s="25">
        <f>F20/C20</f>
        <v>4.296875E-2</v>
      </c>
      <c r="H20" s="11">
        <v>0</v>
      </c>
      <c r="I20" s="11">
        <v>0</v>
      </c>
      <c r="J20" s="11">
        <v>0</v>
      </c>
      <c r="K20" s="11">
        <v>0</v>
      </c>
      <c r="L20" s="5" t="s">
        <v>2</v>
      </c>
      <c r="M20" s="11">
        <v>0</v>
      </c>
      <c r="N20" s="11">
        <v>0</v>
      </c>
      <c r="O20" s="5">
        <v>3</v>
      </c>
      <c r="P20" s="6">
        <f>O20/D20</f>
        <v>0.14285714285714285</v>
      </c>
      <c r="Q20" s="5">
        <v>841</v>
      </c>
      <c r="R20" s="35">
        <v>9370</v>
      </c>
    </row>
    <row r="21" spans="1:18">
      <c r="A21" s="33">
        <v>19</v>
      </c>
      <c r="B21" s="4" t="s">
        <v>26</v>
      </c>
      <c r="C21" s="11">
        <v>256</v>
      </c>
      <c r="D21" s="5">
        <v>26</v>
      </c>
      <c r="E21" s="27">
        <v>0.1</v>
      </c>
      <c r="F21" s="5">
        <v>21</v>
      </c>
      <c r="G21" s="25">
        <f>F21/C21</f>
        <v>8.203125E-2</v>
      </c>
      <c r="H21" s="11">
        <v>0</v>
      </c>
      <c r="I21" s="11">
        <v>0</v>
      </c>
      <c r="J21" s="11">
        <v>0</v>
      </c>
      <c r="K21" s="11">
        <v>0</v>
      </c>
      <c r="L21" s="5" t="s">
        <v>3</v>
      </c>
      <c r="M21" s="11">
        <v>0</v>
      </c>
      <c r="N21" s="11">
        <v>5.0000000000000001E-4</v>
      </c>
      <c r="O21" s="5">
        <v>42</v>
      </c>
      <c r="P21" s="6">
        <f>O21/D21</f>
        <v>1.6153846153846154</v>
      </c>
      <c r="Q21" s="5">
        <v>491</v>
      </c>
      <c r="R21" s="35">
        <v>27957</v>
      </c>
    </row>
    <row r="22" spans="1:18">
      <c r="A22" s="33">
        <v>20</v>
      </c>
      <c r="B22" s="4" t="s">
        <v>27</v>
      </c>
      <c r="C22" s="11">
        <v>512</v>
      </c>
      <c r="D22" s="5">
        <v>30</v>
      </c>
      <c r="E22" s="27">
        <v>0.05</v>
      </c>
      <c r="F22" s="5">
        <v>24</v>
      </c>
      <c r="G22" s="25">
        <f>F22/C22</f>
        <v>4.6875E-2</v>
      </c>
      <c r="H22" s="11">
        <v>0</v>
      </c>
      <c r="I22" s="11">
        <v>0</v>
      </c>
      <c r="J22" s="11">
        <v>0</v>
      </c>
      <c r="K22" s="11">
        <v>0</v>
      </c>
      <c r="L22" s="5" t="s">
        <v>2</v>
      </c>
      <c r="M22" s="11">
        <v>0</v>
      </c>
      <c r="N22" s="11">
        <v>0</v>
      </c>
      <c r="O22" s="5">
        <v>3</v>
      </c>
      <c r="P22" s="6">
        <f>O22/D22</f>
        <v>0.1</v>
      </c>
      <c r="Q22" s="5">
        <v>836</v>
      </c>
      <c r="R22" s="35">
        <v>5378</v>
      </c>
    </row>
    <row r="23" spans="1:18">
      <c r="A23" s="36">
        <v>21</v>
      </c>
      <c r="B23" s="37" t="s">
        <v>0</v>
      </c>
      <c r="C23" s="38">
        <v>256</v>
      </c>
      <c r="D23" s="39">
        <v>36</v>
      </c>
      <c r="E23" s="40">
        <v>0.14000000000000001</v>
      </c>
      <c r="F23" s="39">
        <v>28</v>
      </c>
      <c r="G23" s="41">
        <f>F23/C23</f>
        <v>0.109375</v>
      </c>
      <c r="H23" s="38">
        <v>0</v>
      </c>
      <c r="I23" s="38">
        <v>0</v>
      </c>
      <c r="J23" s="11">
        <v>0</v>
      </c>
      <c r="K23" s="11">
        <v>0</v>
      </c>
      <c r="L23" s="39" t="s">
        <v>2</v>
      </c>
      <c r="M23" s="38">
        <v>0</v>
      </c>
      <c r="N23" s="38">
        <v>0</v>
      </c>
      <c r="O23" s="39">
        <v>1</v>
      </c>
      <c r="P23" s="42">
        <f>O23/D23</f>
        <v>2.7777777777777776E-2</v>
      </c>
      <c r="Q23" s="39">
        <v>912</v>
      </c>
      <c r="R23" s="43">
        <v>25914</v>
      </c>
    </row>
  </sheetData>
  <sortState ref="A3:K29">
    <sortCondition ref="A1"/>
  </sortState>
  <conditionalFormatting sqref="C2:C23 E2:E2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23 I13:I23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N2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2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2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2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2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2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2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2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2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2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4 J13:J2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2 K2:K4 K13:K20">
    <cfRule type="colorScale" priority="4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4 K13:K20">
    <cfRule type="colorScale" priority="4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K4 K13:K20 K24:K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:K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:K2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:J1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1:J2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2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:N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AFCB-2C60-4E41-8BCD-3CA65E8758BD}">
  <dimension ref="A1"/>
  <sheetViews>
    <sheetView workbookViewId="0">
      <selection sqref="A1:L12"/>
    </sheetView>
  </sheetViews>
  <sheetFormatPr baseColWidth="10" defaultRowHeight="16"/>
  <cols>
    <col min="1" max="1" width="30.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2F1C-B20D-F747-9F02-23B09FA5F661}">
  <dimension ref="A1:AG577"/>
  <sheetViews>
    <sheetView workbookViewId="0">
      <selection activeCell="H16" sqref="H16"/>
    </sheetView>
  </sheetViews>
  <sheetFormatPr baseColWidth="10" defaultRowHeight="16"/>
  <cols>
    <col min="1" max="1" width="13" customWidth="1"/>
    <col min="2" max="2" width="11.5" customWidth="1"/>
    <col min="10" max="10" width="12.1640625" customWidth="1"/>
    <col min="11" max="11" width="16.6640625" customWidth="1"/>
    <col min="12" max="13" width="19" customWidth="1"/>
    <col min="14" max="14" width="16.1640625" customWidth="1"/>
    <col min="15" max="16" width="15" customWidth="1"/>
    <col min="17" max="17" width="12.83203125" customWidth="1"/>
    <col min="18" max="18" width="16.1640625" customWidth="1"/>
    <col min="19" max="19" width="14.6640625" customWidth="1"/>
  </cols>
  <sheetData>
    <row r="1" spans="1:33" s="45" customFormat="1" ht="50" customHeight="1" thickBot="1">
      <c r="A1" s="54" t="s">
        <v>37</v>
      </c>
      <c r="B1" s="56" t="s">
        <v>38</v>
      </c>
      <c r="C1" s="56" t="s">
        <v>39</v>
      </c>
      <c r="D1" s="56" t="s">
        <v>40</v>
      </c>
      <c r="E1" s="56" t="s">
        <v>41</v>
      </c>
      <c r="F1" s="56" t="s">
        <v>42</v>
      </c>
      <c r="G1" s="56" t="s">
        <v>43</v>
      </c>
      <c r="H1" s="56" t="s">
        <v>33</v>
      </c>
      <c r="I1" s="56" t="s">
        <v>44</v>
      </c>
      <c r="J1" s="61" t="s">
        <v>59</v>
      </c>
      <c r="K1" s="62" t="s">
        <v>61</v>
      </c>
      <c r="L1" s="62" t="s">
        <v>58</v>
      </c>
      <c r="M1" s="48" t="s">
        <v>60</v>
      </c>
      <c r="N1" s="51" t="s">
        <v>63</v>
      </c>
      <c r="O1" s="51" t="s">
        <v>62</v>
      </c>
      <c r="P1" s="51" t="s">
        <v>53</v>
      </c>
      <c r="Q1" s="49" t="s">
        <v>64</v>
      </c>
      <c r="R1" s="49" t="s">
        <v>65</v>
      </c>
      <c r="S1" s="49" t="s">
        <v>66</v>
      </c>
      <c r="V1" s="21"/>
      <c r="W1" s="50" t="s">
        <v>38</v>
      </c>
      <c r="X1" s="50" t="s">
        <v>39</v>
      </c>
      <c r="Y1" s="50" t="s">
        <v>40</v>
      </c>
      <c r="Z1" s="50" t="s">
        <v>41</v>
      </c>
      <c r="AA1" s="50" t="s">
        <v>42</v>
      </c>
      <c r="AB1" s="50" t="s">
        <v>43</v>
      </c>
      <c r="AC1" s="50" t="s">
        <v>33</v>
      </c>
      <c r="AD1" s="50" t="s">
        <v>44</v>
      </c>
      <c r="AE1" s="47" t="s">
        <v>59</v>
      </c>
      <c r="AF1" s="48" t="s">
        <v>61</v>
      </c>
      <c r="AG1" s="48" t="s">
        <v>58</v>
      </c>
    </row>
    <row r="2" spans="1:33" ht="18" thickTop="1">
      <c r="A2" s="53">
        <v>0</v>
      </c>
      <c r="B2" s="2">
        <v>0.1</v>
      </c>
      <c r="C2" s="2">
        <v>0</v>
      </c>
      <c r="D2" s="2">
        <v>0</v>
      </c>
      <c r="E2" s="58">
        <v>1</v>
      </c>
      <c r="F2" s="58">
        <v>1</v>
      </c>
      <c r="G2" s="58">
        <v>1</v>
      </c>
      <c r="H2" s="59">
        <v>1</v>
      </c>
      <c r="I2" s="58">
        <v>1</v>
      </c>
      <c r="J2">
        <v>0</v>
      </c>
      <c r="K2">
        <v>0</v>
      </c>
      <c r="L2">
        <v>0</v>
      </c>
      <c r="M2" s="14">
        <f t="shared" ref="M2:M65" si="0">J2/ 2048</f>
        <v>0</v>
      </c>
      <c r="N2" s="2">
        <f t="shared" ref="N2:N65" si="1">RANK(K2,K$2:K$577,1)</f>
        <v>1</v>
      </c>
      <c r="O2" s="2">
        <f t="shared" ref="O2:O65" si="2">RANK(L2,L$2:L$577,1)</f>
        <v>1</v>
      </c>
      <c r="P2" s="2">
        <f t="shared" ref="P2:P65" si="3">RANK(M2,M$2:M$577,0)</f>
        <v>478</v>
      </c>
      <c r="Q2" s="2">
        <f>N2 + Tabel1[[#This Row],[Average Rank]]+Tabel1[[#This Row],[Totale rang]]</f>
        <v>480</v>
      </c>
      <c r="R2" s="2">
        <f t="shared" ref="R2:R65" si="4">RANK(Q2,Q$2:Q$577,1)</f>
        <v>1</v>
      </c>
      <c r="S2" s="18" t="e">
        <f t="shared" ref="S2:S65" si="5">J2/K2</f>
        <v>#DIV/0!</v>
      </c>
      <c r="V2" s="50" t="s">
        <v>38</v>
      </c>
      <c r="W2" s="19">
        <v>1</v>
      </c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spans="1:33" ht="17">
      <c r="A3" s="52">
        <v>1</v>
      </c>
      <c r="B3" s="3">
        <v>0.2</v>
      </c>
      <c r="C3" s="3">
        <v>0</v>
      </c>
      <c r="D3" s="3">
        <v>0</v>
      </c>
      <c r="E3" s="57">
        <v>1</v>
      </c>
      <c r="F3" s="57">
        <v>1</v>
      </c>
      <c r="G3" s="57">
        <v>1</v>
      </c>
      <c r="H3" s="59">
        <v>1</v>
      </c>
      <c r="I3" s="57">
        <v>1</v>
      </c>
      <c r="J3">
        <v>0</v>
      </c>
      <c r="K3">
        <v>0</v>
      </c>
      <c r="L3">
        <v>0</v>
      </c>
      <c r="M3" s="14">
        <f t="shared" si="0"/>
        <v>0</v>
      </c>
      <c r="N3" s="2">
        <f t="shared" si="1"/>
        <v>1</v>
      </c>
      <c r="O3" s="2">
        <f t="shared" si="2"/>
        <v>1</v>
      </c>
      <c r="P3" s="2">
        <f t="shared" si="3"/>
        <v>478</v>
      </c>
      <c r="Q3" s="2">
        <f>N3 + Tabel1[[#This Row],[Average Rank]]+Tabel1[[#This Row],[Totale rang]]</f>
        <v>480</v>
      </c>
      <c r="R3" s="2">
        <f t="shared" si="4"/>
        <v>1</v>
      </c>
      <c r="S3" s="18" t="e">
        <f t="shared" si="5"/>
        <v>#DIV/0!</v>
      </c>
      <c r="V3" s="50" t="s">
        <v>39</v>
      </c>
      <c r="W3" s="19">
        <v>0</v>
      </c>
      <c r="X3" s="19">
        <v>1</v>
      </c>
      <c r="Y3" s="19"/>
      <c r="Z3" s="19"/>
      <c r="AA3" s="19"/>
      <c r="AB3" s="19"/>
      <c r="AC3" s="19"/>
      <c r="AD3" s="19"/>
      <c r="AE3" s="19"/>
      <c r="AF3" s="19"/>
      <c r="AG3" s="19"/>
    </row>
    <row r="4" spans="1:33" ht="17">
      <c r="A4" s="52">
        <v>2</v>
      </c>
      <c r="B4" s="2">
        <v>0.3</v>
      </c>
      <c r="C4" s="2">
        <v>0</v>
      </c>
      <c r="D4" s="2">
        <v>0</v>
      </c>
      <c r="E4" s="57">
        <v>1</v>
      </c>
      <c r="F4" s="57">
        <v>1</v>
      </c>
      <c r="G4" s="57">
        <v>1</v>
      </c>
      <c r="H4" s="59">
        <v>1</v>
      </c>
      <c r="I4" s="57">
        <v>1</v>
      </c>
      <c r="J4">
        <v>0</v>
      </c>
      <c r="K4">
        <v>0</v>
      </c>
      <c r="L4">
        <v>0</v>
      </c>
      <c r="M4" s="14">
        <f t="shared" si="0"/>
        <v>0</v>
      </c>
      <c r="N4" s="2">
        <f t="shared" si="1"/>
        <v>1</v>
      </c>
      <c r="O4" s="2">
        <f t="shared" si="2"/>
        <v>1</v>
      </c>
      <c r="P4" s="2">
        <f t="shared" si="3"/>
        <v>478</v>
      </c>
      <c r="Q4" s="2">
        <f>N4 + Tabel1[[#This Row],[Average Rank]]+Tabel1[[#This Row],[Totale rang]]</f>
        <v>480</v>
      </c>
      <c r="R4" s="2">
        <f t="shared" si="4"/>
        <v>1</v>
      </c>
      <c r="S4" s="18" t="e">
        <f t="shared" si="5"/>
        <v>#DIV/0!</v>
      </c>
      <c r="V4" s="50" t="s">
        <v>40</v>
      </c>
      <c r="W4" s="19">
        <v>0</v>
      </c>
      <c r="X4" s="19">
        <v>0</v>
      </c>
      <c r="Y4" s="19">
        <v>1</v>
      </c>
      <c r="Z4" s="19"/>
      <c r="AA4" s="19"/>
      <c r="AB4" s="19"/>
      <c r="AC4" s="19"/>
      <c r="AD4" s="19"/>
      <c r="AE4" s="19"/>
      <c r="AF4" s="19"/>
      <c r="AG4" s="19"/>
    </row>
    <row r="5" spans="1:33" ht="17">
      <c r="A5" s="52">
        <v>3</v>
      </c>
      <c r="B5" s="3">
        <v>0.1</v>
      </c>
      <c r="C5" s="3">
        <v>0.4</v>
      </c>
      <c r="D5" s="3">
        <v>0</v>
      </c>
      <c r="E5" s="57">
        <v>1</v>
      </c>
      <c r="F5" s="57">
        <v>1</v>
      </c>
      <c r="G5" s="57">
        <v>1</v>
      </c>
      <c r="H5" s="59">
        <v>1</v>
      </c>
      <c r="I5" s="57">
        <v>1</v>
      </c>
      <c r="J5">
        <v>254</v>
      </c>
      <c r="K5">
        <v>8</v>
      </c>
      <c r="L5" s="64">
        <v>12.095238095238001</v>
      </c>
      <c r="M5" s="14">
        <f t="shared" si="0"/>
        <v>0.1240234375</v>
      </c>
      <c r="N5" s="2">
        <f t="shared" si="1"/>
        <v>241</v>
      </c>
      <c r="O5" s="2">
        <f t="shared" si="2"/>
        <v>425</v>
      </c>
      <c r="P5" s="2">
        <f t="shared" si="3"/>
        <v>334</v>
      </c>
      <c r="Q5" s="2">
        <f>N5 + Tabel1[[#This Row],[Average Rank]]+Tabel1[[#This Row],[Totale rang]]</f>
        <v>1000</v>
      </c>
      <c r="R5" s="2">
        <f t="shared" si="4"/>
        <v>449</v>
      </c>
      <c r="S5" s="18">
        <f t="shared" si="5"/>
        <v>31.75</v>
      </c>
      <c r="V5" s="50" t="s">
        <v>41</v>
      </c>
      <c r="W5" s="19">
        <v>0</v>
      </c>
      <c r="X5" s="19">
        <v>0</v>
      </c>
      <c r="Y5" s="19">
        <v>0</v>
      </c>
      <c r="Z5" s="19">
        <v>1</v>
      </c>
      <c r="AA5" s="19"/>
      <c r="AB5" s="19"/>
      <c r="AC5" s="19"/>
      <c r="AD5" s="19"/>
      <c r="AE5" s="19"/>
      <c r="AF5" s="19"/>
      <c r="AG5" s="19"/>
    </row>
    <row r="6" spans="1:33" ht="17">
      <c r="A6" s="52">
        <v>4</v>
      </c>
      <c r="B6" s="2">
        <v>0.2</v>
      </c>
      <c r="C6" s="2">
        <v>0.4</v>
      </c>
      <c r="D6" s="2">
        <v>0</v>
      </c>
      <c r="E6" s="57">
        <v>1</v>
      </c>
      <c r="F6" s="57">
        <v>1</v>
      </c>
      <c r="G6" s="57">
        <v>1</v>
      </c>
      <c r="H6" s="59">
        <v>1</v>
      </c>
      <c r="I6" s="57">
        <v>1</v>
      </c>
      <c r="J6">
        <v>254</v>
      </c>
      <c r="K6">
        <v>8</v>
      </c>
      <c r="L6" s="64">
        <v>12.095238095238001</v>
      </c>
      <c r="M6" s="14">
        <f t="shared" si="0"/>
        <v>0.1240234375</v>
      </c>
      <c r="N6" s="2">
        <f t="shared" si="1"/>
        <v>241</v>
      </c>
      <c r="O6" s="2">
        <f t="shared" si="2"/>
        <v>425</v>
      </c>
      <c r="P6" s="2">
        <f t="shared" si="3"/>
        <v>334</v>
      </c>
      <c r="Q6" s="2">
        <f>N6 + Tabel1[[#This Row],[Average Rank]]+Tabel1[[#This Row],[Totale rang]]</f>
        <v>1000</v>
      </c>
      <c r="R6" s="2">
        <f t="shared" si="4"/>
        <v>449</v>
      </c>
      <c r="S6" s="18">
        <f t="shared" si="5"/>
        <v>31.75</v>
      </c>
      <c r="V6" s="50" t="s">
        <v>42</v>
      </c>
      <c r="W6" s="19">
        <v>0</v>
      </c>
      <c r="X6" s="19">
        <v>0</v>
      </c>
      <c r="Y6" s="19">
        <v>0</v>
      </c>
      <c r="Z6" s="19">
        <v>0</v>
      </c>
      <c r="AA6" s="19">
        <v>1</v>
      </c>
      <c r="AB6" s="19"/>
      <c r="AC6" s="19"/>
      <c r="AD6" s="19"/>
      <c r="AE6" s="19"/>
      <c r="AF6" s="19"/>
      <c r="AG6" s="19"/>
    </row>
    <row r="7" spans="1:33" ht="17">
      <c r="A7" s="52">
        <v>5</v>
      </c>
      <c r="B7" s="3">
        <v>0.3</v>
      </c>
      <c r="C7" s="3">
        <v>0.4</v>
      </c>
      <c r="D7" s="3">
        <v>0</v>
      </c>
      <c r="E7" s="57">
        <v>1</v>
      </c>
      <c r="F7" s="57">
        <v>1</v>
      </c>
      <c r="G7" s="57">
        <v>1</v>
      </c>
      <c r="H7" s="59">
        <v>1</v>
      </c>
      <c r="I7" s="57">
        <v>1</v>
      </c>
      <c r="J7">
        <v>254</v>
      </c>
      <c r="K7">
        <v>8</v>
      </c>
      <c r="L7" s="64">
        <v>12.095238095238001</v>
      </c>
      <c r="M7" s="14">
        <f t="shared" si="0"/>
        <v>0.1240234375</v>
      </c>
      <c r="N7" s="2">
        <f t="shared" si="1"/>
        <v>241</v>
      </c>
      <c r="O7" s="2">
        <f t="shared" si="2"/>
        <v>425</v>
      </c>
      <c r="P7" s="2">
        <f t="shared" si="3"/>
        <v>334</v>
      </c>
      <c r="Q7" s="2">
        <f>N7 + Tabel1[[#This Row],[Average Rank]]+Tabel1[[#This Row],[Totale rang]]</f>
        <v>1000</v>
      </c>
      <c r="R7" s="2">
        <f t="shared" si="4"/>
        <v>449</v>
      </c>
      <c r="S7" s="18">
        <f t="shared" si="5"/>
        <v>31.75</v>
      </c>
      <c r="V7" s="50" t="s">
        <v>43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1</v>
      </c>
      <c r="AC7" s="19"/>
      <c r="AD7" s="19"/>
      <c r="AE7" s="19"/>
      <c r="AF7" s="19"/>
      <c r="AG7" s="19"/>
    </row>
    <row r="8" spans="1:33" ht="17">
      <c r="A8" s="52">
        <v>6</v>
      </c>
      <c r="B8" s="2">
        <v>0.1</v>
      </c>
      <c r="C8" s="2">
        <v>0.8</v>
      </c>
      <c r="D8" s="2">
        <v>0</v>
      </c>
      <c r="E8" s="57">
        <v>1</v>
      </c>
      <c r="F8" s="57">
        <v>1</v>
      </c>
      <c r="G8" s="57">
        <v>1</v>
      </c>
      <c r="H8" s="59">
        <v>1</v>
      </c>
      <c r="I8" s="57">
        <v>1</v>
      </c>
      <c r="J8">
        <v>300</v>
      </c>
      <c r="K8">
        <v>10</v>
      </c>
      <c r="L8">
        <v>12.5</v>
      </c>
      <c r="M8" s="14">
        <f t="shared" si="0"/>
        <v>0.146484375</v>
      </c>
      <c r="N8" s="2">
        <f t="shared" si="1"/>
        <v>295</v>
      </c>
      <c r="O8" s="2">
        <f t="shared" si="2"/>
        <v>428</v>
      </c>
      <c r="P8" s="2">
        <f t="shared" si="3"/>
        <v>310</v>
      </c>
      <c r="Q8" s="2">
        <f>N8 + Tabel1[[#This Row],[Average Rank]]+Tabel1[[#This Row],[Totale rang]]</f>
        <v>1033</v>
      </c>
      <c r="R8" s="2">
        <f t="shared" si="4"/>
        <v>483</v>
      </c>
      <c r="S8" s="18">
        <f t="shared" si="5"/>
        <v>30</v>
      </c>
      <c r="V8" s="50" t="s">
        <v>33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1</v>
      </c>
      <c r="AD8" s="19"/>
      <c r="AE8" s="19"/>
      <c r="AF8" s="19"/>
      <c r="AG8" s="19"/>
    </row>
    <row r="9" spans="1:33" ht="17">
      <c r="A9" s="52">
        <v>7</v>
      </c>
      <c r="B9" s="3">
        <v>0.2</v>
      </c>
      <c r="C9" s="3">
        <v>0.8</v>
      </c>
      <c r="D9" s="3">
        <v>0</v>
      </c>
      <c r="E9" s="57">
        <v>1</v>
      </c>
      <c r="F9" s="57">
        <v>1</v>
      </c>
      <c r="G9" s="57">
        <v>1</v>
      </c>
      <c r="H9" s="59">
        <v>1</v>
      </c>
      <c r="I9" s="57">
        <v>1</v>
      </c>
      <c r="J9">
        <v>300</v>
      </c>
      <c r="K9">
        <v>10</v>
      </c>
      <c r="L9">
        <v>12.5</v>
      </c>
      <c r="M9" s="14">
        <f t="shared" si="0"/>
        <v>0.146484375</v>
      </c>
      <c r="N9" s="2">
        <f t="shared" si="1"/>
        <v>295</v>
      </c>
      <c r="O9" s="2">
        <f t="shared" si="2"/>
        <v>428</v>
      </c>
      <c r="P9" s="2">
        <f t="shared" si="3"/>
        <v>310</v>
      </c>
      <c r="Q9" s="2">
        <f>N9 + Tabel1[[#This Row],[Average Rank]]+Tabel1[[#This Row],[Totale rang]]</f>
        <v>1033</v>
      </c>
      <c r="R9" s="2">
        <f t="shared" si="4"/>
        <v>483</v>
      </c>
      <c r="S9" s="18">
        <f t="shared" si="5"/>
        <v>30</v>
      </c>
      <c r="V9" s="50" t="s">
        <v>44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1</v>
      </c>
      <c r="AE9" s="19"/>
      <c r="AF9" s="19"/>
      <c r="AG9" s="19"/>
    </row>
    <row r="10" spans="1:33" ht="34">
      <c r="A10" s="52">
        <v>8</v>
      </c>
      <c r="B10" s="2">
        <v>0.3</v>
      </c>
      <c r="C10" s="2">
        <v>0.8</v>
      </c>
      <c r="D10" s="2">
        <v>0</v>
      </c>
      <c r="E10" s="57">
        <v>1</v>
      </c>
      <c r="F10" s="57">
        <v>1</v>
      </c>
      <c r="G10" s="57">
        <v>1</v>
      </c>
      <c r="H10" s="59">
        <v>1</v>
      </c>
      <c r="I10" s="57">
        <v>1</v>
      </c>
      <c r="J10">
        <v>300</v>
      </c>
      <c r="K10">
        <v>10</v>
      </c>
      <c r="L10">
        <v>12.5</v>
      </c>
      <c r="M10" s="14">
        <f t="shared" si="0"/>
        <v>0.146484375</v>
      </c>
      <c r="N10" s="2">
        <f t="shared" si="1"/>
        <v>295</v>
      </c>
      <c r="O10" s="2">
        <f t="shared" si="2"/>
        <v>428</v>
      </c>
      <c r="P10" s="2">
        <f t="shared" si="3"/>
        <v>310</v>
      </c>
      <c r="Q10" s="2">
        <f>N10 + Tabel1[[#This Row],[Average Rank]]+Tabel1[[#This Row],[Totale rang]]</f>
        <v>1033</v>
      </c>
      <c r="R10" s="2">
        <f t="shared" si="4"/>
        <v>483</v>
      </c>
      <c r="S10" s="18">
        <f t="shared" si="5"/>
        <v>30</v>
      </c>
      <c r="V10" s="47" t="s">
        <v>59</v>
      </c>
      <c r="W10" s="19">
        <v>-1.0429608872728138E-5</v>
      </c>
      <c r="X10" s="19">
        <v>0.65908348829890673</v>
      </c>
      <c r="Y10" s="19">
        <v>0.31186342973060049</v>
      </c>
      <c r="Z10" s="19">
        <v>-4.578913389933479E-2</v>
      </c>
      <c r="AA10" s="19">
        <v>6.1500674171656292E-2</v>
      </c>
      <c r="AB10" s="19">
        <v>-3.7511834633916635E-2</v>
      </c>
      <c r="AC10" s="19">
        <v>-0.13832116457632415</v>
      </c>
      <c r="AD10" s="19">
        <v>0.12369963902208242</v>
      </c>
      <c r="AE10" s="19">
        <v>0</v>
      </c>
      <c r="AF10" s="19"/>
      <c r="AG10" s="19"/>
    </row>
    <row r="11" spans="1:33" ht="51">
      <c r="A11" s="52">
        <v>9</v>
      </c>
      <c r="B11" s="3">
        <v>0.1</v>
      </c>
      <c r="C11" s="3">
        <v>0</v>
      </c>
      <c r="D11" s="3">
        <v>1</v>
      </c>
      <c r="E11" s="57">
        <v>1</v>
      </c>
      <c r="F11" s="57">
        <v>1</v>
      </c>
      <c r="G11" s="57">
        <v>1</v>
      </c>
      <c r="H11" s="59">
        <v>1</v>
      </c>
      <c r="I11" s="57">
        <v>1</v>
      </c>
      <c r="J11">
        <v>0</v>
      </c>
      <c r="K11">
        <v>0</v>
      </c>
      <c r="L11">
        <v>0</v>
      </c>
      <c r="M11" s="14">
        <f t="shared" si="0"/>
        <v>0</v>
      </c>
      <c r="N11" s="2">
        <f t="shared" si="1"/>
        <v>1</v>
      </c>
      <c r="O11" s="2">
        <f t="shared" si="2"/>
        <v>1</v>
      </c>
      <c r="P11" s="2">
        <f t="shared" si="3"/>
        <v>478</v>
      </c>
      <c r="Q11" s="2">
        <f>N11 + Tabel1[[#This Row],[Average Rank]]+Tabel1[[#This Row],[Totale rang]]</f>
        <v>480</v>
      </c>
      <c r="R11" s="2">
        <f t="shared" si="4"/>
        <v>1</v>
      </c>
      <c r="S11" s="18" t="e">
        <f t="shared" si="5"/>
        <v>#DIV/0!</v>
      </c>
      <c r="V11" s="48" t="s">
        <v>61</v>
      </c>
      <c r="W11" s="19">
        <v>3.057426028312523E-18</v>
      </c>
      <c r="X11" s="19">
        <v>0.71339379121755597</v>
      </c>
      <c r="Y11" s="19">
        <v>0.2809547374771505</v>
      </c>
      <c r="Z11" s="19">
        <v>-2.7319728374128438E-2</v>
      </c>
      <c r="AA11" s="19">
        <v>3.5414462707203838E-2</v>
      </c>
      <c r="AB11" s="19">
        <v>-4.3509197040279106E-2</v>
      </c>
      <c r="AC11" s="19">
        <v>-0.10691794931603428</v>
      </c>
      <c r="AD11" s="19">
        <v>0.11906005081564731</v>
      </c>
      <c r="AE11" s="19">
        <v>0.9913256933528507</v>
      </c>
      <c r="AF11" s="19">
        <v>0</v>
      </c>
      <c r="AG11" s="19"/>
    </row>
    <row r="12" spans="1:33" ht="35" thickBot="1">
      <c r="A12" s="52">
        <v>10</v>
      </c>
      <c r="B12" s="2">
        <v>0.2</v>
      </c>
      <c r="C12" s="2">
        <v>0</v>
      </c>
      <c r="D12" s="2">
        <v>1</v>
      </c>
      <c r="E12" s="57">
        <v>1</v>
      </c>
      <c r="F12" s="57">
        <v>1</v>
      </c>
      <c r="G12" s="57">
        <v>1</v>
      </c>
      <c r="H12" s="59">
        <v>1</v>
      </c>
      <c r="I12" s="57">
        <v>1</v>
      </c>
      <c r="J12">
        <v>0</v>
      </c>
      <c r="K12">
        <v>0</v>
      </c>
      <c r="L12">
        <v>0</v>
      </c>
      <c r="M12" s="14">
        <f t="shared" si="0"/>
        <v>0</v>
      </c>
      <c r="N12" s="2">
        <f t="shared" si="1"/>
        <v>1</v>
      </c>
      <c r="O12" s="2">
        <f t="shared" si="2"/>
        <v>1</v>
      </c>
      <c r="P12" s="2">
        <f t="shared" si="3"/>
        <v>478</v>
      </c>
      <c r="Q12" s="2">
        <f>N12 + Tabel1[[#This Row],[Average Rank]]+Tabel1[[#This Row],[Totale rang]]</f>
        <v>480</v>
      </c>
      <c r="R12" s="2">
        <f t="shared" si="4"/>
        <v>1</v>
      </c>
      <c r="S12" s="18" t="e">
        <f t="shared" si="5"/>
        <v>#DIV/0!</v>
      </c>
      <c r="V12" s="48" t="s">
        <v>58</v>
      </c>
      <c r="W12" s="20">
        <v>-6.4873530788022646E-3</v>
      </c>
      <c r="X12" s="20">
        <v>9.0597517375659284E-2</v>
      </c>
      <c r="Y12" s="20">
        <v>8.1366120184422852E-2</v>
      </c>
      <c r="Z12" s="20">
        <v>-3.0037353515620258E-2</v>
      </c>
      <c r="AA12" s="20">
        <v>-4.4894935263554765E-2</v>
      </c>
      <c r="AB12" s="20">
        <v>-1.3511534586899375E-2</v>
      </c>
      <c r="AC12" s="20">
        <v>-3.6851052941114675E-3</v>
      </c>
      <c r="AD12" s="20">
        <v>-0.10446354011282499</v>
      </c>
      <c r="AE12" s="20">
        <v>0.16557329332558579</v>
      </c>
      <c r="AF12" s="20">
        <v>0.17987345772355823</v>
      </c>
      <c r="AG12" s="20">
        <v>1</v>
      </c>
    </row>
    <row r="13" spans="1:33">
      <c r="A13" s="52">
        <v>11</v>
      </c>
      <c r="B13" s="3">
        <v>0.3</v>
      </c>
      <c r="C13" s="3">
        <v>0</v>
      </c>
      <c r="D13" s="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 s="14">
        <f t="shared" si="0"/>
        <v>0</v>
      </c>
      <c r="N13" s="2">
        <f t="shared" si="1"/>
        <v>1</v>
      </c>
      <c r="O13" s="2">
        <f t="shared" si="2"/>
        <v>1</v>
      </c>
      <c r="P13" s="2">
        <f t="shared" si="3"/>
        <v>478</v>
      </c>
      <c r="Q13" s="2">
        <f>N13 + Tabel1[[#This Row],[Average Rank]]+Tabel1[[#This Row],[Totale rang]]</f>
        <v>480</v>
      </c>
      <c r="R13" s="2">
        <f t="shared" si="4"/>
        <v>1</v>
      </c>
      <c r="S13" s="18" t="e">
        <f t="shared" si="5"/>
        <v>#DIV/0!</v>
      </c>
    </row>
    <row r="14" spans="1:33">
      <c r="A14" s="52">
        <v>12</v>
      </c>
      <c r="B14" s="2">
        <v>0.1</v>
      </c>
      <c r="C14" s="2">
        <v>0.4</v>
      </c>
      <c r="D14" s="2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447</v>
      </c>
      <c r="K14">
        <v>17</v>
      </c>
      <c r="L14" s="64">
        <v>14.4193548387096</v>
      </c>
      <c r="M14" s="14">
        <f t="shared" si="0"/>
        <v>0.21826171875</v>
      </c>
      <c r="N14" s="2">
        <f t="shared" si="1"/>
        <v>364</v>
      </c>
      <c r="O14" s="2">
        <f t="shared" si="2"/>
        <v>465</v>
      </c>
      <c r="P14" s="2">
        <f t="shared" si="3"/>
        <v>262</v>
      </c>
      <c r="Q14" s="2">
        <f>N14 + Tabel1[[#This Row],[Average Rank]]+Tabel1[[#This Row],[Totale rang]]</f>
        <v>1091</v>
      </c>
      <c r="R14" s="2">
        <f t="shared" si="4"/>
        <v>537</v>
      </c>
      <c r="S14" s="18">
        <f t="shared" si="5"/>
        <v>26.294117647058822</v>
      </c>
    </row>
    <row r="15" spans="1:33">
      <c r="A15" s="52">
        <v>13</v>
      </c>
      <c r="B15" s="3">
        <v>0.2</v>
      </c>
      <c r="C15" s="3">
        <v>0.4</v>
      </c>
      <c r="D15" s="3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447</v>
      </c>
      <c r="K15">
        <v>17</v>
      </c>
      <c r="L15" s="64">
        <v>14.4193548387096</v>
      </c>
      <c r="M15" s="14">
        <f t="shared" si="0"/>
        <v>0.21826171875</v>
      </c>
      <c r="N15" s="2">
        <f t="shared" si="1"/>
        <v>364</v>
      </c>
      <c r="O15" s="2">
        <f t="shared" si="2"/>
        <v>465</v>
      </c>
      <c r="P15" s="2">
        <f t="shared" si="3"/>
        <v>262</v>
      </c>
      <c r="Q15" s="2">
        <f>N15 + Tabel1[[#This Row],[Average Rank]]+Tabel1[[#This Row],[Totale rang]]</f>
        <v>1091</v>
      </c>
      <c r="R15" s="2">
        <f t="shared" si="4"/>
        <v>537</v>
      </c>
      <c r="S15" s="18">
        <f t="shared" si="5"/>
        <v>26.294117647058822</v>
      </c>
    </row>
    <row r="16" spans="1:33">
      <c r="A16" s="52">
        <v>14</v>
      </c>
      <c r="B16" s="2">
        <v>0.3</v>
      </c>
      <c r="C16" s="2">
        <v>0.4</v>
      </c>
      <c r="D16" s="2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447</v>
      </c>
      <c r="K16">
        <v>17</v>
      </c>
      <c r="L16" s="64">
        <v>14.4193548387096</v>
      </c>
      <c r="M16" s="14">
        <f t="shared" si="0"/>
        <v>0.21826171875</v>
      </c>
      <c r="N16" s="2">
        <f t="shared" si="1"/>
        <v>364</v>
      </c>
      <c r="O16" s="2">
        <f t="shared" si="2"/>
        <v>465</v>
      </c>
      <c r="P16" s="2">
        <f t="shared" si="3"/>
        <v>262</v>
      </c>
      <c r="Q16" s="2">
        <f>N16 + Tabel1[[#This Row],[Average Rank]]+Tabel1[[#This Row],[Totale rang]]</f>
        <v>1091</v>
      </c>
      <c r="R16" s="2">
        <f t="shared" si="4"/>
        <v>537</v>
      </c>
      <c r="S16" s="18">
        <f t="shared" si="5"/>
        <v>26.294117647058822</v>
      </c>
    </row>
    <row r="17" spans="1:19">
      <c r="A17" s="52">
        <v>15</v>
      </c>
      <c r="B17" s="3">
        <v>0.1</v>
      </c>
      <c r="C17" s="3">
        <v>0.8</v>
      </c>
      <c r="D17" s="3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1202</v>
      </c>
      <c r="K17">
        <v>38</v>
      </c>
      <c r="L17" s="64">
        <v>133.555555555555</v>
      </c>
      <c r="M17" s="14">
        <f t="shared" si="0"/>
        <v>0.5869140625</v>
      </c>
      <c r="N17" s="2">
        <f t="shared" si="1"/>
        <v>482</v>
      </c>
      <c r="O17" s="2">
        <f t="shared" si="2"/>
        <v>562</v>
      </c>
      <c r="P17" s="2">
        <f t="shared" si="3"/>
        <v>186</v>
      </c>
      <c r="Q17" s="2">
        <f>N17 + Tabel1[[#This Row],[Average Rank]]+Tabel1[[#This Row],[Totale rang]]</f>
        <v>1230</v>
      </c>
      <c r="R17" s="2">
        <f t="shared" si="4"/>
        <v>565</v>
      </c>
      <c r="S17" s="18">
        <f t="shared" si="5"/>
        <v>31.631578947368421</v>
      </c>
    </row>
    <row r="18" spans="1:19">
      <c r="A18" s="52">
        <v>16</v>
      </c>
      <c r="B18" s="2">
        <v>0.2</v>
      </c>
      <c r="C18" s="2">
        <v>0.8</v>
      </c>
      <c r="D18" s="2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1202</v>
      </c>
      <c r="K18">
        <v>38</v>
      </c>
      <c r="L18" s="64">
        <v>133.555555555555</v>
      </c>
      <c r="M18" s="14">
        <f t="shared" si="0"/>
        <v>0.5869140625</v>
      </c>
      <c r="N18" s="2">
        <f t="shared" si="1"/>
        <v>482</v>
      </c>
      <c r="O18" s="2">
        <f t="shared" si="2"/>
        <v>562</v>
      </c>
      <c r="P18" s="2">
        <f t="shared" si="3"/>
        <v>186</v>
      </c>
      <c r="Q18" s="2">
        <f>N18 + Tabel1[[#This Row],[Average Rank]]+Tabel1[[#This Row],[Totale rang]]</f>
        <v>1230</v>
      </c>
      <c r="R18" s="2">
        <f t="shared" si="4"/>
        <v>565</v>
      </c>
      <c r="S18" s="18">
        <f t="shared" si="5"/>
        <v>31.631578947368421</v>
      </c>
    </row>
    <row r="19" spans="1:19">
      <c r="A19" s="52">
        <v>17</v>
      </c>
      <c r="B19" s="3">
        <v>0.3</v>
      </c>
      <c r="C19" s="3">
        <v>0.8</v>
      </c>
      <c r="D19" s="3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1202</v>
      </c>
      <c r="K19">
        <v>38</v>
      </c>
      <c r="L19" s="64">
        <v>133.555555555555</v>
      </c>
      <c r="M19" s="14">
        <f t="shared" si="0"/>
        <v>0.5869140625</v>
      </c>
      <c r="N19" s="2">
        <f t="shared" si="1"/>
        <v>482</v>
      </c>
      <c r="O19" s="2">
        <f t="shared" si="2"/>
        <v>562</v>
      </c>
      <c r="P19" s="2">
        <f t="shared" si="3"/>
        <v>186</v>
      </c>
      <c r="Q19" s="2">
        <f>N19 + Tabel1[[#This Row],[Average Rank]]+Tabel1[[#This Row],[Totale rang]]</f>
        <v>1230</v>
      </c>
      <c r="R19" s="2">
        <f t="shared" si="4"/>
        <v>565</v>
      </c>
      <c r="S19" s="18">
        <f t="shared" si="5"/>
        <v>31.631578947368421</v>
      </c>
    </row>
    <row r="20" spans="1:19">
      <c r="A20" s="52">
        <v>18</v>
      </c>
      <c r="B20" s="2">
        <v>0.1</v>
      </c>
      <c r="C20" s="2">
        <v>0</v>
      </c>
      <c r="D20" s="2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 s="14">
        <f t="shared" si="0"/>
        <v>0</v>
      </c>
      <c r="N20" s="2">
        <f t="shared" si="1"/>
        <v>1</v>
      </c>
      <c r="O20" s="2">
        <f t="shared" si="2"/>
        <v>1</v>
      </c>
      <c r="P20" s="2">
        <f t="shared" si="3"/>
        <v>478</v>
      </c>
      <c r="Q20" s="2">
        <f>N20 + Tabel1[[#This Row],[Average Rank]]+Tabel1[[#This Row],[Totale rang]]</f>
        <v>480</v>
      </c>
      <c r="R20" s="2">
        <f t="shared" si="4"/>
        <v>1</v>
      </c>
      <c r="S20" s="18" t="e">
        <f t="shared" si="5"/>
        <v>#DIV/0!</v>
      </c>
    </row>
    <row r="21" spans="1:19">
      <c r="A21" s="52">
        <v>19</v>
      </c>
      <c r="B21" s="3">
        <v>0.2</v>
      </c>
      <c r="C21" s="3">
        <v>0</v>
      </c>
      <c r="D21" s="3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 s="14">
        <f t="shared" si="0"/>
        <v>0</v>
      </c>
      <c r="N21" s="2">
        <f t="shared" si="1"/>
        <v>1</v>
      </c>
      <c r="O21" s="2">
        <f t="shared" si="2"/>
        <v>1</v>
      </c>
      <c r="P21" s="2">
        <f t="shared" si="3"/>
        <v>478</v>
      </c>
      <c r="Q21" s="2">
        <f>N21 + Tabel1[[#This Row],[Average Rank]]+Tabel1[[#This Row],[Totale rang]]</f>
        <v>480</v>
      </c>
      <c r="R21" s="2">
        <f t="shared" si="4"/>
        <v>1</v>
      </c>
      <c r="S21" s="18" t="e">
        <f t="shared" si="5"/>
        <v>#DIV/0!</v>
      </c>
    </row>
    <row r="22" spans="1:19">
      <c r="A22" s="52">
        <v>20</v>
      </c>
      <c r="B22" s="2">
        <v>0.3</v>
      </c>
      <c r="C22" s="2">
        <v>0</v>
      </c>
      <c r="D22" s="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 s="14">
        <f t="shared" si="0"/>
        <v>0</v>
      </c>
      <c r="N22" s="2">
        <f t="shared" si="1"/>
        <v>1</v>
      </c>
      <c r="O22" s="2">
        <f t="shared" si="2"/>
        <v>1</v>
      </c>
      <c r="P22" s="2">
        <f t="shared" si="3"/>
        <v>478</v>
      </c>
      <c r="Q22" s="2">
        <f>N22 + Tabel1[[#This Row],[Average Rank]]+Tabel1[[#This Row],[Totale rang]]</f>
        <v>480</v>
      </c>
      <c r="R22" s="2">
        <f t="shared" si="4"/>
        <v>1</v>
      </c>
      <c r="S22" s="18" t="e">
        <f t="shared" si="5"/>
        <v>#DIV/0!</v>
      </c>
    </row>
    <row r="23" spans="1:19">
      <c r="A23" s="52">
        <v>21</v>
      </c>
      <c r="B23" s="3">
        <v>0.1</v>
      </c>
      <c r="C23" s="3">
        <v>0.4</v>
      </c>
      <c r="D23" s="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262</v>
      </c>
      <c r="K23">
        <v>8</v>
      </c>
      <c r="L23" s="64">
        <v>7.7058823529411704</v>
      </c>
      <c r="M23" s="14">
        <f t="shared" si="0"/>
        <v>0.1279296875</v>
      </c>
      <c r="N23" s="2">
        <f t="shared" si="1"/>
        <v>241</v>
      </c>
      <c r="O23" s="2">
        <f t="shared" si="2"/>
        <v>401</v>
      </c>
      <c r="P23" s="2">
        <f t="shared" si="3"/>
        <v>325</v>
      </c>
      <c r="Q23" s="2">
        <f>N23 + Tabel1[[#This Row],[Average Rank]]+Tabel1[[#This Row],[Totale rang]]</f>
        <v>967</v>
      </c>
      <c r="R23" s="2">
        <f t="shared" si="4"/>
        <v>422</v>
      </c>
      <c r="S23" s="18">
        <f t="shared" si="5"/>
        <v>32.75</v>
      </c>
    </row>
    <row r="24" spans="1:19">
      <c r="A24" s="52">
        <v>22</v>
      </c>
      <c r="B24" s="2">
        <v>0.2</v>
      </c>
      <c r="C24" s="2">
        <v>0.4</v>
      </c>
      <c r="D24" s="2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262</v>
      </c>
      <c r="K24">
        <v>8</v>
      </c>
      <c r="L24" s="64">
        <v>7.7058823529411704</v>
      </c>
      <c r="M24" s="14">
        <f t="shared" si="0"/>
        <v>0.1279296875</v>
      </c>
      <c r="N24" s="2">
        <f t="shared" si="1"/>
        <v>241</v>
      </c>
      <c r="O24" s="2">
        <f t="shared" si="2"/>
        <v>401</v>
      </c>
      <c r="P24" s="2">
        <f t="shared" si="3"/>
        <v>325</v>
      </c>
      <c r="Q24" s="2">
        <f>N24 + Tabel1[[#This Row],[Average Rank]]+Tabel1[[#This Row],[Totale rang]]</f>
        <v>967</v>
      </c>
      <c r="R24" s="2">
        <f t="shared" si="4"/>
        <v>422</v>
      </c>
      <c r="S24" s="18">
        <f t="shared" si="5"/>
        <v>32.75</v>
      </c>
    </row>
    <row r="25" spans="1:19">
      <c r="A25" s="52">
        <v>23</v>
      </c>
      <c r="B25" s="3">
        <v>0.3</v>
      </c>
      <c r="C25" s="3">
        <v>0.4</v>
      </c>
      <c r="D25" s="3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262</v>
      </c>
      <c r="K25">
        <v>8</v>
      </c>
      <c r="L25" s="64">
        <v>7.7058823529411704</v>
      </c>
      <c r="M25" s="14">
        <f t="shared" si="0"/>
        <v>0.1279296875</v>
      </c>
      <c r="N25" s="2">
        <f t="shared" si="1"/>
        <v>241</v>
      </c>
      <c r="O25" s="2">
        <f t="shared" si="2"/>
        <v>401</v>
      </c>
      <c r="P25" s="2">
        <f t="shared" si="3"/>
        <v>325</v>
      </c>
      <c r="Q25" s="2">
        <f>N25 + Tabel1[[#This Row],[Average Rank]]+Tabel1[[#This Row],[Totale rang]]</f>
        <v>967</v>
      </c>
      <c r="R25" s="2">
        <f t="shared" si="4"/>
        <v>422</v>
      </c>
      <c r="S25" s="18">
        <f t="shared" si="5"/>
        <v>32.75</v>
      </c>
    </row>
    <row r="26" spans="1:19">
      <c r="A26" s="52">
        <v>24</v>
      </c>
      <c r="B26" s="2">
        <v>0.1</v>
      </c>
      <c r="C26" s="2">
        <v>0.8</v>
      </c>
      <c r="D26" s="2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1177</v>
      </c>
      <c r="K26">
        <v>36</v>
      </c>
      <c r="L26" s="64">
        <v>130.777777777777</v>
      </c>
      <c r="M26" s="14">
        <f t="shared" si="0"/>
        <v>0.57470703125</v>
      </c>
      <c r="N26" s="2">
        <f t="shared" si="1"/>
        <v>470</v>
      </c>
      <c r="O26" s="2">
        <f t="shared" si="2"/>
        <v>556</v>
      </c>
      <c r="P26" s="2">
        <f t="shared" si="3"/>
        <v>198</v>
      </c>
      <c r="Q26" s="2">
        <f>N26 + Tabel1[[#This Row],[Average Rank]]+Tabel1[[#This Row],[Totale rang]]</f>
        <v>1224</v>
      </c>
      <c r="R26" s="2">
        <f t="shared" si="4"/>
        <v>559</v>
      </c>
      <c r="S26" s="18">
        <f t="shared" si="5"/>
        <v>32.694444444444443</v>
      </c>
    </row>
    <row r="27" spans="1:19">
      <c r="A27" s="52">
        <v>25</v>
      </c>
      <c r="B27" s="3">
        <v>0.2</v>
      </c>
      <c r="C27" s="3">
        <v>0.8</v>
      </c>
      <c r="D27" s="3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1177</v>
      </c>
      <c r="K27">
        <v>36</v>
      </c>
      <c r="L27" s="64">
        <v>130.777777777777</v>
      </c>
      <c r="M27" s="14">
        <f t="shared" si="0"/>
        <v>0.57470703125</v>
      </c>
      <c r="N27" s="2">
        <f t="shared" si="1"/>
        <v>470</v>
      </c>
      <c r="O27" s="2">
        <f t="shared" si="2"/>
        <v>556</v>
      </c>
      <c r="P27" s="2">
        <f t="shared" si="3"/>
        <v>198</v>
      </c>
      <c r="Q27" s="2">
        <f>N27 + Tabel1[[#This Row],[Average Rank]]+Tabel1[[#This Row],[Totale rang]]</f>
        <v>1224</v>
      </c>
      <c r="R27" s="2">
        <f t="shared" si="4"/>
        <v>559</v>
      </c>
      <c r="S27" s="18">
        <f t="shared" si="5"/>
        <v>32.694444444444443</v>
      </c>
    </row>
    <row r="28" spans="1:19">
      <c r="A28" s="52">
        <v>26</v>
      </c>
      <c r="B28" s="2">
        <v>0.3</v>
      </c>
      <c r="C28" s="2">
        <v>0.8</v>
      </c>
      <c r="D28" s="2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1177</v>
      </c>
      <c r="K28">
        <v>36</v>
      </c>
      <c r="L28" s="64">
        <v>130.777777777777</v>
      </c>
      <c r="M28" s="14">
        <f t="shared" si="0"/>
        <v>0.57470703125</v>
      </c>
      <c r="N28" s="2">
        <f t="shared" si="1"/>
        <v>470</v>
      </c>
      <c r="O28" s="2">
        <f t="shared" si="2"/>
        <v>556</v>
      </c>
      <c r="P28" s="2">
        <f t="shared" si="3"/>
        <v>198</v>
      </c>
      <c r="Q28" s="2">
        <f>N28 + Tabel1[[#This Row],[Average Rank]]+Tabel1[[#This Row],[Totale rang]]</f>
        <v>1224</v>
      </c>
      <c r="R28" s="2">
        <f t="shared" si="4"/>
        <v>559</v>
      </c>
      <c r="S28" s="18">
        <f t="shared" si="5"/>
        <v>32.694444444444443</v>
      </c>
    </row>
    <row r="29" spans="1:19">
      <c r="A29" s="52">
        <v>27</v>
      </c>
      <c r="B29" s="3">
        <v>0.1</v>
      </c>
      <c r="C29" s="3">
        <v>0</v>
      </c>
      <c r="D29" s="3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 s="14">
        <f t="shared" si="0"/>
        <v>0</v>
      </c>
      <c r="N29" s="2">
        <f t="shared" si="1"/>
        <v>1</v>
      </c>
      <c r="O29" s="2">
        <f t="shared" si="2"/>
        <v>1</v>
      </c>
      <c r="P29" s="2">
        <f t="shared" si="3"/>
        <v>478</v>
      </c>
      <c r="Q29" s="2">
        <f>N29 + Tabel1[[#This Row],[Average Rank]]+Tabel1[[#This Row],[Totale rang]]</f>
        <v>480</v>
      </c>
      <c r="R29" s="2">
        <f t="shared" si="4"/>
        <v>1</v>
      </c>
      <c r="S29" s="18" t="e">
        <f t="shared" si="5"/>
        <v>#DIV/0!</v>
      </c>
    </row>
    <row r="30" spans="1:19">
      <c r="A30" s="52">
        <v>28</v>
      </c>
      <c r="B30" s="2">
        <v>0.2</v>
      </c>
      <c r="C30" s="2">
        <v>0</v>
      </c>
      <c r="D30" s="2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 s="14">
        <f t="shared" si="0"/>
        <v>0</v>
      </c>
      <c r="N30" s="2">
        <f t="shared" si="1"/>
        <v>1</v>
      </c>
      <c r="O30" s="2">
        <f t="shared" si="2"/>
        <v>1</v>
      </c>
      <c r="P30" s="2">
        <f t="shared" si="3"/>
        <v>478</v>
      </c>
      <c r="Q30" s="2">
        <f>N30 + Tabel1[[#This Row],[Average Rank]]+Tabel1[[#This Row],[Totale rang]]</f>
        <v>480</v>
      </c>
      <c r="R30" s="2">
        <f t="shared" si="4"/>
        <v>1</v>
      </c>
      <c r="S30" s="18" t="e">
        <f t="shared" si="5"/>
        <v>#DIV/0!</v>
      </c>
    </row>
    <row r="31" spans="1:19">
      <c r="A31" s="52">
        <v>29</v>
      </c>
      <c r="B31" s="3">
        <v>0.3</v>
      </c>
      <c r="C31" s="3">
        <v>0</v>
      </c>
      <c r="D31" s="3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 s="14">
        <f t="shared" si="0"/>
        <v>0</v>
      </c>
      <c r="N31" s="2">
        <f t="shared" si="1"/>
        <v>1</v>
      </c>
      <c r="O31" s="2">
        <f t="shared" si="2"/>
        <v>1</v>
      </c>
      <c r="P31" s="2">
        <f t="shared" si="3"/>
        <v>478</v>
      </c>
      <c r="Q31" s="2">
        <f>N31 + Tabel1[[#This Row],[Average Rank]]+Tabel1[[#This Row],[Totale rang]]</f>
        <v>480</v>
      </c>
      <c r="R31" s="2">
        <f t="shared" si="4"/>
        <v>1</v>
      </c>
      <c r="S31" s="18" t="e">
        <f t="shared" si="5"/>
        <v>#DIV/0!</v>
      </c>
    </row>
    <row r="32" spans="1:19">
      <c r="A32" s="52">
        <v>30</v>
      </c>
      <c r="B32" s="2">
        <v>0.1</v>
      </c>
      <c r="C32" s="2">
        <v>0.4</v>
      </c>
      <c r="D32" s="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262</v>
      </c>
      <c r="K32">
        <v>8</v>
      </c>
      <c r="L32" s="64">
        <v>7.7058823529411704</v>
      </c>
      <c r="M32" s="14">
        <f t="shared" si="0"/>
        <v>0.1279296875</v>
      </c>
      <c r="N32" s="2">
        <f t="shared" si="1"/>
        <v>241</v>
      </c>
      <c r="O32" s="2">
        <f t="shared" si="2"/>
        <v>401</v>
      </c>
      <c r="P32" s="2">
        <f t="shared" si="3"/>
        <v>325</v>
      </c>
      <c r="Q32" s="2">
        <f>N32 + Tabel1[[#This Row],[Average Rank]]+Tabel1[[#This Row],[Totale rang]]</f>
        <v>967</v>
      </c>
      <c r="R32" s="2">
        <f t="shared" si="4"/>
        <v>422</v>
      </c>
      <c r="S32" s="18">
        <f t="shared" si="5"/>
        <v>32.75</v>
      </c>
    </row>
    <row r="33" spans="1:19">
      <c r="A33" s="52">
        <v>31</v>
      </c>
      <c r="B33" s="3">
        <v>0.2</v>
      </c>
      <c r="C33" s="3">
        <v>0.4</v>
      </c>
      <c r="D33" s="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262</v>
      </c>
      <c r="K33">
        <v>8</v>
      </c>
      <c r="L33" s="64">
        <v>7.7058823529411704</v>
      </c>
      <c r="M33" s="14">
        <f t="shared" si="0"/>
        <v>0.1279296875</v>
      </c>
      <c r="N33" s="2">
        <f t="shared" si="1"/>
        <v>241</v>
      </c>
      <c r="O33" s="2">
        <f t="shared" si="2"/>
        <v>401</v>
      </c>
      <c r="P33" s="2">
        <f t="shared" si="3"/>
        <v>325</v>
      </c>
      <c r="Q33" s="2">
        <f>N33 + Tabel1[[#This Row],[Average Rank]]+Tabel1[[#This Row],[Totale rang]]</f>
        <v>967</v>
      </c>
      <c r="R33" s="2">
        <f t="shared" si="4"/>
        <v>422</v>
      </c>
      <c r="S33" s="18">
        <f t="shared" si="5"/>
        <v>32.75</v>
      </c>
    </row>
    <row r="34" spans="1:19">
      <c r="A34" s="52">
        <v>32</v>
      </c>
      <c r="B34" s="2">
        <v>0.3</v>
      </c>
      <c r="C34" s="2">
        <v>0.4</v>
      </c>
      <c r="D34" s="2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262</v>
      </c>
      <c r="K34">
        <v>8</v>
      </c>
      <c r="L34" s="64">
        <v>7.7058823529411704</v>
      </c>
      <c r="M34" s="14">
        <f t="shared" si="0"/>
        <v>0.1279296875</v>
      </c>
      <c r="N34" s="2">
        <f t="shared" si="1"/>
        <v>241</v>
      </c>
      <c r="O34" s="2">
        <f t="shared" si="2"/>
        <v>401</v>
      </c>
      <c r="P34" s="2">
        <f t="shared" si="3"/>
        <v>325</v>
      </c>
      <c r="Q34" s="2">
        <f>N34 + Tabel1[[#This Row],[Average Rank]]+Tabel1[[#This Row],[Totale rang]]</f>
        <v>967</v>
      </c>
      <c r="R34" s="2">
        <f t="shared" si="4"/>
        <v>422</v>
      </c>
      <c r="S34" s="18">
        <f t="shared" si="5"/>
        <v>32.75</v>
      </c>
    </row>
    <row r="35" spans="1:19">
      <c r="A35" s="52">
        <v>33</v>
      </c>
      <c r="B35" s="3">
        <v>0.1</v>
      </c>
      <c r="C35" s="3">
        <v>0.8</v>
      </c>
      <c r="D35" s="3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1177</v>
      </c>
      <c r="K35">
        <v>36</v>
      </c>
      <c r="L35" s="64">
        <v>130.777777777777</v>
      </c>
      <c r="M35" s="14">
        <f t="shared" si="0"/>
        <v>0.57470703125</v>
      </c>
      <c r="N35" s="2">
        <f t="shared" si="1"/>
        <v>470</v>
      </c>
      <c r="O35" s="2">
        <f t="shared" si="2"/>
        <v>556</v>
      </c>
      <c r="P35" s="2">
        <f t="shared" si="3"/>
        <v>198</v>
      </c>
      <c r="Q35" s="2">
        <f>N35 + Tabel1[[#This Row],[Average Rank]]+Tabel1[[#This Row],[Totale rang]]</f>
        <v>1224</v>
      </c>
      <c r="R35" s="2">
        <f t="shared" si="4"/>
        <v>559</v>
      </c>
      <c r="S35" s="18">
        <f t="shared" si="5"/>
        <v>32.694444444444443</v>
      </c>
    </row>
    <row r="36" spans="1:19">
      <c r="A36" s="52">
        <v>34</v>
      </c>
      <c r="B36" s="2">
        <v>0.2</v>
      </c>
      <c r="C36" s="2">
        <v>0.8</v>
      </c>
      <c r="D36" s="2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1177</v>
      </c>
      <c r="K36">
        <v>36</v>
      </c>
      <c r="L36" s="64">
        <v>130.777777777777</v>
      </c>
      <c r="M36" s="14">
        <f t="shared" si="0"/>
        <v>0.57470703125</v>
      </c>
      <c r="N36" s="2">
        <f t="shared" si="1"/>
        <v>470</v>
      </c>
      <c r="O36" s="2">
        <f t="shared" si="2"/>
        <v>556</v>
      </c>
      <c r="P36" s="2">
        <f t="shared" si="3"/>
        <v>198</v>
      </c>
      <c r="Q36" s="2">
        <f>N36 + Tabel1[[#This Row],[Average Rank]]+Tabel1[[#This Row],[Totale rang]]</f>
        <v>1224</v>
      </c>
      <c r="R36" s="2">
        <f t="shared" si="4"/>
        <v>559</v>
      </c>
      <c r="S36" s="18">
        <f t="shared" si="5"/>
        <v>32.694444444444443</v>
      </c>
    </row>
    <row r="37" spans="1:19">
      <c r="A37" s="52">
        <v>35</v>
      </c>
      <c r="B37" s="3">
        <v>0.3</v>
      </c>
      <c r="C37" s="3">
        <v>0.8</v>
      </c>
      <c r="D37" s="3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1177</v>
      </c>
      <c r="K37">
        <v>36</v>
      </c>
      <c r="L37" s="64">
        <v>130.777777777777</v>
      </c>
      <c r="M37" s="14">
        <f t="shared" si="0"/>
        <v>0.57470703125</v>
      </c>
      <c r="N37" s="2">
        <f t="shared" si="1"/>
        <v>470</v>
      </c>
      <c r="O37" s="2">
        <f t="shared" si="2"/>
        <v>556</v>
      </c>
      <c r="P37" s="2">
        <f t="shared" si="3"/>
        <v>198</v>
      </c>
      <c r="Q37" s="2">
        <f>N37 + Tabel1[[#This Row],[Average Rank]]+Tabel1[[#This Row],[Totale rang]]</f>
        <v>1224</v>
      </c>
      <c r="R37" s="2">
        <f t="shared" si="4"/>
        <v>559</v>
      </c>
      <c r="S37" s="18">
        <f t="shared" si="5"/>
        <v>32.694444444444443</v>
      </c>
    </row>
    <row r="38" spans="1:19">
      <c r="A38" s="52">
        <v>36</v>
      </c>
      <c r="B38" s="2">
        <v>0.1</v>
      </c>
      <c r="C38" s="2">
        <v>0</v>
      </c>
      <c r="D38" s="2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 s="14">
        <f t="shared" si="0"/>
        <v>0</v>
      </c>
      <c r="N38" s="2">
        <f t="shared" si="1"/>
        <v>1</v>
      </c>
      <c r="O38" s="2">
        <f t="shared" si="2"/>
        <v>1</v>
      </c>
      <c r="P38" s="2">
        <f t="shared" si="3"/>
        <v>478</v>
      </c>
      <c r="Q38" s="2">
        <f>N38 + Tabel1[[#This Row],[Average Rank]]+Tabel1[[#This Row],[Totale rang]]</f>
        <v>480</v>
      </c>
      <c r="R38" s="2">
        <f t="shared" si="4"/>
        <v>1</v>
      </c>
      <c r="S38" s="18" t="e">
        <f t="shared" si="5"/>
        <v>#DIV/0!</v>
      </c>
    </row>
    <row r="39" spans="1:19">
      <c r="A39" s="52">
        <v>37</v>
      </c>
      <c r="B39" s="3">
        <v>0.2</v>
      </c>
      <c r="C39" s="3">
        <v>0</v>
      </c>
      <c r="D39" s="3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 s="14">
        <f t="shared" si="0"/>
        <v>0</v>
      </c>
      <c r="N39" s="2">
        <f t="shared" si="1"/>
        <v>1</v>
      </c>
      <c r="O39" s="2">
        <f t="shared" si="2"/>
        <v>1</v>
      </c>
      <c r="P39" s="2">
        <f t="shared" si="3"/>
        <v>478</v>
      </c>
      <c r="Q39" s="2">
        <f>N39 + Tabel1[[#This Row],[Average Rank]]+Tabel1[[#This Row],[Totale rang]]</f>
        <v>480</v>
      </c>
      <c r="R39" s="2">
        <f t="shared" si="4"/>
        <v>1</v>
      </c>
      <c r="S39" s="18" t="e">
        <f t="shared" si="5"/>
        <v>#DIV/0!</v>
      </c>
    </row>
    <row r="40" spans="1:19">
      <c r="A40" s="52">
        <v>38</v>
      </c>
      <c r="B40" s="2">
        <v>0.3</v>
      </c>
      <c r="C40" s="2">
        <v>0</v>
      </c>
      <c r="D40" s="2">
        <v>0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 s="14">
        <f t="shared" si="0"/>
        <v>0</v>
      </c>
      <c r="N40" s="2">
        <f t="shared" si="1"/>
        <v>1</v>
      </c>
      <c r="O40" s="2">
        <f t="shared" si="2"/>
        <v>1</v>
      </c>
      <c r="P40" s="2">
        <f t="shared" si="3"/>
        <v>478</v>
      </c>
      <c r="Q40" s="2">
        <f>N40 + Tabel1[[#This Row],[Average Rank]]+Tabel1[[#This Row],[Totale rang]]</f>
        <v>480</v>
      </c>
      <c r="R40" s="2">
        <f t="shared" si="4"/>
        <v>1</v>
      </c>
      <c r="S40" s="18" t="e">
        <f t="shared" si="5"/>
        <v>#DIV/0!</v>
      </c>
    </row>
    <row r="41" spans="1:19">
      <c r="A41" s="52">
        <v>39</v>
      </c>
      <c r="B41" s="3">
        <v>0.1</v>
      </c>
      <c r="C41" s="3">
        <v>0.4</v>
      </c>
      <c r="D41" s="3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273</v>
      </c>
      <c r="K41">
        <v>10</v>
      </c>
      <c r="L41" s="64">
        <v>11.375</v>
      </c>
      <c r="M41" s="14">
        <f t="shared" si="0"/>
        <v>0.13330078125</v>
      </c>
      <c r="N41" s="2">
        <f t="shared" si="1"/>
        <v>295</v>
      </c>
      <c r="O41" s="2">
        <f t="shared" si="2"/>
        <v>419</v>
      </c>
      <c r="P41" s="2">
        <f t="shared" si="3"/>
        <v>322</v>
      </c>
      <c r="Q41" s="2">
        <f>N41 + Tabel1[[#This Row],[Average Rank]]+Tabel1[[#This Row],[Totale rang]]</f>
        <v>1036</v>
      </c>
      <c r="R41" s="2">
        <f t="shared" si="4"/>
        <v>492</v>
      </c>
      <c r="S41" s="18">
        <f t="shared" si="5"/>
        <v>27.3</v>
      </c>
    </row>
    <row r="42" spans="1:19">
      <c r="A42" s="52">
        <v>40</v>
      </c>
      <c r="B42" s="2">
        <v>0.2</v>
      </c>
      <c r="C42" s="2">
        <v>0.4</v>
      </c>
      <c r="D42" s="2">
        <v>0</v>
      </c>
      <c r="E42">
        <v>1</v>
      </c>
      <c r="F42">
        <v>0</v>
      </c>
      <c r="G42">
        <v>1</v>
      </c>
      <c r="H42">
        <v>1</v>
      </c>
      <c r="I42">
        <v>1</v>
      </c>
      <c r="J42">
        <v>273</v>
      </c>
      <c r="K42">
        <v>10</v>
      </c>
      <c r="L42" s="64">
        <v>11.375</v>
      </c>
      <c r="M42" s="14">
        <f t="shared" si="0"/>
        <v>0.13330078125</v>
      </c>
      <c r="N42" s="2">
        <f t="shared" si="1"/>
        <v>295</v>
      </c>
      <c r="O42" s="2">
        <f t="shared" si="2"/>
        <v>419</v>
      </c>
      <c r="P42" s="2">
        <f t="shared" si="3"/>
        <v>322</v>
      </c>
      <c r="Q42" s="2">
        <f>N42 + Tabel1[[#This Row],[Average Rank]]+Tabel1[[#This Row],[Totale rang]]</f>
        <v>1036</v>
      </c>
      <c r="R42" s="2">
        <f t="shared" si="4"/>
        <v>492</v>
      </c>
      <c r="S42" s="18">
        <f t="shared" si="5"/>
        <v>27.3</v>
      </c>
    </row>
    <row r="43" spans="1:19">
      <c r="A43" s="52">
        <v>41</v>
      </c>
      <c r="B43" s="3">
        <v>0.3</v>
      </c>
      <c r="C43" s="3">
        <v>0.4</v>
      </c>
      <c r="D43" s="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273</v>
      </c>
      <c r="K43">
        <v>10</v>
      </c>
      <c r="L43" s="64">
        <v>11.375</v>
      </c>
      <c r="M43" s="14">
        <f t="shared" si="0"/>
        <v>0.13330078125</v>
      </c>
      <c r="N43" s="2">
        <f t="shared" si="1"/>
        <v>295</v>
      </c>
      <c r="O43" s="2">
        <f t="shared" si="2"/>
        <v>419</v>
      </c>
      <c r="P43" s="2">
        <f t="shared" si="3"/>
        <v>322</v>
      </c>
      <c r="Q43" s="2">
        <f>N43 + Tabel1[[#This Row],[Average Rank]]+Tabel1[[#This Row],[Totale rang]]</f>
        <v>1036</v>
      </c>
      <c r="R43" s="2">
        <f t="shared" si="4"/>
        <v>492</v>
      </c>
      <c r="S43" s="18">
        <f t="shared" si="5"/>
        <v>27.3</v>
      </c>
    </row>
    <row r="44" spans="1:19">
      <c r="A44" s="52">
        <v>42</v>
      </c>
      <c r="B44" s="2">
        <v>0.1</v>
      </c>
      <c r="C44" s="2">
        <v>0.8</v>
      </c>
      <c r="D44" s="2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300</v>
      </c>
      <c r="K44">
        <v>10</v>
      </c>
      <c r="L44">
        <v>12.5</v>
      </c>
      <c r="M44" s="14">
        <f t="shared" si="0"/>
        <v>0.146484375</v>
      </c>
      <c r="N44" s="2">
        <f t="shared" si="1"/>
        <v>295</v>
      </c>
      <c r="O44" s="2">
        <f t="shared" si="2"/>
        <v>428</v>
      </c>
      <c r="P44" s="2">
        <f t="shared" si="3"/>
        <v>310</v>
      </c>
      <c r="Q44" s="2">
        <f>N44 + Tabel1[[#This Row],[Average Rank]]+Tabel1[[#This Row],[Totale rang]]</f>
        <v>1033</v>
      </c>
      <c r="R44" s="2">
        <f t="shared" si="4"/>
        <v>483</v>
      </c>
      <c r="S44" s="18">
        <f t="shared" si="5"/>
        <v>30</v>
      </c>
    </row>
    <row r="45" spans="1:19">
      <c r="A45" s="52">
        <v>43</v>
      </c>
      <c r="B45" s="3">
        <v>0.2</v>
      </c>
      <c r="C45" s="3">
        <v>0.8</v>
      </c>
      <c r="D45" s="3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300</v>
      </c>
      <c r="K45">
        <v>10</v>
      </c>
      <c r="L45">
        <v>12.5</v>
      </c>
      <c r="M45" s="14">
        <f t="shared" si="0"/>
        <v>0.146484375</v>
      </c>
      <c r="N45" s="2">
        <f t="shared" si="1"/>
        <v>295</v>
      </c>
      <c r="O45" s="2">
        <f t="shared" si="2"/>
        <v>428</v>
      </c>
      <c r="P45" s="2">
        <f t="shared" si="3"/>
        <v>310</v>
      </c>
      <c r="Q45" s="2">
        <f>N45 + Tabel1[[#This Row],[Average Rank]]+Tabel1[[#This Row],[Totale rang]]</f>
        <v>1033</v>
      </c>
      <c r="R45" s="2">
        <f t="shared" si="4"/>
        <v>483</v>
      </c>
      <c r="S45" s="18">
        <f t="shared" si="5"/>
        <v>30</v>
      </c>
    </row>
    <row r="46" spans="1:19">
      <c r="A46" s="52">
        <v>44</v>
      </c>
      <c r="B46" s="2">
        <v>0.3</v>
      </c>
      <c r="C46" s="2">
        <v>0.8</v>
      </c>
      <c r="D46" s="2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300</v>
      </c>
      <c r="K46">
        <v>10</v>
      </c>
      <c r="L46">
        <v>12.5</v>
      </c>
      <c r="M46" s="14">
        <f t="shared" si="0"/>
        <v>0.146484375</v>
      </c>
      <c r="N46" s="2">
        <f t="shared" si="1"/>
        <v>295</v>
      </c>
      <c r="O46" s="2">
        <f t="shared" si="2"/>
        <v>428</v>
      </c>
      <c r="P46" s="2">
        <f t="shared" si="3"/>
        <v>310</v>
      </c>
      <c r="Q46" s="2">
        <f>N46 + Tabel1[[#This Row],[Average Rank]]+Tabel1[[#This Row],[Totale rang]]</f>
        <v>1033</v>
      </c>
      <c r="R46" s="2">
        <f t="shared" si="4"/>
        <v>483</v>
      </c>
      <c r="S46" s="18">
        <f t="shared" si="5"/>
        <v>30</v>
      </c>
    </row>
    <row r="47" spans="1:19">
      <c r="A47" s="52">
        <v>45</v>
      </c>
      <c r="B47" s="3">
        <v>0.1</v>
      </c>
      <c r="C47" s="3">
        <v>0</v>
      </c>
      <c r="D47" s="3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 s="14">
        <f t="shared" si="0"/>
        <v>0</v>
      </c>
      <c r="N47" s="2">
        <f t="shared" si="1"/>
        <v>1</v>
      </c>
      <c r="O47" s="2">
        <f t="shared" si="2"/>
        <v>1</v>
      </c>
      <c r="P47" s="2">
        <f t="shared" si="3"/>
        <v>478</v>
      </c>
      <c r="Q47" s="2">
        <f>N47 + Tabel1[[#This Row],[Average Rank]]+Tabel1[[#This Row],[Totale rang]]</f>
        <v>480</v>
      </c>
      <c r="R47" s="2">
        <f t="shared" si="4"/>
        <v>1</v>
      </c>
      <c r="S47" s="18" t="e">
        <f t="shared" si="5"/>
        <v>#DIV/0!</v>
      </c>
    </row>
    <row r="48" spans="1:19">
      <c r="A48" s="52">
        <v>46</v>
      </c>
      <c r="B48" s="2">
        <v>0.2</v>
      </c>
      <c r="C48" s="2">
        <v>0</v>
      </c>
      <c r="D48" s="2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 s="14">
        <f t="shared" si="0"/>
        <v>0</v>
      </c>
      <c r="N48" s="2">
        <f t="shared" si="1"/>
        <v>1</v>
      </c>
      <c r="O48" s="2">
        <f t="shared" si="2"/>
        <v>1</v>
      </c>
      <c r="P48" s="2">
        <f t="shared" si="3"/>
        <v>478</v>
      </c>
      <c r="Q48" s="2">
        <f>N48 + Tabel1[[#This Row],[Average Rank]]+Tabel1[[#This Row],[Totale rang]]</f>
        <v>480</v>
      </c>
      <c r="R48" s="2">
        <f t="shared" si="4"/>
        <v>1</v>
      </c>
      <c r="S48" s="18" t="e">
        <f t="shared" si="5"/>
        <v>#DIV/0!</v>
      </c>
    </row>
    <row r="49" spans="1:19">
      <c r="A49" s="52">
        <v>47</v>
      </c>
      <c r="B49" s="3">
        <v>0.3</v>
      </c>
      <c r="C49" s="3">
        <v>0</v>
      </c>
      <c r="D49" s="3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 s="14">
        <f t="shared" si="0"/>
        <v>0</v>
      </c>
      <c r="N49" s="2">
        <f t="shared" si="1"/>
        <v>1</v>
      </c>
      <c r="O49" s="2">
        <f t="shared" si="2"/>
        <v>1</v>
      </c>
      <c r="P49" s="2">
        <f t="shared" si="3"/>
        <v>478</v>
      </c>
      <c r="Q49" s="2">
        <f>N49 + Tabel1[[#This Row],[Average Rank]]+Tabel1[[#This Row],[Totale rang]]</f>
        <v>480</v>
      </c>
      <c r="R49" s="2">
        <f t="shared" si="4"/>
        <v>1</v>
      </c>
      <c r="S49" s="18" t="e">
        <f t="shared" si="5"/>
        <v>#DIV/0!</v>
      </c>
    </row>
    <row r="50" spans="1:19">
      <c r="A50" s="52">
        <v>48</v>
      </c>
      <c r="B50" s="2">
        <v>0.1</v>
      </c>
      <c r="C50" s="2">
        <v>0.4</v>
      </c>
      <c r="D50" s="2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520</v>
      </c>
      <c r="K50">
        <v>20</v>
      </c>
      <c r="L50" s="64">
        <v>34.6666666666666</v>
      </c>
      <c r="M50" s="14">
        <f t="shared" si="0"/>
        <v>0.25390625</v>
      </c>
      <c r="N50" s="2">
        <f t="shared" si="1"/>
        <v>410</v>
      </c>
      <c r="O50" s="2">
        <f t="shared" si="2"/>
        <v>534</v>
      </c>
      <c r="P50" s="2">
        <f t="shared" si="3"/>
        <v>216</v>
      </c>
      <c r="Q50" s="2">
        <f>N50 + Tabel1[[#This Row],[Average Rank]]+Tabel1[[#This Row],[Totale rang]]</f>
        <v>1160</v>
      </c>
      <c r="R50" s="2">
        <f t="shared" si="4"/>
        <v>556</v>
      </c>
      <c r="S50" s="18">
        <f t="shared" si="5"/>
        <v>26</v>
      </c>
    </row>
    <row r="51" spans="1:19">
      <c r="A51" s="52">
        <v>49</v>
      </c>
      <c r="B51" s="3">
        <v>0.2</v>
      </c>
      <c r="C51" s="3">
        <v>0.4</v>
      </c>
      <c r="D51" s="3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520</v>
      </c>
      <c r="K51">
        <v>20</v>
      </c>
      <c r="L51" s="64">
        <v>34.6666666666666</v>
      </c>
      <c r="M51" s="14">
        <f t="shared" si="0"/>
        <v>0.25390625</v>
      </c>
      <c r="N51" s="2">
        <f t="shared" si="1"/>
        <v>410</v>
      </c>
      <c r="O51" s="2">
        <f t="shared" si="2"/>
        <v>534</v>
      </c>
      <c r="P51" s="2">
        <f t="shared" si="3"/>
        <v>216</v>
      </c>
      <c r="Q51" s="2">
        <f>N51 + Tabel1[[#This Row],[Average Rank]]+Tabel1[[#This Row],[Totale rang]]</f>
        <v>1160</v>
      </c>
      <c r="R51" s="2">
        <f t="shared" si="4"/>
        <v>556</v>
      </c>
      <c r="S51" s="18">
        <f t="shared" si="5"/>
        <v>26</v>
      </c>
    </row>
    <row r="52" spans="1:19">
      <c r="A52" s="52">
        <v>50</v>
      </c>
      <c r="B52" s="2">
        <v>0.3</v>
      </c>
      <c r="C52" s="2">
        <v>0.4</v>
      </c>
      <c r="D52" s="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520</v>
      </c>
      <c r="K52">
        <v>20</v>
      </c>
      <c r="L52" s="64">
        <v>34.6666666666666</v>
      </c>
      <c r="M52" s="14">
        <f t="shared" si="0"/>
        <v>0.25390625</v>
      </c>
      <c r="N52" s="2">
        <f t="shared" si="1"/>
        <v>410</v>
      </c>
      <c r="O52" s="2">
        <f t="shared" si="2"/>
        <v>534</v>
      </c>
      <c r="P52" s="2">
        <f t="shared" si="3"/>
        <v>216</v>
      </c>
      <c r="Q52" s="2">
        <f>N52 + Tabel1[[#This Row],[Average Rank]]+Tabel1[[#This Row],[Totale rang]]</f>
        <v>1160</v>
      </c>
      <c r="R52" s="2">
        <f t="shared" si="4"/>
        <v>556</v>
      </c>
      <c r="S52" s="18">
        <f t="shared" si="5"/>
        <v>26</v>
      </c>
    </row>
    <row r="53" spans="1:19">
      <c r="A53" s="52">
        <v>51</v>
      </c>
      <c r="B53" s="3">
        <v>0.1</v>
      </c>
      <c r="C53" s="3">
        <v>0.8</v>
      </c>
      <c r="D53" s="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1202</v>
      </c>
      <c r="K53">
        <v>38</v>
      </c>
      <c r="L53" s="64">
        <v>133.555555555555</v>
      </c>
      <c r="M53" s="14">
        <f t="shared" si="0"/>
        <v>0.5869140625</v>
      </c>
      <c r="N53" s="2">
        <f t="shared" si="1"/>
        <v>482</v>
      </c>
      <c r="O53" s="2">
        <f t="shared" si="2"/>
        <v>562</v>
      </c>
      <c r="P53" s="2">
        <f t="shared" si="3"/>
        <v>186</v>
      </c>
      <c r="Q53" s="2">
        <f>N53 + Tabel1[[#This Row],[Average Rank]]+Tabel1[[#This Row],[Totale rang]]</f>
        <v>1230</v>
      </c>
      <c r="R53" s="2">
        <f t="shared" si="4"/>
        <v>565</v>
      </c>
      <c r="S53" s="18">
        <f t="shared" si="5"/>
        <v>31.631578947368421</v>
      </c>
    </row>
    <row r="54" spans="1:19">
      <c r="A54" s="52">
        <v>52</v>
      </c>
      <c r="B54" s="2">
        <v>0.2</v>
      </c>
      <c r="C54" s="2">
        <v>0.8</v>
      </c>
      <c r="D54" s="2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1202</v>
      </c>
      <c r="K54">
        <v>38</v>
      </c>
      <c r="L54" s="64">
        <v>133.555555555555</v>
      </c>
      <c r="M54" s="14">
        <f t="shared" si="0"/>
        <v>0.5869140625</v>
      </c>
      <c r="N54" s="2">
        <f t="shared" si="1"/>
        <v>482</v>
      </c>
      <c r="O54" s="2">
        <f t="shared" si="2"/>
        <v>562</v>
      </c>
      <c r="P54" s="2">
        <f t="shared" si="3"/>
        <v>186</v>
      </c>
      <c r="Q54" s="2">
        <f>N54 + Tabel1[[#This Row],[Average Rank]]+Tabel1[[#This Row],[Totale rang]]</f>
        <v>1230</v>
      </c>
      <c r="R54" s="2">
        <f t="shared" si="4"/>
        <v>565</v>
      </c>
      <c r="S54" s="18">
        <f t="shared" si="5"/>
        <v>31.631578947368421</v>
      </c>
    </row>
    <row r="55" spans="1:19">
      <c r="A55" s="52">
        <v>53</v>
      </c>
      <c r="B55" s="3">
        <v>0.3</v>
      </c>
      <c r="C55" s="3">
        <v>0.8</v>
      </c>
      <c r="D55" s="3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1202</v>
      </c>
      <c r="K55">
        <v>38</v>
      </c>
      <c r="L55" s="64">
        <v>133.555555555555</v>
      </c>
      <c r="M55" s="14">
        <f t="shared" si="0"/>
        <v>0.5869140625</v>
      </c>
      <c r="N55" s="2">
        <f t="shared" si="1"/>
        <v>482</v>
      </c>
      <c r="O55" s="2">
        <f t="shared" si="2"/>
        <v>562</v>
      </c>
      <c r="P55" s="2">
        <f t="shared" si="3"/>
        <v>186</v>
      </c>
      <c r="Q55" s="2">
        <f>N55 + Tabel1[[#This Row],[Average Rank]]+Tabel1[[#This Row],[Totale rang]]</f>
        <v>1230</v>
      </c>
      <c r="R55" s="2">
        <f t="shared" si="4"/>
        <v>565</v>
      </c>
      <c r="S55" s="18">
        <f t="shared" si="5"/>
        <v>31.631578947368421</v>
      </c>
    </row>
    <row r="56" spans="1:19">
      <c r="A56" s="52">
        <v>54</v>
      </c>
      <c r="B56" s="2">
        <v>0.1</v>
      </c>
      <c r="C56" s="2">
        <v>0</v>
      </c>
      <c r="D56" s="2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 s="14">
        <f t="shared" si="0"/>
        <v>0</v>
      </c>
      <c r="N56" s="2">
        <f t="shared" si="1"/>
        <v>1</v>
      </c>
      <c r="O56" s="2">
        <f t="shared" si="2"/>
        <v>1</v>
      </c>
      <c r="P56" s="2">
        <f t="shared" si="3"/>
        <v>478</v>
      </c>
      <c r="Q56" s="2">
        <f>N56 + Tabel1[[#This Row],[Average Rank]]+Tabel1[[#This Row],[Totale rang]]</f>
        <v>480</v>
      </c>
      <c r="R56" s="2">
        <f t="shared" si="4"/>
        <v>1</v>
      </c>
      <c r="S56" s="18" t="e">
        <f t="shared" si="5"/>
        <v>#DIV/0!</v>
      </c>
    </row>
    <row r="57" spans="1:19">
      <c r="A57" s="52">
        <v>55</v>
      </c>
      <c r="B57" s="3">
        <v>0.2</v>
      </c>
      <c r="C57" s="3">
        <v>0</v>
      </c>
      <c r="D57" s="3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 s="14">
        <f t="shared" si="0"/>
        <v>0</v>
      </c>
      <c r="N57" s="2">
        <f t="shared" si="1"/>
        <v>1</v>
      </c>
      <c r="O57" s="2">
        <f t="shared" si="2"/>
        <v>1</v>
      </c>
      <c r="P57" s="2">
        <f t="shared" si="3"/>
        <v>478</v>
      </c>
      <c r="Q57" s="2">
        <f>N57 + Tabel1[[#This Row],[Average Rank]]+Tabel1[[#This Row],[Totale rang]]</f>
        <v>480</v>
      </c>
      <c r="R57" s="2">
        <f t="shared" si="4"/>
        <v>1</v>
      </c>
      <c r="S57" s="18" t="e">
        <f t="shared" si="5"/>
        <v>#DIV/0!</v>
      </c>
    </row>
    <row r="58" spans="1:19">
      <c r="A58" s="52">
        <v>56</v>
      </c>
      <c r="B58" s="2">
        <v>0.3</v>
      </c>
      <c r="C58" s="2">
        <v>0</v>
      </c>
      <c r="D58" s="2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 s="14">
        <f t="shared" si="0"/>
        <v>0</v>
      </c>
      <c r="N58" s="2">
        <f t="shared" si="1"/>
        <v>1</v>
      </c>
      <c r="O58" s="2">
        <f t="shared" si="2"/>
        <v>1</v>
      </c>
      <c r="P58" s="2">
        <f t="shared" si="3"/>
        <v>478</v>
      </c>
      <c r="Q58" s="2">
        <f>N58 + Tabel1[[#This Row],[Average Rank]]+Tabel1[[#This Row],[Totale rang]]</f>
        <v>480</v>
      </c>
      <c r="R58" s="2">
        <f t="shared" si="4"/>
        <v>1</v>
      </c>
      <c r="S58" s="18" t="e">
        <f t="shared" si="5"/>
        <v>#DIV/0!</v>
      </c>
    </row>
    <row r="59" spans="1:19">
      <c r="A59" s="52">
        <v>57</v>
      </c>
      <c r="B59" s="3">
        <v>0.1</v>
      </c>
      <c r="C59" s="3">
        <v>0.4</v>
      </c>
      <c r="D59" s="3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385</v>
      </c>
      <c r="K59">
        <v>12</v>
      </c>
      <c r="L59">
        <v>13.75</v>
      </c>
      <c r="M59" s="14">
        <f t="shared" si="0"/>
        <v>0.18798828125</v>
      </c>
      <c r="N59" s="2">
        <f t="shared" si="1"/>
        <v>352</v>
      </c>
      <c r="O59" s="2">
        <f t="shared" si="2"/>
        <v>456</v>
      </c>
      <c r="P59" s="2">
        <f t="shared" si="3"/>
        <v>295</v>
      </c>
      <c r="Q59" s="2">
        <f>N59 + Tabel1[[#This Row],[Average Rank]]+Tabel1[[#This Row],[Totale rang]]</f>
        <v>1103</v>
      </c>
      <c r="R59" s="2">
        <f t="shared" si="4"/>
        <v>546</v>
      </c>
      <c r="S59" s="18">
        <f t="shared" si="5"/>
        <v>32.083333333333336</v>
      </c>
    </row>
    <row r="60" spans="1:19">
      <c r="A60" s="52">
        <v>58</v>
      </c>
      <c r="B60" s="2">
        <v>0.2</v>
      </c>
      <c r="C60" s="2">
        <v>0.4</v>
      </c>
      <c r="D60" s="2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385</v>
      </c>
      <c r="K60">
        <v>12</v>
      </c>
      <c r="L60">
        <v>13.75</v>
      </c>
      <c r="M60" s="14">
        <f t="shared" si="0"/>
        <v>0.18798828125</v>
      </c>
      <c r="N60" s="2">
        <f t="shared" si="1"/>
        <v>352</v>
      </c>
      <c r="O60" s="2">
        <f t="shared" si="2"/>
        <v>456</v>
      </c>
      <c r="P60" s="2">
        <f t="shared" si="3"/>
        <v>295</v>
      </c>
      <c r="Q60" s="2">
        <f>N60 + Tabel1[[#This Row],[Average Rank]]+Tabel1[[#This Row],[Totale rang]]</f>
        <v>1103</v>
      </c>
      <c r="R60" s="2">
        <f t="shared" si="4"/>
        <v>546</v>
      </c>
      <c r="S60" s="18">
        <f t="shared" si="5"/>
        <v>32.083333333333336</v>
      </c>
    </row>
    <row r="61" spans="1:19">
      <c r="A61" s="52">
        <v>59</v>
      </c>
      <c r="B61" s="3">
        <v>0.3</v>
      </c>
      <c r="C61" s="3">
        <v>0.4</v>
      </c>
      <c r="D61" s="3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385</v>
      </c>
      <c r="K61">
        <v>12</v>
      </c>
      <c r="L61">
        <v>13.75</v>
      </c>
      <c r="M61" s="14">
        <f t="shared" si="0"/>
        <v>0.18798828125</v>
      </c>
      <c r="N61" s="2">
        <f t="shared" si="1"/>
        <v>352</v>
      </c>
      <c r="O61" s="2">
        <f t="shared" si="2"/>
        <v>456</v>
      </c>
      <c r="P61" s="2">
        <f t="shared" si="3"/>
        <v>295</v>
      </c>
      <c r="Q61" s="2">
        <f>N61 + Tabel1[[#This Row],[Average Rank]]+Tabel1[[#This Row],[Totale rang]]</f>
        <v>1103</v>
      </c>
      <c r="R61" s="2">
        <f t="shared" si="4"/>
        <v>546</v>
      </c>
      <c r="S61" s="18">
        <f t="shared" si="5"/>
        <v>32.083333333333336</v>
      </c>
    </row>
    <row r="62" spans="1:19">
      <c r="A62" s="52">
        <v>60</v>
      </c>
      <c r="B62" s="2">
        <v>0.1</v>
      </c>
      <c r="C62" s="2">
        <v>0.8</v>
      </c>
      <c r="D62" s="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1202</v>
      </c>
      <c r="K62">
        <v>38</v>
      </c>
      <c r="L62" s="64">
        <v>133.555555555555</v>
      </c>
      <c r="M62" s="14">
        <f t="shared" si="0"/>
        <v>0.5869140625</v>
      </c>
      <c r="N62" s="2">
        <f t="shared" si="1"/>
        <v>482</v>
      </c>
      <c r="O62" s="2">
        <f t="shared" si="2"/>
        <v>562</v>
      </c>
      <c r="P62" s="2">
        <f t="shared" si="3"/>
        <v>186</v>
      </c>
      <c r="Q62" s="2">
        <f>N62 + Tabel1[[#This Row],[Average Rank]]+Tabel1[[#This Row],[Totale rang]]</f>
        <v>1230</v>
      </c>
      <c r="R62" s="2">
        <f t="shared" si="4"/>
        <v>565</v>
      </c>
      <c r="S62" s="18">
        <f t="shared" si="5"/>
        <v>31.631578947368421</v>
      </c>
    </row>
    <row r="63" spans="1:19">
      <c r="A63" s="52">
        <v>61</v>
      </c>
      <c r="B63" s="3">
        <v>0.2</v>
      </c>
      <c r="C63" s="3">
        <v>0.8</v>
      </c>
      <c r="D63" s="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1202</v>
      </c>
      <c r="K63">
        <v>38</v>
      </c>
      <c r="L63" s="64">
        <v>133.555555555555</v>
      </c>
      <c r="M63" s="14">
        <f t="shared" si="0"/>
        <v>0.5869140625</v>
      </c>
      <c r="N63" s="2">
        <f t="shared" si="1"/>
        <v>482</v>
      </c>
      <c r="O63" s="2">
        <f t="shared" si="2"/>
        <v>562</v>
      </c>
      <c r="P63" s="2">
        <f t="shared" si="3"/>
        <v>186</v>
      </c>
      <c r="Q63" s="2">
        <f>N63 + Tabel1[[#This Row],[Average Rank]]+Tabel1[[#This Row],[Totale rang]]</f>
        <v>1230</v>
      </c>
      <c r="R63" s="2">
        <f t="shared" si="4"/>
        <v>565</v>
      </c>
      <c r="S63" s="18">
        <f t="shared" si="5"/>
        <v>31.631578947368421</v>
      </c>
    </row>
    <row r="64" spans="1:19">
      <c r="A64" s="52">
        <v>62</v>
      </c>
      <c r="B64" s="2">
        <v>0.3</v>
      </c>
      <c r="C64" s="2">
        <v>0.8</v>
      </c>
      <c r="D64" s="2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1202</v>
      </c>
      <c r="K64">
        <v>38</v>
      </c>
      <c r="L64" s="64">
        <v>133.555555555555</v>
      </c>
      <c r="M64" s="14">
        <f t="shared" si="0"/>
        <v>0.5869140625</v>
      </c>
      <c r="N64" s="2">
        <f t="shared" si="1"/>
        <v>482</v>
      </c>
      <c r="O64" s="2">
        <f t="shared" si="2"/>
        <v>562</v>
      </c>
      <c r="P64" s="2">
        <f t="shared" si="3"/>
        <v>186</v>
      </c>
      <c r="Q64" s="2">
        <f>N64 + Tabel1[[#This Row],[Average Rank]]+Tabel1[[#This Row],[Totale rang]]</f>
        <v>1230</v>
      </c>
      <c r="R64" s="2">
        <f t="shared" si="4"/>
        <v>565</v>
      </c>
      <c r="S64" s="18">
        <f t="shared" si="5"/>
        <v>31.631578947368421</v>
      </c>
    </row>
    <row r="65" spans="1:19">
      <c r="A65" s="52">
        <v>63</v>
      </c>
      <c r="B65" s="3">
        <v>0.1</v>
      </c>
      <c r="C65" s="3">
        <v>0</v>
      </c>
      <c r="D65" s="3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 s="14">
        <f t="shared" si="0"/>
        <v>0</v>
      </c>
      <c r="N65" s="2">
        <f t="shared" si="1"/>
        <v>1</v>
      </c>
      <c r="O65" s="2">
        <f t="shared" si="2"/>
        <v>1</v>
      </c>
      <c r="P65" s="2">
        <f t="shared" si="3"/>
        <v>478</v>
      </c>
      <c r="Q65" s="2">
        <f>N65 + Tabel1[[#This Row],[Average Rank]]+Tabel1[[#This Row],[Totale rang]]</f>
        <v>480</v>
      </c>
      <c r="R65" s="2">
        <f t="shared" si="4"/>
        <v>1</v>
      </c>
      <c r="S65" s="18" t="e">
        <f t="shared" si="5"/>
        <v>#DIV/0!</v>
      </c>
    </row>
    <row r="66" spans="1:19">
      <c r="A66" s="52">
        <v>64</v>
      </c>
      <c r="B66" s="2">
        <v>0.2</v>
      </c>
      <c r="C66" s="2">
        <v>0</v>
      </c>
      <c r="D66" s="2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 s="14">
        <f t="shared" ref="M66:M129" si="6">J66/ 2048</f>
        <v>0</v>
      </c>
      <c r="N66" s="2">
        <f t="shared" ref="N66:N88" si="7">RANK(K66,K$2:K$577,1)</f>
        <v>1</v>
      </c>
      <c r="O66" s="2">
        <f t="shared" ref="O66:O88" si="8">RANK(L66,L$2:L$577,1)</f>
        <v>1</v>
      </c>
      <c r="P66" s="2">
        <f t="shared" ref="P66:P88" si="9">RANK(M66,M$2:M$577,0)</f>
        <v>478</v>
      </c>
      <c r="Q66" s="2">
        <f>N66 + Tabel1[[#This Row],[Average Rank]]+Tabel1[[#This Row],[Totale rang]]</f>
        <v>480</v>
      </c>
      <c r="R66" s="2">
        <f t="shared" ref="R66:R88" si="10">RANK(Q66,Q$2:Q$577,1)</f>
        <v>1</v>
      </c>
      <c r="S66" s="18" t="e">
        <f t="shared" ref="S66:S88" si="11">J66/K66</f>
        <v>#DIV/0!</v>
      </c>
    </row>
    <row r="67" spans="1:19">
      <c r="A67" s="52">
        <v>65</v>
      </c>
      <c r="B67" s="3">
        <v>0.3</v>
      </c>
      <c r="C67" s="3">
        <v>0</v>
      </c>
      <c r="D67" s="3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 s="14">
        <f t="shared" si="6"/>
        <v>0</v>
      </c>
      <c r="N67" s="2">
        <f t="shared" si="7"/>
        <v>1</v>
      </c>
      <c r="O67" s="2">
        <f t="shared" si="8"/>
        <v>1</v>
      </c>
      <c r="P67" s="2">
        <f t="shared" si="9"/>
        <v>478</v>
      </c>
      <c r="Q67" s="2">
        <f>N67 + Tabel1[[#This Row],[Average Rank]]+Tabel1[[#This Row],[Totale rang]]</f>
        <v>480</v>
      </c>
      <c r="R67" s="2">
        <f t="shared" si="10"/>
        <v>1</v>
      </c>
      <c r="S67" s="18" t="e">
        <f t="shared" si="11"/>
        <v>#DIV/0!</v>
      </c>
    </row>
    <row r="68" spans="1:19">
      <c r="A68" s="52">
        <v>66</v>
      </c>
      <c r="B68" s="2">
        <v>0.1</v>
      </c>
      <c r="C68" s="2">
        <v>0.4</v>
      </c>
      <c r="D68" s="2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385</v>
      </c>
      <c r="K68">
        <v>12</v>
      </c>
      <c r="L68">
        <v>13.75</v>
      </c>
      <c r="M68" s="14">
        <f t="shared" si="6"/>
        <v>0.18798828125</v>
      </c>
      <c r="N68" s="2">
        <f t="shared" si="7"/>
        <v>352</v>
      </c>
      <c r="O68" s="2">
        <f t="shared" si="8"/>
        <v>456</v>
      </c>
      <c r="P68" s="2">
        <f t="shared" si="9"/>
        <v>295</v>
      </c>
      <c r="Q68" s="2">
        <f>N68 + Tabel1[[#This Row],[Average Rank]]+Tabel1[[#This Row],[Totale rang]]</f>
        <v>1103</v>
      </c>
      <c r="R68" s="2">
        <f t="shared" si="10"/>
        <v>546</v>
      </c>
      <c r="S68" s="18">
        <f t="shared" si="11"/>
        <v>32.083333333333336</v>
      </c>
    </row>
    <row r="69" spans="1:19">
      <c r="A69" s="52">
        <v>67</v>
      </c>
      <c r="B69" s="3">
        <v>0.2</v>
      </c>
      <c r="C69" s="3">
        <v>0.4</v>
      </c>
      <c r="D69" s="3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385</v>
      </c>
      <c r="K69">
        <v>12</v>
      </c>
      <c r="L69">
        <v>13.75</v>
      </c>
      <c r="M69" s="14">
        <f t="shared" si="6"/>
        <v>0.18798828125</v>
      </c>
      <c r="N69" s="2">
        <f t="shared" si="7"/>
        <v>352</v>
      </c>
      <c r="O69" s="2">
        <f t="shared" si="8"/>
        <v>456</v>
      </c>
      <c r="P69" s="2">
        <f t="shared" si="9"/>
        <v>295</v>
      </c>
      <c r="Q69" s="2">
        <f>N69 + Tabel1[[#This Row],[Average Rank]]+Tabel1[[#This Row],[Totale rang]]</f>
        <v>1103</v>
      </c>
      <c r="R69" s="2">
        <f t="shared" si="10"/>
        <v>546</v>
      </c>
      <c r="S69" s="18">
        <f t="shared" si="11"/>
        <v>32.083333333333336</v>
      </c>
    </row>
    <row r="70" spans="1:19">
      <c r="A70" s="52">
        <v>68</v>
      </c>
      <c r="B70" s="2">
        <v>0.3</v>
      </c>
      <c r="C70" s="2">
        <v>0.4</v>
      </c>
      <c r="D70" s="2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385</v>
      </c>
      <c r="K70">
        <v>12</v>
      </c>
      <c r="L70">
        <v>13.75</v>
      </c>
      <c r="M70" s="14">
        <f t="shared" si="6"/>
        <v>0.18798828125</v>
      </c>
      <c r="N70" s="2">
        <f t="shared" si="7"/>
        <v>352</v>
      </c>
      <c r="O70" s="2">
        <f t="shared" si="8"/>
        <v>456</v>
      </c>
      <c r="P70" s="2">
        <f t="shared" si="9"/>
        <v>295</v>
      </c>
      <c r="Q70" s="2">
        <f>N70 + Tabel1[[#This Row],[Average Rank]]+Tabel1[[#This Row],[Totale rang]]</f>
        <v>1103</v>
      </c>
      <c r="R70" s="2">
        <f t="shared" si="10"/>
        <v>546</v>
      </c>
      <c r="S70" s="18">
        <f t="shared" si="11"/>
        <v>32.083333333333336</v>
      </c>
    </row>
    <row r="71" spans="1:19">
      <c r="A71" s="52">
        <v>69</v>
      </c>
      <c r="B71" s="3">
        <v>0.1</v>
      </c>
      <c r="C71" s="3">
        <v>0.8</v>
      </c>
      <c r="D71" s="3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1202</v>
      </c>
      <c r="K71">
        <v>38</v>
      </c>
      <c r="L71" s="64">
        <v>133.555555555555</v>
      </c>
      <c r="M71" s="14">
        <f t="shared" si="6"/>
        <v>0.5869140625</v>
      </c>
      <c r="N71" s="2">
        <f t="shared" si="7"/>
        <v>482</v>
      </c>
      <c r="O71" s="2">
        <f t="shared" si="8"/>
        <v>562</v>
      </c>
      <c r="P71" s="2">
        <f t="shared" si="9"/>
        <v>186</v>
      </c>
      <c r="Q71" s="2">
        <f>N71 + Tabel1[[#This Row],[Average Rank]]+Tabel1[[#This Row],[Totale rang]]</f>
        <v>1230</v>
      </c>
      <c r="R71" s="2">
        <f t="shared" si="10"/>
        <v>565</v>
      </c>
      <c r="S71" s="18">
        <f t="shared" si="11"/>
        <v>31.631578947368421</v>
      </c>
    </row>
    <row r="72" spans="1:19">
      <c r="A72" s="52">
        <v>70</v>
      </c>
      <c r="B72" s="2">
        <v>0.2</v>
      </c>
      <c r="C72" s="2">
        <v>0.8</v>
      </c>
      <c r="D72" s="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1202</v>
      </c>
      <c r="K72">
        <v>38</v>
      </c>
      <c r="L72" s="64">
        <v>133.555555555555</v>
      </c>
      <c r="M72" s="14">
        <f t="shared" si="6"/>
        <v>0.5869140625</v>
      </c>
      <c r="N72" s="2">
        <f t="shared" si="7"/>
        <v>482</v>
      </c>
      <c r="O72" s="2">
        <f t="shared" si="8"/>
        <v>562</v>
      </c>
      <c r="P72" s="2">
        <f t="shared" si="9"/>
        <v>186</v>
      </c>
      <c r="Q72" s="2">
        <f>N72 + Tabel1[[#This Row],[Average Rank]]+Tabel1[[#This Row],[Totale rang]]</f>
        <v>1230</v>
      </c>
      <c r="R72" s="2">
        <f t="shared" si="10"/>
        <v>565</v>
      </c>
      <c r="S72" s="18">
        <f t="shared" si="11"/>
        <v>31.631578947368421</v>
      </c>
    </row>
    <row r="73" spans="1:19">
      <c r="A73" s="52">
        <v>71</v>
      </c>
      <c r="B73" s="3">
        <v>0.3</v>
      </c>
      <c r="C73" s="3">
        <v>0.8</v>
      </c>
      <c r="D73" s="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1202</v>
      </c>
      <c r="K73">
        <v>38</v>
      </c>
      <c r="L73" s="64">
        <v>133.555555555555</v>
      </c>
      <c r="M73" s="14">
        <f t="shared" si="6"/>
        <v>0.5869140625</v>
      </c>
      <c r="N73" s="2">
        <f t="shared" si="7"/>
        <v>482</v>
      </c>
      <c r="O73" s="2">
        <f t="shared" si="8"/>
        <v>562</v>
      </c>
      <c r="P73" s="2">
        <f t="shared" si="9"/>
        <v>186</v>
      </c>
      <c r="Q73" s="2">
        <f>N73 + Tabel1[[#This Row],[Average Rank]]+Tabel1[[#This Row],[Totale rang]]</f>
        <v>1230</v>
      </c>
      <c r="R73" s="2">
        <f t="shared" si="10"/>
        <v>565</v>
      </c>
      <c r="S73" s="18">
        <f t="shared" si="11"/>
        <v>31.631578947368421</v>
      </c>
    </row>
    <row r="74" spans="1:19">
      <c r="A74" s="52">
        <v>72</v>
      </c>
      <c r="B74" s="2">
        <v>0.1</v>
      </c>
      <c r="C74" s="2">
        <v>0</v>
      </c>
      <c r="D74" s="2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 s="14">
        <f t="shared" si="6"/>
        <v>0</v>
      </c>
      <c r="N74" s="2">
        <f t="shared" si="7"/>
        <v>1</v>
      </c>
      <c r="O74" s="2">
        <f t="shared" si="8"/>
        <v>1</v>
      </c>
      <c r="P74" s="2">
        <f t="shared" si="9"/>
        <v>478</v>
      </c>
      <c r="Q74" s="2">
        <f>N74 + Tabel1[[#This Row],[Average Rank]]+Tabel1[[#This Row],[Totale rang]]</f>
        <v>480</v>
      </c>
      <c r="R74" s="2">
        <f t="shared" si="10"/>
        <v>1</v>
      </c>
      <c r="S74" s="18" t="e">
        <f t="shared" si="11"/>
        <v>#DIV/0!</v>
      </c>
    </row>
    <row r="75" spans="1:19">
      <c r="A75" s="52">
        <v>73</v>
      </c>
      <c r="B75" s="3">
        <v>0.2</v>
      </c>
      <c r="C75" s="3">
        <v>0</v>
      </c>
      <c r="D75" s="3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 s="14">
        <f t="shared" si="6"/>
        <v>0</v>
      </c>
      <c r="N75" s="2">
        <f t="shared" si="7"/>
        <v>1</v>
      </c>
      <c r="O75" s="2">
        <f t="shared" si="8"/>
        <v>1</v>
      </c>
      <c r="P75" s="2">
        <f t="shared" si="9"/>
        <v>478</v>
      </c>
      <c r="Q75" s="2">
        <f>N75 + Tabel1[[#This Row],[Average Rank]]+Tabel1[[#This Row],[Totale rang]]</f>
        <v>480</v>
      </c>
      <c r="R75" s="2">
        <f t="shared" si="10"/>
        <v>1</v>
      </c>
      <c r="S75" s="18" t="e">
        <f t="shared" si="11"/>
        <v>#DIV/0!</v>
      </c>
    </row>
    <row r="76" spans="1:19">
      <c r="A76" s="52">
        <v>74</v>
      </c>
      <c r="B76" s="2">
        <v>0.3</v>
      </c>
      <c r="C76" s="2">
        <v>0</v>
      </c>
      <c r="D76" s="2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 s="14">
        <f t="shared" si="6"/>
        <v>0</v>
      </c>
      <c r="N76" s="2">
        <f t="shared" si="7"/>
        <v>1</v>
      </c>
      <c r="O76" s="2">
        <f t="shared" si="8"/>
        <v>1</v>
      </c>
      <c r="P76" s="2">
        <f t="shared" si="9"/>
        <v>478</v>
      </c>
      <c r="Q76" s="2">
        <f>N76 + Tabel1[[#This Row],[Average Rank]]+Tabel1[[#This Row],[Totale rang]]</f>
        <v>480</v>
      </c>
      <c r="R76" s="2">
        <f t="shared" si="10"/>
        <v>1</v>
      </c>
      <c r="S76" s="18" t="e">
        <f t="shared" si="11"/>
        <v>#DIV/0!</v>
      </c>
    </row>
    <row r="77" spans="1:19">
      <c r="A77" s="52">
        <v>75</v>
      </c>
      <c r="B77" s="3">
        <v>0.1</v>
      </c>
      <c r="C77" s="3">
        <v>0.4</v>
      </c>
      <c r="D77" s="3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253</v>
      </c>
      <c r="K77">
        <v>8</v>
      </c>
      <c r="L77">
        <v>11</v>
      </c>
      <c r="M77" s="14">
        <f t="shared" si="6"/>
        <v>0.12353515625</v>
      </c>
      <c r="N77" s="2">
        <f t="shared" si="7"/>
        <v>241</v>
      </c>
      <c r="O77" s="2">
        <f t="shared" si="8"/>
        <v>416</v>
      </c>
      <c r="P77" s="2">
        <f t="shared" si="9"/>
        <v>337</v>
      </c>
      <c r="Q77" s="2">
        <f>N77 + Tabel1[[#This Row],[Average Rank]]+Tabel1[[#This Row],[Totale rang]]</f>
        <v>994</v>
      </c>
      <c r="R77" s="2">
        <f t="shared" si="10"/>
        <v>440</v>
      </c>
      <c r="S77" s="18">
        <f t="shared" si="11"/>
        <v>31.625</v>
      </c>
    </row>
    <row r="78" spans="1:19">
      <c r="A78" s="52">
        <v>76</v>
      </c>
      <c r="B78" s="2">
        <v>0.2</v>
      </c>
      <c r="C78" s="2">
        <v>0.4</v>
      </c>
      <c r="D78" s="2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253</v>
      </c>
      <c r="K78">
        <v>8</v>
      </c>
      <c r="L78">
        <v>11</v>
      </c>
      <c r="M78" s="14">
        <f t="shared" si="6"/>
        <v>0.12353515625</v>
      </c>
      <c r="N78" s="2">
        <f t="shared" si="7"/>
        <v>241</v>
      </c>
      <c r="O78" s="2">
        <f t="shared" si="8"/>
        <v>416</v>
      </c>
      <c r="P78" s="2">
        <f t="shared" si="9"/>
        <v>337</v>
      </c>
      <c r="Q78" s="2">
        <f>N78 + Tabel1[[#This Row],[Average Rank]]+Tabel1[[#This Row],[Totale rang]]</f>
        <v>994</v>
      </c>
      <c r="R78" s="2">
        <f t="shared" si="10"/>
        <v>440</v>
      </c>
      <c r="S78" s="18">
        <f t="shared" si="11"/>
        <v>31.625</v>
      </c>
    </row>
    <row r="79" spans="1:19">
      <c r="A79" s="52">
        <v>77</v>
      </c>
      <c r="B79" s="3">
        <v>0.3</v>
      </c>
      <c r="C79" s="3">
        <v>0.4</v>
      </c>
      <c r="D79" s="3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253</v>
      </c>
      <c r="K79">
        <v>8</v>
      </c>
      <c r="L79">
        <v>11</v>
      </c>
      <c r="M79" s="14">
        <f t="shared" si="6"/>
        <v>0.12353515625</v>
      </c>
      <c r="N79" s="2">
        <f t="shared" si="7"/>
        <v>241</v>
      </c>
      <c r="O79" s="2">
        <f t="shared" si="8"/>
        <v>416</v>
      </c>
      <c r="P79" s="2">
        <f t="shared" si="9"/>
        <v>337</v>
      </c>
      <c r="Q79" s="2">
        <f>N79 + Tabel1[[#This Row],[Average Rank]]+Tabel1[[#This Row],[Totale rang]]</f>
        <v>994</v>
      </c>
      <c r="R79" s="2">
        <f t="shared" si="10"/>
        <v>440</v>
      </c>
      <c r="S79" s="18">
        <f t="shared" si="11"/>
        <v>31.625</v>
      </c>
    </row>
    <row r="80" spans="1:19">
      <c r="A80" s="52">
        <v>78</v>
      </c>
      <c r="B80" s="2">
        <v>0.1</v>
      </c>
      <c r="C80" s="2">
        <v>0.8</v>
      </c>
      <c r="D80" s="2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300</v>
      </c>
      <c r="K80">
        <v>10</v>
      </c>
      <c r="L80">
        <v>12.5</v>
      </c>
      <c r="M80" s="14">
        <f t="shared" si="6"/>
        <v>0.146484375</v>
      </c>
      <c r="N80" s="2">
        <f t="shared" si="7"/>
        <v>295</v>
      </c>
      <c r="O80" s="2">
        <f t="shared" si="8"/>
        <v>428</v>
      </c>
      <c r="P80" s="2">
        <f t="shared" si="9"/>
        <v>310</v>
      </c>
      <c r="Q80" s="2">
        <f>N80 + Tabel1[[#This Row],[Average Rank]]+Tabel1[[#This Row],[Totale rang]]</f>
        <v>1033</v>
      </c>
      <c r="R80" s="2">
        <f t="shared" si="10"/>
        <v>483</v>
      </c>
      <c r="S80" s="18">
        <f t="shared" si="11"/>
        <v>30</v>
      </c>
    </row>
    <row r="81" spans="1:19">
      <c r="A81" s="52">
        <v>79</v>
      </c>
      <c r="B81" s="3">
        <v>0.2</v>
      </c>
      <c r="C81" s="3">
        <v>0.8</v>
      </c>
      <c r="D81" s="3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300</v>
      </c>
      <c r="K81">
        <v>10</v>
      </c>
      <c r="L81">
        <v>12.5</v>
      </c>
      <c r="M81" s="14">
        <f t="shared" si="6"/>
        <v>0.146484375</v>
      </c>
      <c r="N81" s="2">
        <f t="shared" si="7"/>
        <v>295</v>
      </c>
      <c r="O81" s="2">
        <f t="shared" si="8"/>
        <v>428</v>
      </c>
      <c r="P81" s="2">
        <f t="shared" si="9"/>
        <v>310</v>
      </c>
      <c r="Q81" s="2">
        <f>N81 + Tabel1[[#This Row],[Average Rank]]+Tabel1[[#This Row],[Totale rang]]</f>
        <v>1033</v>
      </c>
      <c r="R81" s="2">
        <f t="shared" si="10"/>
        <v>483</v>
      </c>
      <c r="S81" s="18">
        <f t="shared" si="11"/>
        <v>30</v>
      </c>
    </row>
    <row r="82" spans="1:19">
      <c r="A82" s="52">
        <v>80</v>
      </c>
      <c r="B82" s="2">
        <v>0.3</v>
      </c>
      <c r="C82" s="2">
        <v>0.8</v>
      </c>
      <c r="D82" s="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300</v>
      </c>
      <c r="K82">
        <v>10</v>
      </c>
      <c r="L82">
        <v>12.5</v>
      </c>
      <c r="M82" s="14">
        <f t="shared" si="6"/>
        <v>0.146484375</v>
      </c>
      <c r="N82" s="2">
        <f t="shared" si="7"/>
        <v>295</v>
      </c>
      <c r="O82" s="2">
        <f t="shared" si="8"/>
        <v>428</v>
      </c>
      <c r="P82" s="2">
        <f t="shared" si="9"/>
        <v>310</v>
      </c>
      <c r="Q82" s="2">
        <f>N82 + Tabel1[[#This Row],[Average Rank]]+Tabel1[[#This Row],[Totale rang]]</f>
        <v>1033</v>
      </c>
      <c r="R82" s="2">
        <f t="shared" si="10"/>
        <v>483</v>
      </c>
      <c r="S82" s="18">
        <f t="shared" si="11"/>
        <v>30</v>
      </c>
    </row>
    <row r="83" spans="1:19">
      <c r="A83" s="52">
        <v>81</v>
      </c>
      <c r="B83" s="3">
        <v>0.1</v>
      </c>
      <c r="C83" s="3">
        <v>0</v>
      </c>
      <c r="D83" s="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 s="14">
        <f t="shared" si="6"/>
        <v>0</v>
      </c>
      <c r="N83" s="2">
        <f t="shared" si="7"/>
        <v>1</v>
      </c>
      <c r="O83" s="2">
        <f t="shared" si="8"/>
        <v>1</v>
      </c>
      <c r="P83" s="2">
        <f t="shared" si="9"/>
        <v>478</v>
      </c>
      <c r="Q83" s="2">
        <f>N83 + Tabel1[[#This Row],[Average Rank]]+Tabel1[[#This Row],[Totale rang]]</f>
        <v>480</v>
      </c>
      <c r="R83" s="2">
        <f t="shared" si="10"/>
        <v>1</v>
      </c>
      <c r="S83" s="18" t="e">
        <f t="shared" si="11"/>
        <v>#DIV/0!</v>
      </c>
    </row>
    <row r="84" spans="1:19">
      <c r="A84" s="52">
        <v>82</v>
      </c>
      <c r="B84" s="2">
        <v>0.2</v>
      </c>
      <c r="C84" s="2">
        <v>0</v>
      </c>
      <c r="D84" s="2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 s="14">
        <f t="shared" si="6"/>
        <v>0</v>
      </c>
      <c r="N84" s="2">
        <f t="shared" si="7"/>
        <v>1</v>
      </c>
      <c r="O84" s="2">
        <f t="shared" si="8"/>
        <v>1</v>
      </c>
      <c r="P84" s="2">
        <f t="shared" si="9"/>
        <v>478</v>
      </c>
      <c r="Q84" s="2">
        <f>N84 + Tabel1[[#This Row],[Average Rank]]+Tabel1[[#This Row],[Totale rang]]</f>
        <v>480</v>
      </c>
      <c r="R84" s="2">
        <f t="shared" si="10"/>
        <v>1</v>
      </c>
      <c r="S84" s="18" t="e">
        <f t="shared" si="11"/>
        <v>#DIV/0!</v>
      </c>
    </row>
    <row r="85" spans="1:19">
      <c r="A85" s="52">
        <v>83</v>
      </c>
      <c r="B85" s="3">
        <v>0.3</v>
      </c>
      <c r="C85" s="3">
        <v>0</v>
      </c>
      <c r="D85" s="3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 s="14">
        <f t="shared" si="6"/>
        <v>0</v>
      </c>
      <c r="N85" s="2">
        <f t="shared" si="7"/>
        <v>1</v>
      </c>
      <c r="O85" s="2">
        <f t="shared" si="8"/>
        <v>1</v>
      </c>
      <c r="P85" s="2">
        <f t="shared" si="9"/>
        <v>478</v>
      </c>
      <c r="Q85" s="2">
        <f>N85 + Tabel1[[#This Row],[Average Rank]]+Tabel1[[#This Row],[Totale rang]]</f>
        <v>480</v>
      </c>
      <c r="R85" s="2">
        <f t="shared" si="10"/>
        <v>1</v>
      </c>
      <c r="S85" s="18" t="e">
        <f t="shared" si="11"/>
        <v>#DIV/0!</v>
      </c>
    </row>
    <row r="86" spans="1:19">
      <c r="A86" s="52">
        <v>84</v>
      </c>
      <c r="B86" s="2">
        <v>0.1</v>
      </c>
      <c r="C86" s="2">
        <v>0.4</v>
      </c>
      <c r="D86" s="2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472</v>
      </c>
      <c r="K86">
        <v>17</v>
      </c>
      <c r="L86" s="64">
        <v>12.756756756756699</v>
      </c>
      <c r="M86" s="14">
        <f t="shared" si="6"/>
        <v>0.23046875</v>
      </c>
      <c r="N86" s="2">
        <f t="shared" si="7"/>
        <v>364</v>
      </c>
      <c r="O86" s="2">
        <f t="shared" si="8"/>
        <v>440</v>
      </c>
      <c r="P86" s="2">
        <f t="shared" si="9"/>
        <v>219</v>
      </c>
      <c r="Q86" s="2">
        <f>N86 + Tabel1[[#This Row],[Average Rank]]+Tabel1[[#This Row],[Totale rang]]</f>
        <v>1023</v>
      </c>
      <c r="R86" s="2">
        <f t="shared" si="10"/>
        <v>464</v>
      </c>
      <c r="S86" s="18">
        <f t="shared" si="11"/>
        <v>27.764705882352942</v>
      </c>
    </row>
    <row r="87" spans="1:19">
      <c r="A87" s="52">
        <v>85</v>
      </c>
      <c r="B87" s="3">
        <v>0.2</v>
      </c>
      <c r="C87" s="3">
        <v>0.4</v>
      </c>
      <c r="D87" s="3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472</v>
      </c>
      <c r="K87">
        <v>17</v>
      </c>
      <c r="L87" s="64">
        <v>12.756756756756699</v>
      </c>
      <c r="M87" s="14">
        <f t="shared" si="6"/>
        <v>0.23046875</v>
      </c>
      <c r="N87" s="2">
        <f t="shared" si="7"/>
        <v>364</v>
      </c>
      <c r="O87" s="2">
        <f t="shared" si="8"/>
        <v>440</v>
      </c>
      <c r="P87" s="2">
        <f t="shared" si="9"/>
        <v>219</v>
      </c>
      <c r="Q87" s="2">
        <f>N87 + Tabel1[[#This Row],[Average Rank]]+Tabel1[[#This Row],[Totale rang]]</f>
        <v>1023</v>
      </c>
      <c r="R87" s="2">
        <f t="shared" si="10"/>
        <v>464</v>
      </c>
      <c r="S87" s="18">
        <f t="shared" si="11"/>
        <v>27.764705882352942</v>
      </c>
    </row>
    <row r="88" spans="1:19">
      <c r="A88">
        <v>86</v>
      </c>
      <c r="B88" s="2">
        <v>0.3</v>
      </c>
      <c r="C88" s="2">
        <v>0.4</v>
      </c>
      <c r="D88" s="2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472</v>
      </c>
      <c r="K88">
        <v>17</v>
      </c>
      <c r="L88" s="64">
        <v>12.756756756756699</v>
      </c>
      <c r="M88" s="14">
        <f t="shared" si="6"/>
        <v>0.23046875</v>
      </c>
      <c r="N88" s="2">
        <f t="shared" si="7"/>
        <v>364</v>
      </c>
      <c r="O88" s="2">
        <f t="shared" si="8"/>
        <v>440</v>
      </c>
      <c r="P88" s="2">
        <f t="shared" si="9"/>
        <v>219</v>
      </c>
      <c r="Q88" s="2">
        <f>N88 + Tabel1[[#This Row],[Average Rank]]+Tabel1[[#This Row],[Totale rang]]</f>
        <v>1023</v>
      </c>
      <c r="R88" s="2">
        <f t="shared" si="10"/>
        <v>464</v>
      </c>
      <c r="S88" s="18">
        <f t="shared" si="11"/>
        <v>27.764705882352942</v>
      </c>
    </row>
    <row r="89" spans="1:19">
      <c r="A89">
        <v>87</v>
      </c>
      <c r="B89" s="3">
        <v>0.1</v>
      </c>
      <c r="C89" s="3">
        <v>0.8</v>
      </c>
      <c r="D89" s="3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472</v>
      </c>
      <c r="K89">
        <v>17</v>
      </c>
      <c r="L89" s="64">
        <v>12.756756756756699</v>
      </c>
      <c r="M89" s="14">
        <f t="shared" si="6"/>
        <v>0.23046875</v>
      </c>
      <c r="N89" s="2">
        <f>RANK(K89,K$2:K$577,1)</f>
        <v>364</v>
      </c>
      <c r="O89" s="2">
        <f>RANK(L89,L$2:L$577,1)</f>
        <v>440</v>
      </c>
      <c r="P89" s="2">
        <f t="shared" ref="P66:P129" si="12">RANK(M89,M$2:M$577,0)</f>
        <v>219</v>
      </c>
      <c r="Q89" s="2">
        <f>N89 + Tabel1[[#This Row],[Average Rank]]+Tabel1[[#This Row],[Totale rang]]</f>
        <v>1023</v>
      </c>
      <c r="R89" s="2">
        <f t="shared" ref="R66:R129" si="13">RANK(Q89,Q$2:Q$577,1)</f>
        <v>464</v>
      </c>
      <c r="S89" s="18">
        <f t="shared" ref="S89:S129" si="14">J89/K89</f>
        <v>27.764705882352942</v>
      </c>
    </row>
    <row r="90" spans="1:19">
      <c r="A90">
        <v>88</v>
      </c>
      <c r="B90" s="2">
        <v>0.2</v>
      </c>
      <c r="C90" s="2">
        <v>0.8</v>
      </c>
      <c r="D90" s="2">
        <v>1</v>
      </c>
      <c r="E90">
        <v>1</v>
      </c>
      <c r="F90">
        <v>1</v>
      </c>
      <c r="G90">
        <v>0</v>
      </c>
      <c r="H90">
        <v>1</v>
      </c>
      <c r="I90">
        <v>1</v>
      </c>
      <c r="J90" s="23">
        <v>3262</v>
      </c>
      <c r="K90" s="22">
        <v>41</v>
      </c>
      <c r="L90" s="22">
        <v>2.7183333333333302</v>
      </c>
      <c r="M90" s="14">
        <f t="shared" si="6"/>
        <v>1.5927734375</v>
      </c>
      <c r="N90" s="2">
        <f>RANK(K90,K$2:K$577,1)</f>
        <v>509</v>
      </c>
      <c r="O90" s="2">
        <f>RANK(L90,L$2:L$577,1)</f>
        <v>220</v>
      </c>
      <c r="P90" s="2">
        <f t="shared" si="12"/>
        <v>1</v>
      </c>
      <c r="Q90" s="2">
        <f>N90 + Tabel1[[#This Row],[Average Rank]]+Tabel1[[#This Row],[Totale rang]]</f>
        <v>730</v>
      </c>
      <c r="R90" s="2">
        <f t="shared" si="13"/>
        <v>253</v>
      </c>
      <c r="S90" s="18">
        <f t="shared" si="14"/>
        <v>79.560975609756099</v>
      </c>
    </row>
    <row r="91" spans="1:19">
      <c r="A91">
        <v>89</v>
      </c>
      <c r="B91" s="3">
        <v>0.3</v>
      </c>
      <c r="C91" s="3">
        <v>0.8</v>
      </c>
      <c r="D91" s="3">
        <v>1</v>
      </c>
      <c r="E91">
        <v>1</v>
      </c>
      <c r="F91">
        <v>1</v>
      </c>
      <c r="G91">
        <v>0</v>
      </c>
      <c r="H91">
        <v>1</v>
      </c>
      <c r="I91">
        <v>1</v>
      </c>
      <c r="J91" s="23">
        <v>3262</v>
      </c>
      <c r="K91" s="22">
        <v>41</v>
      </c>
      <c r="L91" s="22">
        <v>2.7183333333333302</v>
      </c>
      <c r="M91" s="14">
        <f t="shared" si="6"/>
        <v>1.5927734375</v>
      </c>
      <c r="N91" s="2">
        <f>RANK(K91,K$2:K$577,1)</f>
        <v>509</v>
      </c>
      <c r="O91" s="2">
        <f>RANK(L91,L$2:L$577,1)</f>
        <v>220</v>
      </c>
      <c r="P91" s="2">
        <f t="shared" si="12"/>
        <v>1</v>
      </c>
      <c r="Q91" s="2">
        <f>N91 + Tabel1[[#This Row],[Average Rank]]+Tabel1[[#This Row],[Totale rang]]</f>
        <v>730</v>
      </c>
      <c r="R91" s="2">
        <f t="shared" si="13"/>
        <v>253</v>
      </c>
      <c r="S91" s="18">
        <f t="shared" si="14"/>
        <v>79.560975609756099</v>
      </c>
    </row>
    <row r="92" spans="1:19">
      <c r="A92">
        <v>90</v>
      </c>
      <c r="B92" s="2">
        <v>0.1</v>
      </c>
      <c r="C92" s="2">
        <v>0</v>
      </c>
      <c r="D92" s="2">
        <v>0</v>
      </c>
      <c r="E92">
        <v>0</v>
      </c>
      <c r="F92">
        <v>1</v>
      </c>
      <c r="G92">
        <v>0</v>
      </c>
      <c r="H92">
        <v>1</v>
      </c>
      <c r="I92">
        <v>1</v>
      </c>
      <c r="J92" s="23">
        <v>0</v>
      </c>
      <c r="K92" s="22">
        <v>0</v>
      </c>
      <c r="L92" s="22">
        <v>0</v>
      </c>
      <c r="M92" s="14">
        <f t="shared" si="6"/>
        <v>0</v>
      </c>
      <c r="N92" s="2">
        <f>RANK(K92,K$2:K$577,1)</f>
        <v>1</v>
      </c>
      <c r="O92" s="2">
        <f>RANK(L92,L$2:L$577,1)</f>
        <v>1</v>
      </c>
      <c r="P92" s="2">
        <f t="shared" si="12"/>
        <v>478</v>
      </c>
      <c r="Q92" s="2">
        <f>N92 + Tabel1[[#This Row],[Average Rank]]+Tabel1[[#This Row],[Totale rang]]</f>
        <v>480</v>
      </c>
      <c r="R92" s="2">
        <f t="shared" si="13"/>
        <v>1</v>
      </c>
      <c r="S92" s="18" t="e">
        <f t="shared" si="14"/>
        <v>#DIV/0!</v>
      </c>
    </row>
    <row r="93" spans="1:19">
      <c r="A93">
        <v>91</v>
      </c>
      <c r="B93" s="3">
        <v>0.2</v>
      </c>
      <c r="C93" s="3">
        <v>0</v>
      </c>
      <c r="D93" s="3">
        <v>0</v>
      </c>
      <c r="E93">
        <v>0</v>
      </c>
      <c r="F93">
        <v>1</v>
      </c>
      <c r="G93">
        <v>0</v>
      </c>
      <c r="H93">
        <v>1</v>
      </c>
      <c r="I93">
        <v>1</v>
      </c>
      <c r="J93" s="23">
        <v>0</v>
      </c>
      <c r="K93" s="22">
        <v>0</v>
      </c>
      <c r="L93" s="22">
        <v>0</v>
      </c>
      <c r="M93" s="14">
        <f t="shared" si="6"/>
        <v>0</v>
      </c>
      <c r="N93" s="2">
        <f>RANK(K93,K$2:K$577,1)</f>
        <v>1</v>
      </c>
      <c r="O93" s="2">
        <f>RANK(L93,L$2:L$577,1)</f>
        <v>1</v>
      </c>
      <c r="P93" s="2">
        <f t="shared" si="12"/>
        <v>478</v>
      </c>
      <c r="Q93" s="2">
        <f>N93 + Tabel1[[#This Row],[Average Rank]]+Tabel1[[#This Row],[Totale rang]]</f>
        <v>480</v>
      </c>
      <c r="R93" s="2">
        <f t="shared" si="13"/>
        <v>1</v>
      </c>
      <c r="S93" s="18" t="e">
        <f t="shared" si="14"/>
        <v>#DIV/0!</v>
      </c>
    </row>
    <row r="94" spans="1:19">
      <c r="A94">
        <v>92</v>
      </c>
      <c r="B94" s="2">
        <v>0.3</v>
      </c>
      <c r="C94" s="2">
        <v>0</v>
      </c>
      <c r="D94" s="2">
        <v>0</v>
      </c>
      <c r="E94">
        <v>0</v>
      </c>
      <c r="F94">
        <v>1</v>
      </c>
      <c r="G94">
        <v>0</v>
      </c>
      <c r="H94">
        <v>1</v>
      </c>
      <c r="I94">
        <v>1</v>
      </c>
      <c r="J94" s="23">
        <v>0</v>
      </c>
      <c r="K94" s="22">
        <v>0</v>
      </c>
      <c r="L94" s="22">
        <v>0</v>
      </c>
      <c r="M94" s="14">
        <f t="shared" si="6"/>
        <v>0</v>
      </c>
      <c r="N94" s="2">
        <f>RANK(K94,K$2:K$577,1)</f>
        <v>1</v>
      </c>
      <c r="O94" s="2">
        <f>RANK(L94,L$2:L$577,1)</f>
        <v>1</v>
      </c>
      <c r="P94" s="2">
        <f t="shared" si="12"/>
        <v>478</v>
      </c>
      <c r="Q94" s="2">
        <f>N94 + Tabel1[[#This Row],[Average Rank]]+Tabel1[[#This Row],[Totale rang]]</f>
        <v>480</v>
      </c>
      <c r="R94" s="2">
        <f t="shared" si="13"/>
        <v>1</v>
      </c>
      <c r="S94" s="18" t="e">
        <f t="shared" si="14"/>
        <v>#DIV/0!</v>
      </c>
    </row>
    <row r="95" spans="1:19">
      <c r="A95">
        <v>93</v>
      </c>
      <c r="B95" s="3">
        <v>0.1</v>
      </c>
      <c r="C95" s="3">
        <v>0.4</v>
      </c>
      <c r="D95" s="3">
        <v>0</v>
      </c>
      <c r="E95">
        <v>0</v>
      </c>
      <c r="F95">
        <v>1</v>
      </c>
      <c r="G95">
        <v>0</v>
      </c>
      <c r="H95">
        <v>1</v>
      </c>
      <c r="I95">
        <v>1</v>
      </c>
      <c r="J95" s="23">
        <v>1628</v>
      </c>
      <c r="K95" s="22">
        <v>19</v>
      </c>
      <c r="L95" s="22">
        <v>4.7882352941176398</v>
      </c>
      <c r="M95" s="14">
        <f t="shared" si="6"/>
        <v>0.794921875</v>
      </c>
      <c r="N95" s="2">
        <f>RANK(K95,K$2:K$577,1)</f>
        <v>386</v>
      </c>
      <c r="O95" s="2">
        <f>RANK(L95,L$2:L$577,1)</f>
        <v>309</v>
      </c>
      <c r="P95" s="2">
        <f t="shared" si="12"/>
        <v>153</v>
      </c>
      <c r="Q95" s="2">
        <f>N95 + Tabel1[[#This Row],[Average Rank]]+Tabel1[[#This Row],[Totale rang]]</f>
        <v>848</v>
      </c>
      <c r="R95" s="2">
        <f t="shared" si="13"/>
        <v>330</v>
      </c>
      <c r="S95" s="18">
        <f t="shared" si="14"/>
        <v>85.684210526315795</v>
      </c>
    </row>
    <row r="96" spans="1:19">
      <c r="A96">
        <v>94</v>
      </c>
      <c r="B96" s="2">
        <v>0.2</v>
      </c>
      <c r="C96" s="2">
        <v>0.4</v>
      </c>
      <c r="D96" s="2">
        <v>0</v>
      </c>
      <c r="E96">
        <v>0</v>
      </c>
      <c r="F96">
        <v>1</v>
      </c>
      <c r="G96">
        <v>0</v>
      </c>
      <c r="H96">
        <v>1</v>
      </c>
      <c r="I96">
        <v>1</v>
      </c>
      <c r="J96" s="23">
        <v>1628</v>
      </c>
      <c r="K96" s="22">
        <v>19</v>
      </c>
      <c r="L96" s="22">
        <v>4.7882352941176398</v>
      </c>
      <c r="M96" s="14">
        <f t="shared" si="6"/>
        <v>0.794921875</v>
      </c>
      <c r="N96" s="2">
        <f>RANK(K96,K$2:K$577,1)</f>
        <v>386</v>
      </c>
      <c r="O96" s="2">
        <f>RANK(L96,L$2:L$577,1)</f>
        <v>309</v>
      </c>
      <c r="P96" s="2">
        <f t="shared" si="12"/>
        <v>153</v>
      </c>
      <c r="Q96" s="2">
        <f>N96 + Tabel1[[#This Row],[Average Rank]]+Tabel1[[#This Row],[Totale rang]]</f>
        <v>848</v>
      </c>
      <c r="R96" s="2">
        <f t="shared" si="13"/>
        <v>330</v>
      </c>
      <c r="S96" s="18">
        <f t="shared" si="14"/>
        <v>85.684210526315795</v>
      </c>
    </row>
    <row r="97" spans="1:19">
      <c r="A97">
        <v>95</v>
      </c>
      <c r="B97" s="3">
        <v>0.3</v>
      </c>
      <c r="C97" s="3">
        <v>0.4</v>
      </c>
      <c r="D97" s="3">
        <v>0</v>
      </c>
      <c r="E97">
        <v>0</v>
      </c>
      <c r="F97">
        <v>1</v>
      </c>
      <c r="G97">
        <v>0</v>
      </c>
      <c r="H97">
        <v>1</v>
      </c>
      <c r="I97">
        <v>1</v>
      </c>
      <c r="J97" s="23">
        <v>1628</v>
      </c>
      <c r="K97" s="22">
        <v>19</v>
      </c>
      <c r="L97" s="22">
        <v>4.7882352941176398</v>
      </c>
      <c r="M97" s="14">
        <f t="shared" si="6"/>
        <v>0.794921875</v>
      </c>
      <c r="N97" s="2">
        <f>RANK(K97,K$2:K$577,1)</f>
        <v>386</v>
      </c>
      <c r="O97" s="2">
        <f>RANK(L97,L$2:L$577,1)</f>
        <v>309</v>
      </c>
      <c r="P97" s="2">
        <f t="shared" si="12"/>
        <v>153</v>
      </c>
      <c r="Q97" s="2">
        <f>N97 + Tabel1[[#This Row],[Average Rank]]+Tabel1[[#This Row],[Totale rang]]</f>
        <v>848</v>
      </c>
      <c r="R97" s="2">
        <f t="shared" si="13"/>
        <v>330</v>
      </c>
      <c r="S97" s="18">
        <f t="shared" si="14"/>
        <v>85.684210526315795</v>
      </c>
    </row>
    <row r="98" spans="1:19">
      <c r="A98">
        <v>96</v>
      </c>
      <c r="B98" s="2">
        <v>0.1</v>
      </c>
      <c r="C98" s="2">
        <v>0.8</v>
      </c>
      <c r="D98" s="2">
        <v>0</v>
      </c>
      <c r="E98">
        <v>0</v>
      </c>
      <c r="F98">
        <v>1</v>
      </c>
      <c r="G98">
        <v>0</v>
      </c>
      <c r="H98">
        <v>1</v>
      </c>
      <c r="I98">
        <v>1</v>
      </c>
      <c r="J98" s="23">
        <v>2711</v>
      </c>
      <c r="K98" s="22">
        <v>35</v>
      </c>
      <c r="L98" s="22">
        <v>19.3642857142857</v>
      </c>
      <c r="M98" s="14">
        <f t="shared" si="6"/>
        <v>1.32373046875</v>
      </c>
      <c r="N98" s="2">
        <f>RANK(K98,K$2:K$577,1)</f>
        <v>464</v>
      </c>
      <c r="O98" s="2">
        <f>RANK(L98,L$2:L$577,1)</f>
        <v>477</v>
      </c>
      <c r="P98" s="2">
        <f t="shared" si="12"/>
        <v>87</v>
      </c>
      <c r="Q98" s="2">
        <f>N98 + Tabel1[[#This Row],[Average Rank]]+Tabel1[[#This Row],[Totale rang]]</f>
        <v>1028</v>
      </c>
      <c r="R98" s="2">
        <f t="shared" si="13"/>
        <v>468</v>
      </c>
      <c r="S98" s="18">
        <f t="shared" si="14"/>
        <v>77.457142857142856</v>
      </c>
    </row>
    <row r="99" spans="1:19">
      <c r="A99">
        <v>97</v>
      </c>
      <c r="B99" s="3">
        <v>0.2</v>
      </c>
      <c r="C99" s="3">
        <v>0.8</v>
      </c>
      <c r="D99" s="3">
        <v>0</v>
      </c>
      <c r="E99">
        <v>0</v>
      </c>
      <c r="F99">
        <v>1</v>
      </c>
      <c r="G99">
        <v>0</v>
      </c>
      <c r="H99">
        <v>1</v>
      </c>
      <c r="I99">
        <v>1</v>
      </c>
      <c r="J99" s="23">
        <v>2711</v>
      </c>
      <c r="K99" s="22">
        <v>35</v>
      </c>
      <c r="L99" s="22">
        <v>19.3642857142857</v>
      </c>
      <c r="M99" s="14">
        <f t="shared" si="6"/>
        <v>1.32373046875</v>
      </c>
      <c r="N99" s="2">
        <f>RANK(K99,K$2:K$577,1)</f>
        <v>464</v>
      </c>
      <c r="O99" s="2">
        <f>RANK(L99,L$2:L$577,1)</f>
        <v>477</v>
      </c>
      <c r="P99" s="2">
        <f t="shared" si="12"/>
        <v>87</v>
      </c>
      <c r="Q99" s="2">
        <f>N99 + Tabel1[[#This Row],[Average Rank]]+Tabel1[[#This Row],[Totale rang]]</f>
        <v>1028</v>
      </c>
      <c r="R99" s="2">
        <f t="shared" si="13"/>
        <v>468</v>
      </c>
      <c r="S99" s="18">
        <f t="shared" si="14"/>
        <v>77.457142857142856</v>
      </c>
    </row>
    <row r="100" spans="1:19">
      <c r="A100">
        <v>98</v>
      </c>
      <c r="B100" s="2">
        <v>0.3</v>
      </c>
      <c r="C100" s="2">
        <v>0.8</v>
      </c>
      <c r="D100" s="2">
        <v>0</v>
      </c>
      <c r="E100">
        <v>0</v>
      </c>
      <c r="F100">
        <v>1</v>
      </c>
      <c r="G100">
        <v>0</v>
      </c>
      <c r="H100">
        <v>1</v>
      </c>
      <c r="I100">
        <v>1</v>
      </c>
      <c r="J100" s="23">
        <v>2711</v>
      </c>
      <c r="K100" s="22">
        <v>35</v>
      </c>
      <c r="L100" s="22">
        <v>19.3642857142857</v>
      </c>
      <c r="M100" s="14">
        <f t="shared" si="6"/>
        <v>1.32373046875</v>
      </c>
      <c r="N100" s="2">
        <f>RANK(K100,K$2:K$577,1)</f>
        <v>464</v>
      </c>
      <c r="O100" s="2">
        <f>RANK(L100,L$2:L$577,1)</f>
        <v>477</v>
      </c>
      <c r="P100" s="2">
        <f t="shared" si="12"/>
        <v>87</v>
      </c>
      <c r="Q100" s="2">
        <f>N100 + Tabel1[[#This Row],[Average Rank]]+Tabel1[[#This Row],[Totale rang]]</f>
        <v>1028</v>
      </c>
      <c r="R100" s="2">
        <f t="shared" si="13"/>
        <v>468</v>
      </c>
      <c r="S100" s="18">
        <f t="shared" si="14"/>
        <v>77.457142857142856</v>
      </c>
    </row>
    <row r="101" spans="1:19">
      <c r="A101">
        <v>99</v>
      </c>
      <c r="B101" s="3">
        <v>0.1</v>
      </c>
      <c r="C101" s="3">
        <v>0</v>
      </c>
      <c r="D101" s="3">
        <v>1</v>
      </c>
      <c r="E101">
        <v>0</v>
      </c>
      <c r="F101">
        <v>1</v>
      </c>
      <c r="G101">
        <v>0</v>
      </c>
      <c r="H101">
        <v>1</v>
      </c>
      <c r="I101">
        <v>1</v>
      </c>
      <c r="J101" s="23">
        <v>0</v>
      </c>
      <c r="K101" s="22">
        <v>0</v>
      </c>
      <c r="L101" s="22">
        <v>0</v>
      </c>
      <c r="M101" s="14">
        <f t="shared" si="6"/>
        <v>0</v>
      </c>
      <c r="N101" s="2">
        <f>RANK(K101,K$2:K$577,1)</f>
        <v>1</v>
      </c>
      <c r="O101" s="2">
        <f>RANK(L101,L$2:L$577,1)</f>
        <v>1</v>
      </c>
      <c r="P101" s="2">
        <f t="shared" si="12"/>
        <v>478</v>
      </c>
      <c r="Q101" s="2">
        <f>N101 + Tabel1[[#This Row],[Average Rank]]+Tabel1[[#This Row],[Totale rang]]</f>
        <v>480</v>
      </c>
      <c r="R101" s="2">
        <f t="shared" si="13"/>
        <v>1</v>
      </c>
      <c r="S101" s="18" t="e">
        <f t="shared" si="14"/>
        <v>#DIV/0!</v>
      </c>
    </row>
    <row r="102" spans="1:19">
      <c r="A102">
        <v>100</v>
      </c>
      <c r="B102" s="2">
        <v>0.2</v>
      </c>
      <c r="C102" s="2">
        <v>0</v>
      </c>
      <c r="D102" s="2">
        <v>1</v>
      </c>
      <c r="E102">
        <v>0</v>
      </c>
      <c r="F102">
        <v>1</v>
      </c>
      <c r="G102">
        <v>0</v>
      </c>
      <c r="H102">
        <v>1</v>
      </c>
      <c r="I102">
        <v>1</v>
      </c>
      <c r="J102" s="23">
        <v>0</v>
      </c>
      <c r="K102" s="22">
        <v>0</v>
      </c>
      <c r="L102" s="22">
        <v>0</v>
      </c>
      <c r="M102" s="14">
        <f t="shared" si="6"/>
        <v>0</v>
      </c>
      <c r="N102" s="2">
        <f>RANK(K102,K$2:K$577,1)</f>
        <v>1</v>
      </c>
      <c r="O102" s="2">
        <f>RANK(L102,L$2:L$577,1)</f>
        <v>1</v>
      </c>
      <c r="P102" s="2">
        <f t="shared" si="12"/>
        <v>478</v>
      </c>
      <c r="Q102" s="2">
        <f>N102 + Tabel1[[#This Row],[Average Rank]]+Tabel1[[#This Row],[Totale rang]]</f>
        <v>480</v>
      </c>
      <c r="R102" s="2">
        <f t="shared" si="13"/>
        <v>1</v>
      </c>
      <c r="S102" s="18" t="e">
        <f t="shared" si="14"/>
        <v>#DIV/0!</v>
      </c>
    </row>
    <row r="103" spans="1:19">
      <c r="A103">
        <v>101</v>
      </c>
      <c r="B103" s="3">
        <v>0.3</v>
      </c>
      <c r="C103" s="3">
        <v>0</v>
      </c>
      <c r="D103" s="3">
        <v>1</v>
      </c>
      <c r="E103">
        <v>0</v>
      </c>
      <c r="F103">
        <v>1</v>
      </c>
      <c r="G103">
        <v>0</v>
      </c>
      <c r="H103">
        <v>1</v>
      </c>
      <c r="I103">
        <v>1</v>
      </c>
      <c r="J103" s="23">
        <v>0</v>
      </c>
      <c r="K103" s="22">
        <v>0</v>
      </c>
      <c r="L103" s="22">
        <v>0</v>
      </c>
      <c r="M103" s="14">
        <f t="shared" si="6"/>
        <v>0</v>
      </c>
      <c r="N103" s="2">
        <f>RANK(K103,K$2:K$577,1)</f>
        <v>1</v>
      </c>
      <c r="O103" s="2">
        <f>RANK(L103,L$2:L$577,1)</f>
        <v>1</v>
      </c>
      <c r="P103" s="2">
        <f t="shared" si="12"/>
        <v>478</v>
      </c>
      <c r="Q103" s="2">
        <f>N103 + Tabel1[[#This Row],[Average Rank]]+Tabel1[[#This Row],[Totale rang]]</f>
        <v>480</v>
      </c>
      <c r="R103" s="2">
        <f t="shared" si="13"/>
        <v>1</v>
      </c>
      <c r="S103" s="18" t="e">
        <f t="shared" si="14"/>
        <v>#DIV/0!</v>
      </c>
    </row>
    <row r="104" spans="1:19">
      <c r="A104">
        <v>102</v>
      </c>
      <c r="B104" s="2">
        <v>0.1</v>
      </c>
      <c r="C104" s="2">
        <v>0.4</v>
      </c>
      <c r="D104" s="2">
        <v>1</v>
      </c>
      <c r="E104">
        <v>0</v>
      </c>
      <c r="F104">
        <v>1</v>
      </c>
      <c r="G104">
        <v>0</v>
      </c>
      <c r="H104">
        <v>1</v>
      </c>
      <c r="I104">
        <v>1</v>
      </c>
      <c r="J104" s="23">
        <v>1628</v>
      </c>
      <c r="K104" s="22">
        <v>19</v>
      </c>
      <c r="L104" s="22">
        <v>4.7882352941176398</v>
      </c>
      <c r="M104" s="14">
        <f t="shared" si="6"/>
        <v>0.794921875</v>
      </c>
      <c r="N104" s="2">
        <f>RANK(K104,K$2:K$577,1)</f>
        <v>386</v>
      </c>
      <c r="O104" s="2">
        <f>RANK(L104,L$2:L$577,1)</f>
        <v>309</v>
      </c>
      <c r="P104" s="2">
        <f t="shared" si="12"/>
        <v>153</v>
      </c>
      <c r="Q104" s="2">
        <f>N104 + Tabel1[[#This Row],[Average Rank]]+Tabel1[[#This Row],[Totale rang]]</f>
        <v>848</v>
      </c>
      <c r="R104" s="2">
        <f t="shared" si="13"/>
        <v>330</v>
      </c>
      <c r="S104" s="18">
        <f t="shared" si="14"/>
        <v>85.684210526315795</v>
      </c>
    </row>
    <row r="105" spans="1:19">
      <c r="A105">
        <v>103</v>
      </c>
      <c r="B105" s="3">
        <v>0.2</v>
      </c>
      <c r="C105" s="3">
        <v>0.4</v>
      </c>
      <c r="D105" s="3">
        <v>1</v>
      </c>
      <c r="E105">
        <v>0</v>
      </c>
      <c r="F105">
        <v>1</v>
      </c>
      <c r="G105">
        <v>0</v>
      </c>
      <c r="H105">
        <v>1</v>
      </c>
      <c r="I105">
        <v>1</v>
      </c>
      <c r="J105" s="23">
        <v>1628</v>
      </c>
      <c r="K105" s="22">
        <v>19</v>
      </c>
      <c r="L105" s="22">
        <v>4.7882352941176398</v>
      </c>
      <c r="M105" s="14">
        <f t="shared" si="6"/>
        <v>0.794921875</v>
      </c>
      <c r="N105" s="2">
        <f>RANK(K105,K$2:K$577,1)</f>
        <v>386</v>
      </c>
      <c r="O105" s="2">
        <f>RANK(L105,L$2:L$577,1)</f>
        <v>309</v>
      </c>
      <c r="P105" s="2">
        <f t="shared" si="12"/>
        <v>153</v>
      </c>
      <c r="Q105" s="2">
        <f>N105 + Tabel1[[#This Row],[Average Rank]]+Tabel1[[#This Row],[Totale rang]]</f>
        <v>848</v>
      </c>
      <c r="R105" s="2">
        <f t="shared" si="13"/>
        <v>330</v>
      </c>
      <c r="S105" s="18">
        <f t="shared" si="14"/>
        <v>85.684210526315795</v>
      </c>
    </row>
    <row r="106" spans="1:19">
      <c r="A106">
        <v>104</v>
      </c>
      <c r="B106" s="2">
        <v>0.3</v>
      </c>
      <c r="C106" s="2">
        <v>0.4</v>
      </c>
      <c r="D106" s="2">
        <v>1</v>
      </c>
      <c r="E106">
        <v>0</v>
      </c>
      <c r="F106">
        <v>1</v>
      </c>
      <c r="G106">
        <v>0</v>
      </c>
      <c r="H106">
        <v>1</v>
      </c>
      <c r="I106">
        <v>1</v>
      </c>
      <c r="J106" s="23">
        <v>1628</v>
      </c>
      <c r="K106" s="22">
        <v>19</v>
      </c>
      <c r="L106" s="22">
        <v>4.7882352941176398</v>
      </c>
      <c r="M106" s="14">
        <f t="shared" si="6"/>
        <v>0.794921875</v>
      </c>
      <c r="N106" s="2">
        <f>RANK(K106,K$2:K$577,1)</f>
        <v>386</v>
      </c>
      <c r="O106" s="2">
        <f>RANK(L106,L$2:L$577,1)</f>
        <v>309</v>
      </c>
      <c r="P106" s="2">
        <f t="shared" si="12"/>
        <v>153</v>
      </c>
      <c r="Q106" s="2">
        <f>N106 + Tabel1[[#This Row],[Average Rank]]+Tabel1[[#This Row],[Totale rang]]</f>
        <v>848</v>
      </c>
      <c r="R106" s="2">
        <f t="shared" si="13"/>
        <v>330</v>
      </c>
      <c r="S106" s="18">
        <f t="shared" si="14"/>
        <v>85.684210526315795</v>
      </c>
    </row>
    <row r="107" spans="1:19">
      <c r="A107">
        <v>105</v>
      </c>
      <c r="B107" s="3">
        <v>0.1</v>
      </c>
      <c r="C107" s="3">
        <v>0.8</v>
      </c>
      <c r="D107" s="3">
        <v>1</v>
      </c>
      <c r="E107">
        <v>0</v>
      </c>
      <c r="F107">
        <v>1</v>
      </c>
      <c r="G107">
        <v>0</v>
      </c>
      <c r="H107">
        <v>1</v>
      </c>
      <c r="I107">
        <v>1</v>
      </c>
      <c r="J107" s="23">
        <v>2711</v>
      </c>
      <c r="K107" s="22">
        <v>35</v>
      </c>
      <c r="L107" s="22">
        <v>19.3642857142857</v>
      </c>
      <c r="M107" s="14">
        <f t="shared" si="6"/>
        <v>1.32373046875</v>
      </c>
      <c r="N107" s="2">
        <f>RANK(K107,K$2:K$577,1)</f>
        <v>464</v>
      </c>
      <c r="O107" s="2">
        <f>RANK(L107,L$2:L$577,1)</f>
        <v>477</v>
      </c>
      <c r="P107" s="2">
        <f t="shared" si="12"/>
        <v>87</v>
      </c>
      <c r="Q107" s="2">
        <f>N107 + Tabel1[[#This Row],[Average Rank]]+Tabel1[[#This Row],[Totale rang]]</f>
        <v>1028</v>
      </c>
      <c r="R107" s="2">
        <f t="shared" si="13"/>
        <v>468</v>
      </c>
      <c r="S107" s="18">
        <f t="shared" si="14"/>
        <v>77.457142857142856</v>
      </c>
    </row>
    <row r="108" spans="1:19">
      <c r="A108">
        <v>106</v>
      </c>
      <c r="B108" s="2">
        <v>0.2</v>
      </c>
      <c r="C108" s="2">
        <v>0.8</v>
      </c>
      <c r="D108" s="2">
        <v>1</v>
      </c>
      <c r="E108">
        <v>0</v>
      </c>
      <c r="F108">
        <v>1</v>
      </c>
      <c r="G108">
        <v>0</v>
      </c>
      <c r="H108">
        <v>1</v>
      </c>
      <c r="I108">
        <v>1</v>
      </c>
      <c r="J108" s="23">
        <v>2711</v>
      </c>
      <c r="K108" s="22">
        <v>35</v>
      </c>
      <c r="L108" s="22">
        <v>19.3642857142857</v>
      </c>
      <c r="M108" s="14">
        <f t="shared" si="6"/>
        <v>1.32373046875</v>
      </c>
      <c r="N108" s="2">
        <f>RANK(K108,K$2:K$577,1)</f>
        <v>464</v>
      </c>
      <c r="O108" s="2">
        <f>RANK(L108,L$2:L$577,1)</f>
        <v>477</v>
      </c>
      <c r="P108" s="2">
        <f t="shared" si="12"/>
        <v>87</v>
      </c>
      <c r="Q108" s="2">
        <f>N108 + Tabel1[[#This Row],[Average Rank]]+Tabel1[[#This Row],[Totale rang]]</f>
        <v>1028</v>
      </c>
      <c r="R108" s="2">
        <f t="shared" si="13"/>
        <v>468</v>
      </c>
      <c r="S108" s="18">
        <f t="shared" si="14"/>
        <v>77.457142857142856</v>
      </c>
    </row>
    <row r="109" spans="1:19">
      <c r="A109">
        <v>107</v>
      </c>
      <c r="B109" s="3">
        <v>0.3</v>
      </c>
      <c r="C109" s="3">
        <v>0.8</v>
      </c>
      <c r="D109" s="3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 s="23">
        <v>2711</v>
      </c>
      <c r="K109" s="22">
        <v>35</v>
      </c>
      <c r="L109" s="22">
        <v>19.3642857142857</v>
      </c>
      <c r="M109" s="14">
        <f t="shared" si="6"/>
        <v>1.32373046875</v>
      </c>
      <c r="N109" s="2">
        <f>RANK(K109,K$2:K$577,1)</f>
        <v>464</v>
      </c>
      <c r="O109" s="2">
        <f>RANK(L109,L$2:L$577,1)</f>
        <v>477</v>
      </c>
      <c r="P109" s="2">
        <f t="shared" si="12"/>
        <v>87</v>
      </c>
      <c r="Q109" s="2">
        <f>N109 + Tabel1[[#This Row],[Average Rank]]+Tabel1[[#This Row],[Totale rang]]</f>
        <v>1028</v>
      </c>
      <c r="R109" s="2">
        <f t="shared" si="13"/>
        <v>468</v>
      </c>
      <c r="S109" s="18">
        <f t="shared" si="14"/>
        <v>77.457142857142856</v>
      </c>
    </row>
    <row r="110" spans="1:19">
      <c r="A110">
        <v>108</v>
      </c>
      <c r="B110">
        <v>0.1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 s="23">
        <v>0</v>
      </c>
      <c r="K110" s="22">
        <v>0</v>
      </c>
      <c r="L110" s="22">
        <v>0</v>
      </c>
      <c r="M110" s="14">
        <f t="shared" si="6"/>
        <v>0</v>
      </c>
      <c r="N110" s="2">
        <f>RANK(K110,K$2:K$577,1)</f>
        <v>1</v>
      </c>
      <c r="O110" s="2">
        <f>RANK(L110,L$2:L$577,1)</f>
        <v>1</v>
      </c>
      <c r="P110" s="2">
        <f t="shared" si="12"/>
        <v>478</v>
      </c>
      <c r="Q110" s="2">
        <f>N110 + Tabel1[[#This Row],[Average Rank]]+Tabel1[[#This Row],[Totale rang]]</f>
        <v>480</v>
      </c>
      <c r="R110" s="2">
        <f t="shared" si="13"/>
        <v>1</v>
      </c>
      <c r="S110" s="18" t="e">
        <f t="shared" si="14"/>
        <v>#DIV/0!</v>
      </c>
    </row>
    <row r="111" spans="1:19">
      <c r="A111">
        <v>109</v>
      </c>
      <c r="B111">
        <v>0.2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  <c r="J111" s="23">
        <v>0</v>
      </c>
      <c r="K111" s="22">
        <v>0</v>
      </c>
      <c r="L111" s="22">
        <v>0</v>
      </c>
      <c r="M111" s="14">
        <f t="shared" si="6"/>
        <v>0</v>
      </c>
      <c r="N111" s="2">
        <f>RANK(K111,K$2:K$577,1)</f>
        <v>1</v>
      </c>
      <c r="O111" s="2">
        <f>RANK(L111,L$2:L$577,1)</f>
        <v>1</v>
      </c>
      <c r="P111" s="2">
        <f t="shared" si="12"/>
        <v>478</v>
      </c>
      <c r="Q111" s="2">
        <f>N111 + Tabel1[[#This Row],[Average Rank]]+Tabel1[[#This Row],[Totale rang]]</f>
        <v>480</v>
      </c>
      <c r="R111" s="2">
        <f t="shared" si="13"/>
        <v>1</v>
      </c>
      <c r="S111" s="18" t="e">
        <f t="shared" si="14"/>
        <v>#DIV/0!</v>
      </c>
    </row>
    <row r="112" spans="1:19">
      <c r="A112">
        <v>110</v>
      </c>
      <c r="B112">
        <v>0.3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  <c r="J112" s="23">
        <v>0</v>
      </c>
      <c r="K112" s="22">
        <v>0</v>
      </c>
      <c r="L112" s="22">
        <v>0</v>
      </c>
      <c r="M112" s="14">
        <f t="shared" si="6"/>
        <v>0</v>
      </c>
      <c r="N112" s="2">
        <f>RANK(K112,K$2:K$577,1)</f>
        <v>1</v>
      </c>
      <c r="O112" s="2">
        <f>RANK(L112,L$2:L$577,1)</f>
        <v>1</v>
      </c>
      <c r="P112" s="2">
        <f t="shared" si="12"/>
        <v>478</v>
      </c>
      <c r="Q112" s="2">
        <f>N112 + Tabel1[[#This Row],[Average Rank]]+Tabel1[[#This Row],[Totale rang]]</f>
        <v>480</v>
      </c>
      <c r="R112" s="2">
        <f t="shared" si="13"/>
        <v>1</v>
      </c>
      <c r="S112" s="18" t="e">
        <f t="shared" si="14"/>
        <v>#DIV/0!</v>
      </c>
    </row>
    <row r="113" spans="1:19">
      <c r="A113">
        <v>111</v>
      </c>
      <c r="B113">
        <v>0.1</v>
      </c>
      <c r="C113">
        <v>0.4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  <c r="J113" s="23">
        <v>410</v>
      </c>
      <c r="K113" s="22">
        <v>9</v>
      </c>
      <c r="L113" s="22">
        <v>2.1578947368421</v>
      </c>
      <c r="M113" s="14">
        <f t="shared" si="6"/>
        <v>0.2001953125</v>
      </c>
      <c r="N113" s="2">
        <f>RANK(K113,K$2:K$577,1)</f>
        <v>253</v>
      </c>
      <c r="O113" s="2">
        <f>RANK(L113,L$2:L$577,1)</f>
        <v>172</v>
      </c>
      <c r="P113" s="2">
        <f t="shared" si="12"/>
        <v>274</v>
      </c>
      <c r="Q113" s="2">
        <f>N113 + Tabel1[[#This Row],[Average Rank]]+Tabel1[[#This Row],[Totale rang]]</f>
        <v>699</v>
      </c>
      <c r="R113" s="2">
        <f t="shared" si="13"/>
        <v>181</v>
      </c>
      <c r="S113" s="18">
        <f t="shared" si="14"/>
        <v>45.555555555555557</v>
      </c>
    </row>
    <row r="114" spans="1:19">
      <c r="A114">
        <v>112</v>
      </c>
      <c r="B114">
        <v>0.2</v>
      </c>
      <c r="C114">
        <v>0.4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1</v>
      </c>
      <c r="J114" s="23">
        <v>410</v>
      </c>
      <c r="K114" s="22">
        <v>9</v>
      </c>
      <c r="L114" s="22">
        <v>2.1578947368421</v>
      </c>
      <c r="M114" s="14">
        <f t="shared" si="6"/>
        <v>0.2001953125</v>
      </c>
      <c r="N114" s="2">
        <f>RANK(K114,K$2:K$577,1)</f>
        <v>253</v>
      </c>
      <c r="O114" s="2">
        <f>RANK(L114,L$2:L$577,1)</f>
        <v>172</v>
      </c>
      <c r="P114" s="2">
        <f t="shared" si="12"/>
        <v>274</v>
      </c>
      <c r="Q114" s="2">
        <f>N114 + Tabel1[[#This Row],[Average Rank]]+Tabel1[[#This Row],[Totale rang]]</f>
        <v>699</v>
      </c>
      <c r="R114" s="2">
        <f t="shared" si="13"/>
        <v>181</v>
      </c>
      <c r="S114" s="18">
        <f t="shared" si="14"/>
        <v>45.555555555555557</v>
      </c>
    </row>
    <row r="115" spans="1:19">
      <c r="A115">
        <v>113</v>
      </c>
      <c r="B115">
        <v>0.3</v>
      </c>
      <c r="C115">
        <v>0.4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 s="23">
        <v>410</v>
      </c>
      <c r="K115" s="22">
        <v>9</v>
      </c>
      <c r="L115" s="22">
        <v>2.1578947368421</v>
      </c>
      <c r="M115" s="14">
        <f t="shared" si="6"/>
        <v>0.2001953125</v>
      </c>
      <c r="N115" s="2">
        <f>RANK(K115,K$2:K$577,1)</f>
        <v>253</v>
      </c>
      <c r="O115" s="2">
        <f>RANK(L115,L$2:L$577,1)</f>
        <v>172</v>
      </c>
      <c r="P115" s="2">
        <f t="shared" si="12"/>
        <v>274</v>
      </c>
      <c r="Q115" s="2">
        <f>N115 + Tabel1[[#This Row],[Average Rank]]+Tabel1[[#This Row],[Totale rang]]</f>
        <v>699</v>
      </c>
      <c r="R115" s="2">
        <f t="shared" si="13"/>
        <v>181</v>
      </c>
      <c r="S115" s="18">
        <f t="shared" si="14"/>
        <v>45.555555555555557</v>
      </c>
    </row>
    <row r="116" spans="1:19">
      <c r="A116">
        <v>114</v>
      </c>
      <c r="B116">
        <v>0.1</v>
      </c>
      <c r="C116">
        <v>0.8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1</v>
      </c>
      <c r="J116" s="23">
        <v>455</v>
      </c>
      <c r="K116" s="22">
        <v>10</v>
      </c>
      <c r="L116" s="22">
        <v>2.3947368421052602</v>
      </c>
      <c r="M116" s="14">
        <f t="shared" si="6"/>
        <v>0.22216796875</v>
      </c>
      <c r="N116" s="2">
        <f>RANK(K116,K$2:K$577,1)</f>
        <v>295</v>
      </c>
      <c r="O116" s="2">
        <f>RANK(L116,L$2:L$577,1)</f>
        <v>181</v>
      </c>
      <c r="P116" s="2">
        <f t="shared" si="12"/>
        <v>223</v>
      </c>
      <c r="Q116" s="2">
        <f>N116 + Tabel1[[#This Row],[Average Rank]]+Tabel1[[#This Row],[Totale rang]]</f>
        <v>699</v>
      </c>
      <c r="R116" s="2">
        <f t="shared" si="13"/>
        <v>181</v>
      </c>
      <c r="S116" s="18">
        <f t="shared" si="14"/>
        <v>45.5</v>
      </c>
    </row>
    <row r="117" spans="1:19">
      <c r="A117">
        <v>115</v>
      </c>
      <c r="B117">
        <v>0.2</v>
      </c>
      <c r="C117">
        <v>0.8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1</v>
      </c>
      <c r="J117" s="23">
        <v>455</v>
      </c>
      <c r="K117" s="22">
        <v>10</v>
      </c>
      <c r="L117" s="22">
        <v>2.3947368421052602</v>
      </c>
      <c r="M117" s="14">
        <f t="shared" si="6"/>
        <v>0.22216796875</v>
      </c>
      <c r="N117" s="2">
        <f>RANK(K117,K$2:K$577,1)</f>
        <v>295</v>
      </c>
      <c r="O117" s="2">
        <f>RANK(L117,L$2:L$577,1)</f>
        <v>181</v>
      </c>
      <c r="P117" s="2">
        <f t="shared" si="12"/>
        <v>223</v>
      </c>
      <c r="Q117" s="2">
        <f>N117 + Tabel1[[#This Row],[Average Rank]]+Tabel1[[#This Row],[Totale rang]]</f>
        <v>699</v>
      </c>
      <c r="R117" s="2">
        <f t="shared" si="13"/>
        <v>181</v>
      </c>
      <c r="S117" s="18">
        <f t="shared" si="14"/>
        <v>45.5</v>
      </c>
    </row>
    <row r="118" spans="1:19">
      <c r="A118">
        <v>116</v>
      </c>
      <c r="B118">
        <v>0.3</v>
      </c>
      <c r="C118">
        <v>0.8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1</v>
      </c>
      <c r="J118" s="23">
        <v>455</v>
      </c>
      <c r="K118" s="22">
        <v>10</v>
      </c>
      <c r="L118" s="22">
        <v>2.3947368421052602</v>
      </c>
      <c r="M118" s="14">
        <f t="shared" si="6"/>
        <v>0.22216796875</v>
      </c>
      <c r="N118" s="2">
        <f>RANK(K118,K$2:K$577,1)</f>
        <v>295</v>
      </c>
      <c r="O118" s="2">
        <f>RANK(L118,L$2:L$577,1)</f>
        <v>181</v>
      </c>
      <c r="P118" s="2">
        <f t="shared" si="12"/>
        <v>223</v>
      </c>
      <c r="Q118" s="2">
        <f>N118 + Tabel1[[#This Row],[Average Rank]]+Tabel1[[#This Row],[Totale rang]]</f>
        <v>699</v>
      </c>
      <c r="R118" s="2">
        <f t="shared" si="13"/>
        <v>181</v>
      </c>
      <c r="S118" s="18">
        <f t="shared" si="14"/>
        <v>45.5</v>
      </c>
    </row>
    <row r="119" spans="1:19">
      <c r="A119">
        <v>117</v>
      </c>
      <c r="B119">
        <v>0.1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 s="23">
        <v>0</v>
      </c>
      <c r="K119" s="22">
        <v>0</v>
      </c>
      <c r="L119" s="22">
        <v>0</v>
      </c>
      <c r="M119" s="14">
        <f t="shared" si="6"/>
        <v>0</v>
      </c>
      <c r="N119" s="2">
        <f>RANK(K119,K$2:K$577,1)</f>
        <v>1</v>
      </c>
      <c r="O119" s="2">
        <f>RANK(L119,L$2:L$577,1)</f>
        <v>1</v>
      </c>
      <c r="P119" s="2">
        <f t="shared" si="12"/>
        <v>478</v>
      </c>
      <c r="Q119" s="2">
        <f>N119 + Tabel1[[#This Row],[Average Rank]]+Tabel1[[#This Row],[Totale rang]]</f>
        <v>480</v>
      </c>
      <c r="R119" s="2">
        <f t="shared" si="13"/>
        <v>1</v>
      </c>
      <c r="S119" s="18" t="e">
        <f t="shared" si="14"/>
        <v>#DIV/0!</v>
      </c>
    </row>
    <row r="120" spans="1:19">
      <c r="A120">
        <v>118</v>
      </c>
      <c r="B120">
        <v>0.2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 s="23">
        <v>0</v>
      </c>
      <c r="K120" s="22">
        <v>0</v>
      </c>
      <c r="L120" s="22">
        <v>0</v>
      </c>
      <c r="M120" s="14">
        <f t="shared" si="6"/>
        <v>0</v>
      </c>
      <c r="N120" s="2">
        <f>RANK(K120,K$2:K$577,1)</f>
        <v>1</v>
      </c>
      <c r="O120" s="2">
        <f>RANK(L120,L$2:L$577,1)</f>
        <v>1</v>
      </c>
      <c r="P120" s="2">
        <f t="shared" si="12"/>
        <v>478</v>
      </c>
      <c r="Q120" s="2">
        <f>N120 + Tabel1[[#This Row],[Average Rank]]+Tabel1[[#This Row],[Totale rang]]</f>
        <v>480</v>
      </c>
      <c r="R120" s="2">
        <f t="shared" si="13"/>
        <v>1</v>
      </c>
      <c r="S120" s="18" t="e">
        <f t="shared" si="14"/>
        <v>#DIV/0!</v>
      </c>
    </row>
    <row r="121" spans="1:19">
      <c r="A121">
        <v>119</v>
      </c>
      <c r="B121">
        <v>0.3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  <c r="J121" s="23">
        <v>0</v>
      </c>
      <c r="K121" s="22">
        <v>0</v>
      </c>
      <c r="L121" s="22">
        <v>0</v>
      </c>
      <c r="M121" s="14">
        <f t="shared" si="6"/>
        <v>0</v>
      </c>
      <c r="N121" s="2">
        <f>RANK(K121,K$2:K$577,1)</f>
        <v>1</v>
      </c>
      <c r="O121" s="2">
        <f>RANK(L121,L$2:L$577,1)</f>
        <v>1</v>
      </c>
      <c r="P121" s="2">
        <f t="shared" si="12"/>
        <v>478</v>
      </c>
      <c r="Q121" s="2">
        <f>N121 + Tabel1[[#This Row],[Average Rank]]+Tabel1[[#This Row],[Totale rang]]</f>
        <v>480</v>
      </c>
      <c r="R121" s="2">
        <f t="shared" si="13"/>
        <v>1</v>
      </c>
      <c r="S121" s="18" t="e">
        <f t="shared" si="14"/>
        <v>#DIV/0!</v>
      </c>
    </row>
    <row r="122" spans="1:19">
      <c r="A122">
        <v>120</v>
      </c>
      <c r="B122">
        <v>0.1</v>
      </c>
      <c r="C122">
        <v>0.4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 s="23">
        <v>2096</v>
      </c>
      <c r="K122" s="22">
        <v>30</v>
      </c>
      <c r="L122" s="22">
        <v>63.515151515151501</v>
      </c>
      <c r="M122" s="14">
        <f t="shared" si="6"/>
        <v>1.0234375</v>
      </c>
      <c r="N122" s="2">
        <f>RANK(K122,K$2:K$577,1)</f>
        <v>440</v>
      </c>
      <c r="O122" s="2">
        <f>RANK(L122,L$2:L$577,1)</f>
        <v>550</v>
      </c>
      <c r="P122" s="2">
        <f t="shared" si="12"/>
        <v>111</v>
      </c>
      <c r="Q122" s="2">
        <f>N122 + Tabel1[[#This Row],[Average Rank]]+Tabel1[[#This Row],[Totale rang]]</f>
        <v>1101</v>
      </c>
      <c r="R122" s="2">
        <f t="shared" si="13"/>
        <v>540</v>
      </c>
      <c r="S122" s="18">
        <f t="shared" si="14"/>
        <v>69.86666666666666</v>
      </c>
    </row>
    <row r="123" spans="1:19">
      <c r="A123">
        <v>121</v>
      </c>
      <c r="B123">
        <v>0.2</v>
      </c>
      <c r="C123">
        <v>0.4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1</v>
      </c>
      <c r="J123" s="23">
        <v>2096</v>
      </c>
      <c r="K123" s="22">
        <v>30</v>
      </c>
      <c r="L123" s="22">
        <v>63.515151515151501</v>
      </c>
      <c r="M123" s="14">
        <f t="shared" si="6"/>
        <v>1.0234375</v>
      </c>
      <c r="N123" s="2">
        <f>RANK(K123,K$2:K$577,1)</f>
        <v>440</v>
      </c>
      <c r="O123" s="2">
        <f>RANK(L123,L$2:L$577,1)</f>
        <v>550</v>
      </c>
      <c r="P123" s="2">
        <f t="shared" si="12"/>
        <v>111</v>
      </c>
      <c r="Q123" s="2">
        <f>N123 + Tabel1[[#This Row],[Average Rank]]+Tabel1[[#This Row],[Totale rang]]</f>
        <v>1101</v>
      </c>
      <c r="R123" s="2">
        <f t="shared" si="13"/>
        <v>540</v>
      </c>
      <c r="S123" s="18">
        <f t="shared" si="14"/>
        <v>69.86666666666666</v>
      </c>
    </row>
    <row r="124" spans="1:19">
      <c r="A124">
        <v>122</v>
      </c>
      <c r="B124">
        <v>0.3</v>
      </c>
      <c r="C124">
        <v>0.4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 s="23">
        <v>2096</v>
      </c>
      <c r="K124" s="22">
        <v>30</v>
      </c>
      <c r="L124" s="22">
        <v>63.515151515151501</v>
      </c>
      <c r="M124" s="14">
        <f t="shared" si="6"/>
        <v>1.0234375</v>
      </c>
      <c r="N124" s="2">
        <f>RANK(K124,K$2:K$577,1)</f>
        <v>440</v>
      </c>
      <c r="O124" s="2">
        <f>RANK(L124,L$2:L$577,1)</f>
        <v>550</v>
      </c>
      <c r="P124" s="2">
        <f t="shared" si="12"/>
        <v>111</v>
      </c>
      <c r="Q124" s="2">
        <f>N124 + Tabel1[[#This Row],[Average Rank]]+Tabel1[[#This Row],[Totale rang]]</f>
        <v>1101</v>
      </c>
      <c r="R124" s="2">
        <f t="shared" si="13"/>
        <v>540</v>
      </c>
      <c r="S124" s="18">
        <f t="shared" si="14"/>
        <v>69.86666666666666</v>
      </c>
    </row>
    <row r="125" spans="1:19">
      <c r="A125">
        <v>123</v>
      </c>
      <c r="B125">
        <v>0.1</v>
      </c>
      <c r="C125">
        <v>0.8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1</v>
      </c>
      <c r="J125" s="23">
        <v>3262</v>
      </c>
      <c r="K125" s="22">
        <v>41</v>
      </c>
      <c r="L125" s="22">
        <v>2.7183333333333302</v>
      </c>
      <c r="M125" s="14">
        <f t="shared" si="6"/>
        <v>1.5927734375</v>
      </c>
      <c r="N125" s="2">
        <f>RANK(K125,K$2:K$577,1)</f>
        <v>509</v>
      </c>
      <c r="O125" s="2">
        <f>RANK(L125,L$2:L$577,1)</f>
        <v>220</v>
      </c>
      <c r="P125" s="2">
        <f t="shared" si="12"/>
        <v>1</v>
      </c>
      <c r="Q125" s="2">
        <f>N125 + Tabel1[[#This Row],[Average Rank]]+Tabel1[[#This Row],[Totale rang]]</f>
        <v>730</v>
      </c>
      <c r="R125" s="2">
        <f t="shared" si="13"/>
        <v>253</v>
      </c>
      <c r="S125" s="18">
        <f t="shared" si="14"/>
        <v>79.560975609756099</v>
      </c>
    </row>
    <row r="126" spans="1:19">
      <c r="A126">
        <v>124</v>
      </c>
      <c r="B126">
        <v>0.2</v>
      </c>
      <c r="C126">
        <v>0.8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1</v>
      </c>
      <c r="J126" s="23">
        <v>3262</v>
      </c>
      <c r="K126" s="22">
        <v>41</v>
      </c>
      <c r="L126" s="22">
        <v>2.7183333333333302</v>
      </c>
      <c r="M126" s="14">
        <f t="shared" si="6"/>
        <v>1.5927734375</v>
      </c>
      <c r="N126" s="2">
        <f>RANK(K126,K$2:K$577,1)</f>
        <v>509</v>
      </c>
      <c r="O126" s="2">
        <f>RANK(L126,L$2:L$577,1)</f>
        <v>220</v>
      </c>
      <c r="P126" s="2">
        <f t="shared" si="12"/>
        <v>1</v>
      </c>
      <c r="Q126" s="2">
        <f>N126 + Tabel1[[#This Row],[Average Rank]]+Tabel1[[#This Row],[Totale rang]]</f>
        <v>730</v>
      </c>
      <c r="R126" s="2">
        <f t="shared" si="13"/>
        <v>253</v>
      </c>
      <c r="S126" s="18">
        <f t="shared" si="14"/>
        <v>79.560975609756099</v>
      </c>
    </row>
    <row r="127" spans="1:19">
      <c r="A127">
        <v>125</v>
      </c>
      <c r="B127">
        <v>0.3</v>
      </c>
      <c r="C127">
        <v>0.8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1</v>
      </c>
      <c r="J127" s="23">
        <v>3262</v>
      </c>
      <c r="K127" s="22">
        <v>41</v>
      </c>
      <c r="L127" s="22">
        <v>2.7183333333333302</v>
      </c>
      <c r="M127" s="14">
        <f t="shared" si="6"/>
        <v>1.5927734375</v>
      </c>
      <c r="N127" s="2">
        <f>RANK(K127,K$2:K$577,1)</f>
        <v>509</v>
      </c>
      <c r="O127" s="2">
        <f>RANK(L127,L$2:L$577,1)</f>
        <v>220</v>
      </c>
      <c r="P127" s="2">
        <f t="shared" si="12"/>
        <v>1</v>
      </c>
      <c r="Q127" s="2">
        <f>N127 + Tabel1[[#This Row],[Average Rank]]+Tabel1[[#This Row],[Totale rang]]</f>
        <v>730</v>
      </c>
      <c r="R127" s="2">
        <f t="shared" si="13"/>
        <v>253</v>
      </c>
      <c r="S127" s="18">
        <f t="shared" si="14"/>
        <v>79.560975609756099</v>
      </c>
    </row>
    <row r="128" spans="1:19">
      <c r="A128">
        <v>126</v>
      </c>
      <c r="B128">
        <v>0.1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 s="23">
        <v>0</v>
      </c>
      <c r="K128" s="22">
        <v>0</v>
      </c>
      <c r="L128" s="22">
        <v>0</v>
      </c>
      <c r="M128" s="14">
        <f t="shared" si="6"/>
        <v>0</v>
      </c>
      <c r="N128" s="2">
        <f>RANK(K128,K$2:K$577,1)</f>
        <v>1</v>
      </c>
      <c r="O128" s="2">
        <f>RANK(L128,L$2:L$577,1)</f>
        <v>1</v>
      </c>
      <c r="P128" s="2">
        <f t="shared" si="12"/>
        <v>478</v>
      </c>
      <c r="Q128" s="2">
        <f>N128 + Tabel1[[#This Row],[Average Rank]]+Tabel1[[#This Row],[Totale rang]]</f>
        <v>480</v>
      </c>
      <c r="R128" s="2">
        <f t="shared" si="13"/>
        <v>1</v>
      </c>
      <c r="S128" s="18" t="e">
        <f t="shared" si="14"/>
        <v>#DIV/0!</v>
      </c>
    </row>
    <row r="129" spans="1:19">
      <c r="A129">
        <v>127</v>
      </c>
      <c r="B129">
        <v>0.2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 s="23">
        <v>0</v>
      </c>
      <c r="K129" s="22">
        <v>0</v>
      </c>
      <c r="L129" s="22">
        <v>0</v>
      </c>
      <c r="M129" s="14">
        <f t="shared" si="6"/>
        <v>0</v>
      </c>
      <c r="N129" s="2">
        <f>RANK(K129,K$2:K$577,1)</f>
        <v>1</v>
      </c>
      <c r="O129" s="2">
        <f>RANK(L129,L$2:L$577,1)</f>
        <v>1</v>
      </c>
      <c r="P129" s="2">
        <f t="shared" si="12"/>
        <v>478</v>
      </c>
      <c r="Q129" s="2">
        <f>N129 + Tabel1[[#This Row],[Average Rank]]+Tabel1[[#This Row],[Totale rang]]</f>
        <v>480</v>
      </c>
      <c r="R129" s="2">
        <f t="shared" si="13"/>
        <v>1</v>
      </c>
      <c r="S129" s="18" t="e">
        <f t="shared" si="14"/>
        <v>#DIV/0!</v>
      </c>
    </row>
    <row r="130" spans="1:19">
      <c r="A130">
        <v>128</v>
      </c>
      <c r="B130">
        <v>0.3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 s="23">
        <v>0</v>
      </c>
      <c r="K130" s="22">
        <v>0</v>
      </c>
      <c r="L130" s="22">
        <v>0</v>
      </c>
      <c r="M130" s="14">
        <f t="shared" ref="M130:M193" si="15">J130/ 2048</f>
        <v>0</v>
      </c>
      <c r="N130" s="2">
        <f>RANK(K130,K$2:K$577,1)</f>
        <v>1</v>
      </c>
      <c r="O130" s="2">
        <f>RANK(L130,L$2:L$577,1)</f>
        <v>1</v>
      </c>
      <c r="P130" s="2">
        <f t="shared" ref="P130:P193" si="16">RANK(M130,M$2:M$577,0)</f>
        <v>478</v>
      </c>
      <c r="Q130" s="2">
        <f>N130 + Tabel1[[#This Row],[Average Rank]]+Tabel1[[#This Row],[Totale rang]]</f>
        <v>480</v>
      </c>
      <c r="R130" s="2">
        <f t="shared" ref="R130:R193" si="17">RANK(Q130,Q$2:Q$577,1)</f>
        <v>1</v>
      </c>
      <c r="S130" s="18" t="e">
        <f t="shared" ref="S130:S193" si="18">J130/K130</f>
        <v>#DIV/0!</v>
      </c>
    </row>
    <row r="131" spans="1:19">
      <c r="A131">
        <v>129</v>
      </c>
      <c r="B131">
        <v>0.1</v>
      </c>
      <c r="C131">
        <v>0.4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 s="23">
        <v>404</v>
      </c>
      <c r="K131" s="22">
        <v>9</v>
      </c>
      <c r="L131" s="22">
        <v>22.4444444444444</v>
      </c>
      <c r="M131" s="14">
        <f t="shared" si="15"/>
        <v>0.197265625</v>
      </c>
      <c r="N131" s="2">
        <f>RANK(K131,K$2:K$577,1)</f>
        <v>253</v>
      </c>
      <c r="O131" s="2">
        <f>RANK(L131,L$2:L$577,1)</f>
        <v>507</v>
      </c>
      <c r="P131" s="2">
        <f t="shared" si="16"/>
        <v>283</v>
      </c>
      <c r="Q131" s="2">
        <f>N131 + Tabel1[[#This Row],[Average Rank]]+Tabel1[[#This Row],[Totale rang]]</f>
        <v>1043</v>
      </c>
      <c r="R131" s="2">
        <f t="shared" si="17"/>
        <v>495</v>
      </c>
      <c r="S131" s="18">
        <f t="shared" si="18"/>
        <v>44.888888888888886</v>
      </c>
    </row>
    <row r="132" spans="1:19">
      <c r="A132">
        <v>130</v>
      </c>
      <c r="B132">
        <v>0.2</v>
      </c>
      <c r="C132">
        <v>0.4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 s="23">
        <v>404</v>
      </c>
      <c r="K132" s="22">
        <v>9</v>
      </c>
      <c r="L132" s="22">
        <v>22.4444444444444</v>
      </c>
      <c r="M132" s="14">
        <f t="shared" si="15"/>
        <v>0.197265625</v>
      </c>
      <c r="N132" s="2">
        <f>RANK(K132,K$2:K$577,1)</f>
        <v>253</v>
      </c>
      <c r="O132" s="2">
        <f>RANK(L132,L$2:L$577,1)</f>
        <v>507</v>
      </c>
      <c r="P132" s="2">
        <f t="shared" si="16"/>
        <v>283</v>
      </c>
      <c r="Q132" s="2">
        <f>N132 + Tabel1[[#This Row],[Average Rank]]+Tabel1[[#This Row],[Totale rang]]</f>
        <v>1043</v>
      </c>
      <c r="R132" s="2">
        <f t="shared" si="17"/>
        <v>495</v>
      </c>
      <c r="S132" s="18">
        <f t="shared" si="18"/>
        <v>44.888888888888886</v>
      </c>
    </row>
    <row r="133" spans="1:19">
      <c r="A133">
        <v>131</v>
      </c>
      <c r="B133">
        <v>0.3</v>
      </c>
      <c r="C133">
        <v>0.4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 s="23">
        <v>404</v>
      </c>
      <c r="K133" s="22">
        <v>9</v>
      </c>
      <c r="L133" s="22">
        <v>22.4444444444444</v>
      </c>
      <c r="M133" s="14">
        <f t="shared" si="15"/>
        <v>0.197265625</v>
      </c>
      <c r="N133" s="2">
        <f>RANK(K133,K$2:K$577,1)</f>
        <v>253</v>
      </c>
      <c r="O133" s="2">
        <f>RANK(L133,L$2:L$577,1)</f>
        <v>507</v>
      </c>
      <c r="P133" s="2">
        <f t="shared" si="16"/>
        <v>283</v>
      </c>
      <c r="Q133" s="2">
        <f>N133 + Tabel1[[#This Row],[Average Rank]]+Tabel1[[#This Row],[Totale rang]]</f>
        <v>1043</v>
      </c>
      <c r="R133" s="2">
        <f t="shared" si="17"/>
        <v>495</v>
      </c>
      <c r="S133" s="18">
        <f t="shared" si="18"/>
        <v>44.888888888888886</v>
      </c>
    </row>
    <row r="134" spans="1:19">
      <c r="A134">
        <v>132</v>
      </c>
      <c r="B134">
        <v>0.1</v>
      </c>
      <c r="C134">
        <v>0.8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 s="23">
        <v>2863</v>
      </c>
      <c r="K134" s="22">
        <v>39</v>
      </c>
      <c r="L134" s="22">
        <v>22.0230769230769</v>
      </c>
      <c r="M134" s="14">
        <f t="shared" si="15"/>
        <v>1.39794921875</v>
      </c>
      <c r="N134" s="2">
        <f>RANK(K134,K$2:K$577,1)</f>
        <v>503</v>
      </c>
      <c r="O134" s="2">
        <f>RANK(L134,L$2:L$577,1)</f>
        <v>501</v>
      </c>
      <c r="P134" s="2">
        <f t="shared" si="16"/>
        <v>72</v>
      </c>
      <c r="Q134" s="2">
        <f>N134 + Tabel1[[#This Row],[Average Rank]]+Tabel1[[#This Row],[Totale rang]]</f>
        <v>1076</v>
      </c>
      <c r="R134" s="2">
        <f t="shared" si="17"/>
        <v>516</v>
      </c>
      <c r="S134" s="18">
        <f t="shared" si="18"/>
        <v>73.410256410256409</v>
      </c>
    </row>
    <row r="135" spans="1:19">
      <c r="A135">
        <v>133</v>
      </c>
      <c r="B135">
        <v>0.2</v>
      </c>
      <c r="C135">
        <v>0.8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 s="23">
        <v>2863</v>
      </c>
      <c r="K135" s="22">
        <v>39</v>
      </c>
      <c r="L135" s="22">
        <v>22.0230769230769</v>
      </c>
      <c r="M135" s="14">
        <f t="shared" si="15"/>
        <v>1.39794921875</v>
      </c>
      <c r="N135" s="2">
        <f>RANK(K135,K$2:K$577,1)</f>
        <v>503</v>
      </c>
      <c r="O135" s="2">
        <f>RANK(L135,L$2:L$577,1)</f>
        <v>501</v>
      </c>
      <c r="P135" s="2">
        <f t="shared" si="16"/>
        <v>72</v>
      </c>
      <c r="Q135" s="2">
        <f>N135 + Tabel1[[#This Row],[Average Rank]]+Tabel1[[#This Row],[Totale rang]]</f>
        <v>1076</v>
      </c>
      <c r="R135" s="2">
        <f t="shared" si="17"/>
        <v>516</v>
      </c>
      <c r="S135" s="18">
        <f t="shared" si="18"/>
        <v>73.410256410256409</v>
      </c>
    </row>
    <row r="136" spans="1:19">
      <c r="A136">
        <v>134</v>
      </c>
      <c r="B136">
        <v>0.3</v>
      </c>
      <c r="C136">
        <v>0.8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 s="23">
        <v>2863</v>
      </c>
      <c r="K136" s="22">
        <v>39</v>
      </c>
      <c r="L136" s="22">
        <v>22.0230769230769</v>
      </c>
      <c r="M136" s="14">
        <f t="shared" si="15"/>
        <v>1.39794921875</v>
      </c>
      <c r="N136" s="2">
        <f>RANK(K136,K$2:K$577,1)</f>
        <v>503</v>
      </c>
      <c r="O136" s="2">
        <f>RANK(L136,L$2:L$577,1)</f>
        <v>501</v>
      </c>
      <c r="P136" s="2">
        <f t="shared" si="16"/>
        <v>72</v>
      </c>
      <c r="Q136" s="2">
        <f>N136 + Tabel1[[#This Row],[Average Rank]]+Tabel1[[#This Row],[Totale rang]]</f>
        <v>1076</v>
      </c>
      <c r="R136" s="2">
        <f t="shared" si="17"/>
        <v>516</v>
      </c>
      <c r="S136" s="18">
        <f t="shared" si="18"/>
        <v>73.410256410256409</v>
      </c>
    </row>
    <row r="137" spans="1:19">
      <c r="A137">
        <v>135</v>
      </c>
      <c r="B137">
        <v>0.1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</v>
      </c>
      <c r="J137" s="23">
        <v>0</v>
      </c>
      <c r="K137" s="22">
        <v>0</v>
      </c>
      <c r="L137" s="22">
        <v>0</v>
      </c>
      <c r="M137" s="14">
        <f t="shared" si="15"/>
        <v>0</v>
      </c>
      <c r="N137" s="2">
        <f>RANK(K137,K$2:K$577,1)</f>
        <v>1</v>
      </c>
      <c r="O137" s="2">
        <f>RANK(L137,L$2:L$577,1)</f>
        <v>1</v>
      </c>
      <c r="P137" s="2">
        <f t="shared" si="16"/>
        <v>478</v>
      </c>
      <c r="Q137" s="2">
        <f>N137 + Tabel1[[#This Row],[Average Rank]]+Tabel1[[#This Row],[Totale rang]]</f>
        <v>480</v>
      </c>
      <c r="R137" s="2">
        <f t="shared" si="17"/>
        <v>1</v>
      </c>
      <c r="S137" s="18" t="e">
        <f t="shared" si="18"/>
        <v>#DIV/0!</v>
      </c>
    </row>
    <row r="138" spans="1:19">
      <c r="A138">
        <v>136</v>
      </c>
      <c r="B138">
        <v>0.2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1</v>
      </c>
      <c r="J138" s="23">
        <v>0</v>
      </c>
      <c r="K138" s="22">
        <v>0</v>
      </c>
      <c r="L138" s="22">
        <v>0</v>
      </c>
      <c r="M138" s="14">
        <f t="shared" si="15"/>
        <v>0</v>
      </c>
      <c r="N138" s="2">
        <f>RANK(K138,K$2:K$577,1)</f>
        <v>1</v>
      </c>
      <c r="O138" s="2">
        <f>RANK(L138,L$2:L$577,1)</f>
        <v>1</v>
      </c>
      <c r="P138" s="2">
        <f t="shared" si="16"/>
        <v>478</v>
      </c>
      <c r="Q138" s="2">
        <f>N138 + Tabel1[[#This Row],[Average Rank]]+Tabel1[[#This Row],[Totale rang]]</f>
        <v>480</v>
      </c>
      <c r="R138" s="2">
        <f t="shared" si="17"/>
        <v>1</v>
      </c>
      <c r="S138" s="18" t="e">
        <f t="shared" si="18"/>
        <v>#DIV/0!</v>
      </c>
    </row>
    <row r="139" spans="1:19">
      <c r="A139">
        <v>137</v>
      </c>
      <c r="B139">
        <v>0.3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1</v>
      </c>
      <c r="J139" s="23">
        <v>0</v>
      </c>
      <c r="K139" s="22">
        <v>0</v>
      </c>
      <c r="L139" s="22">
        <v>0</v>
      </c>
      <c r="M139" s="14">
        <f t="shared" si="15"/>
        <v>0</v>
      </c>
      <c r="N139" s="2">
        <f>RANK(K139,K$2:K$577,1)</f>
        <v>1</v>
      </c>
      <c r="O139" s="2">
        <f>RANK(L139,L$2:L$577,1)</f>
        <v>1</v>
      </c>
      <c r="P139" s="2">
        <f t="shared" si="16"/>
        <v>478</v>
      </c>
      <c r="Q139" s="2">
        <f>N139 + Tabel1[[#This Row],[Average Rank]]+Tabel1[[#This Row],[Totale rang]]</f>
        <v>480</v>
      </c>
      <c r="R139" s="2">
        <f t="shared" si="17"/>
        <v>1</v>
      </c>
      <c r="S139" s="18" t="e">
        <f t="shared" si="18"/>
        <v>#DIV/0!</v>
      </c>
    </row>
    <row r="140" spans="1:19">
      <c r="A140">
        <v>138</v>
      </c>
      <c r="B140">
        <v>0.1</v>
      </c>
      <c r="C140">
        <v>0.4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1</v>
      </c>
      <c r="J140" s="23">
        <v>404</v>
      </c>
      <c r="K140" s="22">
        <v>9</v>
      </c>
      <c r="L140" s="22">
        <v>22.4444444444444</v>
      </c>
      <c r="M140" s="14">
        <f t="shared" si="15"/>
        <v>0.197265625</v>
      </c>
      <c r="N140" s="2">
        <f>RANK(K140,K$2:K$577,1)</f>
        <v>253</v>
      </c>
      <c r="O140" s="2">
        <f>RANK(L140,L$2:L$577,1)</f>
        <v>507</v>
      </c>
      <c r="P140" s="2">
        <f t="shared" si="16"/>
        <v>283</v>
      </c>
      <c r="Q140" s="2">
        <f>N140 + Tabel1[[#This Row],[Average Rank]]+Tabel1[[#This Row],[Totale rang]]</f>
        <v>1043</v>
      </c>
      <c r="R140" s="2">
        <f t="shared" si="17"/>
        <v>495</v>
      </c>
      <c r="S140" s="18">
        <f t="shared" si="18"/>
        <v>44.888888888888886</v>
      </c>
    </row>
    <row r="141" spans="1:19">
      <c r="A141">
        <v>139</v>
      </c>
      <c r="B141">
        <v>0.2</v>
      </c>
      <c r="C141">
        <v>0.4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1</v>
      </c>
      <c r="J141" s="23">
        <v>404</v>
      </c>
      <c r="K141" s="22">
        <v>9</v>
      </c>
      <c r="L141" s="22">
        <v>22.4444444444444</v>
      </c>
      <c r="M141" s="14">
        <f t="shared" si="15"/>
        <v>0.197265625</v>
      </c>
      <c r="N141" s="2">
        <f>RANK(K141,K$2:K$577,1)</f>
        <v>253</v>
      </c>
      <c r="O141" s="2">
        <f>RANK(L141,L$2:L$577,1)</f>
        <v>507</v>
      </c>
      <c r="P141" s="2">
        <f t="shared" si="16"/>
        <v>283</v>
      </c>
      <c r="Q141" s="2">
        <f>N141 + Tabel1[[#This Row],[Average Rank]]+Tabel1[[#This Row],[Totale rang]]</f>
        <v>1043</v>
      </c>
      <c r="R141" s="2">
        <f t="shared" si="17"/>
        <v>495</v>
      </c>
      <c r="S141" s="18">
        <f t="shared" si="18"/>
        <v>44.888888888888886</v>
      </c>
    </row>
    <row r="142" spans="1:19">
      <c r="A142">
        <v>140</v>
      </c>
      <c r="B142">
        <v>0.3</v>
      </c>
      <c r="C142">
        <v>0.4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1</v>
      </c>
      <c r="J142" s="23">
        <v>404</v>
      </c>
      <c r="K142" s="22">
        <v>9</v>
      </c>
      <c r="L142" s="22">
        <v>22.4444444444444</v>
      </c>
      <c r="M142" s="14">
        <f t="shared" si="15"/>
        <v>0.197265625</v>
      </c>
      <c r="N142" s="2">
        <f>RANK(K142,K$2:K$577,1)</f>
        <v>253</v>
      </c>
      <c r="O142" s="2">
        <f>RANK(L142,L$2:L$577,1)</f>
        <v>507</v>
      </c>
      <c r="P142" s="2">
        <f t="shared" si="16"/>
        <v>283</v>
      </c>
      <c r="Q142" s="2">
        <f>N142 + Tabel1[[#This Row],[Average Rank]]+Tabel1[[#This Row],[Totale rang]]</f>
        <v>1043</v>
      </c>
      <c r="R142" s="2">
        <f t="shared" si="17"/>
        <v>495</v>
      </c>
      <c r="S142" s="18">
        <f t="shared" si="18"/>
        <v>44.888888888888886</v>
      </c>
    </row>
    <row r="143" spans="1:19">
      <c r="A143">
        <v>141</v>
      </c>
      <c r="B143">
        <v>0.1</v>
      </c>
      <c r="C143">
        <v>0.8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 s="23">
        <v>2863</v>
      </c>
      <c r="K143" s="22">
        <v>39</v>
      </c>
      <c r="L143" s="22">
        <v>22.0230769230769</v>
      </c>
      <c r="M143" s="14">
        <f t="shared" si="15"/>
        <v>1.39794921875</v>
      </c>
      <c r="N143" s="2">
        <f>RANK(K143,K$2:K$577,1)</f>
        <v>503</v>
      </c>
      <c r="O143" s="2">
        <f>RANK(L143,L$2:L$577,1)</f>
        <v>501</v>
      </c>
      <c r="P143" s="2">
        <f t="shared" si="16"/>
        <v>72</v>
      </c>
      <c r="Q143" s="2">
        <f>N143 + Tabel1[[#This Row],[Average Rank]]+Tabel1[[#This Row],[Totale rang]]</f>
        <v>1076</v>
      </c>
      <c r="R143" s="2">
        <f t="shared" si="17"/>
        <v>516</v>
      </c>
      <c r="S143" s="18">
        <f t="shared" si="18"/>
        <v>73.410256410256409</v>
      </c>
    </row>
    <row r="144" spans="1:19">
      <c r="A144">
        <v>142</v>
      </c>
      <c r="B144">
        <v>0.2</v>
      </c>
      <c r="C144">
        <v>0.8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 s="23">
        <v>2863</v>
      </c>
      <c r="K144" s="22">
        <v>39</v>
      </c>
      <c r="L144" s="22">
        <v>22.0230769230769</v>
      </c>
      <c r="M144" s="14">
        <f t="shared" si="15"/>
        <v>1.39794921875</v>
      </c>
      <c r="N144" s="2">
        <f>RANK(K144,K$2:K$577,1)</f>
        <v>503</v>
      </c>
      <c r="O144" s="2">
        <f>RANK(L144,L$2:L$577,1)</f>
        <v>501</v>
      </c>
      <c r="P144" s="2">
        <f t="shared" si="16"/>
        <v>72</v>
      </c>
      <c r="Q144" s="2">
        <f>N144 + Tabel1[[#This Row],[Average Rank]]+Tabel1[[#This Row],[Totale rang]]</f>
        <v>1076</v>
      </c>
      <c r="R144" s="2">
        <f t="shared" si="17"/>
        <v>516</v>
      </c>
      <c r="S144" s="18">
        <f t="shared" si="18"/>
        <v>73.410256410256409</v>
      </c>
    </row>
    <row r="145" spans="1:19">
      <c r="A145">
        <v>143</v>
      </c>
      <c r="B145">
        <v>0.3</v>
      </c>
      <c r="C145">
        <v>0.8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 s="23">
        <v>2863</v>
      </c>
      <c r="K145" s="22">
        <v>39</v>
      </c>
      <c r="L145" s="22">
        <v>22.0230769230769</v>
      </c>
      <c r="M145" s="14">
        <f t="shared" si="15"/>
        <v>1.39794921875</v>
      </c>
      <c r="N145" s="2">
        <f>RANK(K145,K$2:K$577,1)</f>
        <v>503</v>
      </c>
      <c r="O145" s="2">
        <f>RANK(L145,L$2:L$577,1)</f>
        <v>501</v>
      </c>
      <c r="P145" s="2">
        <f t="shared" si="16"/>
        <v>72</v>
      </c>
      <c r="Q145" s="2">
        <f>N145 + Tabel1[[#This Row],[Average Rank]]+Tabel1[[#This Row],[Totale rang]]</f>
        <v>1076</v>
      </c>
      <c r="R145" s="2">
        <f t="shared" si="17"/>
        <v>516</v>
      </c>
      <c r="S145" s="18">
        <f t="shared" si="18"/>
        <v>73.410256410256409</v>
      </c>
    </row>
    <row r="146" spans="1:19">
      <c r="A146">
        <v>144</v>
      </c>
      <c r="B146">
        <v>0.1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 s="23">
        <v>0</v>
      </c>
      <c r="K146" s="22">
        <v>0</v>
      </c>
      <c r="L146" s="22">
        <v>0</v>
      </c>
      <c r="M146" s="14">
        <f t="shared" si="15"/>
        <v>0</v>
      </c>
      <c r="N146" s="2">
        <f>RANK(K146,K$2:K$577,1)</f>
        <v>1</v>
      </c>
      <c r="O146" s="2">
        <f>RANK(L146,L$2:L$577,1)</f>
        <v>1</v>
      </c>
      <c r="P146" s="2">
        <f t="shared" si="16"/>
        <v>478</v>
      </c>
      <c r="Q146" s="2">
        <f>N146 + Tabel1[[#This Row],[Average Rank]]+Tabel1[[#This Row],[Totale rang]]</f>
        <v>480</v>
      </c>
      <c r="R146" s="2">
        <f t="shared" si="17"/>
        <v>1</v>
      </c>
      <c r="S146" s="18" t="e">
        <f t="shared" si="18"/>
        <v>#DIV/0!</v>
      </c>
    </row>
    <row r="147" spans="1:19">
      <c r="A147">
        <v>145</v>
      </c>
      <c r="B147">
        <v>0.2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1</v>
      </c>
      <c r="J147" s="23">
        <v>0</v>
      </c>
      <c r="K147" s="22">
        <v>0</v>
      </c>
      <c r="L147" s="22">
        <v>0</v>
      </c>
      <c r="M147" s="14">
        <f t="shared" si="15"/>
        <v>0</v>
      </c>
      <c r="N147" s="2">
        <f>RANK(K147,K$2:K$577,1)</f>
        <v>1</v>
      </c>
      <c r="O147" s="2">
        <f>RANK(L147,L$2:L$577,1)</f>
        <v>1</v>
      </c>
      <c r="P147" s="2">
        <f t="shared" si="16"/>
        <v>478</v>
      </c>
      <c r="Q147" s="2">
        <f>N147 + Tabel1[[#This Row],[Average Rank]]+Tabel1[[#This Row],[Totale rang]]</f>
        <v>480</v>
      </c>
      <c r="R147" s="2">
        <f t="shared" si="17"/>
        <v>1</v>
      </c>
      <c r="S147" s="18" t="e">
        <f t="shared" si="18"/>
        <v>#DIV/0!</v>
      </c>
    </row>
    <row r="148" spans="1:19">
      <c r="A148">
        <v>146</v>
      </c>
      <c r="B148">
        <v>0.3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1</v>
      </c>
      <c r="J148" s="23">
        <v>0</v>
      </c>
      <c r="K148" s="22">
        <v>0</v>
      </c>
      <c r="L148" s="22">
        <v>0</v>
      </c>
      <c r="M148" s="14">
        <f t="shared" si="15"/>
        <v>0</v>
      </c>
      <c r="N148" s="2">
        <f>RANK(K148,K$2:K$577,1)</f>
        <v>1</v>
      </c>
      <c r="O148" s="2">
        <f>RANK(L148,L$2:L$577,1)</f>
        <v>1</v>
      </c>
      <c r="P148" s="2">
        <f t="shared" si="16"/>
        <v>478</v>
      </c>
      <c r="Q148" s="2">
        <f>N148 + Tabel1[[#This Row],[Average Rank]]+Tabel1[[#This Row],[Totale rang]]</f>
        <v>480</v>
      </c>
      <c r="R148" s="2">
        <f t="shared" si="17"/>
        <v>1</v>
      </c>
      <c r="S148" s="18" t="e">
        <f t="shared" si="18"/>
        <v>#DIV/0!</v>
      </c>
    </row>
    <row r="149" spans="1:19">
      <c r="A149">
        <v>147</v>
      </c>
      <c r="B149">
        <v>0.1</v>
      </c>
      <c r="C149">
        <v>0.4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1</v>
      </c>
      <c r="J149" s="23">
        <v>118</v>
      </c>
      <c r="K149" s="22">
        <v>4</v>
      </c>
      <c r="L149" s="22">
        <v>9.8333333333333304</v>
      </c>
      <c r="M149" s="14">
        <f t="shared" si="15"/>
        <v>5.76171875E-2</v>
      </c>
      <c r="N149" s="2">
        <f>RANK(K149,K$2:K$577,1)</f>
        <v>220</v>
      </c>
      <c r="O149" s="2">
        <f>RANK(L149,L$2:L$577,1)</f>
        <v>407</v>
      </c>
      <c r="P149" s="2">
        <f t="shared" si="16"/>
        <v>373</v>
      </c>
      <c r="Q149" s="2">
        <f>N149 + Tabel1[[#This Row],[Average Rank]]+Tabel1[[#This Row],[Totale rang]]</f>
        <v>1000</v>
      </c>
      <c r="R149" s="2">
        <f t="shared" si="17"/>
        <v>449</v>
      </c>
      <c r="S149" s="18">
        <f t="shared" si="18"/>
        <v>29.5</v>
      </c>
    </row>
    <row r="150" spans="1:19">
      <c r="A150">
        <v>148</v>
      </c>
      <c r="B150">
        <v>0.2</v>
      </c>
      <c r="C150">
        <v>0.4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 s="23">
        <v>118</v>
      </c>
      <c r="K150" s="22">
        <v>4</v>
      </c>
      <c r="L150" s="22">
        <v>9.8333333333333304</v>
      </c>
      <c r="M150" s="14">
        <f t="shared" si="15"/>
        <v>5.76171875E-2</v>
      </c>
      <c r="N150" s="2">
        <f>RANK(K150,K$2:K$577,1)</f>
        <v>220</v>
      </c>
      <c r="O150" s="2">
        <f>RANK(L150,L$2:L$577,1)</f>
        <v>407</v>
      </c>
      <c r="P150" s="2">
        <f t="shared" si="16"/>
        <v>373</v>
      </c>
      <c r="Q150" s="2">
        <f>N150 + Tabel1[[#This Row],[Average Rank]]+Tabel1[[#This Row],[Totale rang]]</f>
        <v>1000</v>
      </c>
      <c r="R150" s="2">
        <f t="shared" si="17"/>
        <v>449</v>
      </c>
      <c r="S150" s="18">
        <f t="shared" si="18"/>
        <v>29.5</v>
      </c>
    </row>
    <row r="151" spans="1:19">
      <c r="A151">
        <v>149</v>
      </c>
      <c r="B151">
        <v>0.3</v>
      </c>
      <c r="C151">
        <v>0.4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1</v>
      </c>
      <c r="J151" s="23">
        <v>118</v>
      </c>
      <c r="K151" s="22">
        <v>4</v>
      </c>
      <c r="L151" s="22">
        <v>9.8333333333333304</v>
      </c>
      <c r="M151" s="14">
        <f t="shared" si="15"/>
        <v>5.76171875E-2</v>
      </c>
      <c r="N151" s="2">
        <f>RANK(K151,K$2:K$577,1)</f>
        <v>220</v>
      </c>
      <c r="O151" s="2">
        <f>RANK(L151,L$2:L$577,1)</f>
        <v>407</v>
      </c>
      <c r="P151" s="2">
        <f t="shared" si="16"/>
        <v>373</v>
      </c>
      <c r="Q151" s="2">
        <f>N151 + Tabel1[[#This Row],[Average Rank]]+Tabel1[[#This Row],[Totale rang]]</f>
        <v>1000</v>
      </c>
      <c r="R151" s="2">
        <f t="shared" si="17"/>
        <v>449</v>
      </c>
      <c r="S151" s="18">
        <f t="shared" si="18"/>
        <v>29.5</v>
      </c>
    </row>
    <row r="152" spans="1:19">
      <c r="A152">
        <v>150</v>
      </c>
      <c r="B152">
        <v>0.1</v>
      </c>
      <c r="C152">
        <v>0.8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1</v>
      </c>
      <c r="J152" s="23">
        <v>455</v>
      </c>
      <c r="K152" s="22">
        <v>10</v>
      </c>
      <c r="L152" s="22">
        <v>2.3947368421052602</v>
      </c>
      <c r="M152" s="14">
        <f t="shared" si="15"/>
        <v>0.22216796875</v>
      </c>
      <c r="N152" s="2">
        <f>RANK(K152,K$2:K$577,1)</f>
        <v>295</v>
      </c>
      <c r="O152" s="2">
        <f>RANK(L152,L$2:L$577,1)</f>
        <v>181</v>
      </c>
      <c r="P152" s="2">
        <f t="shared" si="16"/>
        <v>223</v>
      </c>
      <c r="Q152" s="2">
        <f>N152 + Tabel1[[#This Row],[Average Rank]]+Tabel1[[#This Row],[Totale rang]]</f>
        <v>699</v>
      </c>
      <c r="R152" s="2">
        <f t="shared" si="17"/>
        <v>181</v>
      </c>
      <c r="S152" s="18">
        <f t="shared" si="18"/>
        <v>45.5</v>
      </c>
    </row>
    <row r="153" spans="1:19">
      <c r="A153">
        <v>151</v>
      </c>
      <c r="B153">
        <v>0.2</v>
      </c>
      <c r="C153">
        <v>0.8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1</v>
      </c>
      <c r="J153" s="23">
        <v>455</v>
      </c>
      <c r="K153" s="22">
        <v>10</v>
      </c>
      <c r="L153" s="22">
        <v>2.3947368421052602</v>
      </c>
      <c r="M153" s="14">
        <f t="shared" si="15"/>
        <v>0.22216796875</v>
      </c>
      <c r="N153" s="2">
        <f>RANK(K153,K$2:K$577,1)</f>
        <v>295</v>
      </c>
      <c r="O153" s="2">
        <f>RANK(L153,L$2:L$577,1)</f>
        <v>181</v>
      </c>
      <c r="P153" s="2">
        <f t="shared" si="16"/>
        <v>223</v>
      </c>
      <c r="Q153" s="2">
        <f>N153 + Tabel1[[#This Row],[Average Rank]]+Tabel1[[#This Row],[Totale rang]]</f>
        <v>699</v>
      </c>
      <c r="R153" s="2">
        <f t="shared" si="17"/>
        <v>181</v>
      </c>
      <c r="S153" s="18">
        <f t="shared" si="18"/>
        <v>45.5</v>
      </c>
    </row>
    <row r="154" spans="1:19">
      <c r="A154">
        <v>152</v>
      </c>
      <c r="B154">
        <v>0.3</v>
      </c>
      <c r="C154">
        <v>0.8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 s="23">
        <v>455</v>
      </c>
      <c r="K154" s="22">
        <v>10</v>
      </c>
      <c r="L154" s="22">
        <v>2.3947368421052602</v>
      </c>
      <c r="M154" s="14">
        <f t="shared" si="15"/>
        <v>0.22216796875</v>
      </c>
      <c r="N154" s="2">
        <f>RANK(K154,K$2:K$577,1)</f>
        <v>295</v>
      </c>
      <c r="O154" s="2">
        <f>RANK(L154,L$2:L$577,1)</f>
        <v>181</v>
      </c>
      <c r="P154" s="2">
        <f t="shared" si="16"/>
        <v>223</v>
      </c>
      <c r="Q154" s="2">
        <f>N154 + Tabel1[[#This Row],[Average Rank]]+Tabel1[[#This Row],[Totale rang]]</f>
        <v>699</v>
      </c>
      <c r="R154" s="2">
        <f t="shared" si="17"/>
        <v>181</v>
      </c>
      <c r="S154" s="18">
        <f t="shared" si="18"/>
        <v>45.5</v>
      </c>
    </row>
    <row r="155" spans="1:19">
      <c r="A155">
        <v>153</v>
      </c>
      <c r="B155">
        <v>0.1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 s="23">
        <v>6</v>
      </c>
      <c r="K155" s="22">
        <v>0</v>
      </c>
      <c r="L155" s="22">
        <v>2</v>
      </c>
      <c r="M155" s="14">
        <f t="shared" si="15"/>
        <v>2.9296875E-3</v>
      </c>
      <c r="N155" s="2">
        <f>RANK(K155,K$2:K$577,1)</f>
        <v>1</v>
      </c>
      <c r="O155" s="2">
        <f>RANK(L155,L$2:L$577,1)</f>
        <v>118</v>
      </c>
      <c r="P155" s="2">
        <f t="shared" si="16"/>
        <v>421</v>
      </c>
      <c r="Q155" s="2">
        <f>N155 + Tabel1[[#This Row],[Average Rank]]+Tabel1[[#This Row],[Totale rang]]</f>
        <v>540</v>
      </c>
      <c r="R155" s="2">
        <f t="shared" si="17"/>
        <v>103</v>
      </c>
      <c r="S155" s="18" t="e">
        <f t="shared" si="18"/>
        <v>#DIV/0!</v>
      </c>
    </row>
    <row r="156" spans="1:19">
      <c r="A156">
        <v>154</v>
      </c>
      <c r="B156">
        <v>0.2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J156" s="23">
        <v>6</v>
      </c>
      <c r="K156" s="22">
        <v>0</v>
      </c>
      <c r="L156" s="22">
        <v>2</v>
      </c>
      <c r="M156" s="14">
        <f t="shared" si="15"/>
        <v>2.9296875E-3</v>
      </c>
      <c r="N156" s="2">
        <f>RANK(K156,K$2:K$577,1)</f>
        <v>1</v>
      </c>
      <c r="O156" s="2">
        <f>RANK(L156,L$2:L$577,1)</f>
        <v>118</v>
      </c>
      <c r="P156" s="2">
        <f t="shared" si="16"/>
        <v>421</v>
      </c>
      <c r="Q156" s="2">
        <f>N156 + Tabel1[[#This Row],[Average Rank]]+Tabel1[[#This Row],[Totale rang]]</f>
        <v>540</v>
      </c>
      <c r="R156" s="2">
        <f t="shared" si="17"/>
        <v>103</v>
      </c>
      <c r="S156" s="18" t="e">
        <f t="shared" si="18"/>
        <v>#DIV/0!</v>
      </c>
    </row>
    <row r="157" spans="1:19">
      <c r="A157">
        <v>155</v>
      </c>
      <c r="B157">
        <v>0.3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</v>
      </c>
      <c r="J157" s="23">
        <v>6</v>
      </c>
      <c r="K157" s="22">
        <v>0</v>
      </c>
      <c r="L157" s="22">
        <v>2</v>
      </c>
      <c r="M157" s="14">
        <f t="shared" si="15"/>
        <v>2.9296875E-3</v>
      </c>
      <c r="N157" s="2">
        <f>RANK(K157,K$2:K$577,1)</f>
        <v>1</v>
      </c>
      <c r="O157" s="2">
        <f>RANK(L157,L$2:L$577,1)</f>
        <v>118</v>
      </c>
      <c r="P157" s="2">
        <f t="shared" si="16"/>
        <v>421</v>
      </c>
      <c r="Q157" s="2">
        <f>N157 + Tabel1[[#This Row],[Average Rank]]+Tabel1[[#This Row],[Totale rang]]</f>
        <v>540</v>
      </c>
      <c r="R157" s="2">
        <f t="shared" si="17"/>
        <v>103</v>
      </c>
      <c r="S157" s="18" t="e">
        <f t="shared" si="18"/>
        <v>#DIV/0!</v>
      </c>
    </row>
    <row r="158" spans="1:19">
      <c r="A158">
        <v>156</v>
      </c>
      <c r="B158">
        <v>0.1</v>
      </c>
      <c r="C158">
        <v>0.4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 s="23">
        <v>1823</v>
      </c>
      <c r="K158" s="22">
        <v>23</v>
      </c>
      <c r="L158" s="22">
        <v>72.92</v>
      </c>
      <c r="M158" s="14">
        <f t="shared" si="15"/>
        <v>0.89013671875</v>
      </c>
      <c r="N158" s="2">
        <f>RANK(K158,K$2:K$577,1)</f>
        <v>413</v>
      </c>
      <c r="O158" s="2">
        <f>RANK(L158,L$2:L$577,1)</f>
        <v>553</v>
      </c>
      <c r="P158" s="2">
        <f t="shared" si="16"/>
        <v>135</v>
      </c>
      <c r="Q158" s="2">
        <f>N158 + Tabel1[[#This Row],[Average Rank]]+Tabel1[[#This Row],[Totale rang]]</f>
        <v>1101</v>
      </c>
      <c r="R158" s="2">
        <f t="shared" si="17"/>
        <v>540</v>
      </c>
      <c r="S158" s="18">
        <f t="shared" si="18"/>
        <v>79.260869565217391</v>
      </c>
    </row>
    <row r="159" spans="1:19">
      <c r="A159">
        <v>157</v>
      </c>
      <c r="B159">
        <v>0.2</v>
      </c>
      <c r="C159">
        <v>0.4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 s="23">
        <v>1823</v>
      </c>
      <c r="K159" s="22">
        <v>23</v>
      </c>
      <c r="L159" s="22">
        <v>72.92</v>
      </c>
      <c r="M159" s="14">
        <f t="shared" si="15"/>
        <v>0.89013671875</v>
      </c>
      <c r="N159" s="2">
        <f>RANK(K159,K$2:K$577,1)</f>
        <v>413</v>
      </c>
      <c r="O159" s="2">
        <f>RANK(L159,L$2:L$577,1)</f>
        <v>553</v>
      </c>
      <c r="P159" s="2">
        <f t="shared" si="16"/>
        <v>135</v>
      </c>
      <c r="Q159" s="2">
        <f>N159 + Tabel1[[#This Row],[Average Rank]]+Tabel1[[#This Row],[Totale rang]]</f>
        <v>1101</v>
      </c>
      <c r="R159" s="2">
        <f t="shared" si="17"/>
        <v>540</v>
      </c>
      <c r="S159" s="18">
        <f t="shared" si="18"/>
        <v>79.260869565217391</v>
      </c>
    </row>
    <row r="160" spans="1:19">
      <c r="A160">
        <v>158</v>
      </c>
      <c r="B160">
        <v>0.3</v>
      </c>
      <c r="C160">
        <v>0.4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 s="23">
        <v>1823</v>
      </c>
      <c r="K160" s="22">
        <v>23</v>
      </c>
      <c r="L160" s="22">
        <v>72.92</v>
      </c>
      <c r="M160" s="14">
        <f t="shared" si="15"/>
        <v>0.89013671875</v>
      </c>
      <c r="N160" s="2">
        <f>RANK(K160,K$2:K$577,1)</f>
        <v>413</v>
      </c>
      <c r="O160" s="2">
        <f>RANK(L160,L$2:L$577,1)</f>
        <v>553</v>
      </c>
      <c r="P160" s="2">
        <f t="shared" si="16"/>
        <v>135</v>
      </c>
      <c r="Q160" s="2">
        <f>N160 + Tabel1[[#This Row],[Average Rank]]+Tabel1[[#This Row],[Totale rang]]</f>
        <v>1101</v>
      </c>
      <c r="R160" s="2">
        <f t="shared" si="17"/>
        <v>540</v>
      </c>
      <c r="S160" s="18">
        <f t="shared" si="18"/>
        <v>79.260869565217391</v>
      </c>
    </row>
    <row r="161" spans="1:19">
      <c r="A161">
        <v>159</v>
      </c>
      <c r="B161">
        <v>0.1</v>
      </c>
      <c r="C161">
        <v>0.8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 s="23">
        <v>3262</v>
      </c>
      <c r="K161" s="22">
        <v>41</v>
      </c>
      <c r="L161" s="22">
        <v>2.7183333333333302</v>
      </c>
      <c r="M161" s="14">
        <f t="shared" si="15"/>
        <v>1.5927734375</v>
      </c>
      <c r="N161" s="2">
        <f>RANK(K161,K$2:K$577,1)</f>
        <v>509</v>
      </c>
      <c r="O161" s="2">
        <f>RANK(L161,L$2:L$577,1)</f>
        <v>220</v>
      </c>
      <c r="P161" s="2">
        <f t="shared" si="16"/>
        <v>1</v>
      </c>
      <c r="Q161" s="2">
        <f>N161 + Tabel1[[#This Row],[Average Rank]]+Tabel1[[#This Row],[Totale rang]]</f>
        <v>730</v>
      </c>
      <c r="R161" s="2">
        <f t="shared" si="17"/>
        <v>253</v>
      </c>
      <c r="S161" s="18">
        <f t="shared" si="18"/>
        <v>79.560975609756099</v>
      </c>
    </row>
    <row r="162" spans="1:19">
      <c r="A162">
        <v>160</v>
      </c>
      <c r="B162">
        <v>0.2</v>
      </c>
      <c r="C162">
        <v>0.8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 s="23">
        <v>3262</v>
      </c>
      <c r="K162" s="22">
        <v>41</v>
      </c>
      <c r="L162" s="22">
        <v>2.7183333333333302</v>
      </c>
      <c r="M162" s="14">
        <f t="shared" si="15"/>
        <v>1.5927734375</v>
      </c>
      <c r="N162" s="2">
        <f>RANK(K162,K$2:K$577,1)</f>
        <v>509</v>
      </c>
      <c r="O162" s="2">
        <f>RANK(L162,L$2:L$577,1)</f>
        <v>220</v>
      </c>
      <c r="P162" s="2">
        <f t="shared" si="16"/>
        <v>1</v>
      </c>
      <c r="Q162" s="2">
        <f>N162 + Tabel1[[#This Row],[Average Rank]]+Tabel1[[#This Row],[Totale rang]]</f>
        <v>730</v>
      </c>
      <c r="R162" s="2">
        <f t="shared" si="17"/>
        <v>253</v>
      </c>
      <c r="S162" s="18">
        <f t="shared" si="18"/>
        <v>79.560975609756099</v>
      </c>
    </row>
    <row r="163" spans="1:19">
      <c r="A163">
        <v>161</v>
      </c>
      <c r="B163">
        <v>0.3</v>
      </c>
      <c r="C163">
        <v>0.8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 s="23">
        <v>3262</v>
      </c>
      <c r="K163" s="22">
        <v>41</v>
      </c>
      <c r="L163" s="22">
        <v>2.7183333333333302</v>
      </c>
      <c r="M163" s="14">
        <f t="shared" si="15"/>
        <v>1.5927734375</v>
      </c>
      <c r="N163" s="2">
        <f>RANK(K163,K$2:K$577,1)</f>
        <v>509</v>
      </c>
      <c r="O163" s="2">
        <f>RANK(L163,L$2:L$577,1)</f>
        <v>220</v>
      </c>
      <c r="P163" s="2">
        <f t="shared" si="16"/>
        <v>1</v>
      </c>
      <c r="Q163" s="2">
        <f>N163 + Tabel1[[#This Row],[Average Rank]]+Tabel1[[#This Row],[Totale rang]]</f>
        <v>730</v>
      </c>
      <c r="R163" s="2">
        <f t="shared" si="17"/>
        <v>253</v>
      </c>
      <c r="S163" s="18">
        <f t="shared" si="18"/>
        <v>79.560975609756099</v>
      </c>
    </row>
    <row r="164" spans="1:19">
      <c r="A164">
        <v>162</v>
      </c>
      <c r="B164">
        <v>0.1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1</v>
      </c>
      <c r="J164" s="23">
        <v>6</v>
      </c>
      <c r="K164" s="22">
        <v>0</v>
      </c>
      <c r="L164" s="22">
        <v>2</v>
      </c>
      <c r="M164" s="14">
        <f t="shared" si="15"/>
        <v>2.9296875E-3</v>
      </c>
      <c r="N164" s="2">
        <f>RANK(K164,K$2:K$577,1)</f>
        <v>1</v>
      </c>
      <c r="O164" s="2">
        <f>RANK(L164,L$2:L$577,1)</f>
        <v>118</v>
      </c>
      <c r="P164" s="2">
        <f t="shared" si="16"/>
        <v>421</v>
      </c>
      <c r="Q164" s="2">
        <f>N164 + Tabel1[[#This Row],[Average Rank]]+Tabel1[[#This Row],[Totale rang]]</f>
        <v>540</v>
      </c>
      <c r="R164" s="2">
        <f t="shared" si="17"/>
        <v>103</v>
      </c>
      <c r="S164" s="18" t="e">
        <f t="shared" si="18"/>
        <v>#DIV/0!</v>
      </c>
    </row>
    <row r="165" spans="1:19">
      <c r="A165">
        <v>163</v>
      </c>
      <c r="B165">
        <v>0.2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1</v>
      </c>
      <c r="J165" s="23">
        <v>6</v>
      </c>
      <c r="K165" s="22">
        <v>0</v>
      </c>
      <c r="L165" s="22">
        <v>2</v>
      </c>
      <c r="M165" s="14">
        <f t="shared" si="15"/>
        <v>2.9296875E-3</v>
      </c>
      <c r="N165" s="2">
        <f>RANK(K165,K$2:K$577,1)</f>
        <v>1</v>
      </c>
      <c r="O165" s="2">
        <f>RANK(L165,L$2:L$577,1)</f>
        <v>118</v>
      </c>
      <c r="P165" s="2">
        <f t="shared" si="16"/>
        <v>421</v>
      </c>
      <c r="Q165" s="2">
        <f>N165 + Tabel1[[#This Row],[Average Rank]]+Tabel1[[#This Row],[Totale rang]]</f>
        <v>540</v>
      </c>
      <c r="R165" s="2">
        <f t="shared" si="17"/>
        <v>103</v>
      </c>
      <c r="S165" s="18" t="e">
        <f t="shared" si="18"/>
        <v>#DIV/0!</v>
      </c>
    </row>
    <row r="166" spans="1:19">
      <c r="A166">
        <v>164</v>
      </c>
      <c r="B166">
        <v>0.3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1</v>
      </c>
      <c r="J166" s="23">
        <v>6</v>
      </c>
      <c r="K166" s="22">
        <v>0</v>
      </c>
      <c r="L166" s="22">
        <v>2</v>
      </c>
      <c r="M166" s="14">
        <f t="shared" si="15"/>
        <v>2.9296875E-3</v>
      </c>
      <c r="N166" s="2">
        <f>RANK(K166,K$2:K$577,1)</f>
        <v>1</v>
      </c>
      <c r="O166" s="2">
        <f>RANK(L166,L$2:L$577,1)</f>
        <v>118</v>
      </c>
      <c r="P166" s="2">
        <f t="shared" si="16"/>
        <v>421</v>
      </c>
      <c r="Q166" s="2">
        <f>N166 + Tabel1[[#This Row],[Average Rank]]+Tabel1[[#This Row],[Totale rang]]</f>
        <v>540</v>
      </c>
      <c r="R166" s="2">
        <f t="shared" si="17"/>
        <v>103</v>
      </c>
      <c r="S166" s="18" t="e">
        <f t="shared" si="18"/>
        <v>#DIV/0!</v>
      </c>
    </row>
    <row r="167" spans="1:19">
      <c r="A167">
        <v>165</v>
      </c>
      <c r="B167">
        <v>0.1</v>
      </c>
      <c r="C167">
        <v>0.4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1</v>
      </c>
      <c r="J167" s="23">
        <v>1575</v>
      </c>
      <c r="K167" s="22">
        <v>18</v>
      </c>
      <c r="L167" s="22">
        <v>4.921875E-9</v>
      </c>
      <c r="M167" s="14">
        <f t="shared" si="15"/>
        <v>0.76904296875</v>
      </c>
      <c r="N167" s="2">
        <f>RANK(K167,K$2:K$577,1)</f>
        <v>377</v>
      </c>
      <c r="O167" s="2">
        <f>RANK(L167,L$2:L$577,1)</f>
        <v>112</v>
      </c>
      <c r="P167" s="2">
        <f t="shared" si="16"/>
        <v>174</v>
      </c>
      <c r="Q167" s="2">
        <f>N167 + Tabel1[[#This Row],[Average Rank]]+Tabel1[[#This Row],[Totale rang]]</f>
        <v>663</v>
      </c>
      <c r="R167" s="2">
        <f t="shared" si="17"/>
        <v>154</v>
      </c>
      <c r="S167" s="18">
        <f t="shared" si="18"/>
        <v>87.5</v>
      </c>
    </row>
    <row r="168" spans="1:19">
      <c r="A168">
        <v>166</v>
      </c>
      <c r="B168">
        <v>0.2</v>
      </c>
      <c r="C168">
        <v>0.4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1</v>
      </c>
      <c r="J168" s="23">
        <v>1575</v>
      </c>
      <c r="K168" s="22">
        <v>18</v>
      </c>
      <c r="L168" s="22">
        <v>4.921875E-9</v>
      </c>
      <c r="M168" s="14">
        <f t="shared" si="15"/>
        <v>0.76904296875</v>
      </c>
      <c r="N168" s="2">
        <f>RANK(K168,K$2:K$577,1)</f>
        <v>377</v>
      </c>
      <c r="O168" s="2">
        <f>RANK(L168,L$2:L$577,1)</f>
        <v>112</v>
      </c>
      <c r="P168" s="2">
        <f t="shared" si="16"/>
        <v>174</v>
      </c>
      <c r="Q168" s="2">
        <f>N168 + Tabel1[[#This Row],[Average Rank]]+Tabel1[[#This Row],[Totale rang]]</f>
        <v>663</v>
      </c>
      <c r="R168" s="2">
        <f t="shared" si="17"/>
        <v>154</v>
      </c>
      <c r="S168" s="18">
        <f t="shared" si="18"/>
        <v>87.5</v>
      </c>
    </row>
    <row r="169" spans="1:19">
      <c r="A169">
        <v>167</v>
      </c>
      <c r="B169">
        <v>0.3</v>
      </c>
      <c r="C169">
        <v>0.4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1</v>
      </c>
      <c r="J169" s="23">
        <v>1575</v>
      </c>
      <c r="K169" s="22">
        <v>18</v>
      </c>
      <c r="L169" s="22">
        <v>4.921875E-9</v>
      </c>
      <c r="M169" s="14">
        <f t="shared" si="15"/>
        <v>0.76904296875</v>
      </c>
      <c r="N169" s="2">
        <f>RANK(K169,K$2:K$577,1)</f>
        <v>377</v>
      </c>
      <c r="O169" s="2">
        <f>RANK(L169,L$2:L$577,1)</f>
        <v>112</v>
      </c>
      <c r="P169" s="2">
        <f t="shared" si="16"/>
        <v>174</v>
      </c>
      <c r="Q169" s="2">
        <f>N169 + Tabel1[[#This Row],[Average Rank]]+Tabel1[[#This Row],[Totale rang]]</f>
        <v>663</v>
      </c>
      <c r="R169" s="2">
        <f t="shared" si="17"/>
        <v>154</v>
      </c>
      <c r="S169" s="18">
        <f t="shared" si="18"/>
        <v>87.5</v>
      </c>
    </row>
    <row r="170" spans="1:19">
      <c r="A170">
        <v>168</v>
      </c>
      <c r="B170">
        <v>0.1</v>
      </c>
      <c r="C170">
        <v>0.8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 s="23">
        <v>3262</v>
      </c>
      <c r="K170" s="22">
        <v>41</v>
      </c>
      <c r="L170" s="22">
        <v>2.7183333333333302</v>
      </c>
      <c r="M170" s="14">
        <f t="shared" si="15"/>
        <v>1.5927734375</v>
      </c>
      <c r="N170" s="2">
        <f>RANK(K170,K$2:K$577,1)</f>
        <v>509</v>
      </c>
      <c r="O170" s="2">
        <f>RANK(L170,L$2:L$577,1)</f>
        <v>220</v>
      </c>
      <c r="P170" s="2">
        <f t="shared" si="16"/>
        <v>1</v>
      </c>
      <c r="Q170" s="2">
        <f>N170 + Tabel1[[#This Row],[Average Rank]]+Tabel1[[#This Row],[Totale rang]]</f>
        <v>730</v>
      </c>
      <c r="R170" s="2">
        <f t="shared" si="17"/>
        <v>253</v>
      </c>
      <c r="S170" s="18">
        <f t="shared" si="18"/>
        <v>79.560975609756099</v>
      </c>
    </row>
    <row r="171" spans="1:19">
      <c r="A171">
        <v>169</v>
      </c>
      <c r="B171">
        <v>0.2</v>
      </c>
      <c r="C171">
        <v>0.8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1</v>
      </c>
      <c r="J171" s="23">
        <v>3262</v>
      </c>
      <c r="K171" s="22">
        <v>41</v>
      </c>
      <c r="L171" s="22">
        <v>2.7183333333333302</v>
      </c>
      <c r="M171" s="14">
        <f t="shared" si="15"/>
        <v>1.5927734375</v>
      </c>
      <c r="N171" s="2">
        <f>RANK(K171,K$2:K$577,1)</f>
        <v>509</v>
      </c>
      <c r="O171" s="2">
        <f>RANK(L171,L$2:L$577,1)</f>
        <v>220</v>
      </c>
      <c r="P171" s="2">
        <f t="shared" si="16"/>
        <v>1</v>
      </c>
      <c r="Q171" s="2">
        <f>N171 + Tabel1[[#This Row],[Average Rank]]+Tabel1[[#This Row],[Totale rang]]</f>
        <v>730</v>
      </c>
      <c r="R171" s="2">
        <f t="shared" si="17"/>
        <v>253</v>
      </c>
      <c r="S171" s="18">
        <f t="shared" si="18"/>
        <v>79.560975609756099</v>
      </c>
    </row>
    <row r="172" spans="1:19">
      <c r="A172">
        <v>170</v>
      </c>
      <c r="B172">
        <v>0.3</v>
      </c>
      <c r="C172">
        <v>0.8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</v>
      </c>
      <c r="J172" s="23">
        <v>3262</v>
      </c>
      <c r="K172" s="22">
        <v>41</v>
      </c>
      <c r="L172" s="22">
        <v>2.7183333333333302</v>
      </c>
      <c r="M172" s="14">
        <f t="shared" si="15"/>
        <v>1.5927734375</v>
      </c>
      <c r="N172" s="2">
        <f>RANK(K172,K$2:K$577,1)</f>
        <v>509</v>
      </c>
      <c r="O172" s="2">
        <f>RANK(L172,L$2:L$577,1)</f>
        <v>220</v>
      </c>
      <c r="P172" s="2">
        <f t="shared" si="16"/>
        <v>1</v>
      </c>
      <c r="Q172" s="2">
        <f>N172 + Tabel1[[#This Row],[Average Rank]]+Tabel1[[#This Row],[Totale rang]]</f>
        <v>730</v>
      </c>
      <c r="R172" s="2">
        <f t="shared" si="17"/>
        <v>253</v>
      </c>
      <c r="S172" s="18">
        <f t="shared" si="18"/>
        <v>79.560975609756099</v>
      </c>
    </row>
    <row r="173" spans="1:19">
      <c r="A173">
        <v>171</v>
      </c>
      <c r="B173">
        <v>0.1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1</v>
      </c>
      <c r="J173" s="23">
        <v>6</v>
      </c>
      <c r="K173" s="22">
        <v>0</v>
      </c>
      <c r="L173" s="22">
        <v>2</v>
      </c>
      <c r="M173" s="14">
        <f t="shared" si="15"/>
        <v>2.9296875E-3</v>
      </c>
      <c r="N173" s="2">
        <f>RANK(K173,K$2:K$577,1)</f>
        <v>1</v>
      </c>
      <c r="O173" s="2">
        <f>RANK(L173,L$2:L$577,1)</f>
        <v>118</v>
      </c>
      <c r="P173" s="2">
        <f t="shared" si="16"/>
        <v>421</v>
      </c>
      <c r="Q173" s="2">
        <f>N173 + Tabel1[[#This Row],[Average Rank]]+Tabel1[[#This Row],[Totale rang]]</f>
        <v>540</v>
      </c>
      <c r="R173" s="2">
        <f t="shared" si="17"/>
        <v>103</v>
      </c>
      <c r="S173" s="18" t="e">
        <f t="shared" si="18"/>
        <v>#DIV/0!</v>
      </c>
    </row>
    <row r="174" spans="1:19">
      <c r="A174">
        <v>172</v>
      </c>
      <c r="B174">
        <v>0.2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1</v>
      </c>
      <c r="J174" s="23">
        <v>6</v>
      </c>
      <c r="K174" s="22">
        <v>0</v>
      </c>
      <c r="L174" s="22">
        <v>2</v>
      </c>
      <c r="M174" s="14">
        <f t="shared" si="15"/>
        <v>2.9296875E-3</v>
      </c>
      <c r="N174" s="2">
        <f>RANK(K174,K$2:K$577,1)</f>
        <v>1</v>
      </c>
      <c r="O174" s="2">
        <f>RANK(L174,L$2:L$577,1)</f>
        <v>118</v>
      </c>
      <c r="P174" s="2">
        <f t="shared" si="16"/>
        <v>421</v>
      </c>
      <c r="Q174" s="2">
        <f>N174 + Tabel1[[#This Row],[Average Rank]]+Tabel1[[#This Row],[Totale rang]]</f>
        <v>540</v>
      </c>
      <c r="R174" s="2">
        <f t="shared" si="17"/>
        <v>103</v>
      </c>
      <c r="S174" s="18" t="e">
        <f t="shared" si="18"/>
        <v>#DIV/0!</v>
      </c>
    </row>
    <row r="175" spans="1:19">
      <c r="A175">
        <v>173</v>
      </c>
      <c r="B175">
        <v>0.3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 s="23">
        <v>6</v>
      </c>
      <c r="K175" s="22">
        <v>0</v>
      </c>
      <c r="L175" s="22">
        <v>2</v>
      </c>
      <c r="M175" s="14">
        <f t="shared" si="15"/>
        <v>2.9296875E-3</v>
      </c>
      <c r="N175" s="2">
        <f>RANK(K175,K$2:K$577,1)</f>
        <v>1</v>
      </c>
      <c r="O175" s="2">
        <f>RANK(L175,L$2:L$577,1)</f>
        <v>118</v>
      </c>
      <c r="P175" s="2">
        <f t="shared" si="16"/>
        <v>421</v>
      </c>
      <c r="Q175" s="2">
        <f>N175 + Tabel1[[#This Row],[Average Rank]]+Tabel1[[#This Row],[Totale rang]]</f>
        <v>540</v>
      </c>
      <c r="R175" s="2">
        <f t="shared" si="17"/>
        <v>103</v>
      </c>
      <c r="S175" s="18" t="e">
        <f t="shared" si="18"/>
        <v>#DIV/0!</v>
      </c>
    </row>
    <row r="176" spans="1:19">
      <c r="A176">
        <v>174</v>
      </c>
      <c r="B176">
        <v>0.1</v>
      </c>
      <c r="C176">
        <v>0.4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 s="23">
        <v>1575</v>
      </c>
      <c r="K176" s="22">
        <v>18</v>
      </c>
      <c r="L176" s="22">
        <v>4.921875E-9</v>
      </c>
      <c r="M176" s="14">
        <f t="shared" si="15"/>
        <v>0.76904296875</v>
      </c>
      <c r="N176" s="2">
        <f>RANK(K176,K$2:K$577,1)</f>
        <v>377</v>
      </c>
      <c r="O176" s="2">
        <f>RANK(L176,L$2:L$577,1)</f>
        <v>112</v>
      </c>
      <c r="P176" s="2">
        <f t="shared" si="16"/>
        <v>174</v>
      </c>
      <c r="Q176" s="2">
        <f>N176 + Tabel1[[#This Row],[Average Rank]]+Tabel1[[#This Row],[Totale rang]]</f>
        <v>663</v>
      </c>
      <c r="R176" s="2">
        <f t="shared" si="17"/>
        <v>154</v>
      </c>
      <c r="S176" s="18">
        <f t="shared" si="18"/>
        <v>87.5</v>
      </c>
    </row>
    <row r="177" spans="1:19">
      <c r="A177">
        <v>175</v>
      </c>
      <c r="B177">
        <v>0.2</v>
      </c>
      <c r="C177">
        <v>0.4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1</v>
      </c>
      <c r="J177" s="23">
        <v>1575</v>
      </c>
      <c r="K177" s="22">
        <v>18</v>
      </c>
      <c r="L177" s="22">
        <v>4.921875E-9</v>
      </c>
      <c r="M177" s="14">
        <f t="shared" si="15"/>
        <v>0.76904296875</v>
      </c>
      <c r="N177" s="2">
        <f>RANK(K177,K$2:K$577,1)</f>
        <v>377</v>
      </c>
      <c r="O177" s="2">
        <f>RANK(L177,L$2:L$577,1)</f>
        <v>112</v>
      </c>
      <c r="P177" s="2">
        <f t="shared" si="16"/>
        <v>174</v>
      </c>
      <c r="Q177" s="2">
        <f>N177 + Tabel1[[#This Row],[Average Rank]]+Tabel1[[#This Row],[Totale rang]]</f>
        <v>663</v>
      </c>
      <c r="R177" s="2">
        <f t="shared" si="17"/>
        <v>154</v>
      </c>
      <c r="S177" s="18">
        <f t="shared" si="18"/>
        <v>87.5</v>
      </c>
    </row>
    <row r="178" spans="1:19">
      <c r="A178">
        <v>176</v>
      </c>
      <c r="B178">
        <v>0.3</v>
      </c>
      <c r="C178">
        <v>0.4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 s="23">
        <v>1575</v>
      </c>
      <c r="K178" s="22">
        <v>18</v>
      </c>
      <c r="L178" s="22">
        <v>4.921875E-9</v>
      </c>
      <c r="M178" s="14">
        <f t="shared" si="15"/>
        <v>0.76904296875</v>
      </c>
      <c r="N178" s="2">
        <f>RANK(K178,K$2:K$577,1)</f>
        <v>377</v>
      </c>
      <c r="O178" s="2">
        <f>RANK(L178,L$2:L$577,1)</f>
        <v>112</v>
      </c>
      <c r="P178" s="2">
        <f t="shared" si="16"/>
        <v>174</v>
      </c>
      <c r="Q178" s="2">
        <f>N178 + Tabel1[[#This Row],[Average Rank]]+Tabel1[[#This Row],[Totale rang]]</f>
        <v>663</v>
      </c>
      <c r="R178" s="2">
        <f t="shared" si="17"/>
        <v>154</v>
      </c>
      <c r="S178" s="18">
        <f t="shared" si="18"/>
        <v>87.5</v>
      </c>
    </row>
    <row r="179" spans="1:19">
      <c r="A179">
        <v>177</v>
      </c>
      <c r="B179">
        <v>0.1</v>
      </c>
      <c r="C179">
        <v>0.8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 s="23">
        <v>3262</v>
      </c>
      <c r="K179" s="22">
        <v>41</v>
      </c>
      <c r="L179" s="22">
        <v>2.7183333333333302</v>
      </c>
      <c r="M179" s="14">
        <f t="shared" si="15"/>
        <v>1.5927734375</v>
      </c>
      <c r="N179" s="2">
        <f>RANK(K179,K$2:K$577,1)</f>
        <v>509</v>
      </c>
      <c r="O179" s="2">
        <f>RANK(L179,L$2:L$577,1)</f>
        <v>220</v>
      </c>
      <c r="P179" s="2">
        <f t="shared" si="16"/>
        <v>1</v>
      </c>
      <c r="Q179" s="2">
        <f>N179 + Tabel1[[#This Row],[Average Rank]]+Tabel1[[#This Row],[Totale rang]]</f>
        <v>730</v>
      </c>
      <c r="R179" s="2">
        <f t="shared" si="17"/>
        <v>253</v>
      </c>
      <c r="S179" s="18">
        <f t="shared" si="18"/>
        <v>79.560975609756099</v>
      </c>
    </row>
    <row r="180" spans="1:19">
      <c r="A180">
        <v>178</v>
      </c>
      <c r="B180">
        <v>0.2</v>
      </c>
      <c r="C180">
        <v>0.8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1</v>
      </c>
      <c r="J180" s="23">
        <v>3262</v>
      </c>
      <c r="K180" s="22">
        <v>41</v>
      </c>
      <c r="L180" s="22">
        <v>2.7183333333333302</v>
      </c>
      <c r="M180" s="14">
        <f t="shared" si="15"/>
        <v>1.5927734375</v>
      </c>
      <c r="N180" s="2">
        <f>RANK(K180,K$2:K$577,1)</f>
        <v>509</v>
      </c>
      <c r="O180" s="2">
        <f>RANK(L180,L$2:L$577,1)</f>
        <v>220</v>
      </c>
      <c r="P180" s="2">
        <f t="shared" si="16"/>
        <v>1</v>
      </c>
      <c r="Q180" s="2">
        <f>N180 + Tabel1[[#This Row],[Average Rank]]+Tabel1[[#This Row],[Totale rang]]</f>
        <v>730</v>
      </c>
      <c r="R180" s="2">
        <f t="shared" si="17"/>
        <v>253</v>
      </c>
      <c r="S180" s="18">
        <f t="shared" si="18"/>
        <v>79.560975609756099</v>
      </c>
    </row>
    <row r="181" spans="1:19">
      <c r="A181">
        <v>179</v>
      </c>
      <c r="B181">
        <v>0.3</v>
      </c>
      <c r="C181">
        <v>0.8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1</v>
      </c>
      <c r="J181" s="23">
        <v>3262</v>
      </c>
      <c r="K181" s="22">
        <v>41</v>
      </c>
      <c r="L181" s="22">
        <v>2.7183333333333302</v>
      </c>
      <c r="M181" s="14">
        <f t="shared" si="15"/>
        <v>1.5927734375</v>
      </c>
      <c r="N181" s="2">
        <f>RANK(K181,K$2:K$577,1)</f>
        <v>509</v>
      </c>
      <c r="O181" s="2">
        <f>RANK(L181,L$2:L$577,1)</f>
        <v>220</v>
      </c>
      <c r="P181" s="2">
        <f t="shared" si="16"/>
        <v>1</v>
      </c>
      <c r="Q181" s="2">
        <f>N181 + Tabel1[[#This Row],[Average Rank]]+Tabel1[[#This Row],[Totale rang]]</f>
        <v>730</v>
      </c>
      <c r="R181" s="2">
        <f t="shared" si="17"/>
        <v>253</v>
      </c>
      <c r="S181" s="18">
        <f t="shared" si="18"/>
        <v>79.560975609756099</v>
      </c>
    </row>
    <row r="182" spans="1:19">
      <c r="A182">
        <v>180</v>
      </c>
      <c r="B182">
        <v>0.1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 s="23">
        <v>0</v>
      </c>
      <c r="K182" s="22">
        <v>0</v>
      </c>
      <c r="L182" s="22">
        <v>0</v>
      </c>
      <c r="M182" s="14">
        <f t="shared" si="15"/>
        <v>0</v>
      </c>
      <c r="N182" s="2">
        <f>RANK(K182,K$2:K$577,1)</f>
        <v>1</v>
      </c>
      <c r="O182" s="2">
        <f>RANK(L182,L$2:L$577,1)</f>
        <v>1</v>
      </c>
      <c r="P182" s="2">
        <f t="shared" si="16"/>
        <v>478</v>
      </c>
      <c r="Q182" s="2">
        <f>N182 + Tabel1[[#This Row],[Average Rank]]+Tabel1[[#This Row],[Totale rang]]</f>
        <v>480</v>
      </c>
      <c r="R182" s="2">
        <f t="shared" si="17"/>
        <v>1</v>
      </c>
      <c r="S182" s="18" t="e">
        <f t="shared" si="18"/>
        <v>#DIV/0!</v>
      </c>
    </row>
    <row r="183" spans="1:19">
      <c r="A183">
        <v>181</v>
      </c>
      <c r="B183">
        <v>0.2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1</v>
      </c>
      <c r="J183" s="23">
        <v>0</v>
      </c>
      <c r="K183" s="22">
        <v>0</v>
      </c>
      <c r="L183" s="22">
        <v>0</v>
      </c>
      <c r="M183" s="14">
        <f t="shared" si="15"/>
        <v>0</v>
      </c>
      <c r="N183" s="2">
        <f>RANK(K183,K$2:K$577,1)</f>
        <v>1</v>
      </c>
      <c r="O183" s="2">
        <f>RANK(L183,L$2:L$577,1)</f>
        <v>1</v>
      </c>
      <c r="P183" s="2">
        <f t="shared" si="16"/>
        <v>478</v>
      </c>
      <c r="Q183" s="2">
        <f>N183 + Tabel1[[#This Row],[Average Rank]]+Tabel1[[#This Row],[Totale rang]]</f>
        <v>480</v>
      </c>
      <c r="R183" s="2">
        <f t="shared" si="17"/>
        <v>1</v>
      </c>
      <c r="S183" s="18" t="e">
        <f t="shared" si="18"/>
        <v>#DIV/0!</v>
      </c>
    </row>
    <row r="184" spans="1:19">
      <c r="A184">
        <v>182</v>
      </c>
      <c r="B184">
        <v>0.3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1</v>
      </c>
      <c r="J184" s="23">
        <v>0</v>
      </c>
      <c r="K184" s="22">
        <v>0</v>
      </c>
      <c r="L184" s="22">
        <v>0</v>
      </c>
      <c r="M184" s="14">
        <f t="shared" si="15"/>
        <v>0</v>
      </c>
      <c r="N184" s="2">
        <f>RANK(K184,K$2:K$577,1)</f>
        <v>1</v>
      </c>
      <c r="O184" s="2">
        <f>RANK(L184,L$2:L$577,1)</f>
        <v>1</v>
      </c>
      <c r="P184" s="2">
        <f t="shared" si="16"/>
        <v>478</v>
      </c>
      <c r="Q184" s="2">
        <f>N184 + Tabel1[[#This Row],[Average Rank]]+Tabel1[[#This Row],[Totale rang]]</f>
        <v>480</v>
      </c>
      <c r="R184" s="2">
        <f t="shared" si="17"/>
        <v>1</v>
      </c>
      <c r="S184" s="18" t="e">
        <f t="shared" si="18"/>
        <v>#DIV/0!</v>
      </c>
    </row>
    <row r="185" spans="1:19">
      <c r="A185">
        <v>183</v>
      </c>
      <c r="B185">
        <v>0.1</v>
      </c>
      <c r="C185">
        <v>0.4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1</v>
      </c>
      <c r="J185" s="23">
        <v>201</v>
      </c>
      <c r="K185" s="22">
        <v>4</v>
      </c>
      <c r="L185" s="22">
        <v>11.823529411764699</v>
      </c>
      <c r="M185" s="14">
        <f t="shared" si="15"/>
        <v>9.814453125E-2</v>
      </c>
      <c r="N185" s="2">
        <f>RANK(K185,K$2:K$577,1)</f>
        <v>220</v>
      </c>
      <c r="O185" s="2">
        <f>RANK(L185,L$2:L$577,1)</f>
        <v>422</v>
      </c>
      <c r="P185" s="2">
        <f t="shared" si="16"/>
        <v>343</v>
      </c>
      <c r="Q185" s="2">
        <f>N185 + Tabel1[[#This Row],[Average Rank]]+Tabel1[[#This Row],[Totale rang]]</f>
        <v>985</v>
      </c>
      <c r="R185" s="2">
        <f t="shared" si="17"/>
        <v>434</v>
      </c>
      <c r="S185" s="18">
        <f t="shared" si="18"/>
        <v>50.25</v>
      </c>
    </row>
    <row r="186" spans="1:19">
      <c r="A186">
        <v>184</v>
      </c>
      <c r="B186">
        <v>0.2</v>
      </c>
      <c r="C186">
        <v>0.4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1</v>
      </c>
      <c r="J186" s="23">
        <v>201</v>
      </c>
      <c r="K186" s="22">
        <v>4</v>
      </c>
      <c r="L186" s="22">
        <v>11.823529411764699</v>
      </c>
      <c r="M186" s="14">
        <f t="shared" si="15"/>
        <v>9.814453125E-2</v>
      </c>
      <c r="N186" s="2">
        <f>RANK(K186,K$2:K$577,1)</f>
        <v>220</v>
      </c>
      <c r="O186" s="2">
        <f>RANK(L186,L$2:L$577,1)</f>
        <v>422</v>
      </c>
      <c r="P186" s="2">
        <f t="shared" si="16"/>
        <v>343</v>
      </c>
      <c r="Q186" s="2">
        <f>N186 + Tabel1[[#This Row],[Average Rank]]+Tabel1[[#This Row],[Totale rang]]</f>
        <v>985</v>
      </c>
      <c r="R186" s="2">
        <f t="shared" si="17"/>
        <v>434</v>
      </c>
      <c r="S186" s="18">
        <f t="shared" si="18"/>
        <v>50.25</v>
      </c>
    </row>
    <row r="187" spans="1:19">
      <c r="A187">
        <v>185</v>
      </c>
      <c r="B187">
        <v>0.3</v>
      </c>
      <c r="C187">
        <v>0.4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 s="23">
        <v>201</v>
      </c>
      <c r="K187" s="22">
        <v>4</v>
      </c>
      <c r="L187" s="22">
        <v>11.823529411764699</v>
      </c>
      <c r="M187" s="14">
        <f t="shared" si="15"/>
        <v>9.814453125E-2</v>
      </c>
      <c r="N187" s="2">
        <f>RANK(K187,K$2:K$577,1)</f>
        <v>220</v>
      </c>
      <c r="O187" s="2">
        <f>RANK(L187,L$2:L$577,1)</f>
        <v>422</v>
      </c>
      <c r="P187" s="2">
        <f t="shared" si="16"/>
        <v>343</v>
      </c>
      <c r="Q187" s="2">
        <f>N187 + Tabel1[[#This Row],[Average Rank]]+Tabel1[[#This Row],[Totale rang]]</f>
        <v>985</v>
      </c>
      <c r="R187" s="2">
        <f t="shared" si="17"/>
        <v>434</v>
      </c>
      <c r="S187" s="18">
        <f t="shared" si="18"/>
        <v>50.25</v>
      </c>
    </row>
    <row r="188" spans="1:19">
      <c r="A188">
        <v>186</v>
      </c>
      <c r="B188">
        <v>0.1</v>
      </c>
      <c r="C188">
        <v>0.8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J188" s="23">
        <v>455</v>
      </c>
      <c r="K188" s="22">
        <v>10</v>
      </c>
      <c r="L188" s="22">
        <v>2.3947368421052602</v>
      </c>
      <c r="M188" s="14">
        <f t="shared" si="15"/>
        <v>0.22216796875</v>
      </c>
      <c r="N188" s="2">
        <f>RANK(K188,K$2:K$577,1)</f>
        <v>295</v>
      </c>
      <c r="O188" s="2">
        <f>RANK(L188,L$2:L$577,1)</f>
        <v>181</v>
      </c>
      <c r="P188" s="2">
        <f t="shared" si="16"/>
        <v>223</v>
      </c>
      <c r="Q188" s="2">
        <f>N188 + Tabel1[[#This Row],[Average Rank]]+Tabel1[[#This Row],[Totale rang]]</f>
        <v>699</v>
      </c>
      <c r="R188" s="2">
        <f t="shared" si="17"/>
        <v>181</v>
      </c>
      <c r="S188" s="18">
        <f t="shared" si="18"/>
        <v>45.5</v>
      </c>
    </row>
    <row r="189" spans="1:19">
      <c r="A189">
        <v>187</v>
      </c>
      <c r="B189">
        <v>0.2</v>
      </c>
      <c r="C189">
        <v>0.8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  <c r="J189" s="23">
        <v>455</v>
      </c>
      <c r="K189" s="22">
        <v>10</v>
      </c>
      <c r="L189" s="22">
        <v>2.3947368421052602</v>
      </c>
      <c r="M189" s="14">
        <f t="shared" si="15"/>
        <v>0.22216796875</v>
      </c>
      <c r="N189" s="2">
        <f>RANK(K189,K$2:K$577,1)</f>
        <v>295</v>
      </c>
      <c r="O189" s="2">
        <f>RANK(L189,L$2:L$577,1)</f>
        <v>181</v>
      </c>
      <c r="P189" s="2">
        <f t="shared" si="16"/>
        <v>223</v>
      </c>
      <c r="Q189" s="2">
        <f>N189 + Tabel1[[#This Row],[Average Rank]]+Tabel1[[#This Row],[Totale rang]]</f>
        <v>699</v>
      </c>
      <c r="R189" s="2">
        <f t="shared" si="17"/>
        <v>181</v>
      </c>
      <c r="S189" s="18">
        <f t="shared" si="18"/>
        <v>45.5</v>
      </c>
    </row>
    <row r="190" spans="1:19">
      <c r="A190">
        <v>188</v>
      </c>
      <c r="B190">
        <v>0.3</v>
      </c>
      <c r="C190">
        <v>0.8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 s="23">
        <v>455</v>
      </c>
      <c r="K190" s="22">
        <v>10</v>
      </c>
      <c r="L190" s="22">
        <v>2.3947368421052602</v>
      </c>
      <c r="M190" s="14">
        <f t="shared" si="15"/>
        <v>0.22216796875</v>
      </c>
      <c r="N190" s="2">
        <f>RANK(K190,K$2:K$577,1)</f>
        <v>295</v>
      </c>
      <c r="O190" s="2">
        <f>RANK(L190,L$2:L$577,1)</f>
        <v>181</v>
      </c>
      <c r="P190" s="2">
        <f t="shared" si="16"/>
        <v>223</v>
      </c>
      <c r="Q190" s="2">
        <f>N190 + Tabel1[[#This Row],[Average Rank]]+Tabel1[[#This Row],[Totale rang]]</f>
        <v>699</v>
      </c>
      <c r="R190" s="2">
        <f t="shared" si="17"/>
        <v>181</v>
      </c>
      <c r="S190" s="18">
        <f t="shared" si="18"/>
        <v>45.5</v>
      </c>
    </row>
    <row r="191" spans="1:19">
      <c r="A191">
        <v>189</v>
      </c>
      <c r="B191">
        <v>0.1</v>
      </c>
      <c r="C191">
        <v>0</v>
      </c>
      <c r="D191">
        <v>1</v>
      </c>
      <c r="E191">
        <v>1</v>
      </c>
      <c r="F191">
        <v>0</v>
      </c>
      <c r="G191">
        <v>1</v>
      </c>
      <c r="H191">
        <v>0</v>
      </c>
      <c r="I191">
        <v>1</v>
      </c>
      <c r="J191" s="23">
        <v>6</v>
      </c>
      <c r="K191" s="22">
        <v>0</v>
      </c>
      <c r="L191" s="22">
        <v>2</v>
      </c>
      <c r="M191" s="14">
        <f t="shared" si="15"/>
        <v>2.9296875E-3</v>
      </c>
      <c r="N191" s="2">
        <f>RANK(K191,K$2:K$577,1)</f>
        <v>1</v>
      </c>
      <c r="O191" s="2">
        <f>RANK(L191,L$2:L$577,1)</f>
        <v>118</v>
      </c>
      <c r="P191" s="2">
        <f t="shared" si="16"/>
        <v>421</v>
      </c>
      <c r="Q191" s="2">
        <f>N191 + Tabel1[[#This Row],[Average Rank]]+Tabel1[[#This Row],[Totale rang]]</f>
        <v>540</v>
      </c>
      <c r="R191" s="2">
        <f t="shared" si="17"/>
        <v>103</v>
      </c>
      <c r="S191" s="18" t="e">
        <f t="shared" si="18"/>
        <v>#DIV/0!</v>
      </c>
    </row>
    <row r="192" spans="1:19">
      <c r="A192">
        <v>190</v>
      </c>
      <c r="B192">
        <v>0.2</v>
      </c>
      <c r="C192">
        <v>0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1</v>
      </c>
      <c r="J192" s="23">
        <v>6</v>
      </c>
      <c r="K192" s="22">
        <v>0</v>
      </c>
      <c r="L192" s="22">
        <v>2</v>
      </c>
      <c r="M192" s="14">
        <f t="shared" si="15"/>
        <v>2.9296875E-3</v>
      </c>
      <c r="N192" s="2">
        <f>RANK(K192,K$2:K$577,1)</f>
        <v>1</v>
      </c>
      <c r="O192" s="2">
        <f>RANK(L192,L$2:L$577,1)</f>
        <v>118</v>
      </c>
      <c r="P192" s="2">
        <f t="shared" si="16"/>
        <v>421</v>
      </c>
      <c r="Q192" s="2">
        <f>N192 + Tabel1[[#This Row],[Average Rank]]+Tabel1[[#This Row],[Totale rang]]</f>
        <v>540</v>
      </c>
      <c r="R192" s="2">
        <f t="shared" si="17"/>
        <v>103</v>
      </c>
      <c r="S192" s="18" t="e">
        <f t="shared" si="18"/>
        <v>#DIV/0!</v>
      </c>
    </row>
    <row r="193" spans="1:19">
      <c r="A193">
        <v>191</v>
      </c>
      <c r="B193">
        <v>0.3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1</v>
      </c>
      <c r="J193" s="23">
        <v>6</v>
      </c>
      <c r="K193" s="22">
        <v>0</v>
      </c>
      <c r="L193" s="22">
        <v>2</v>
      </c>
      <c r="M193" s="14">
        <f t="shared" si="15"/>
        <v>2.9296875E-3</v>
      </c>
      <c r="N193" s="2">
        <f>RANK(K193,K$2:K$577,1)</f>
        <v>1</v>
      </c>
      <c r="O193" s="2">
        <f>RANK(L193,L$2:L$577,1)</f>
        <v>118</v>
      </c>
      <c r="P193" s="2">
        <f t="shared" si="16"/>
        <v>421</v>
      </c>
      <c r="Q193" s="2">
        <f>N193 + Tabel1[[#This Row],[Average Rank]]+Tabel1[[#This Row],[Totale rang]]</f>
        <v>540</v>
      </c>
      <c r="R193" s="2">
        <f t="shared" si="17"/>
        <v>103</v>
      </c>
      <c r="S193" s="18" t="e">
        <f t="shared" si="18"/>
        <v>#DIV/0!</v>
      </c>
    </row>
    <row r="194" spans="1:19">
      <c r="A194">
        <v>192</v>
      </c>
      <c r="B194">
        <v>0.1</v>
      </c>
      <c r="C194">
        <v>0.4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1</v>
      </c>
      <c r="J194" s="23">
        <v>2193</v>
      </c>
      <c r="K194" s="22">
        <v>34</v>
      </c>
      <c r="L194" s="22">
        <v>9.1374999999999995E-11</v>
      </c>
      <c r="M194" s="14">
        <f t="shared" ref="M194:M257" si="19">J194/ 2048</f>
        <v>1.07080078125</v>
      </c>
      <c r="N194" s="2">
        <f>RANK(K194,K$2:K$577,1)</f>
        <v>458</v>
      </c>
      <c r="O194" s="2">
        <f>RANK(L194,L$2:L$577,1)</f>
        <v>103</v>
      </c>
      <c r="P194" s="2">
        <f t="shared" ref="P194:P257" si="20">RANK(M194,M$2:M$577,0)</f>
        <v>108</v>
      </c>
      <c r="Q194" s="2">
        <f>N194 + Tabel1[[#This Row],[Average Rank]]+Tabel1[[#This Row],[Totale rang]]</f>
        <v>669</v>
      </c>
      <c r="R194" s="2">
        <f t="shared" ref="R194:R257" si="21">RANK(Q194,Q$2:Q$577,1)</f>
        <v>160</v>
      </c>
      <c r="S194" s="18">
        <f t="shared" ref="S194:S257" si="22">J194/K194</f>
        <v>64.5</v>
      </c>
    </row>
    <row r="195" spans="1:19">
      <c r="A195">
        <v>193</v>
      </c>
      <c r="B195">
        <v>0.2</v>
      </c>
      <c r="C195">
        <v>0.4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1</v>
      </c>
      <c r="J195" s="23">
        <v>2193</v>
      </c>
      <c r="K195" s="22">
        <v>34</v>
      </c>
      <c r="L195" s="22">
        <v>9.1374999999999995E-11</v>
      </c>
      <c r="M195" s="14">
        <f t="shared" si="19"/>
        <v>1.07080078125</v>
      </c>
      <c r="N195" s="2">
        <f>RANK(K195,K$2:K$577,1)</f>
        <v>458</v>
      </c>
      <c r="O195" s="2">
        <f>RANK(L195,L$2:L$577,1)</f>
        <v>103</v>
      </c>
      <c r="P195" s="2">
        <f t="shared" si="20"/>
        <v>108</v>
      </c>
      <c r="Q195" s="2">
        <f>N195 + Tabel1[[#This Row],[Average Rank]]+Tabel1[[#This Row],[Totale rang]]</f>
        <v>669</v>
      </c>
      <c r="R195" s="2">
        <f t="shared" si="21"/>
        <v>160</v>
      </c>
      <c r="S195" s="18">
        <f t="shared" si="22"/>
        <v>64.5</v>
      </c>
    </row>
    <row r="196" spans="1:19">
      <c r="A196">
        <v>194</v>
      </c>
      <c r="B196">
        <v>0.3</v>
      </c>
      <c r="C196">
        <v>0.4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1</v>
      </c>
      <c r="J196" s="23">
        <v>2193</v>
      </c>
      <c r="K196" s="22">
        <v>34</v>
      </c>
      <c r="L196" s="22">
        <v>9.1374999999999995E-11</v>
      </c>
      <c r="M196" s="14">
        <f t="shared" si="19"/>
        <v>1.07080078125</v>
      </c>
      <c r="N196" s="2">
        <f>RANK(K196,K$2:K$577,1)</f>
        <v>458</v>
      </c>
      <c r="O196" s="2">
        <f>RANK(L196,L$2:L$577,1)</f>
        <v>103</v>
      </c>
      <c r="P196" s="2">
        <f t="shared" si="20"/>
        <v>108</v>
      </c>
      <c r="Q196" s="2">
        <f>N196 + Tabel1[[#This Row],[Average Rank]]+Tabel1[[#This Row],[Totale rang]]</f>
        <v>669</v>
      </c>
      <c r="R196" s="2">
        <f t="shared" si="21"/>
        <v>160</v>
      </c>
      <c r="S196" s="18">
        <f t="shared" si="22"/>
        <v>64.5</v>
      </c>
    </row>
    <row r="197" spans="1:19">
      <c r="A197">
        <v>195</v>
      </c>
      <c r="B197">
        <v>0.1</v>
      </c>
      <c r="C197">
        <v>0.8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1</v>
      </c>
      <c r="J197" s="23">
        <v>3262</v>
      </c>
      <c r="K197" s="22">
        <v>41</v>
      </c>
      <c r="L197" s="22">
        <v>2.7183333333333302</v>
      </c>
      <c r="M197" s="14">
        <f t="shared" si="19"/>
        <v>1.5927734375</v>
      </c>
      <c r="N197" s="2">
        <f>RANK(K197,K$2:K$577,1)</f>
        <v>509</v>
      </c>
      <c r="O197" s="2">
        <f>RANK(L197,L$2:L$577,1)</f>
        <v>220</v>
      </c>
      <c r="P197" s="2">
        <f t="shared" si="20"/>
        <v>1</v>
      </c>
      <c r="Q197" s="2">
        <f>N197 + Tabel1[[#This Row],[Average Rank]]+Tabel1[[#This Row],[Totale rang]]</f>
        <v>730</v>
      </c>
      <c r="R197" s="2">
        <f t="shared" si="21"/>
        <v>253</v>
      </c>
      <c r="S197" s="18">
        <f t="shared" si="22"/>
        <v>79.560975609756099</v>
      </c>
    </row>
    <row r="198" spans="1:19">
      <c r="A198">
        <v>196</v>
      </c>
      <c r="B198">
        <v>0.2</v>
      </c>
      <c r="C198">
        <v>0.8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1</v>
      </c>
      <c r="J198" s="23">
        <v>3262</v>
      </c>
      <c r="K198" s="22">
        <v>41</v>
      </c>
      <c r="L198" s="22">
        <v>2.7183333333333302</v>
      </c>
      <c r="M198" s="14">
        <f t="shared" si="19"/>
        <v>1.5927734375</v>
      </c>
      <c r="N198" s="2">
        <f>RANK(K198,K$2:K$577,1)</f>
        <v>509</v>
      </c>
      <c r="O198" s="2">
        <f>RANK(L198,L$2:L$577,1)</f>
        <v>220</v>
      </c>
      <c r="P198" s="2">
        <f t="shared" si="20"/>
        <v>1</v>
      </c>
      <c r="Q198" s="2">
        <f>N198 + Tabel1[[#This Row],[Average Rank]]+Tabel1[[#This Row],[Totale rang]]</f>
        <v>730</v>
      </c>
      <c r="R198" s="2">
        <f t="shared" si="21"/>
        <v>253</v>
      </c>
      <c r="S198" s="18">
        <f t="shared" si="22"/>
        <v>79.560975609756099</v>
      </c>
    </row>
    <row r="199" spans="1:19">
      <c r="A199">
        <v>197</v>
      </c>
      <c r="B199">
        <v>0.3</v>
      </c>
      <c r="C199">
        <v>0.8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1</v>
      </c>
      <c r="J199" s="23">
        <v>3262</v>
      </c>
      <c r="K199" s="22">
        <v>41</v>
      </c>
      <c r="L199" s="22">
        <v>2.7183333333333302</v>
      </c>
      <c r="M199" s="14">
        <f t="shared" si="19"/>
        <v>1.5927734375</v>
      </c>
      <c r="N199" s="2">
        <f>RANK(K199,K$2:K$577,1)</f>
        <v>509</v>
      </c>
      <c r="O199" s="2">
        <f>RANK(L199,L$2:L$577,1)</f>
        <v>220</v>
      </c>
      <c r="P199" s="2">
        <f t="shared" si="20"/>
        <v>1</v>
      </c>
      <c r="Q199" s="2">
        <f>N199 + Tabel1[[#This Row],[Average Rank]]+Tabel1[[#This Row],[Totale rang]]</f>
        <v>730</v>
      </c>
      <c r="R199" s="2">
        <f t="shared" si="21"/>
        <v>253</v>
      </c>
      <c r="S199" s="18">
        <f t="shared" si="22"/>
        <v>79.560975609756099</v>
      </c>
    </row>
    <row r="200" spans="1:19">
      <c r="A200">
        <v>198</v>
      </c>
      <c r="B200">
        <v>0.1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 s="23">
        <v>6</v>
      </c>
      <c r="K200" s="22">
        <v>0</v>
      </c>
      <c r="L200" s="22">
        <v>2</v>
      </c>
      <c r="M200" s="14">
        <f t="shared" si="19"/>
        <v>2.9296875E-3</v>
      </c>
      <c r="N200" s="2">
        <f>RANK(K200,K$2:K$577,1)</f>
        <v>1</v>
      </c>
      <c r="O200" s="2">
        <f>RANK(L200,L$2:L$577,1)</f>
        <v>118</v>
      </c>
      <c r="P200" s="2">
        <f t="shared" si="20"/>
        <v>421</v>
      </c>
      <c r="Q200" s="2">
        <f>N200 + Tabel1[[#This Row],[Average Rank]]+Tabel1[[#This Row],[Totale rang]]</f>
        <v>540</v>
      </c>
      <c r="R200" s="2">
        <f t="shared" si="21"/>
        <v>103</v>
      </c>
      <c r="S200" s="18" t="e">
        <f t="shared" si="22"/>
        <v>#DIV/0!</v>
      </c>
    </row>
    <row r="201" spans="1:19">
      <c r="A201">
        <v>199</v>
      </c>
      <c r="B201">
        <v>0.2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 s="23">
        <v>6</v>
      </c>
      <c r="K201" s="22">
        <v>0</v>
      </c>
      <c r="L201" s="22">
        <v>2</v>
      </c>
      <c r="M201" s="14">
        <f t="shared" si="19"/>
        <v>2.9296875E-3</v>
      </c>
      <c r="N201" s="2">
        <f>RANK(K201,K$2:K$577,1)</f>
        <v>1</v>
      </c>
      <c r="O201" s="2">
        <f>RANK(L201,L$2:L$577,1)</f>
        <v>118</v>
      </c>
      <c r="P201" s="2">
        <f t="shared" si="20"/>
        <v>421</v>
      </c>
      <c r="Q201" s="2">
        <f>N201 + Tabel1[[#This Row],[Average Rank]]+Tabel1[[#This Row],[Totale rang]]</f>
        <v>540</v>
      </c>
      <c r="R201" s="2">
        <f t="shared" si="21"/>
        <v>103</v>
      </c>
      <c r="S201" s="18" t="e">
        <f t="shared" si="22"/>
        <v>#DIV/0!</v>
      </c>
    </row>
    <row r="202" spans="1:19">
      <c r="A202">
        <v>200</v>
      </c>
      <c r="B202">
        <v>0.3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 s="23">
        <v>6</v>
      </c>
      <c r="K202" s="22">
        <v>0</v>
      </c>
      <c r="L202" s="22">
        <v>2</v>
      </c>
      <c r="M202" s="14">
        <f t="shared" si="19"/>
        <v>2.9296875E-3</v>
      </c>
      <c r="N202" s="2">
        <f>RANK(K202,K$2:K$577,1)</f>
        <v>1</v>
      </c>
      <c r="O202" s="2">
        <f>RANK(L202,L$2:L$577,1)</f>
        <v>118</v>
      </c>
      <c r="P202" s="2">
        <f t="shared" si="20"/>
        <v>421</v>
      </c>
      <c r="Q202" s="2">
        <f>N202 + Tabel1[[#This Row],[Average Rank]]+Tabel1[[#This Row],[Totale rang]]</f>
        <v>540</v>
      </c>
      <c r="R202" s="2">
        <f t="shared" si="21"/>
        <v>103</v>
      </c>
      <c r="S202" s="18" t="e">
        <f t="shared" si="22"/>
        <v>#DIV/0!</v>
      </c>
    </row>
    <row r="203" spans="1:19">
      <c r="A203">
        <v>201</v>
      </c>
      <c r="B203">
        <v>0.1</v>
      </c>
      <c r="C203">
        <v>0.4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 s="23">
        <v>608</v>
      </c>
      <c r="K203" s="22">
        <v>9</v>
      </c>
      <c r="L203" s="22">
        <v>21.714285714285701</v>
      </c>
      <c r="M203" s="14">
        <f t="shared" si="19"/>
        <v>0.296875</v>
      </c>
      <c r="N203" s="2">
        <f>RANK(K203,K$2:K$577,1)</f>
        <v>253</v>
      </c>
      <c r="O203" s="2">
        <f>RANK(L203,L$2:L$577,1)</f>
        <v>495</v>
      </c>
      <c r="P203" s="2">
        <f t="shared" si="20"/>
        <v>210</v>
      </c>
      <c r="Q203" s="2">
        <f>N203 + Tabel1[[#This Row],[Average Rank]]+Tabel1[[#This Row],[Totale rang]]</f>
        <v>958</v>
      </c>
      <c r="R203" s="2">
        <f t="shared" si="21"/>
        <v>416</v>
      </c>
      <c r="S203" s="18">
        <f t="shared" si="22"/>
        <v>67.555555555555557</v>
      </c>
    </row>
    <row r="204" spans="1:19">
      <c r="A204">
        <v>202</v>
      </c>
      <c r="B204">
        <v>0.2</v>
      </c>
      <c r="C204">
        <v>0.4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 s="23">
        <v>608</v>
      </c>
      <c r="K204" s="22">
        <v>9</v>
      </c>
      <c r="L204" s="22">
        <v>21.714285714285701</v>
      </c>
      <c r="M204" s="14">
        <f t="shared" si="19"/>
        <v>0.296875</v>
      </c>
      <c r="N204" s="2">
        <f>RANK(K204,K$2:K$577,1)</f>
        <v>253</v>
      </c>
      <c r="O204" s="2">
        <f>RANK(L204,L$2:L$577,1)</f>
        <v>495</v>
      </c>
      <c r="P204" s="2">
        <f t="shared" si="20"/>
        <v>210</v>
      </c>
      <c r="Q204" s="2">
        <f>N204 + Tabel1[[#This Row],[Average Rank]]+Tabel1[[#This Row],[Totale rang]]</f>
        <v>958</v>
      </c>
      <c r="R204" s="2">
        <f t="shared" si="21"/>
        <v>416</v>
      </c>
      <c r="S204" s="18">
        <f t="shared" si="22"/>
        <v>67.555555555555557</v>
      </c>
    </row>
    <row r="205" spans="1:19">
      <c r="A205">
        <v>203</v>
      </c>
      <c r="B205">
        <v>0.3</v>
      </c>
      <c r="C205">
        <v>0.4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 s="23">
        <v>608</v>
      </c>
      <c r="K205" s="22">
        <v>9</v>
      </c>
      <c r="L205" s="22">
        <v>21.714285714285701</v>
      </c>
      <c r="M205" s="14">
        <f t="shared" si="19"/>
        <v>0.296875</v>
      </c>
      <c r="N205" s="2">
        <f>RANK(K205,K$2:K$577,1)</f>
        <v>253</v>
      </c>
      <c r="O205" s="2">
        <f>RANK(L205,L$2:L$577,1)</f>
        <v>495</v>
      </c>
      <c r="P205" s="2">
        <f t="shared" si="20"/>
        <v>210</v>
      </c>
      <c r="Q205" s="2">
        <f>N205 + Tabel1[[#This Row],[Average Rank]]+Tabel1[[#This Row],[Totale rang]]</f>
        <v>958</v>
      </c>
      <c r="R205" s="2">
        <f t="shared" si="21"/>
        <v>416</v>
      </c>
      <c r="S205" s="18">
        <f t="shared" si="22"/>
        <v>67.555555555555557</v>
      </c>
    </row>
    <row r="206" spans="1:19">
      <c r="A206">
        <v>204</v>
      </c>
      <c r="B206">
        <v>0.1</v>
      </c>
      <c r="C206">
        <v>0.8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 s="23">
        <v>3262</v>
      </c>
      <c r="K206" s="22">
        <v>41</v>
      </c>
      <c r="L206" s="22">
        <v>2.7183333333333302</v>
      </c>
      <c r="M206" s="14">
        <f t="shared" si="19"/>
        <v>1.5927734375</v>
      </c>
      <c r="N206" s="2">
        <f>RANK(K206,K$2:K$577,1)</f>
        <v>509</v>
      </c>
      <c r="O206" s="2">
        <f>RANK(L206,L$2:L$577,1)</f>
        <v>220</v>
      </c>
      <c r="P206" s="2">
        <f t="shared" si="20"/>
        <v>1</v>
      </c>
      <c r="Q206" s="2">
        <f>N206 + Tabel1[[#This Row],[Average Rank]]+Tabel1[[#This Row],[Totale rang]]</f>
        <v>730</v>
      </c>
      <c r="R206" s="2">
        <f t="shared" si="21"/>
        <v>253</v>
      </c>
      <c r="S206" s="18">
        <f t="shared" si="22"/>
        <v>79.560975609756099</v>
      </c>
    </row>
    <row r="207" spans="1:19">
      <c r="A207">
        <v>205</v>
      </c>
      <c r="B207">
        <v>0.2</v>
      </c>
      <c r="C207">
        <v>0.8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</v>
      </c>
      <c r="J207" s="23">
        <v>3262</v>
      </c>
      <c r="K207" s="22">
        <v>41</v>
      </c>
      <c r="L207" s="22">
        <v>2.7183333333333302</v>
      </c>
      <c r="M207" s="14">
        <f t="shared" si="19"/>
        <v>1.5927734375</v>
      </c>
      <c r="N207" s="2">
        <f>RANK(K207,K$2:K$577,1)</f>
        <v>509</v>
      </c>
      <c r="O207" s="2">
        <f>RANK(L207,L$2:L$577,1)</f>
        <v>220</v>
      </c>
      <c r="P207" s="2">
        <f t="shared" si="20"/>
        <v>1</v>
      </c>
      <c r="Q207" s="2">
        <f>N207 + Tabel1[[#This Row],[Average Rank]]+Tabel1[[#This Row],[Totale rang]]</f>
        <v>730</v>
      </c>
      <c r="R207" s="2">
        <f t="shared" si="21"/>
        <v>253</v>
      </c>
      <c r="S207" s="18">
        <f t="shared" si="22"/>
        <v>79.560975609756099</v>
      </c>
    </row>
    <row r="208" spans="1:19">
      <c r="A208">
        <v>206</v>
      </c>
      <c r="B208">
        <v>0.3</v>
      </c>
      <c r="C208">
        <v>0.8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</v>
      </c>
      <c r="J208" s="23">
        <v>3262</v>
      </c>
      <c r="K208" s="22">
        <v>41</v>
      </c>
      <c r="L208" s="22">
        <v>2.7183333333333302</v>
      </c>
      <c r="M208" s="14">
        <f t="shared" si="19"/>
        <v>1.5927734375</v>
      </c>
      <c r="N208" s="2">
        <f>RANK(K208,K$2:K$577,1)</f>
        <v>509</v>
      </c>
      <c r="O208" s="2">
        <f>RANK(L208,L$2:L$577,1)</f>
        <v>220</v>
      </c>
      <c r="P208" s="2">
        <f t="shared" si="20"/>
        <v>1</v>
      </c>
      <c r="Q208" s="2">
        <f>N208 + Tabel1[[#This Row],[Average Rank]]+Tabel1[[#This Row],[Totale rang]]</f>
        <v>730</v>
      </c>
      <c r="R208" s="2">
        <f t="shared" si="21"/>
        <v>253</v>
      </c>
      <c r="S208" s="18">
        <f t="shared" si="22"/>
        <v>79.560975609756099</v>
      </c>
    </row>
    <row r="209" spans="1:19">
      <c r="A209">
        <v>207</v>
      </c>
      <c r="B209">
        <v>0.1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1</v>
      </c>
      <c r="J209" s="23">
        <v>6</v>
      </c>
      <c r="K209" s="22">
        <v>0</v>
      </c>
      <c r="L209" s="22">
        <v>2</v>
      </c>
      <c r="M209" s="14">
        <f t="shared" si="19"/>
        <v>2.9296875E-3</v>
      </c>
      <c r="N209" s="2">
        <f>RANK(K209,K$2:K$577,1)</f>
        <v>1</v>
      </c>
      <c r="O209" s="2">
        <f>RANK(L209,L$2:L$577,1)</f>
        <v>118</v>
      </c>
      <c r="P209" s="2">
        <f t="shared" si="20"/>
        <v>421</v>
      </c>
      <c r="Q209" s="2">
        <f>N209 + Tabel1[[#This Row],[Average Rank]]+Tabel1[[#This Row],[Totale rang]]</f>
        <v>540</v>
      </c>
      <c r="R209" s="2">
        <f t="shared" si="21"/>
        <v>103</v>
      </c>
      <c r="S209" s="18" t="e">
        <f t="shared" si="22"/>
        <v>#DIV/0!</v>
      </c>
    </row>
    <row r="210" spans="1:19">
      <c r="A210">
        <v>208</v>
      </c>
      <c r="B210">
        <v>0.2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 s="23">
        <v>6</v>
      </c>
      <c r="K210" s="22">
        <v>0</v>
      </c>
      <c r="L210" s="22">
        <v>2</v>
      </c>
      <c r="M210" s="14">
        <f t="shared" si="19"/>
        <v>2.9296875E-3</v>
      </c>
      <c r="N210" s="2">
        <f>RANK(K210,K$2:K$577,1)</f>
        <v>1</v>
      </c>
      <c r="O210" s="2">
        <f>RANK(L210,L$2:L$577,1)</f>
        <v>118</v>
      </c>
      <c r="P210" s="2">
        <f t="shared" si="20"/>
        <v>421</v>
      </c>
      <c r="Q210" s="2">
        <f>N210 + Tabel1[[#This Row],[Average Rank]]+Tabel1[[#This Row],[Totale rang]]</f>
        <v>540</v>
      </c>
      <c r="R210" s="2">
        <f t="shared" si="21"/>
        <v>103</v>
      </c>
      <c r="S210" s="18" t="e">
        <f t="shared" si="22"/>
        <v>#DIV/0!</v>
      </c>
    </row>
    <row r="211" spans="1:19">
      <c r="A211">
        <v>209</v>
      </c>
      <c r="B211">
        <v>0.3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 s="23">
        <v>6</v>
      </c>
      <c r="K211" s="22">
        <v>0</v>
      </c>
      <c r="L211" s="22">
        <v>2</v>
      </c>
      <c r="M211" s="14">
        <f t="shared" si="19"/>
        <v>2.9296875E-3</v>
      </c>
      <c r="N211" s="2">
        <f>RANK(K211,K$2:K$577,1)</f>
        <v>1</v>
      </c>
      <c r="O211" s="2">
        <f>RANK(L211,L$2:L$577,1)</f>
        <v>118</v>
      </c>
      <c r="P211" s="2">
        <f t="shared" si="20"/>
        <v>421</v>
      </c>
      <c r="Q211" s="2">
        <f>N211 + Tabel1[[#This Row],[Average Rank]]+Tabel1[[#This Row],[Totale rang]]</f>
        <v>540</v>
      </c>
      <c r="R211" s="2">
        <f t="shared" si="21"/>
        <v>103</v>
      </c>
      <c r="S211" s="18" t="e">
        <f t="shared" si="22"/>
        <v>#DIV/0!</v>
      </c>
    </row>
    <row r="212" spans="1:19">
      <c r="A212">
        <v>210</v>
      </c>
      <c r="B212">
        <v>0.1</v>
      </c>
      <c r="C212">
        <v>0.4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 s="23">
        <v>608</v>
      </c>
      <c r="K212" s="22">
        <v>9</v>
      </c>
      <c r="L212" s="22">
        <v>21.714285714285701</v>
      </c>
      <c r="M212" s="14">
        <f t="shared" si="19"/>
        <v>0.296875</v>
      </c>
      <c r="N212" s="2">
        <f>RANK(K212,K$2:K$577,1)</f>
        <v>253</v>
      </c>
      <c r="O212" s="2">
        <f>RANK(L212,L$2:L$577,1)</f>
        <v>495</v>
      </c>
      <c r="P212" s="2">
        <f t="shared" si="20"/>
        <v>210</v>
      </c>
      <c r="Q212" s="2">
        <f>N212 + Tabel1[[#This Row],[Average Rank]]+Tabel1[[#This Row],[Totale rang]]</f>
        <v>958</v>
      </c>
      <c r="R212" s="2">
        <f t="shared" si="21"/>
        <v>416</v>
      </c>
      <c r="S212" s="18">
        <f t="shared" si="22"/>
        <v>67.555555555555557</v>
      </c>
    </row>
    <row r="213" spans="1:19">
      <c r="A213">
        <v>211</v>
      </c>
      <c r="B213">
        <v>0.2</v>
      </c>
      <c r="C213">
        <v>0.4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 s="23">
        <v>608</v>
      </c>
      <c r="K213" s="22">
        <v>9</v>
      </c>
      <c r="L213" s="22">
        <v>21.714285714285701</v>
      </c>
      <c r="M213" s="14">
        <f t="shared" si="19"/>
        <v>0.296875</v>
      </c>
      <c r="N213" s="2">
        <f>RANK(K213,K$2:K$577,1)</f>
        <v>253</v>
      </c>
      <c r="O213" s="2">
        <f>RANK(L213,L$2:L$577,1)</f>
        <v>495</v>
      </c>
      <c r="P213" s="2">
        <f t="shared" si="20"/>
        <v>210</v>
      </c>
      <c r="Q213" s="2">
        <f>N213 + Tabel1[[#This Row],[Average Rank]]+Tabel1[[#This Row],[Totale rang]]</f>
        <v>958</v>
      </c>
      <c r="R213" s="2">
        <f t="shared" si="21"/>
        <v>416</v>
      </c>
      <c r="S213" s="18">
        <f t="shared" si="22"/>
        <v>67.555555555555557</v>
      </c>
    </row>
    <row r="214" spans="1:19">
      <c r="A214">
        <v>212</v>
      </c>
      <c r="B214">
        <v>0.3</v>
      </c>
      <c r="C214">
        <v>0.4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 s="23">
        <v>608</v>
      </c>
      <c r="K214" s="22">
        <v>9</v>
      </c>
      <c r="L214" s="22">
        <v>21.714285714285701</v>
      </c>
      <c r="M214" s="14">
        <f t="shared" si="19"/>
        <v>0.296875</v>
      </c>
      <c r="N214" s="2">
        <f>RANK(K214,K$2:K$577,1)</f>
        <v>253</v>
      </c>
      <c r="O214" s="2">
        <f>RANK(L214,L$2:L$577,1)</f>
        <v>495</v>
      </c>
      <c r="P214" s="2">
        <f t="shared" si="20"/>
        <v>210</v>
      </c>
      <c r="Q214" s="2">
        <f>N214 + Tabel1[[#This Row],[Average Rank]]+Tabel1[[#This Row],[Totale rang]]</f>
        <v>958</v>
      </c>
      <c r="R214" s="2">
        <f t="shared" si="21"/>
        <v>416</v>
      </c>
      <c r="S214" s="18">
        <f t="shared" si="22"/>
        <v>67.555555555555557</v>
      </c>
    </row>
    <row r="215" spans="1:19">
      <c r="A215">
        <v>213</v>
      </c>
      <c r="B215">
        <v>0.1</v>
      </c>
      <c r="C215">
        <v>0.8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 s="23">
        <v>3262</v>
      </c>
      <c r="K215" s="22">
        <v>41</v>
      </c>
      <c r="L215" s="22">
        <v>2.7183333333333302</v>
      </c>
      <c r="M215" s="14">
        <f t="shared" si="19"/>
        <v>1.5927734375</v>
      </c>
      <c r="N215" s="2">
        <f>RANK(K215,K$2:K$577,1)</f>
        <v>509</v>
      </c>
      <c r="O215" s="2">
        <f>RANK(L215,L$2:L$577,1)</f>
        <v>220</v>
      </c>
      <c r="P215" s="2">
        <f t="shared" si="20"/>
        <v>1</v>
      </c>
      <c r="Q215" s="2">
        <f>N215 + Tabel1[[#This Row],[Average Rank]]+Tabel1[[#This Row],[Totale rang]]</f>
        <v>730</v>
      </c>
      <c r="R215" s="2">
        <f t="shared" si="21"/>
        <v>253</v>
      </c>
      <c r="S215" s="18">
        <f t="shared" si="22"/>
        <v>79.560975609756099</v>
      </c>
    </row>
    <row r="216" spans="1:19">
      <c r="A216">
        <v>214</v>
      </c>
      <c r="B216">
        <v>0.2</v>
      </c>
      <c r="C216">
        <v>0.8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 s="23">
        <v>3262</v>
      </c>
      <c r="K216" s="22">
        <v>41</v>
      </c>
      <c r="L216" s="22">
        <v>2.7183333333333302</v>
      </c>
      <c r="M216" s="14">
        <f t="shared" si="19"/>
        <v>1.5927734375</v>
      </c>
      <c r="N216" s="2">
        <f>RANK(K216,K$2:K$577,1)</f>
        <v>509</v>
      </c>
      <c r="O216" s="2">
        <f>RANK(L216,L$2:L$577,1)</f>
        <v>220</v>
      </c>
      <c r="P216" s="2">
        <f t="shared" si="20"/>
        <v>1</v>
      </c>
      <c r="Q216" s="2">
        <f>N216 + Tabel1[[#This Row],[Average Rank]]+Tabel1[[#This Row],[Totale rang]]</f>
        <v>730</v>
      </c>
      <c r="R216" s="2">
        <f t="shared" si="21"/>
        <v>253</v>
      </c>
      <c r="S216" s="18">
        <f t="shared" si="22"/>
        <v>79.560975609756099</v>
      </c>
    </row>
    <row r="217" spans="1:19">
      <c r="A217">
        <v>215</v>
      </c>
      <c r="B217">
        <v>0.3</v>
      </c>
      <c r="C217">
        <v>0.8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 s="23">
        <v>3262</v>
      </c>
      <c r="K217" s="22">
        <v>41</v>
      </c>
      <c r="L217" s="22">
        <v>2.7183333333333302</v>
      </c>
      <c r="M217" s="14">
        <f t="shared" si="19"/>
        <v>1.5927734375</v>
      </c>
      <c r="N217" s="2">
        <f>RANK(K217,K$2:K$577,1)</f>
        <v>509</v>
      </c>
      <c r="O217" s="2">
        <f>RANK(L217,L$2:L$577,1)</f>
        <v>220</v>
      </c>
      <c r="P217" s="2">
        <f t="shared" si="20"/>
        <v>1</v>
      </c>
      <c r="Q217" s="2">
        <f>N217 + Tabel1[[#This Row],[Average Rank]]+Tabel1[[#This Row],[Totale rang]]</f>
        <v>730</v>
      </c>
      <c r="R217" s="2">
        <f t="shared" si="21"/>
        <v>253</v>
      </c>
      <c r="S217" s="18">
        <f t="shared" si="22"/>
        <v>79.560975609756099</v>
      </c>
    </row>
    <row r="218" spans="1:19">
      <c r="A218">
        <v>216</v>
      </c>
      <c r="B218">
        <v>0.1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 s="23">
        <v>0</v>
      </c>
      <c r="K218" s="22">
        <v>0</v>
      </c>
      <c r="L218" s="22">
        <v>0</v>
      </c>
      <c r="M218" s="14">
        <f t="shared" si="19"/>
        <v>0</v>
      </c>
      <c r="N218" s="2">
        <f>RANK(K218,K$2:K$577,1)</f>
        <v>1</v>
      </c>
      <c r="O218" s="2">
        <f>RANK(L218,L$2:L$577,1)</f>
        <v>1</v>
      </c>
      <c r="P218" s="2">
        <f t="shared" si="20"/>
        <v>478</v>
      </c>
      <c r="Q218" s="2">
        <f>N218 + Tabel1[[#This Row],[Average Rank]]+Tabel1[[#This Row],[Totale rang]]</f>
        <v>480</v>
      </c>
      <c r="R218" s="2">
        <f t="shared" si="21"/>
        <v>1</v>
      </c>
      <c r="S218" s="18" t="e">
        <f t="shared" si="22"/>
        <v>#DIV/0!</v>
      </c>
    </row>
    <row r="219" spans="1:19">
      <c r="A219">
        <v>217</v>
      </c>
      <c r="B219">
        <v>0.2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 s="23">
        <v>0</v>
      </c>
      <c r="K219" s="22">
        <v>0</v>
      </c>
      <c r="L219" s="22">
        <v>0</v>
      </c>
      <c r="M219" s="14">
        <f t="shared" si="19"/>
        <v>0</v>
      </c>
      <c r="N219" s="2">
        <f>RANK(K219,K$2:K$577,1)</f>
        <v>1</v>
      </c>
      <c r="O219" s="2">
        <f>RANK(L219,L$2:L$577,1)</f>
        <v>1</v>
      </c>
      <c r="P219" s="2">
        <f t="shared" si="20"/>
        <v>478</v>
      </c>
      <c r="Q219" s="2">
        <f>N219 + Tabel1[[#This Row],[Average Rank]]+Tabel1[[#This Row],[Totale rang]]</f>
        <v>480</v>
      </c>
      <c r="R219" s="2">
        <f t="shared" si="21"/>
        <v>1</v>
      </c>
      <c r="S219" s="18" t="e">
        <f t="shared" si="22"/>
        <v>#DIV/0!</v>
      </c>
    </row>
    <row r="220" spans="1:19">
      <c r="A220">
        <v>218</v>
      </c>
      <c r="B220">
        <v>0.3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 s="23">
        <v>0</v>
      </c>
      <c r="K220" s="22">
        <v>0</v>
      </c>
      <c r="L220" s="22">
        <v>0</v>
      </c>
      <c r="M220" s="14">
        <f t="shared" si="19"/>
        <v>0</v>
      </c>
      <c r="N220" s="2">
        <f>RANK(K220,K$2:K$577,1)</f>
        <v>1</v>
      </c>
      <c r="O220" s="2">
        <f>RANK(L220,L$2:L$577,1)</f>
        <v>1</v>
      </c>
      <c r="P220" s="2">
        <f t="shared" si="20"/>
        <v>478</v>
      </c>
      <c r="Q220" s="2">
        <f>N220 + Tabel1[[#This Row],[Average Rank]]+Tabel1[[#This Row],[Totale rang]]</f>
        <v>480</v>
      </c>
      <c r="R220" s="2">
        <f t="shared" si="21"/>
        <v>1</v>
      </c>
      <c r="S220" s="18" t="e">
        <f t="shared" si="22"/>
        <v>#DIV/0!</v>
      </c>
    </row>
    <row r="221" spans="1:19">
      <c r="A221">
        <v>219</v>
      </c>
      <c r="B221">
        <v>0.1</v>
      </c>
      <c r="C221">
        <v>0.4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 s="23">
        <v>171</v>
      </c>
      <c r="K221" s="22">
        <v>4</v>
      </c>
      <c r="L221" s="22">
        <v>10.058823529411701</v>
      </c>
      <c r="M221" s="14">
        <f t="shared" si="19"/>
        <v>8.349609375E-2</v>
      </c>
      <c r="N221" s="2">
        <f>RANK(K221,K$2:K$577,1)</f>
        <v>220</v>
      </c>
      <c r="O221" s="2">
        <f>RANK(L221,L$2:L$577,1)</f>
        <v>412</v>
      </c>
      <c r="P221" s="2">
        <f t="shared" si="20"/>
        <v>349</v>
      </c>
      <c r="Q221" s="2">
        <f>N221 + Tabel1[[#This Row],[Average Rank]]+Tabel1[[#This Row],[Totale rang]]</f>
        <v>981</v>
      </c>
      <c r="R221" s="2">
        <f t="shared" si="21"/>
        <v>433</v>
      </c>
      <c r="S221" s="18">
        <f t="shared" si="22"/>
        <v>42.75</v>
      </c>
    </row>
    <row r="222" spans="1:19">
      <c r="A222">
        <v>220</v>
      </c>
      <c r="B222">
        <v>0.2</v>
      </c>
      <c r="C222">
        <v>0.4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 s="23">
        <v>168</v>
      </c>
      <c r="K222" s="22">
        <v>4</v>
      </c>
      <c r="L222" s="22">
        <v>9.8823529411764692</v>
      </c>
      <c r="M222" s="14">
        <f t="shared" si="19"/>
        <v>8.203125E-2</v>
      </c>
      <c r="N222" s="2">
        <f>RANK(K222,K$2:K$577,1)</f>
        <v>220</v>
      </c>
      <c r="O222" s="2">
        <f>RANK(L222,L$2:L$577,1)</f>
        <v>410</v>
      </c>
      <c r="P222" s="2">
        <f t="shared" si="20"/>
        <v>350</v>
      </c>
      <c r="Q222" s="2">
        <f>N222 + Tabel1[[#This Row],[Average Rank]]+Tabel1[[#This Row],[Totale rang]]</f>
        <v>980</v>
      </c>
      <c r="R222" s="2">
        <f t="shared" si="21"/>
        <v>431</v>
      </c>
      <c r="S222" s="18">
        <f t="shared" si="22"/>
        <v>42</v>
      </c>
    </row>
    <row r="223" spans="1:19">
      <c r="A223">
        <v>221</v>
      </c>
      <c r="B223">
        <v>0.3</v>
      </c>
      <c r="C223">
        <v>0.4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 s="23">
        <v>168</v>
      </c>
      <c r="K223" s="22">
        <v>4</v>
      </c>
      <c r="L223" s="22">
        <v>9.8823529411764692</v>
      </c>
      <c r="M223" s="14">
        <f t="shared" si="19"/>
        <v>8.203125E-2</v>
      </c>
      <c r="N223" s="2">
        <f>RANK(K223,K$2:K$577,1)</f>
        <v>220</v>
      </c>
      <c r="O223" s="2">
        <f>RANK(L223,L$2:L$577,1)</f>
        <v>410</v>
      </c>
      <c r="P223" s="2">
        <f t="shared" si="20"/>
        <v>350</v>
      </c>
      <c r="Q223" s="2">
        <f>N223 + Tabel1[[#This Row],[Average Rank]]+Tabel1[[#This Row],[Totale rang]]</f>
        <v>980</v>
      </c>
      <c r="R223" s="2">
        <f t="shared" si="21"/>
        <v>431</v>
      </c>
      <c r="S223" s="18">
        <f t="shared" si="22"/>
        <v>42</v>
      </c>
    </row>
    <row r="224" spans="1:19">
      <c r="A224">
        <v>222</v>
      </c>
      <c r="B224">
        <v>0.1</v>
      </c>
      <c r="C224">
        <v>0.8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 s="23">
        <v>455</v>
      </c>
      <c r="K224" s="22">
        <v>10</v>
      </c>
      <c r="L224" s="22">
        <v>2.3947368421052602</v>
      </c>
      <c r="M224" s="14">
        <f t="shared" si="19"/>
        <v>0.22216796875</v>
      </c>
      <c r="N224" s="2">
        <f>RANK(K224,K$2:K$577,1)</f>
        <v>295</v>
      </c>
      <c r="O224" s="2">
        <f>RANK(L224,L$2:L$577,1)</f>
        <v>181</v>
      </c>
      <c r="P224" s="2">
        <f t="shared" si="20"/>
        <v>223</v>
      </c>
      <c r="Q224" s="2">
        <f>N224 + Tabel1[[#This Row],[Average Rank]]+Tabel1[[#This Row],[Totale rang]]</f>
        <v>699</v>
      </c>
      <c r="R224" s="2">
        <f t="shared" si="21"/>
        <v>181</v>
      </c>
      <c r="S224" s="18">
        <f t="shared" si="22"/>
        <v>45.5</v>
      </c>
    </row>
    <row r="225" spans="1:19">
      <c r="A225">
        <v>223</v>
      </c>
      <c r="B225">
        <v>0.2</v>
      </c>
      <c r="C225">
        <v>0.8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 s="23">
        <v>455</v>
      </c>
      <c r="K225" s="22">
        <v>10</v>
      </c>
      <c r="L225" s="22">
        <v>2.3947368421052602</v>
      </c>
      <c r="M225" s="14">
        <f t="shared" si="19"/>
        <v>0.22216796875</v>
      </c>
      <c r="N225" s="2">
        <f>RANK(K225,K$2:K$577,1)</f>
        <v>295</v>
      </c>
      <c r="O225" s="2">
        <f>RANK(L225,L$2:L$577,1)</f>
        <v>181</v>
      </c>
      <c r="P225" s="2">
        <f t="shared" si="20"/>
        <v>223</v>
      </c>
      <c r="Q225" s="2">
        <f>N225 + Tabel1[[#This Row],[Average Rank]]+Tabel1[[#This Row],[Totale rang]]</f>
        <v>699</v>
      </c>
      <c r="R225" s="2">
        <f t="shared" si="21"/>
        <v>181</v>
      </c>
      <c r="S225" s="18">
        <f t="shared" si="22"/>
        <v>45.5</v>
      </c>
    </row>
    <row r="226" spans="1:19">
      <c r="A226">
        <v>224</v>
      </c>
      <c r="B226">
        <v>0.3</v>
      </c>
      <c r="C226">
        <v>0.8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 s="23">
        <v>455</v>
      </c>
      <c r="K226" s="22">
        <v>10</v>
      </c>
      <c r="L226" s="22">
        <v>2.3947368421052602</v>
      </c>
      <c r="M226" s="14">
        <f t="shared" si="19"/>
        <v>0.22216796875</v>
      </c>
      <c r="N226" s="2">
        <f>RANK(K226,K$2:K$577,1)</f>
        <v>295</v>
      </c>
      <c r="O226" s="2">
        <f>RANK(L226,L$2:L$577,1)</f>
        <v>181</v>
      </c>
      <c r="P226" s="2">
        <f t="shared" si="20"/>
        <v>223</v>
      </c>
      <c r="Q226" s="2">
        <f>N226 + Tabel1[[#This Row],[Average Rank]]+Tabel1[[#This Row],[Totale rang]]</f>
        <v>699</v>
      </c>
      <c r="R226" s="2">
        <f t="shared" si="21"/>
        <v>181</v>
      </c>
      <c r="S226" s="18">
        <f t="shared" si="22"/>
        <v>45.5</v>
      </c>
    </row>
    <row r="227" spans="1:19">
      <c r="A227">
        <v>225</v>
      </c>
      <c r="B227">
        <v>0.1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1</v>
      </c>
      <c r="J227" s="23">
        <v>6</v>
      </c>
      <c r="K227" s="22">
        <v>0</v>
      </c>
      <c r="L227" s="22">
        <v>2</v>
      </c>
      <c r="M227" s="14">
        <f t="shared" si="19"/>
        <v>2.9296875E-3</v>
      </c>
      <c r="N227" s="2">
        <f>RANK(K227,K$2:K$577,1)</f>
        <v>1</v>
      </c>
      <c r="O227" s="2">
        <f>RANK(L227,L$2:L$577,1)</f>
        <v>118</v>
      </c>
      <c r="P227" s="2">
        <f t="shared" si="20"/>
        <v>421</v>
      </c>
      <c r="Q227" s="2">
        <f>N227 + Tabel1[[#This Row],[Average Rank]]+Tabel1[[#This Row],[Totale rang]]</f>
        <v>540</v>
      </c>
      <c r="R227" s="2">
        <f t="shared" si="21"/>
        <v>103</v>
      </c>
      <c r="S227" s="18" t="e">
        <f t="shared" si="22"/>
        <v>#DIV/0!</v>
      </c>
    </row>
    <row r="228" spans="1:19">
      <c r="A228">
        <v>226</v>
      </c>
      <c r="B228">
        <v>0.2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 s="23">
        <v>6</v>
      </c>
      <c r="K228" s="22">
        <v>0</v>
      </c>
      <c r="L228" s="22">
        <v>2</v>
      </c>
      <c r="M228" s="14">
        <f t="shared" si="19"/>
        <v>2.9296875E-3</v>
      </c>
      <c r="N228" s="2">
        <f>RANK(K228,K$2:K$577,1)</f>
        <v>1</v>
      </c>
      <c r="O228" s="2">
        <f>RANK(L228,L$2:L$577,1)</f>
        <v>118</v>
      </c>
      <c r="P228" s="2">
        <f t="shared" si="20"/>
        <v>421</v>
      </c>
      <c r="Q228" s="2">
        <f>N228 + Tabel1[[#This Row],[Average Rank]]+Tabel1[[#This Row],[Totale rang]]</f>
        <v>540</v>
      </c>
      <c r="R228" s="2">
        <f t="shared" si="21"/>
        <v>103</v>
      </c>
      <c r="S228" s="18" t="e">
        <f t="shared" si="22"/>
        <v>#DIV/0!</v>
      </c>
    </row>
    <row r="229" spans="1:19">
      <c r="A229">
        <v>227</v>
      </c>
      <c r="B229">
        <v>0.3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1</v>
      </c>
      <c r="J229" s="23">
        <v>6</v>
      </c>
      <c r="K229" s="22">
        <v>0</v>
      </c>
      <c r="L229" s="22">
        <v>2</v>
      </c>
      <c r="M229" s="14">
        <f t="shared" si="19"/>
        <v>2.9296875E-3</v>
      </c>
      <c r="N229" s="2">
        <f>RANK(K229,K$2:K$577,1)</f>
        <v>1</v>
      </c>
      <c r="O229" s="2">
        <f>RANK(L229,L$2:L$577,1)</f>
        <v>118</v>
      </c>
      <c r="P229" s="2">
        <f t="shared" si="20"/>
        <v>421</v>
      </c>
      <c r="Q229" s="2">
        <f>N229 + Tabel1[[#This Row],[Average Rank]]+Tabel1[[#This Row],[Totale rang]]</f>
        <v>540</v>
      </c>
      <c r="R229" s="2">
        <f t="shared" si="21"/>
        <v>103</v>
      </c>
      <c r="S229" s="18" t="e">
        <f t="shared" si="22"/>
        <v>#DIV/0!</v>
      </c>
    </row>
    <row r="230" spans="1:19">
      <c r="A230">
        <v>228</v>
      </c>
      <c r="B230">
        <v>0.1</v>
      </c>
      <c r="C230">
        <v>0.4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1</v>
      </c>
      <c r="J230" s="23">
        <v>1937</v>
      </c>
      <c r="K230" s="22">
        <v>27</v>
      </c>
      <c r="L230" s="22">
        <v>56.970588235294095</v>
      </c>
      <c r="M230" s="14">
        <f t="shared" si="19"/>
        <v>0.94580078125</v>
      </c>
      <c r="N230" s="2">
        <f>RANK(K230,K$2:K$577,1)</f>
        <v>428</v>
      </c>
      <c r="O230" s="2">
        <f>RANK(L230,L$2:L$577,1)</f>
        <v>549</v>
      </c>
      <c r="P230" s="2">
        <f t="shared" si="20"/>
        <v>126</v>
      </c>
      <c r="Q230" s="2">
        <f>N230 + Tabel1[[#This Row],[Average Rank]]+Tabel1[[#This Row],[Totale rang]]</f>
        <v>1103</v>
      </c>
      <c r="R230" s="2">
        <f t="shared" si="21"/>
        <v>546</v>
      </c>
      <c r="S230" s="18">
        <f t="shared" si="22"/>
        <v>71.740740740740748</v>
      </c>
    </row>
    <row r="231" spans="1:19">
      <c r="A231">
        <v>229</v>
      </c>
      <c r="B231">
        <v>0.2</v>
      </c>
      <c r="C231">
        <v>0.4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 s="23">
        <v>1934</v>
      </c>
      <c r="K231" s="22">
        <v>27</v>
      </c>
      <c r="L231" s="22">
        <v>5.6882352941176402</v>
      </c>
      <c r="M231" s="14">
        <f t="shared" si="19"/>
        <v>0.9443359375</v>
      </c>
      <c r="N231" s="2">
        <f>RANK(K231,K$2:K$577,1)</f>
        <v>428</v>
      </c>
      <c r="O231" s="2">
        <f>RANK(L231,L$2:L$577,1)</f>
        <v>342</v>
      </c>
      <c r="P231" s="2">
        <f t="shared" si="20"/>
        <v>127</v>
      </c>
      <c r="Q231" s="2">
        <f>N231 + Tabel1[[#This Row],[Average Rank]]+Tabel1[[#This Row],[Totale rang]]</f>
        <v>897</v>
      </c>
      <c r="R231" s="2">
        <f t="shared" si="21"/>
        <v>357</v>
      </c>
      <c r="S231" s="18">
        <f t="shared" si="22"/>
        <v>71.629629629629633</v>
      </c>
    </row>
    <row r="232" spans="1:19">
      <c r="A232">
        <v>230</v>
      </c>
      <c r="B232">
        <v>0.3</v>
      </c>
      <c r="C232">
        <v>0.4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 s="23">
        <v>1934</v>
      </c>
      <c r="K232" s="22">
        <v>27</v>
      </c>
      <c r="L232" s="22">
        <v>5.6882352941176402</v>
      </c>
      <c r="M232" s="14">
        <f t="shared" si="19"/>
        <v>0.9443359375</v>
      </c>
      <c r="N232" s="2">
        <f>RANK(K232,K$2:K$577,1)</f>
        <v>428</v>
      </c>
      <c r="O232" s="2">
        <f>RANK(L232,L$2:L$577,1)</f>
        <v>342</v>
      </c>
      <c r="P232" s="2">
        <f t="shared" si="20"/>
        <v>127</v>
      </c>
      <c r="Q232" s="2">
        <f>N232 + Tabel1[[#This Row],[Average Rank]]+Tabel1[[#This Row],[Totale rang]]</f>
        <v>897</v>
      </c>
      <c r="R232" s="2">
        <f t="shared" si="21"/>
        <v>357</v>
      </c>
      <c r="S232" s="18">
        <f t="shared" si="22"/>
        <v>71.629629629629633</v>
      </c>
    </row>
    <row r="233" spans="1:19">
      <c r="A233">
        <v>231</v>
      </c>
      <c r="B233">
        <v>0.1</v>
      </c>
      <c r="C233">
        <v>0.8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 s="23">
        <v>3262</v>
      </c>
      <c r="K233" s="22">
        <v>41</v>
      </c>
      <c r="L233" s="22">
        <v>2.7183333333333302</v>
      </c>
      <c r="M233" s="14">
        <f t="shared" si="19"/>
        <v>1.5927734375</v>
      </c>
      <c r="N233" s="2">
        <f>RANK(K233,K$2:K$577,1)</f>
        <v>509</v>
      </c>
      <c r="O233" s="2">
        <f>RANK(L233,L$2:L$577,1)</f>
        <v>220</v>
      </c>
      <c r="P233" s="2">
        <f t="shared" si="20"/>
        <v>1</v>
      </c>
      <c r="Q233" s="2">
        <f>N233 + Tabel1[[#This Row],[Average Rank]]+Tabel1[[#This Row],[Totale rang]]</f>
        <v>730</v>
      </c>
      <c r="R233" s="2">
        <f t="shared" si="21"/>
        <v>253</v>
      </c>
      <c r="S233" s="18">
        <f t="shared" si="22"/>
        <v>79.560975609756099</v>
      </c>
    </row>
    <row r="234" spans="1:19">
      <c r="A234">
        <v>232</v>
      </c>
      <c r="B234">
        <v>0.2</v>
      </c>
      <c r="C234">
        <v>0.8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 s="23">
        <v>3262</v>
      </c>
      <c r="K234" s="22">
        <v>41</v>
      </c>
      <c r="L234" s="22">
        <v>2.7183333333333302</v>
      </c>
      <c r="M234" s="14">
        <f t="shared" si="19"/>
        <v>1.5927734375</v>
      </c>
      <c r="N234" s="2">
        <f>RANK(K234,K$2:K$577,1)</f>
        <v>509</v>
      </c>
      <c r="O234" s="2">
        <f>RANK(L234,L$2:L$577,1)</f>
        <v>220</v>
      </c>
      <c r="P234" s="2">
        <f t="shared" si="20"/>
        <v>1</v>
      </c>
      <c r="Q234" s="2">
        <f>N234 + Tabel1[[#This Row],[Average Rank]]+Tabel1[[#This Row],[Totale rang]]</f>
        <v>730</v>
      </c>
      <c r="R234" s="2">
        <f t="shared" si="21"/>
        <v>253</v>
      </c>
      <c r="S234" s="18">
        <f t="shared" si="22"/>
        <v>79.560975609756099</v>
      </c>
    </row>
    <row r="235" spans="1:19">
      <c r="A235">
        <v>233</v>
      </c>
      <c r="B235">
        <v>0.3</v>
      </c>
      <c r="C235">
        <v>0.8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 s="23">
        <v>3262</v>
      </c>
      <c r="K235" s="22">
        <v>41</v>
      </c>
      <c r="L235" s="22">
        <v>2.7183333333333302</v>
      </c>
      <c r="M235" s="14">
        <f t="shared" si="19"/>
        <v>1.5927734375</v>
      </c>
      <c r="N235" s="2">
        <f>RANK(K235,K$2:K$577,1)</f>
        <v>509</v>
      </c>
      <c r="O235" s="2">
        <f>RANK(L235,L$2:L$577,1)</f>
        <v>220</v>
      </c>
      <c r="P235" s="2">
        <f t="shared" si="20"/>
        <v>1</v>
      </c>
      <c r="Q235" s="2">
        <f>N235 + Tabel1[[#This Row],[Average Rank]]+Tabel1[[#This Row],[Totale rang]]</f>
        <v>730</v>
      </c>
      <c r="R235" s="2">
        <f t="shared" si="21"/>
        <v>253</v>
      </c>
      <c r="S235" s="18">
        <f t="shared" si="22"/>
        <v>79.560975609756099</v>
      </c>
    </row>
    <row r="236" spans="1:19">
      <c r="A236">
        <v>234</v>
      </c>
      <c r="B236">
        <v>0.1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 s="23">
        <v>6</v>
      </c>
      <c r="K236" s="22">
        <v>0</v>
      </c>
      <c r="L236" s="22">
        <v>2</v>
      </c>
      <c r="M236" s="14">
        <f t="shared" si="19"/>
        <v>2.9296875E-3</v>
      </c>
      <c r="N236" s="2">
        <f>RANK(K236,K$2:K$577,1)</f>
        <v>1</v>
      </c>
      <c r="O236" s="2">
        <f>RANK(L236,L$2:L$577,1)</f>
        <v>118</v>
      </c>
      <c r="P236" s="2">
        <f t="shared" si="20"/>
        <v>421</v>
      </c>
      <c r="Q236" s="2">
        <f>N236 + Tabel1[[#This Row],[Average Rank]]+Tabel1[[#This Row],[Totale rang]]</f>
        <v>540</v>
      </c>
      <c r="R236" s="2">
        <f t="shared" si="21"/>
        <v>103</v>
      </c>
      <c r="S236" s="18" t="e">
        <f t="shared" si="22"/>
        <v>#DIV/0!</v>
      </c>
    </row>
    <row r="237" spans="1:19">
      <c r="A237">
        <v>235</v>
      </c>
      <c r="B237">
        <v>0.2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 s="23">
        <v>6</v>
      </c>
      <c r="K237" s="22">
        <v>0</v>
      </c>
      <c r="L237" s="22">
        <v>2</v>
      </c>
      <c r="M237" s="14">
        <f t="shared" si="19"/>
        <v>2.9296875E-3</v>
      </c>
      <c r="N237" s="2">
        <f>RANK(K237,K$2:K$577,1)</f>
        <v>1</v>
      </c>
      <c r="O237" s="2">
        <f>RANK(L237,L$2:L$577,1)</f>
        <v>118</v>
      </c>
      <c r="P237" s="2">
        <f t="shared" si="20"/>
        <v>421</v>
      </c>
      <c r="Q237" s="2">
        <f>N237 + Tabel1[[#This Row],[Average Rank]]+Tabel1[[#This Row],[Totale rang]]</f>
        <v>540</v>
      </c>
      <c r="R237" s="2">
        <f t="shared" si="21"/>
        <v>103</v>
      </c>
      <c r="S237" s="18" t="e">
        <f t="shared" si="22"/>
        <v>#DIV/0!</v>
      </c>
    </row>
    <row r="238" spans="1:19">
      <c r="A238">
        <v>236</v>
      </c>
      <c r="B238">
        <v>0.3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 s="23">
        <v>6</v>
      </c>
      <c r="K238" s="22">
        <v>0</v>
      </c>
      <c r="L238" s="22">
        <v>2</v>
      </c>
      <c r="M238" s="14">
        <f t="shared" si="19"/>
        <v>2.9296875E-3</v>
      </c>
      <c r="N238" s="2">
        <f>RANK(K238,K$2:K$577,1)</f>
        <v>1</v>
      </c>
      <c r="O238" s="2">
        <f>RANK(L238,L$2:L$577,1)</f>
        <v>118</v>
      </c>
      <c r="P238" s="2">
        <f t="shared" si="20"/>
        <v>421</v>
      </c>
      <c r="Q238" s="2">
        <f>N238 + Tabel1[[#This Row],[Average Rank]]+Tabel1[[#This Row],[Totale rang]]</f>
        <v>540</v>
      </c>
      <c r="R238" s="2">
        <f t="shared" si="21"/>
        <v>103</v>
      </c>
      <c r="S238" s="18" t="e">
        <f t="shared" si="22"/>
        <v>#DIV/0!</v>
      </c>
    </row>
    <row r="239" spans="1:19">
      <c r="A239">
        <v>237</v>
      </c>
      <c r="B239">
        <v>0.1</v>
      </c>
      <c r="C239">
        <v>0.4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 s="23">
        <v>1748</v>
      </c>
      <c r="K239" s="22">
        <v>23</v>
      </c>
      <c r="L239" s="22">
        <v>5.6387096774193504</v>
      </c>
      <c r="M239" s="14">
        <f t="shared" si="19"/>
        <v>0.853515625</v>
      </c>
      <c r="N239" s="2">
        <f>RANK(K239,K$2:K$577,1)</f>
        <v>413</v>
      </c>
      <c r="O239" s="2">
        <f>RANK(L239,L$2:L$577,1)</f>
        <v>336</v>
      </c>
      <c r="P239" s="2">
        <f t="shared" si="20"/>
        <v>141</v>
      </c>
      <c r="Q239" s="2">
        <f>N239 + Tabel1[[#This Row],[Average Rank]]+Tabel1[[#This Row],[Totale rang]]</f>
        <v>890</v>
      </c>
      <c r="R239" s="2">
        <f t="shared" si="21"/>
        <v>348</v>
      </c>
      <c r="S239" s="18">
        <f t="shared" si="22"/>
        <v>76</v>
      </c>
    </row>
    <row r="240" spans="1:19">
      <c r="A240">
        <v>238</v>
      </c>
      <c r="B240">
        <v>0.2</v>
      </c>
      <c r="C240">
        <v>0.4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 s="23">
        <v>1748</v>
      </c>
      <c r="K240" s="22">
        <v>23</v>
      </c>
      <c r="L240" s="22">
        <v>5.6387096774193504</v>
      </c>
      <c r="M240" s="14">
        <f t="shared" si="19"/>
        <v>0.853515625</v>
      </c>
      <c r="N240" s="2">
        <f>RANK(K240,K$2:K$577,1)</f>
        <v>413</v>
      </c>
      <c r="O240" s="2">
        <f>RANK(L240,L$2:L$577,1)</f>
        <v>336</v>
      </c>
      <c r="P240" s="2">
        <f t="shared" si="20"/>
        <v>141</v>
      </c>
      <c r="Q240" s="2">
        <f>N240 + Tabel1[[#This Row],[Average Rank]]+Tabel1[[#This Row],[Totale rang]]</f>
        <v>890</v>
      </c>
      <c r="R240" s="2">
        <f t="shared" si="21"/>
        <v>348</v>
      </c>
      <c r="S240" s="18">
        <f t="shared" si="22"/>
        <v>76</v>
      </c>
    </row>
    <row r="241" spans="1:19">
      <c r="A241">
        <v>239</v>
      </c>
      <c r="B241">
        <v>0.3</v>
      </c>
      <c r="C241">
        <v>0.4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  <c r="J241" s="23">
        <v>1748</v>
      </c>
      <c r="K241" s="22">
        <v>23</v>
      </c>
      <c r="L241" s="22">
        <v>5.6387096774193504</v>
      </c>
      <c r="M241" s="14">
        <f t="shared" si="19"/>
        <v>0.853515625</v>
      </c>
      <c r="N241" s="2">
        <f>RANK(K241,K$2:K$577,1)</f>
        <v>413</v>
      </c>
      <c r="O241" s="2">
        <f>RANK(L241,L$2:L$577,1)</f>
        <v>336</v>
      </c>
      <c r="P241" s="2">
        <f t="shared" si="20"/>
        <v>141</v>
      </c>
      <c r="Q241" s="2">
        <f>N241 + Tabel1[[#This Row],[Average Rank]]+Tabel1[[#This Row],[Totale rang]]</f>
        <v>890</v>
      </c>
      <c r="R241" s="2">
        <f t="shared" si="21"/>
        <v>348</v>
      </c>
      <c r="S241" s="18">
        <f t="shared" si="22"/>
        <v>76</v>
      </c>
    </row>
    <row r="242" spans="1:19">
      <c r="A242">
        <v>240</v>
      </c>
      <c r="B242">
        <v>0.1</v>
      </c>
      <c r="C242">
        <v>0.8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 s="23">
        <v>3262</v>
      </c>
      <c r="K242" s="22">
        <v>41</v>
      </c>
      <c r="L242" s="22">
        <v>2.7183333333333302</v>
      </c>
      <c r="M242" s="14">
        <f t="shared" si="19"/>
        <v>1.5927734375</v>
      </c>
      <c r="N242" s="2">
        <f>RANK(K242,K$2:K$577,1)</f>
        <v>509</v>
      </c>
      <c r="O242" s="2">
        <f>RANK(L242,L$2:L$577,1)</f>
        <v>220</v>
      </c>
      <c r="P242" s="2">
        <f t="shared" si="20"/>
        <v>1</v>
      </c>
      <c r="Q242" s="2">
        <f>N242 + Tabel1[[#This Row],[Average Rank]]+Tabel1[[#This Row],[Totale rang]]</f>
        <v>730</v>
      </c>
      <c r="R242" s="2">
        <f t="shared" si="21"/>
        <v>253</v>
      </c>
      <c r="S242" s="18">
        <f t="shared" si="22"/>
        <v>79.560975609756099</v>
      </c>
    </row>
    <row r="243" spans="1:19">
      <c r="A243">
        <v>241</v>
      </c>
      <c r="B243">
        <v>0.2</v>
      </c>
      <c r="C243">
        <v>0.8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 s="23">
        <v>3262</v>
      </c>
      <c r="K243" s="22">
        <v>41</v>
      </c>
      <c r="L243" s="22">
        <v>2.7183333333333302</v>
      </c>
      <c r="M243" s="14">
        <f t="shared" si="19"/>
        <v>1.5927734375</v>
      </c>
      <c r="N243" s="2">
        <f>RANK(K243,K$2:K$577,1)</f>
        <v>509</v>
      </c>
      <c r="O243" s="2">
        <f>RANK(L243,L$2:L$577,1)</f>
        <v>220</v>
      </c>
      <c r="P243" s="2">
        <f t="shared" si="20"/>
        <v>1</v>
      </c>
      <c r="Q243" s="2">
        <f>N243 + Tabel1[[#This Row],[Average Rank]]+Tabel1[[#This Row],[Totale rang]]</f>
        <v>730</v>
      </c>
      <c r="R243" s="2">
        <f t="shared" si="21"/>
        <v>253</v>
      </c>
      <c r="S243" s="18">
        <f t="shared" si="22"/>
        <v>79.560975609756099</v>
      </c>
    </row>
    <row r="244" spans="1:19">
      <c r="A244">
        <v>242</v>
      </c>
      <c r="B244">
        <v>0.3</v>
      </c>
      <c r="C244">
        <v>0.8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 s="23">
        <v>3262</v>
      </c>
      <c r="K244" s="22">
        <v>41</v>
      </c>
      <c r="L244" s="22">
        <v>2.7183333333333302</v>
      </c>
      <c r="M244" s="14">
        <f t="shared" si="19"/>
        <v>1.5927734375</v>
      </c>
      <c r="N244" s="2">
        <f>RANK(K244,K$2:K$577,1)</f>
        <v>509</v>
      </c>
      <c r="O244" s="2">
        <f>RANK(L244,L$2:L$577,1)</f>
        <v>220</v>
      </c>
      <c r="P244" s="2">
        <f t="shared" si="20"/>
        <v>1</v>
      </c>
      <c r="Q244" s="2">
        <f>N244 + Tabel1[[#This Row],[Average Rank]]+Tabel1[[#This Row],[Totale rang]]</f>
        <v>730</v>
      </c>
      <c r="R244" s="2">
        <f t="shared" si="21"/>
        <v>253</v>
      </c>
      <c r="S244" s="18">
        <f t="shared" si="22"/>
        <v>79.560975609756099</v>
      </c>
    </row>
    <row r="245" spans="1:19">
      <c r="A245">
        <v>243</v>
      </c>
      <c r="B245">
        <v>0.1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1</v>
      </c>
      <c r="J245" s="23">
        <v>6</v>
      </c>
      <c r="K245" s="22">
        <v>0</v>
      </c>
      <c r="L245" s="22">
        <v>2</v>
      </c>
      <c r="M245" s="14">
        <f t="shared" si="19"/>
        <v>2.9296875E-3</v>
      </c>
      <c r="N245" s="2">
        <f>RANK(K245,K$2:K$577,1)</f>
        <v>1</v>
      </c>
      <c r="O245" s="2">
        <f>RANK(L245,L$2:L$577,1)</f>
        <v>118</v>
      </c>
      <c r="P245" s="2">
        <f t="shared" si="20"/>
        <v>421</v>
      </c>
      <c r="Q245" s="2">
        <f>N245 + Tabel1[[#This Row],[Average Rank]]+Tabel1[[#This Row],[Totale rang]]</f>
        <v>540</v>
      </c>
      <c r="R245" s="2">
        <f t="shared" si="21"/>
        <v>103</v>
      </c>
      <c r="S245" s="18" t="e">
        <f t="shared" si="22"/>
        <v>#DIV/0!</v>
      </c>
    </row>
    <row r="246" spans="1:19">
      <c r="A246">
        <v>244</v>
      </c>
      <c r="B246">
        <v>0.2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1</v>
      </c>
      <c r="J246" s="23">
        <v>6</v>
      </c>
      <c r="K246" s="22">
        <v>0</v>
      </c>
      <c r="L246" s="22">
        <v>2</v>
      </c>
      <c r="M246" s="14">
        <f t="shared" si="19"/>
        <v>2.9296875E-3</v>
      </c>
      <c r="N246" s="2">
        <f>RANK(K246,K$2:K$577,1)</f>
        <v>1</v>
      </c>
      <c r="O246" s="2">
        <f>RANK(L246,L$2:L$577,1)</f>
        <v>118</v>
      </c>
      <c r="P246" s="2">
        <f t="shared" si="20"/>
        <v>421</v>
      </c>
      <c r="Q246" s="2">
        <f>N246 + Tabel1[[#This Row],[Average Rank]]+Tabel1[[#This Row],[Totale rang]]</f>
        <v>540</v>
      </c>
      <c r="R246" s="2">
        <f t="shared" si="21"/>
        <v>103</v>
      </c>
      <c r="S246" s="18" t="e">
        <f t="shared" si="22"/>
        <v>#DIV/0!</v>
      </c>
    </row>
    <row r="247" spans="1:19">
      <c r="A247">
        <v>245</v>
      </c>
      <c r="B247">
        <v>0.3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 s="23">
        <v>6</v>
      </c>
      <c r="K247" s="22">
        <v>0</v>
      </c>
      <c r="L247" s="22">
        <v>2</v>
      </c>
      <c r="M247" s="14">
        <f t="shared" si="19"/>
        <v>2.9296875E-3</v>
      </c>
      <c r="N247" s="2">
        <f>RANK(K247,K$2:K$577,1)</f>
        <v>1</v>
      </c>
      <c r="O247" s="2">
        <f>RANK(L247,L$2:L$577,1)</f>
        <v>118</v>
      </c>
      <c r="P247" s="2">
        <f t="shared" si="20"/>
        <v>421</v>
      </c>
      <c r="Q247" s="2">
        <f>N247 + Tabel1[[#This Row],[Average Rank]]+Tabel1[[#This Row],[Totale rang]]</f>
        <v>540</v>
      </c>
      <c r="R247" s="2">
        <f t="shared" si="21"/>
        <v>103</v>
      </c>
      <c r="S247" s="18" t="e">
        <f t="shared" si="22"/>
        <v>#DIV/0!</v>
      </c>
    </row>
    <row r="248" spans="1:19">
      <c r="A248">
        <v>246</v>
      </c>
      <c r="B248">
        <v>0.1</v>
      </c>
      <c r="C248">
        <v>0.4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1</v>
      </c>
      <c r="J248" s="23">
        <v>1748</v>
      </c>
      <c r="K248" s="22">
        <v>23</v>
      </c>
      <c r="L248" s="22">
        <v>5.6387096774193504</v>
      </c>
      <c r="M248" s="14">
        <f t="shared" si="19"/>
        <v>0.853515625</v>
      </c>
      <c r="N248" s="2">
        <f>RANK(K248,K$2:K$577,1)</f>
        <v>413</v>
      </c>
      <c r="O248" s="2">
        <f>RANK(L248,L$2:L$577,1)</f>
        <v>336</v>
      </c>
      <c r="P248" s="2">
        <f t="shared" si="20"/>
        <v>141</v>
      </c>
      <c r="Q248" s="2">
        <f>N248 + Tabel1[[#This Row],[Average Rank]]+Tabel1[[#This Row],[Totale rang]]</f>
        <v>890</v>
      </c>
      <c r="R248" s="2">
        <f t="shared" si="21"/>
        <v>348</v>
      </c>
      <c r="S248" s="18">
        <f t="shared" si="22"/>
        <v>76</v>
      </c>
    </row>
    <row r="249" spans="1:19">
      <c r="A249">
        <v>247</v>
      </c>
      <c r="B249">
        <v>0.2</v>
      </c>
      <c r="C249">
        <v>0.4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1</v>
      </c>
      <c r="J249" s="23">
        <v>1748</v>
      </c>
      <c r="K249" s="22">
        <v>23</v>
      </c>
      <c r="L249" s="22">
        <v>5.6387096774193504</v>
      </c>
      <c r="M249" s="14">
        <f t="shared" si="19"/>
        <v>0.853515625</v>
      </c>
      <c r="N249" s="2">
        <f>RANK(K249,K$2:K$577,1)</f>
        <v>413</v>
      </c>
      <c r="O249" s="2">
        <f>RANK(L249,L$2:L$577,1)</f>
        <v>336</v>
      </c>
      <c r="P249" s="2">
        <f t="shared" si="20"/>
        <v>141</v>
      </c>
      <c r="Q249" s="2">
        <f>N249 + Tabel1[[#This Row],[Average Rank]]+Tabel1[[#This Row],[Totale rang]]</f>
        <v>890</v>
      </c>
      <c r="R249" s="2">
        <f t="shared" si="21"/>
        <v>348</v>
      </c>
      <c r="S249" s="18">
        <f t="shared" si="22"/>
        <v>76</v>
      </c>
    </row>
    <row r="250" spans="1:19">
      <c r="A250">
        <v>248</v>
      </c>
      <c r="B250">
        <v>0.3</v>
      </c>
      <c r="C250">
        <v>0.4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1</v>
      </c>
      <c r="J250" s="23">
        <v>1748</v>
      </c>
      <c r="K250" s="22">
        <v>23</v>
      </c>
      <c r="L250" s="22">
        <v>5.6387096774193504</v>
      </c>
      <c r="M250" s="14">
        <f t="shared" si="19"/>
        <v>0.853515625</v>
      </c>
      <c r="N250" s="2">
        <f>RANK(K250,K$2:K$577,1)</f>
        <v>413</v>
      </c>
      <c r="O250" s="2">
        <f>RANK(L250,L$2:L$577,1)</f>
        <v>336</v>
      </c>
      <c r="P250" s="2">
        <f t="shared" si="20"/>
        <v>141</v>
      </c>
      <c r="Q250" s="2">
        <f>N250 + Tabel1[[#This Row],[Average Rank]]+Tabel1[[#This Row],[Totale rang]]</f>
        <v>890</v>
      </c>
      <c r="R250" s="2">
        <f t="shared" si="21"/>
        <v>348</v>
      </c>
      <c r="S250" s="18">
        <f t="shared" si="22"/>
        <v>76</v>
      </c>
    </row>
    <row r="251" spans="1:19">
      <c r="A251">
        <v>249</v>
      </c>
      <c r="B251">
        <v>0.1</v>
      </c>
      <c r="C251">
        <v>0.8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  <c r="J251" s="23">
        <v>3262</v>
      </c>
      <c r="K251" s="22">
        <v>41</v>
      </c>
      <c r="L251" s="22">
        <v>2.7183333333333302</v>
      </c>
      <c r="M251" s="14">
        <f t="shared" si="19"/>
        <v>1.5927734375</v>
      </c>
      <c r="N251" s="2">
        <f>RANK(K251,K$2:K$577,1)</f>
        <v>509</v>
      </c>
      <c r="O251" s="2">
        <f>RANK(L251,L$2:L$577,1)</f>
        <v>220</v>
      </c>
      <c r="P251" s="2">
        <f t="shared" si="20"/>
        <v>1</v>
      </c>
      <c r="Q251" s="2">
        <f>N251 + Tabel1[[#This Row],[Average Rank]]+Tabel1[[#This Row],[Totale rang]]</f>
        <v>730</v>
      </c>
      <c r="R251" s="2">
        <f t="shared" si="21"/>
        <v>253</v>
      </c>
      <c r="S251" s="18">
        <f t="shared" si="22"/>
        <v>79.560975609756099</v>
      </c>
    </row>
    <row r="252" spans="1:19">
      <c r="A252">
        <v>250</v>
      </c>
      <c r="B252">
        <v>0.2</v>
      </c>
      <c r="C252">
        <v>0.8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1</v>
      </c>
      <c r="J252" s="23">
        <v>3262</v>
      </c>
      <c r="K252" s="22">
        <v>41</v>
      </c>
      <c r="L252" s="22">
        <v>2.7183333333333302</v>
      </c>
      <c r="M252" s="14">
        <f t="shared" si="19"/>
        <v>1.5927734375</v>
      </c>
      <c r="N252" s="2">
        <f>RANK(K252,K$2:K$577,1)</f>
        <v>509</v>
      </c>
      <c r="O252" s="2">
        <f>RANK(L252,L$2:L$577,1)</f>
        <v>220</v>
      </c>
      <c r="P252" s="2">
        <f t="shared" si="20"/>
        <v>1</v>
      </c>
      <c r="Q252" s="2">
        <f>N252 + Tabel1[[#This Row],[Average Rank]]+Tabel1[[#This Row],[Totale rang]]</f>
        <v>730</v>
      </c>
      <c r="R252" s="2">
        <f t="shared" si="21"/>
        <v>253</v>
      </c>
      <c r="S252" s="18">
        <f t="shared" si="22"/>
        <v>79.560975609756099</v>
      </c>
    </row>
    <row r="253" spans="1:19">
      <c r="A253">
        <v>251</v>
      </c>
      <c r="B253">
        <v>0.3</v>
      </c>
      <c r="C253">
        <v>0.8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1</v>
      </c>
      <c r="J253" s="23">
        <v>3262</v>
      </c>
      <c r="K253" s="22">
        <v>41</v>
      </c>
      <c r="L253" s="22">
        <v>2.7183333333333302</v>
      </c>
      <c r="M253" s="14">
        <f t="shared" si="19"/>
        <v>1.5927734375</v>
      </c>
      <c r="N253" s="2">
        <f>RANK(K253,K$2:K$577,1)</f>
        <v>509</v>
      </c>
      <c r="O253" s="2">
        <f>RANK(L253,L$2:L$577,1)</f>
        <v>220</v>
      </c>
      <c r="P253" s="2">
        <f t="shared" si="20"/>
        <v>1</v>
      </c>
      <c r="Q253" s="2">
        <f>N253 + Tabel1[[#This Row],[Average Rank]]+Tabel1[[#This Row],[Totale rang]]</f>
        <v>730</v>
      </c>
      <c r="R253" s="2">
        <f t="shared" si="21"/>
        <v>253</v>
      </c>
      <c r="S253" s="18">
        <f t="shared" si="22"/>
        <v>79.560975609756099</v>
      </c>
    </row>
    <row r="254" spans="1:19">
      <c r="A254">
        <v>252</v>
      </c>
      <c r="B254">
        <v>0.1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 s="23">
        <v>0</v>
      </c>
      <c r="K254" s="22">
        <v>0</v>
      </c>
      <c r="L254" s="22">
        <v>0</v>
      </c>
      <c r="M254" s="14">
        <f t="shared" si="19"/>
        <v>0</v>
      </c>
      <c r="N254" s="2">
        <f>RANK(K254,K$2:K$577,1)</f>
        <v>1</v>
      </c>
      <c r="O254" s="2">
        <f>RANK(L254,L$2:L$577,1)</f>
        <v>1</v>
      </c>
      <c r="P254" s="2">
        <f t="shared" si="20"/>
        <v>478</v>
      </c>
      <c r="Q254" s="2">
        <f>N254 + Tabel1[[#This Row],[Average Rank]]+Tabel1[[#This Row],[Totale rang]]</f>
        <v>480</v>
      </c>
      <c r="R254" s="2">
        <f t="shared" si="21"/>
        <v>1</v>
      </c>
      <c r="S254" s="18" t="e">
        <f t="shared" si="22"/>
        <v>#DIV/0!</v>
      </c>
    </row>
    <row r="255" spans="1:19">
      <c r="A255">
        <v>253</v>
      </c>
      <c r="B255">
        <v>0.2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 s="23">
        <v>0</v>
      </c>
      <c r="K255" s="22">
        <v>0</v>
      </c>
      <c r="L255" s="22">
        <v>0</v>
      </c>
      <c r="M255" s="14">
        <f t="shared" si="19"/>
        <v>0</v>
      </c>
      <c r="N255" s="2">
        <f>RANK(K255,K$2:K$577,1)</f>
        <v>1</v>
      </c>
      <c r="O255" s="2">
        <f>RANK(L255,L$2:L$577,1)</f>
        <v>1</v>
      </c>
      <c r="P255" s="2">
        <f t="shared" si="20"/>
        <v>478</v>
      </c>
      <c r="Q255" s="2">
        <f>N255 + Tabel1[[#This Row],[Average Rank]]+Tabel1[[#This Row],[Totale rang]]</f>
        <v>480</v>
      </c>
      <c r="R255" s="2">
        <f t="shared" si="21"/>
        <v>1</v>
      </c>
      <c r="S255" s="18" t="e">
        <f t="shared" si="22"/>
        <v>#DIV/0!</v>
      </c>
    </row>
    <row r="256" spans="1:19">
      <c r="A256">
        <v>254</v>
      </c>
      <c r="B256">
        <v>0.3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 s="23">
        <v>0</v>
      </c>
      <c r="K256" s="22">
        <v>0</v>
      </c>
      <c r="L256" s="22">
        <v>0</v>
      </c>
      <c r="M256" s="14">
        <f t="shared" si="19"/>
        <v>0</v>
      </c>
      <c r="N256" s="2">
        <f>RANK(K256,K$2:K$577,1)</f>
        <v>1</v>
      </c>
      <c r="O256" s="2">
        <f>RANK(L256,L$2:L$577,1)</f>
        <v>1</v>
      </c>
      <c r="P256" s="2">
        <f t="shared" si="20"/>
        <v>478</v>
      </c>
      <c r="Q256" s="2">
        <f>N256 + Tabel1[[#This Row],[Average Rank]]+Tabel1[[#This Row],[Totale rang]]</f>
        <v>480</v>
      </c>
      <c r="R256" s="2">
        <f t="shared" si="21"/>
        <v>1</v>
      </c>
      <c r="S256" s="18" t="e">
        <f t="shared" si="22"/>
        <v>#DIV/0!</v>
      </c>
    </row>
    <row r="257" spans="1:19">
      <c r="A257">
        <v>255</v>
      </c>
      <c r="B257">
        <v>0.1</v>
      </c>
      <c r="C257">
        <v>0.4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 s="23">
        <v>318</v>
      </c>
      <c r="K257" s="22">
        <v>5</v>
      </c>
      <c r="L257" s="22">
        <v>17.6666666666666</v>
      </c>
      <c r="M257" s="14">
        <f t="shared" si="19"/>
        <v>0.1552734375</v>
      </c>
      <c r="N257" s="2">
        <f>RANK(K257,K$2:K$577,1)</f>
        <v>235</v>
      </c>
      <c r="O257" s="2">
        <f>RANK(L257,L$2:L$577,1)</f>
        <v>474</v>
      </c>
      <c r="P257" s="2">
        <f t="shared" si="20"/>
        <v>307</v>
      </c>
      <c r="Q257" s="2">
        <f>N257 + Tabel1[[#This Row],[Average Rank]]+Tabel1[[#This Row],[Totale rang]]</f>
        <v>1016</v>
      </c>
      <c r="R257" s="2">
        <f t="shared" si="21"/>
        <v>461</v>
      </c>
      <c r="S257" s="18">
        <f t="shared" si="22"/>
        <v>63.6</v>
      </c>
    </row>
    <row r="258" spans="1:19">
      <c r="A258">
        <v>256</v>
      </c>
      <c r="B258">
        <v>0.2</v>
      </c>
      <c r="C258">
        <v>0.4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 s="23">
        <v>318</v>
      </c>
      <c r="K258" s="22">
        <v>5</v>
      </c>
      <c r="L258" s="22">
        <v>17.6666666666666</v>
      </c>
      <c r="M258" s="14">
        <f t="shared" ref="M258:M321" si="23">J258/ 2048</f>
        <v>0.1552734375</v>
      </c>
      <c r="N258" s="2">
        <f>RANK(K258,K$2:K$577,1)</f>
        <v>235</v>
      </c>
      <c r="O258" s="2">
        <f>RANK(L258,L$2:L$577,1)</f>
        <v>474</v>
      </c>
      <c r="P258" s="2">
        <f t="shared" ref="P258:P321" si="24">RANK(M258,M$2:M$577,0)</f>
        <v>307</v>
      </c>
      <c r="Q258" s="2">
        <f>N258 + Tabel1[[#This Row],[Average Rank]]+Tabel1[[#This Row],[Totale rang]]</f>
        <v>1016</v>
      </c>
      <c r="R258" s="2">
        <f t="shared" ref="R258:R321" si="25">RANK(Q258,Q$2:Q$577,1)</f>
        <v>461</v>
      </c>
      <c r="S258" s="18">
        <f t="shared" ref="S258:S321" si="26">J258/K258</f>
        <v>63.6</v>
      </c>
    </row>
    <row r="259" spans="1:19">
      <c r="A259">
        <v>257</v>
      </c>
      <c r="B259">
        <v>0.3</v>
      </c>
      <c r="C259">
        <v>0.4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 s="23">
        <v>318</v>
      </c>
      <c r="K259" s="22">
        <v>5</v>
      </c>
      <c r="L259" s="22">
        <v>17.6666666666666</v>
      </c>
      <c r="M259" s="14">
        <f t="shared" si="23"/>
        <v>0.1552734375</v>
      </c>
      <c r="N259" s="2">
        <f>RANK(K259,K$2:K$577,1)</f>
        <v>235</v>
      </c>
      <c r="O259" s="2">
        <f>RANK(L259,L$2:L$577,1)</f>
        <v>474</v>
      </c>
      <c r="P259" s="2">
        <f t="shared" si="24"/>
        <v>307</v>
      </c>
      <c r="Q259" s="2">
        <f>N259 + Tabel1[[#This Row],[Average Rank]]+Tabel1[[#This Row],[Totale rang]]</f>
        <v>1016</v>
      </c>
      <c r="R259" s="2">
        <f t="shared" si="25"/>
        <v>461</v>
      </c>
      <c r="S259" s="18">
        <f t="shared" si="26"/>
        <v>63.6</v>
      </c>
    </row>
    <row r="260" spans="1:19">
      <c r="A260">
        <v>258</v>
      </c>
      <c r="B260">
        <v>0.1</v>
      </c>
      <c r="C260">
        <v>0.8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 s="23">
        <v>455</v>
      </c>
      <c r="K260" s="22">
        <v>10</v>
      </c>
      <c r="L260" s="22">
        <v>2.3947368421052602</v>
      </c>
      <c r="M260" s="14">
        <f t="shared" si="23"/>
        <v>0.22216796875</v>
      </c>
      <c r="N260" s="2">
        <f>RANK(K260,K$2:K$577,1)</f>
        <v>295</v>
      </c>
      <c r="O260" s="2">
        <f>RANK(L260,L$2:L$577,1)</f>
        <v>181</v>
      </c>
      <c r="P260" s="2">
        <f t="shared" si="24"/>
        <v>223</v>
      </c>
      <c r="Q260" s="2">
        <f>N260 + Tabel1[[#This Row],[Average Rank]]+Tabel1[[#This Row],[Totale rang]]</f>
        <v>699</v>
      </c>
      <c r="R260" s="2">
        <f t="shared" si="25"/>
        <v>181</v>
      </c>
      <c r="S260" s="18">
        <f t="shared" si="26"/>
        <v>45.5</v>
      </c>
    </row>
    <row r="261" spans="1:19">
      <c r="A261">
        <v>259</v>
      </c>
      <c r="B261">
        <v>0.2</v>
      </c>
      <c r="C261">
        <v>0.8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 s="23">
        <v>455</v>
      </c>
      <c r="K261" s="22">
        <v>10</v>
      </c>
      <c r="L261" s="22">
        <v>2.3947368421052602</v>
      </c>
      <c r="M261" s="14">
        <f t="shared" si="23"/>
        <v>0.22216796875</v>
      </c>
      <c r="N261" s="2">
        <f>RANK(K261,K$2:K$577,1)</f>
        <v>295</v>
      </c>
      <c r="O261" s="2">
        <f>RANK(L261,L$2:L$577,1)</f>
        <v>181</v>
      </c>
      <c r="P261" s="2">
        <f t="shared" si="24"/>
        <v>223</v>
      </c>
      <c r="Q261" s="2">
        <f>N261 + Tabel1[[#This Row],[Average Rank]]+Tabel1[[#This Row],[Totale rang]]</f>
        <v>699</v>
      </c>
      <c r="R261" s="2">
        <f t="shared" si="25"/>
        <v>181</v>
      </c>
      <c r="S261" s="18">
        <f t="shared" si="26"/>
        <v>45.5</v>
      </c>
    </row>
    <row r="262" spans="1:19">
      <c r="A262">
        <v>260</v>
      </c>
      <c r="B262">
        <v>0.3</v>
      </c>
      <c r="C262">
        <v>0.8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 s="23">
        <v>455</v>
      </c>
      <c r="K262" s="22">
        <v>10</v>
      </c>
      <c r="L262" s="22">
        <v>2.3947368421052602</v>
      </c>
      <c r="M262" s="14">
        <f t="shared" si="23"/>
        <v>0.22216796875</v>
      </c>
      <c r="N262" s="2">
        <f>RANK(K262,K$2:K$577,1)</f>
        <v>295</v>
      </c>
      <c r="O262" s="2">
        <f>RANK(L262,L$2:L$577,1)</f>
        <v>181</v>
      </c>
      <c r="P262" s="2">
        <f t="shared" si="24"/>
        <v>223</v>
      </c>
      <c r="Q262" s="2">
        <f>N262 + Tabel1[[#This Row],[Average Rank]]+Tabel1[[#This Row],[Totale rang]]</f>
        <v>699</v>
      </c>
      <c r="R262" s="2">
        <f t="shared" si="25"/>
        <v>181</v>
      </c>
      <c r="S262" s="18">
        <f t="shared" si="26"/>
        <v>45.5</v>
      </c>
    </row>
    <row r="263" spans="1:19">
      <c r="A263">
        <v>261</v>
      </c>
      <c r="B263">
        <v>0.1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1</v>
      </c>
      <c r="J263" s="23">
        <v>6</v>
      </c>
      <c r="K263" s="22">
        <v>0</v>
      </c>
      <c r="L263" s="22">
        <v>2</v>
      </c>
      <c r="M263" s="14">
        <f t="shared" si="23"/>
        <v>2.9296875E-3</v>
      </c>
      <c r="N263" s="2">
        <f>RANK(K263,K$2:K$577,1)</f>
        <v>1</v>
      </c>
      <c r="O263" s="2">
        <f>RANK(L263,L$2:L$577,1)</f>
        <v>118</v>
      </c>
      <c r="P263" s="2">
        <f t="shared" si="24"/>
        <v>421</v>
      </c>
      <c r="Q263" s="2">
        <f>N263 + Tabel1[[#This Row],[Average Rank]]+Tabel1[[#This Row],[Totale rang]]</f>
        <v>540</v>
      </c>
      <c r="R263" s="2">
        <f t="shared" si="25"/>
        <v>103</v>
      </c>
      <c r="S263" s="18" t="e">
        <f t="shared" si="26"/>
        <v>#DIV/0!</v>
      </c>
    </row>
    <row r="264" spans="1:19">
      <c r="A264">
        <v>262</v>
      </c>
      <c r="B264">
        <v>0.2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1</v>
      </c>
      <c r="J264" s="23">
        <v>6</v>
      </c>
      <c r="K264" s="22">
        <v>0</v>
      </c>
      <c r="L264" s="22">
        <v>2</v>
      </c>
      <c r="M264" s="14">
        <f t="shared" si="23"/>
        <v>2.9296875E-3</v>
      </c>
      <c r="N264" s="2">
        <f>RANK(K264,K$2:K$577,1)</f>
        <v>1</v>
      </c>
      <c r="O264" s="2">
        <f>RANK(L264,L$2:L$577,1)</f>
        <v>118</v>
      </c>
      <c r="P264" s="2">
        <f t="shared" si="24"/>
        <v>421</v>
      </c>
      <c r="Q264" s="2">
        <f>N264 + Tabel1[[#This Row],[Average Rank]]+Tabel1[[#This Row],[Totale rang]]</f>
        <v>540</v>
      </c>
      <c r="R264" s="2">
        <f t="shared" si="25"/>
        <v>103</v>
      </c>
      <c r="S264" s="18" t="e">
        <f t="shared" si="26"/>
        <v>#DIV/0!</v>
      </c>
    </row>
    <row r="265" spans="1:19">
      <c r="A265">
        <v>263</v>
      </c>
      <c r="B265">
        <v>0.3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1</v>
      </c>
      <c r="J265" s="23">
        <v>6</v>
      </c>
      <c r="K265" s="22">
        <v>0</v>
      </c>
      <c r="L265" s="22">
        <v>2</v>
      </c>
      <c r="M265" s="14">
        <f t="shared" si="23"/>
        <v>2.9296875E-3</v>
      </c>
      <c r="N265" s="2">
        <f>RANK(K265,K$2:K$577,1)</f>
        <v>1</v>
      </c>
      <c r="O265" s="2">
        <f>RANK(L265,L$2:L$577,1)</f>
        <v>118</v>
      </c>
      <c r="P265" s="2">
        <f t="shared" si="24"/>
        <v>421</v>
      </c>
      <c r="Q265" s="2">
        <f>N265 + Tabel1[[#This Row],[Average Rank]]+Tabel1[[#This Row],[Totale rang]]</f>
        <v>540</v>
      </c>
      <c r="R265" s="2">
        <f t="shared" si="25"/>
        <v>103</v>
      </c>
      <c r="S265" s="18" t="e">
        <f t="shared" si="26"/>
        <v>#DIV/0!</v>
      </c>
    </row>
    <row r="266" spans="1:19">
      <c r="A266">
        <v>264</v>
      </c>
      <c r="B266">
        <v>0.1</v>
      </c>
      <c r="C266">
        <v>0.4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1</v>
      </c>
      <c r="J266" s="23">
        <v>3135</v>
      </c>
      <c r="K266" s="22">
        <v>38</v>
      </c>
      <c r="L266" s="22">
        <v>1.959375E-9</v>
      </c>
      <c r="M266" s="14">
        <f t="shared" si="23"/>
        <v>1.53076171875</v>
      </c>
      <c r="N266" s="2">
        <f>RANK(K266,K$2:K$577,1)</f>
        <v>482</v>
      </c>
      <c r="O266" s="2">
        <f>RANK(L266,L$2:L$577,1)</f>
        <v>109</v>
      </c>
      <c r="P266" s="2">
        <f t="shared" si="24"/>
        <v>66</v>
      </c>
      <c r="Q266" s="2">
        <f>N266 + Tabel1[[#This Row],[Average Rank]]+Tabel1[[#This Row],[Totale rang]]</f>
        <v>657</v>
      </c>
      <c r="R266" s="2">
        <f t="shared" si="25"/>
        <v>151</v>
      </c>
      <c r="S266" s="18">
        <f t="shared" si="26"/>
        <v>82.5</v>
      </c>
    </row>
    <row r="267" spans="1:19">
      <c r="A267">
        <v>265</v>
      </c>
      <c r="B267">
        <v>0.2</v>
      </c>
      <c r="C267">
        <v>0.4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1</v>
      </c>
      <c r="J267" s="23">
        <v>3135</v>
      </c>
      <c r="K267" s="22">
        <v>38</v>
      </c>
      <c r="L267" s="22">
        <v>1.959375E-9</v>
      </c>
      <c r="M267" s="14">
        <f t="shared" si="23"/>
        <v>1.53076171875</v>
      </c>
      <c r="N267" s="2">
        <f>RANK(K267,K$2:K$577,1)</f>
        <v>482</v>
      </c>
      <c r="O267" s="2">
        <f>RANK(L267,L$2:L$577,1)</f>
        <v>109</v>
      </c>
      <c r="P267" s="2">
        <f t="shared" si="24"/>
        <v>66</v>
      </c>
      <c r="Q267" s="2">
        <f>N267 + Tabel1[[#This Row],[Average Rank]]+Tabel1[[#This Row],[Totale rang]]</f>
        <v>657</v>
      </c>
      <c r="R267" s="2">
        <f t="shared" si="25"/>
        <v>151</v>
      </c>
      <c r="S267" s="18">
        <f t="shared" si="26"/>
        <v>82.5</v>
      </c>
    </row>
    <row r="268" spans="1:19">
      <c r="A268">
        <v>266</v>
      </c>
      <c r="B268">
        <v>0.3</v>
      </c>
      <c r="C268">
        <v>0.4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1</v>
      </c>
      <c r="J268" s="23">
        <v>3135</v>
      </c>
      <c r="K268" s="22">
        <v>38</v>
      </c>
      <c r="L268" s="22">
        <v>1.959375E-9</v>
      </c>
      <c r="M268" s="14">
        <f t="shared" si="23"/>
        <v>1.53076171875</v>
      </c>
      <c r="N268" s="2">
        <f>RANK(K268,K$2:K$577,1)</f>
        <v>482</v>
      </c>
      <c r="O268" s="2">
        <f>RANK(L268,L$2:L$577,1)</f>
        <v>109</v>
      </c>
      <c r="P268" s="2">
        <f t="shared" si="24"/>
        <v>66</v>
      </c>
      <c r="Q268" s="2">
        <f>N268 + Tabel1[[#This Row],[Average Rank]]+Tabel1[[#This Row],[Totale rang]]</f>
        <v>657</v>
      </c>
      <c r="R268" s="2">
        <f t="shared" si="25"/>
        <v>151</v>
      </c>
      <c r="S268" s="18">
        <f t="shared" si="26"/>
        <v>82.5</v>
      </c>
    </row>
    <row r="269" spans="1:19">
      <c r="A269">
        <v>267</v>
      </c>
      <c r="B269">
        <v>0.1</v>
      </c>
      <c r="C269">
        <v>0.8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1</v>
      </c>
      <c r="J269" s="23">
        <v>3262</v>
      </c>
      <c r="K269" s="22">
        <v>41</v>
      </c>
      <c r="L269" s="22">
        <v>2.7183333333333302</v>
      </c>
      <c r="M269" s="14">
        <f t="shared" si="23"/>
        <v>1.5927734375</v>
      </c>
      <c r="N269" s="2">
        <f>RANK(K269,K$2:K$577,1)</f>
        <v>509</v>
      </c>
      <c r="O269" s="2">
        <f>RANK(L269,L$2:L$577,1)</f>
        <v>220</v>
      </c>
      <c r="P269" s="2">
        <f t="shared" si="24"/>
        <v>1</v>
      </c>
      <c r="Q269" s="2">
        <f>N269 + Tabel1[[#This Row],[Average Rank]]+Tabel1[[#This Row],[Totale rang]]</f>
        <v>730</v>
      </c>
      <c r="R269" s="2">
        <f t="shared" si="25"/>
        <v>253</v>
      </c>
      <c r="S269" s="18">
        <f t="shared" si="26"/>
        <v>79.560975609756099</v>
      </c>
    </row>
    <row r="270" spans="1:19">
      <c r="A270">
        <v>268</v>
      </c>
      <c r="B270">
        <v>0.2</v>
      </c>
      <c r="C270">
        <v>0.8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</v>
      </c>
      <c r="J270" s="23">
        <v>3262</v>
      </c>
      <c r="K270" s="22">
        <v>41</v>
      </c>
      <c r="L270" s="22">
        <v>2.7183333333333302</v>
      </c>
      <c r="M270" s="14">
        <f t="shared" si="23"/>
        <v>1.5927734375</v>
      </c>
      <c r="N270" s="2">
        <f>RANK(K270,K$2:K$577,1)</f>
        <v>509</v>
      </c>
      <c r="O270" s="2">
        <f>RANK(L270,L$2:L$577,1)</f>
        <v>220</v>
      </c>
      <c r="P270" s="2">
        <f t="shared" si="24"/>
        <v>1</v>
      </c>
      <c r="Q270" s="2">
        <f>N270 + Tabel1[[#This Row],[Average Rank]]+Tabel1[[#This Row],[Totale rang]]</f>
        <v>730</v>
      </c>
      <c r="R270" s="2">
        <f t="shared" si="25"/>
        <v>253</v>
      </c>
      <c r="S270" s="18">
        <f t="shared" si="26"/>
        <v>79.560975609756099</v>
      </c>
    </row>
    <row r="271" spans="1:19">
      <c r="A271">
        <v>269</v>
      </c>
      <c r="B271">
        <v>0.3</v>
      </c>
      <c r="C271">
        <v>0.8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1</v>
      </c>
      <c r="J271" s="23">
        <v>3262</v>
      </c>
      <c r="K271" s="22">
        <v>41</v>
      </c>
      <c r="L271" s="22">
        <v>2.7183333333333302</v>
      </c>
      <c r="M271" s="14">
        <f t="shared" si="23"/>
        <v>1.5927734375</v>
      </c>
      <c r="N271" s="2">
        <f>RANK(K271,K$2:K$577,1)</f>
        <v>509</v>
      </c>
      <c r="O271" s="2">
        <f>RANK(L271,L$2:L$577,1)</f>
        <v>220</v>
      </c>
      <c r="P271" s="2">
        <f t="shared" si="24"/>
        <v>1</v>
      </c>
      <c r="Q271" s="2">
        <f>N271 + Tabel1[[#This Row],[Average Rank]]+Tabel1[[#This Row],[Totale rang]]</f>
        <v>730</v>
      </c>
      <c r="R271" s="2">
        <f t="shared" si="25"/>
        <v>253</v>
      </c>
      <c r="S271" s="18">
        <f t="shared" si="26"/>
        <v>79.560975609756099</v>
      </c>
    </row>
    <row r="272" spans="1:19">
      <c r="A272">
        <v>270</v>
      </c>
      <c r="B272">
        <v>0.1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s="23">
        <v>6</v>
      </c>
      <c r="K272" s="22">
        <v>0</v>
      </c>
      <c r="L272" s="22">
        <v>2</v>
      </c>
      <c r="M272" s="14">
        <f t="shared" si="23"/>
        <v>2.9296875E-3</v>
      </c>
      <c r="N272" s="2">
        <f>RANK(K272,K$2:K$577,1)</f>
        <v>1</v>
      </c>
      <c r="O272" s="2">
        <f>RANK(L272,L$2:L$577,1)</f>
        <v>118</v>
      </c>
      <c r="P272" s="2">
        <f t="shared" si="24"/>
        <v>421</v>
      </c>
      <c r="Q272" s="2">
        <f>N272 + Tabel1[[#This Row],[Average Rank]]+Tabel1[[#This Row],[Totale rang]]</f>
        <v>540</v>
      </c>
      <c r="R272" s="2">
        <f t="shared" si="25"/>
        <v>103</v>
      </c>
      <c r="S272" s="18" t="e">
        <f t="shared" si="26"/>
        <v>#DIV/0!</v>
      </c>
    </row>
    <row r="273" spans="1:19">
      <c r="A273">
        <v>271</v>
      </c>
      <c r="B273">
        <v>0.2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s="23">
        <v>6</v>
      </c>
      <c r="K273" s="22">
        <v>0</v>
      </c>
      <c r="L273" s="22">
        <v>2</v>
      </c>
      <c r="M273" s="14">
        <f t="shared" si="23"/>
        <v>2.9296875E-3</v>
      </c>
      <c r="N273" s="2">
        <f>RANK(K273,K$2:K$577,1)</f>
        <v>1</v>
      </c>
      <c r="O273" s="2">
        <f>RANK(L273,L$2:L$577,1)</f>
        <v>118</v>
      </c>
      <c r="P273" s="2">
        <f t="shared" si="24"/>
        <v>421</v>
      </c>
      <c r="Q273" s="2">
        <f>N273 + Tabel1[[#This Row],[Average Rank]]+Tabel1[[#This Row],[Totale rang]]</f>
        <v>540</v>
      </c>
      <c r="R273" s="2">
        <f t="shared" si="25"/>
        <v>103</v>
      </c>
      <c r="S273" s="18" t="e">
        <f t="shared" si="26"/>
        <v>#DIV/0!</v>
      </c>
    </row>
    <row r="274" spans="1:19">
      <c r="A274">
        <v>272</v>
      </c>
      <c r="B274">
        <v>0.3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s="23">
        <v>6</v>
      </c>
      <c r="K274" s="22">
        <v>0</v>
      </c>
      <c r="L274" s="22">
        <v>2</v>
      </c>
      <c r="M274" s="14">
        <f t="shared" si="23"/>
        <v>2.9296875E-3</v>
      </c>
      <c r="N274" s="2">
        <f>RANK(K274,K$2:K$577,1)</f>
        <v>1</v>
      </c>
      <c r="O274" s="2">
        <f>RANK(L274,L$2:L$577,1)</f>
        <v>118</v>
      </c>
      <c r="P274" s="2">
        <f t="shared" si="24"/>
        <v>421</v>
      </c>
      <c r="Q274" s="2">
        <f>N274 + Tabel1[[#This Row],[Average Rank]]+Tabel1[[#This Row],[Totale rang]]</f>
        <v>540</v>
      </c>
      <c r="R274" s="2">
        <f t="shared" si="25"/>
        <v>103</v>
      </c>
      <c r="S274" s="18" t="e">
        <f t="shared" si="26"/>
        <v>#DIV/0!</v>
      </c>
    </row>
    <row r="275" spans="1:19">
      <c r="A275">
        <v>273</v>
      </c>
      <c r="B275">
        <v>0.1</v>
      </c>
      <c r="C275">
        <v>0.4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s="23">
        <v>2076</v>
      </c>
      <c r="K275" s="22">
        <v>28</v>
      </c>
      <c r="L275" s="22">
        <v>6.6967741935483804</v>
      </c>
      <c r="M275" s="14">
        <f t="shared" si="23"/>
        <v>1.013671875</v>
      </c>
      <c r="N275" s="2">
        <f>RANK(K275,K$2:K$577,1)</f>
        <v>431</v>
      </c>
      <c r="O275" s="2">
        <f>RANK(L275,L$2:L$577,1)</f>
        <v>356</v>
      </c>
      <c r="P275" s="2">
        <f t="shared" si="24"/>
        <v>114</v>
      </c>
      <c r="Q275" s="2">
        <f>N275 + Tabel1[[#This Row],[Average Rank]]+Tabel1[[#This Row],[Totale rang]]</f>
        <v>901</v>
      </c>
      <c r="R275" s="2">
        <f t="shared" si="25"/>
        <v>359</v>
      </c>
      <c r="S275" s="18">
        <f t="shared" si="26"/>
        <v>74.142857142857139</v>
      </c>
    </row>
    <row r="276" spans="1:19">
      <c r="A276">
        <v>274</v>
      </c>
      <c r="B276">
        <v>0.2</v>
      </c>
      <c r="C276">
        <v>0.4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s="23">
        <v>2076</v>
      </c>
      <c r="K276" s="22">
        <v>28</v>
      </c>
      <c r="L276" s="22">
        <v>6.6967741935483804</v>
      </c>
      <c r="M276" s="14">
        <f t="shared" si="23"/>
        <v>1.013671875</v>
      </c>
      <c r="N276" s="2">
        <f>RANK(K276,K$2:K$577,1)</f>
        <v>431</v>
      </c>
      <c r="O276" s="2">
        <f>RANK(L276,L$2:L$577,1)</f>
        <v>356</v>
      </c>
      <c r="P276" s="2">
        <f t="shared" si="24"/>
        <v>114</v>
      </c>
      <c r="Q276" s="2">
        <f>N276 + Tabel1[[#This Row],[Average Rank]]+Tabel1[[#This Row],[Totale rang]]</f>
        <v>901</v>
      </c>
      <c r="R276" s="2">
        <f t="shared" si="25"/>
        <v>359</v>
      </c>
      <c r="S276" s="18">
        <f t="shared" si="26"/>
        <v>74.142857142857139</v>
      </c>
    </row>
    <row r="277" spans="1:19">
      <c r="A277">
        <v>275</v>
      </c>
      <c r="B277">
        <v>0.3</v>
      </c>
      <c r="C277">
        <v>0.4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s="23">
        <v>2076</v>
      </c>
      <c r="K277" s="22">
        <v>28</v>
      </c>
      <c r="L277" s="22">
        <v>6.6967741935483804</v>
      </c>
      <c r="M277" s="14">
        <f t="shared" si="23"/>
        <v>1.013671875</v>
      </c>
      <c r="N277" s="2">
        <f>RANK(K277,K$2:K$577,1)</f>
        <v>431</v>
      </c>
      <c r="O277" s="2">
        <f>RANK(L277,L$2:L$577,1)</f>
        <v>356</v>
      </c>
      <c r="P277" s="2">
        <f t="shared" si="24"/>
        <v>114</v>
      </c>
      <c r="Q277" s="2">
        <f>N277 + Tabel1[[#This Row],[Average Rank]]+Tabel1[[#This Row],[Totale rang]]</f>
        <v>901</v>
      </c>
      <c r="R277" s="2">
        <f t="shared" si="25"/>
        <v>359</v>
      </c>
      <c r="S277" s="18">
        <f t="shared" si="26"/>
        <v>74.142857142857139</v>
      </c>
    </row>
    <row r="278" spans="1:19">
      <c r="A278">
        <v>276</v>
      </c>
      <c r="B278">
        <v>0.1</v>
      </c>
      <c r="C278">
        <v>0.8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s="23">
        <v>3262</v>
      </c>
      <c r="K278" s="22">
        <v>41</v>
      </c>
      <c r="L278" s="22">
        <v>2.7183333333333302</v>
      </c>
      <c r="M278" s="14">
        <f t="shared" si="23"/>
        <v>1.5927734375</v>
      </c>
      <c r="N278" s="2">
        <f>RANK(K278,K$2:K$577,1)</f>
        <v>509</v>
      </c>
      <c r="O278" s="2">
        <f>RANK(L278,L$2:L$577,1)</f>
        <v>220</v>
      </c>
      <c r="P278" s="2">
        <f t="shared" si="24"/>
        <v>1</v>
      </c>
      <c r="Q278" s="2">
        <f>N278 + Tabel1[[#This Row],[Average Rank]]+Tabel1[[#This Row],[Totale rang]]</f>
        <v>730</v>
      </c>
      <c r="R278" s="2">
        <f t="shared" si="25"/>
        <v>253</v>
      </c>
      <c r="S278" s="18">
        <f t="shared" si="26"/>
        <v>79.560975609756099</v>
      </c>
    </row>
    <row r="279" spans="1:19">
      <c r="A279">
        <v>277</v>
      </c>
      <c r="B279">
        <v>0.2</v>
      </c>
      <c r="C279">
        <v>0.8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s="23">
        <v>3262</v>
      </c>
      <c r="K279" s="22">
        <v>41</v>
      </c>
      <c r="L279" s="22">
        <v>2.7183333333333302</v>
      </c>
      <c r="M279" s="14">
        <f t="shared" si="23"/>
        <v>1.5927734375</v>
      </c>
      <c r="N279" s="2">
        <f>RANK(K279,K$2:K$577,1)</f>
        <v>509</v>
      </c>
      <c r="O279" s="2">
        <f>RANK(L279,L$2:L$577,1)</f>
        <v>220</v>
      </c>
      <c r="P279" s="2">
        <f t="shared" si="24"/>
        <v>1</v>
      </c>
      <c r="Q279" s="2">
        <f>N279 + Tabel1[[#This Row],[Average Rank]]+Tabel1[[#This Row],[Totale rang]]</f>
        <v>730</v>
      </c>
      <c r="R279" s="2">
        <f t="shared" si="25"/>
        <v>253</v>
      </c>
      <c r="S279" s="18">
        <f t="shared" si="26"/>
        <v>79.560975609756099</v>
      </c>
    </row>
    <row r="280" spans="1:19">
      <c r="A280">
        <v>278</v>
      </c>
      <c r="B280">
        <v>0.3</v>
      </c>
      <c r="C280">
        <v>0.8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s="23">
        <v>3262</v>
      </c>
      <c r="K280" s="22">
        <v>41</v>
      </c>
      <c r="L280" s="22">
        <v>2.7183333333333302</v>
      </c>
      <c r="M280" s="14">
        <f t="shared" si="23"/>
        <v>1.5927734375</v>
      </c>
      <c r="N280" s="2">
        <f>RANK(K280,K$2:K$577,1)</f>
        <v>509</v>
      </c>
      <c r="O280" s="2">
        <f>RANK(L280,L$2:L$577,1)</f>
        <v>220</v>
      </c>
      <c r="P280" s="2">
        <f t="shared" si="24"/>
        <v>1</v>
      </c>
      <c r="Q280" s="2">
        <f>N280 + Tabel1[[#This Row],[Average Rank]]+Tabel1[[#This Row],[Totale rang]]</f>
        <v>730</v>
      </c>
      <c r="R280" s="2">
        <f t="shared" si="25"/>
        <v>253</v>
      </c>
      <c r="S280" s="18">
        <f t="shared" si="26"/>
        <v>79.560975609756099</v>
      </c>
    </row>
    <row r="281" spans="1:19">
      <c r="A281">
        <v>279</v>
      </c>
      <c r="B281">
        <v>0.1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 s="23">
        <v>6</v>
      </c>
      <c r="K281" s="22">
        <v>0</v>
      </c>
      <c r="L281" s="22">
        <v>2</v>
      </c>
      <c r="M281" s="14">
        <f t="shared" si="23"/>
        <v>2.9296875E-3</v>
      </c>
      <c r="N281" s="2">
        <f>RANK(K281,K$2:K$577,1)</f>
        <v>1</v>
      </c>
      <c r="O281" s="2">
        <f>RANK(L281,L$2:L$577,1)</f>
        <v>118</v>
      </c>
      <c r="P281" s="2">
        <f t="shared" si="24"/>
        <v>421</v>
      </c>
      <c r="Q281" s="2">
        <f>N281 + Tabel1[[#This Row],[Average Rank]]+Tabel1[[#This Row],[Totale rang]]</f>
        <v>540</v>
      </c>
      <c r="R281" s="2">
        <f t="shared" si="25"/>
        <v>103</v>
      </c>
      <c r="S281" s="18" t="e">
        <f t="shared" si="26"/>
        <v>#DIV/0!</v>
      </c>
    </row>
    <row r="282" spans="1:19">
      <c r="A282">
        <v>280</v>
      </c>
      <c r="B282">
        <v>0.2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 s="23">
        <v>6</v>
      </c>
      <c r="K282" s="22">
        <v>0</v>
      </c>
      <c r="L282" s="22">
        <v>2</v>
      </c>
      <c r="M282" s="14">
        <f t="shared" si="23"/>
        <v>2.9296875E-3</v>
      </c>
      <c r="N282" s="2">
        <f>RANK(K282,K$2:K$577,1)</f>
        <v>1</v>
      </c>
      <c r="O282" s="2">
        <f>RANK(L282,L$2:L$577,1)</f>
        <v>118</v>
      </c>
      <c r="P282" s="2">
        <f t="shared" si="24"/>
        <v>421</v>
      </c>
      <c r="Q282" s="2">
        <f>N282 + Tabel1[[#This Row],[Average Rank]]+Tabel1[[#This Row],[Totale rang]]</f>
        <v>540</v>
      </c>
      <c r="R282" s="2">
        <f t="shared" si="25"/>
        <v>103</v>
      </c>
      <c r="S282" s="18" t="e">
        <f t="shared" si="26"/>
        <v>#DIV/0!</v>
      </c>
    </row>
    <row r="283" spans="1:19">
      <c r="A283">
        <v>281</v>
      </c>
      <c r="B283">
        <v>0.3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 s="23">
        <v>6</v>
      </c>
      <c r="K283" s="22">
        <v>0</v>
      </c>
      <c r="L283" s="22">
        <v>2</v>
      </c>
      <c r="M283" s="14">
        <f t="shared" si="23"/>
        <v>2.9296875E-3</v>
      </c>
      <c r="N283" s="2">
        <f>RANK(K283,K$2:K$577,1)</f>
        <v>1</v>
      </c>
      <c r="O283" s="2">
        <f>RANK(L283,L$2:L$577,1)</f>
        <v>118</v>
      </c>
      <c r="P283" s="2">
        <f t="shared" si="24"/>
        <v>421</v>
      </c>
      <c r="Q283" s="2">
        <f>N283 + Tabel1[[#This Row],[Average Rank]]+Tabel1[[#This Row],[Totale rang]]</f>
        <v>540</v>
      </c>
      <c r="R283" s="2">
        <f t="shared" si="25"/>
        <v>103</v>
      </c>
      <c r="S283" s="18" t="e">
        <f t="shared" si="26"/>
        <v>#DIV/0!</v>
      </c>
    </row>
    <row r="284" spans="1:19">
      <c r="A284">
        <v>282</v>
      </c>
      <c r="B284">
        <v>0.1</v>
      </c>
      <c r="C284">
        <v>0.4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 s="23">
        <v>2076</v>
      </c>
      <c r="K284" s="22">
        <v>28</v>
      </c>
      <c r="L284" s="22">
        <v>6.6967741935483804</v>
      </c>
      <c r="M284" s="14">
        <f t="shared" si="23"/>
        <v>1.013671875</v>
      </c>
      <c r="N284" s="2">
        <f>RANK(K284,K$2:K$577,1)</f>
        <v>431</v>
      </c>
      <c r="O284" s="2">
        <f>RANK(L284,L$2:L$577,1)</f>
        <v>356</v>
      </c>
      <c r="P284" s="2">
        <f t="shared" si="24"/>
        <v>114</v>
      </c>
      <c r="Q284" s="2">
        <f>N284 + Tabel1[[#This Row],[Average Rank]]+Tabel1[[#This Row],[Totale rang]]</f>
        <v>901</v>
      </c>
      <c r="R284" s="2">
        <f t="shared" si="25"/>
        <v>359</v>
      </c>
      <c r="S284" s="18">
        <f t="shared" si="26"/>
        <v>74.142857142857139</v>
      </c>
    </row>
    <row r="285" spans="1:19">
      <c r="A285">
        <v>283</v>
      </c>
      <c r="B285">
        <v>0.2</v>
      </c>
      <c r="C285">
        <v>0.4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 s="23">
        <v>2076</v>
      </c>
      <c r="K285" s="22">
        <v>28</v>
      </c>
      <c r="L285" s="22">
        <v>6.6967741935483804</v>
      </c>
      <c r="M285" s="14">
        <f t="shared" si="23"/>
        <v>1.013671875</v>
      </c>
      <c r="N285" s="2">
        <f>RANK(K285,K$2:K$577,1)</f>
        <v>431</v>
      </c>
      <c r="O285" s="2">
        <f>RANK(L285,L$2:L$577,1)</f>
        <v>356</v>
      </c>
      <c r="P285" s="2">
        <f t="shared" si="24"/>
        <v>114</v>
      </c>
      <c r="Q285" s="2">
        <f>N285 + Tabel1[[#This Row],[Average Rank]]+Tabel1[[#This Row],[Totale rang]]</f>
        <v>901</v>
      </c>
      <c r="R285" s="2">
        <f t="shared" si="25"/>
        <v>359</v>
      </c>
      <c r="S285" s="18">
        <f t="shared" si="26"/>
        <v>74.142857142857139</v>
      </c>
    </row>
    <row r="286" spans="1:19">
      <c r="A286">
        <v>284</v>
      </c>
      <c r="B286">
        <v>0.3</v>
      </c>
      <c r="C286">
        <v>0.4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s="23">
        <v>2076</v>
      </c>
      <c r="K286" s="22">
        <v>28</v>
      </c>
      <c r="L286" s="22">
        <v>6.6967741935483804</v>
      </c>
      <c r="M286" s="14">
        <f t="shared" si="23"/>
        <v>1.013671875</v>
      </c>
      <c r="N286" s="2">
        <f>RANK(K286,K$2:K$577,1)</f>
        <v>431</v>
      </c>
      <c r="O286" s="2">
        <f>RANK(L286,L$2:L$577,1)</f>
        <v>356</v>
      </c>
      <c r="P286" s="2">
        <f t="shared" si="24"/>
        <v>114</v>
      </c>
      <c r="Q286" s="2">
        <f>N286 + Tabel1[[#This Row],[Average Rank]]+Tabel1[[#This Row],[Totale rang]]</f>
        <v>901</v>
      </c>
      <c r="R286" s="2">
        <f t="shared" si="25"/>
        <v>359</v>
      </c>
      <c r="S286" s="18">
        <f t="shared" si="26"/>
        <v>74.142857142857139</v>
      </c>
    </row>
    <row r="287" spans="1:19">
      <c r="A287">
        <v>285</v>
      </c>
      <c r="B287">
        <v>0.1</v>
      </c>
      <c r="C287">
        <v>0.8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 s="23">
        <v>3262</v>
      </c>
      <c r="K287" s="22">
        <v>41</v>
      </c>
      <c r="L287" s="22">
        <v>2.7183333333333302</v>
      </c>
      <c r="M287" s="14">
        <f t="shared" si="23"/>
        <v>1.5927734375</v>
      </c>
      <c r="N287" s="2">
        <f>RANK(K287,K$2:K$577,1)</f>
        <v>509</v>
      </c>
      <c r="O287" s="2">
        <f>RANK(L287,L$2:L$577,1)</f>
        <v>220</v>
      </c>
      <c r="P287" s="2">
        <f t="shared" si="24"/>
        <v>1</v>
      </c>
      <c r="Q287" s="2">
        <f>N287 + Tabel1[[#This Row],[Average Rank]]+Tabel1[[#This Row],[Totale rang]]</f>
        <v>730</v>
      </c>
      <c r="R287" s="2">
        <f t="shared" si="25"/>
        <v>253</v>
      </c>
      <c r="S287" s="18">
        <f t="shared" si="26"/>
        <v>79.560975609756099</v>
      </c>
    </row>
    <row r="288" spans="1:19">
      <c r="A288">
        <v>286</v>
      </c>
      <c r="B288">
        <v>0.2</v>
      </c>
      <c r="C288">
        <v>0.8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 s="23">
        <v>3262</v>
      </c>
      <c r="K288" s="22">
        <v>41</v>
      </c>
      <c r="L288" s="22">
        <v>2.7183333333333302</v>
      </c>
      <c r="M288" s="14">
        <f t="shared" si="23"/>
        <v>1.5927734375</v>
      </c>
      <c r="N288" s="2">
        <f>RANK(K288,K$2:K$577,1)</f>
        <v>509</v>
      </c>
      <c r="O288" s="2">
        <f>RANK(L288,L$2:L$577,1)</f>
        <v>220</v>
      </c>
      <c r="P288" s="2">
        <f t="shared" si="24"/>
        <v>1</v>
      </c>
      <c r="Q288" s="2">
        <f>N288 + Tabel1[[#This Row],[Average Rank]]+Tabel1[[#This Row],[Totale rang]]</f>
        <v>730</v>
      </c>
      <c r="R288" s="2">
        <f t="shared" si="25"/>
        <v>253</v>
      </c>
      <c r="S288" s="18">
        <f t="shared" si="26"/>
        <v>79.560975609756099</v>
      </c>
    </row>
    <row r="289" spans="1:19">
      <c r="A289">
        <v>287</v>
      </c>
      <c r="B289">
        <v>0.3</v>
      </c>
      <c r="C289">
        <v>0.8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 s="23">
        <v>3262</v>
      </c>
      <c r="K289" s="22">
        <v>41</v>
      </c>
      <c r="L289" s="22">
        <v>2.7183333333333302</v>
      </c>
      <c r="M289" s="14">
        <f t="shared" si="23"/>
        <v>1.5927734375</v>
      </c>
      <c r="N289" s="2">
        <f>RANK(K289,K$2:K$577,1)</f>
        <v>509</v>
      </c>
      <c r="O289" s="2">
        <f>RANK(L289,L$2:L$577,1)</f>
        <v>220</v>
      </c>
      <c r="P289" s="2">
        <f t="shared" si="24"/>
        <v>1</v>
      </c>
      <c r="Q289" s="2">
        <f>N289 + Tabel1[[#This Row],[Average Rank]]+Tabel1[[#This Row],[Totale rang]]</f>
        <v>730</v>
      </c>
      <c r="R289" s="2">
        <f t="shared" si="25"/>
        <v>253</v>
      </c>
      <c r="S289" s="18">
        <f t="shared" si="26"/>
        <v>79.560975609756099</v>
      </c>
    </row>
    <row r="290" spans="1:19">
      <c r="A290">
        <v>288</v>
      </c>
      <c r="B290">
        <v>0.1</v>
      </c>
      <c r="C290">
        <v>0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0</v>
      </c>
      <c r="J290" s="23">
        <v>0</v>
      </c>
      <c r="K290" s="22">
        <v>0</v>
      </c>
      <c r="L290" s="22">
        <v>0</v>
      </c>
      <c r="M290" s="14">
        <f t="shared" si="23"/>
        <v>0</v>
      </c>
      <c r="N290" s="2">
        <f>RANK(K290,K$2:K$577,1)</f>
        <v>1</v>
      </c>
      <c r="O290" s="2">
        <f>RANK(L290,L$2:L$577,1)</f>
        <v>1</v>
      </c>
      <c r="P290" s="2">
        <f t="shared" si="24"/>
        <v>478</v>
      </c>
      <c r="Q290" s="2">
        <f>N290 + Tabel1[[#This Row],[Average Rank]]+Tabel1[[#This Row],[Totale rang]]</f>
        <v>480</v>
      </c>
      <c r="R290" s="2">
        <f t="shared" si="25"/>
        <v>1</v>
      </c>
      <c r="S290" s="18" t="e">
        <f t="shared" si="26"/>
        <v>#DIV/0!</v>
      </c>
    </row>
    <row r="291" spans="1:19">
      <c r="A291">
        <v>289</v>
      </c>
      <c r="B291">
        <v>0.2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0</v>
      </c>
      <c r="J291" s="23">
        <v>0</v>
      </c>
      <c r="K291" s="22">
        <v>0</v>
      </c>
      <c r="L291" s="22">
        <v>0</v>
      </c>
      <c r="M291" s="14">
        <f t="shared" si="23"/>
        <v>0</v>
      </c>
      <c r="N291" s="2">
        <f>RANK(K291,K$2:K$577,1)</f>
        <v>1</v>
      </c>
      <c r="O291" s="2">
        <f>RANK(L291,L$2:L$577,1)</f>
        <v>1</v>
      </c>
      <c r="P291" s="2">
        <f t="shared" si="24"/>
        <v>478</v>
      </c>
      <c r="Q291" s="2">
        <f>N291 + Tabel1[[#This Row],[Average Rank]]+Tabel1[[#This Row],[Totale rang]]</f>
        <v>480</v>
      </c>
      <c r="R291" s="2">
        <f t="shared" si="25"/>
        <v>1</v>
      </c>
      <c r="S291" s="18" t="e">
        <f t="shared" si="26"/>
        <v>#DIV/0!</v>
      </c>
    </row>
    <row r="292" spans="1:19">
      <c r="A292">
        <v>290</v>
      </c>
      <c r="B292">
        <v>0.3</v>
      </c>
      <c r="C292">
        <v>0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0</v>
      </c>
      <c r="J292" s="23">
        <v>0</v>
      </c>
      <c r="K292" s="22">
        <v>0</v>
      </c>
      <c r="L292" s="22">
        <v>0</v>
      </c>
      <c r="M292" s="14">
        <f t="shared" si="23"/>
        <v>0</v>
      </c>
      <c r="N292" s="2">
        <f>RANK(K292,K$2:K$577,1)</f>
        <v>1</v>
      </c>
      <c r="O292" s="2">
        <f>RANK(L292,L$2:L$577,1)</f>
        <v>1</v>
      </c>
      <c r="P292" s="2">
        <f t="shared" si="24"/>
        <v>478</v>
      </c>
      <c r="Q292" s="2">
        <f>N292 + Tabel1[[#This Row],[Average Rank]]+Tabel1[[#This Row],[Totale rang]]</f>
        <v>480</v>
      </c>
      <c r="R292" s="2">
        <f t="shared" si="25"/>
        <v>1</v>
      </c>
      <c r="S292" s="18" t="e">
        <f t="shared" si="26"/>
        <v>#DIV/0!</v>
      </c>
    </row>
    <row r="293" spans="1:19">
      <c r="A293">
        <v>291</v>
      </c>
      <c r="B293">
        <v>0.1</v>
      </c>
      <c r="C293">
        <v>0.4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0</v>
      </c>
      <c r="J293" s="23">
        <v>44</v>
      </c>
      <c r="K293" s="22">
        <v>0</v>
      </c>
      <c r="L293" s="22">
        <v>33.846153846153797</v>
      </c>
      <c r="M293" s="14">
        <f t="shared" si="23"/>
        <v>2.1484375E-2</v>
      </c>
      <c r="N293" s="2">
        <f>RANK(K293,K$2:K$577,1)</f>
        <v>1</v>
      </c>
      <c r="O293" s="2">
        <f>RANK(L293,L$2:L$577,1)</f>
        <v>525</v>
      </c>
      <c r="P293" s="2">
        <f t="shared" si="24"/>
        <v>403</v>
      </c>
      <c r="Q293" s="2">
        <f>N293 + Tabel1[[#This Row],[Average Rank]]+Tabel1[[#This Row],[Totale rang]]</f>
        <v>929</v>
      </c>
      <c r="R293" s="2">
        <f t="shared" si="25"/>
        <v>389</v>
      </c>
      <c r="S293" s="18" t="e">
        <f t="shared" si="26"/>
        <v>#DIV/0!</v>
      </c>
    </row>
    <row r="294" spans="1:19">
      <c r="A294">
        <v>292</v>
      </c>
      <c r="B294">
        <v>0.2</v>
      </c>
      <c r="C294">
        <v>0.4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0</v>
      </c>
      <c r="J294" s="23">
        <v>44</v>
      </c>
      <c r="K294" s="22">
        <v>0</v>
      </c>
      <c r="L294" s="22">
        <v>33.846153846153797</v>
      </c>
      <c r="M294" s="14">
        <f t="shared" si="23"/>
        <v>2.1484375E-2</v>
      </c>
      <c r="N294" s="2">
        <f>RANK(K294,K$2:K$577,1)</f>
        <v>1</v>
      </c>
      <c r="O294" s="2">
        <f>RANK(L294,L$2:L$577,1)</f>
        <v>525</v>
      </c>
      <c r="P294" s="2">
        <f t="shared" si="24"/>
        <v>403</v>
      </c>
      <c r="Q294" s="2">
        <f>N294 + Tabel1[[#This Row],[Average Rank]]+Tabel1[[#This Row],[Totale rang]]</f>
        <v>929</v>
      </c>
      <c r="R294" s="2">
        <f t="shared" si="25"/>
        <v>389</v>
      </c>
      <c r="S294" s="18" t="e">
        <f t="shared" si="26"/>
        <v>#DIV/0!</v>
      </c>
    </row>
    <row r="295" spans="1:19">
      <c r="A295">
        <v>293</v>
      </c>
      <c r="B295">
        <v>0.3</v>
      </c>
      <c r="C295">
        <v>0.4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0</v>
      </c>
      <c r="J295" s="23">
        <v>44</v>
      </c>
      <c r="K295" s="22">
        <v>0</v>
      </c>
      <c r="L295" s="22">
        <v>33.846153846153797</v>
      </c>
      <c r="M295" s="14">
        <f t="shared" si="23"/>
        <v>2.1484375E-2</v>
      </c>
      <c r="N295" s="2">
        <f>RANK(K295,K$2:K$577,1)</f>
        <v>1</v>
      </c>
      <c r="O295" s="2">
        <f>RANK(L295,L$2:L$577,1)</f>
        <v>525</v>
      </c>
      <c r="P295" s="2">
        <f t="shared" si="24"/>
        <v>403</v>
      </c>
      <c r="Q295" s="2">
        <f>N295 + Tabel1[[#This Row],[Average Rank]]+Tabel1[[#This Row],[Totale rang]]</f>
        <v>929</v>
      </c>
      <c r="R295" s="2">
        <f t="shared" si="25"/>
        <v>389</v>
      </c>
      <c r="S295" s="18" t="e">
        <f t="shared" si="26"/>
        <v>#DIV/0!</v>
      </c>
    </row>
    <row r="296" spans="1:19">
      <c r="A296">
        <v>294</v>
      </c>
      <c r="B296">
        <v>0.1</v>
      </c>
      <c r="C296">
        <v>0.8</v>
      </c>
      <c r="D296">
        <v>0</v>
      </c>
      <c r="E296">
        <v>1</v>
      </c>
      <c r="F296">
        <v>1</v>
      </c>
      <c r="G296">
        <v>1</v>
      </c>
      <c r="H296">
        <v>1</v>
      </c>
      <c r="I296">
        <v>0</v>
      </c>
      <c r="J296" s="23">
        <v>455</v>
      </c>
      <c r="K296" s="22">
        <v>10</v>
      </c>
      <c r="L296" s="22">
        <v>2.3947368421052602</v>
      </c>
      <c r="M296" s="14">
        <f t="shared" si="23"/>
        <v>0.22216796875</v>
      </c>
      <c r="N296" s="2">
        <f>RANK(K296,K$2:K$577,1)</f>
        <v>295</v>
      </c>
      <c r="O296" s="2">
        <f>RANK(L296,L$2:L$577,1)</f>
        <v>181</v>
      </c>
      <c r="P296" s="2">
        <f t="shared" si="24"/>
        <v>223</v>
      </c>
      <c r="Q296" s="2">
        <f>N296 + Tabel1[[#This Row],[Average Rank]]+Tabel1[[#This Row],[Totale rang]]</f>
        <v>699</v>
      </c>
      <c r="R296" s="2">
        <f t="shared" si="25"/>
        <v>181</v>
      </c>
      <c r="S296" s="18">
        <f t="shared" si="26"/>
        <v>45.5</v>
      </c>
    </row>
    <row r="297" spans="1:19">
      <c r="A297">
        <v>295</v>
      </c>
      <c r="B297">
        <v>0.2</v>
      </c>
      <c r="C297">
        <v>0.8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0</v>
      </c>
      <c r="J297" s="23">
        <v>455</v>
      </c>
      <c r="K297" s="22">
        <v>10</v>
      </c>
      <c r="L297" s="22">
        <v>2.3947368421052602</v>
      </c>
      <c r="M297" s="14">
        <f t="shared" si="23"/>
        <v>0.22216796875</v>
      </c>
      <c r="N297" s="2">
        <f>RANK(K297,K$2:K$577,1)</f>
        <v>295</v>
      </c>
      <c r="O297" s="2">
        <f>RANK(L297,L$2:L$577,1)</f>
        <v>181</v>
      </c>
      <c r="P297" s="2">
        <f t="shared" si="24"/>
        <v>223</v>
      </c>
      <c r="Q297" s="2">
        <f>N297 + Tabel1[[#This Row],[Average Rank]]+Tabel1[[#This Row],[Totale rang]]</f>
        <v>699</v>
      </c>
      <c r="R297" s="2">
        <f t="shared" si="25"/>
        <v>181</v>
      </c>
      <c r="S297" s="18">
        <f t="shared" si="26"/>
        <v>45.5</v>
      </c>
    </row>
    <row r="298" spans="1:19">
      <c r="A298">
        <v>296</v>
      </c>
      <c r="B298">
        <v>0.3</v>
      </c>
      <c r="C298">
        <v>0.8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0</v>
      </c>
      <c r="J298" s="23">
        <v>455</v>
      </c>
      <c r="K298" s="22">
        <v>10</v>
      </c>
      <c r="L298" s="22">
        <v>2.3947368421052602</v>
      </c>
      <c r="M298" s="14">
        <f t="shared" si="23"/>
        <v>0.22216796875</v>
      </c>
      <c r="N298" s="2">
        <f>RANK(K298,K$2:K$577,1)</f>
        <v>295</v>
      </c>
      <c r="O298" s="2">
        <f>RANK(L298,L$2:L$577,1)</f>
        <v>181</v>
      </c>
      <c r="P298" s="2">
        <f t="shared" si="24"/>
        <v>223</v>
      </c>
      <c r="Q298" s="2">
        <f>N298 + Tabel1[[#This Row],[Average Rank]]+Tabel1[[#This Row],[Totale rang]]</f>
        <v>699</v>
      </c>
      <c r="R298" s="2">
        <f t="shared" si="25"/>
        <v>181</v>
      </c>
      <c r="S298" s="18">
        <f t="shared" si="26"/>
        <v>45.5</v>
      </c>
    </row>
    <row r="299" spans="1:19">
      <c r="A299">
        <v>297</v>
      </c>
      <c r="B299">
        <v>0.1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 s="23">
        <v>0</v>
      </c>
      <c r="K299" s="22">
        <v>0</v>
      </c>
      <c r="L299" s="22">
        <v>0</v>
      </c>
      <c r="M299" s="14">
        <f t="shared" si="23"/>
        <v>0</v>
      </c>
      <c r="N299" s="2">
        <f>RANK(K299,K$2:K$577,1)</f>
        <v>1</v>
      </c>
      <c r="O299" s="2">
        <f>RANK(L299,L$2:L$577,1)</f>
        <v>1</v>
      </c>
      <c r="P299" s="2">
        <f t="shared" si="24"/>
        <v>478</v>
      </c>
      <c r="Q299" s="2">
        <f>N299 + Tabel1[[#This Row],[Average Rank]]+Tabel1[[#This Row],[Totale rang]]</f>
        <v>480</v>
      </c>
      <c r="R299" s="2">
        <f t="shared" si="25"/>
        <v>1</v>
      </c>
      <c r="S299" s="18" t="e">
        <f t="shared" si="26"/>
        <v>#DIV/0!</v>
      </c>
    </row>
    <row r="300" spans="1:19">
      <c r="A300">
        <v>298</v>
      </c>
      <c r="B300">
        <v>0.2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 s="23">
        <v>0</v>
      </c>
      <c r="K300" s="22">
        <v>0</v>
      </c>
      <c r="L300" s="22">
        <v>0</v>
      </c>
      <c r="M300" s="14">
        <f t="shared" si="23"/>
        <v>0</v>
      </c>
      <c r="N300" s="2">
        <f>RANK(K300,K$2:K$577,1)</f>
        <v>1</v>
      </c>
      <c r="O300" s="2">
        <f>RANK(L300,L$2:L$577,1)</f>
        <v>1</v>
      </c>
      <c r="P300" s="2">
        <f t="shared" si="24"/>
        <v>478</v>
      </c>
      <c r="Q300" s="2">
        <f>N300 + Tabel1[[#This Row],[Average Rank]]+Tabel1[[#This Row],[Totale rang]]</f>
        <v>480</v>
      </c>
      <c r="R300" s="2">
        <f t="shared" si="25"/>
        <v>1</v>
      </c>
      <c r="S300" s="18" t="e">
        <f t="shared" si="26"/>
        <v>#DIV/0!</v>
      </c>
    </row>
    <row r="301" spans="1:19">
      <c r="A301">
        <v>299</v>
      </c>
      <c r="B301">
        <v>0.3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 s="23">
        <v>0</v>
      </c>
      <c r="K301" s="22">
        <v>0</v>
      </c>
      <c r="L301" s="22">
        <v>0</v>
      </c>
      <c r="M301" s="14">
        <f t="shared" si="23"/>
        <v>0</v>
      </c>
      <c r="N301" s="2">
        <f>RANK(K301,K$2:K$577,1)</f>
        <v>1</v>
      </c>
      <c r="O301" s="2">
        <f>RANK(L301,L$2:L$577,1)</f>
        <v>1</v>
      </c>
      <c r="P301" s="2">
        <f t="shared" si="24"/>
        <v>478</v>
      </c>
      <c r="Q301" s="2">
        <f>N301 + Tabel1[[#This Row],[Average Rank]]+Tabel1[[#This Row],[Totale rang]]</f>
        <v>480</v>
      </c>
      <c r="R301" s="2">
        <f t="shared" si="25"/>
        <v>1</v>
      </c>
      <c r="S301" s="18" t="e">
        <f t="shared" si="26"/>
        <v>#DIV/0!</v>
      </c>
    </row>
    <row r="302" spans="1:19">
      <c r="A302">
        <v>300</v>
      </c>
      <c r="B302">
        <v>0.1</v>
      </c>
      <c r="C302">
        <v>0.4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 s="23">
        <v>207</v>
      </c>
      <c r="K302" s="22">
        <v>0</v>
      </c>
      <c r="L302" s="22">
        <v>7.13793103448275</v>
      </c>
      <c r="M302" s="14">
        <f t="shared" si="23"/>
        <v>0.10107421875</v>
      </c>
      <c r="N302" s="2">
        <f>RANK(K302,K$2:K$577,1)</f>
        <v>1</v>
      </c>
      <c r="O302" s="2">
        <f>RANK(L302,L$2:L$577,1)</f>
        <v>389</v>
      </c>
      <c r="P302" s="2">
        <f t="shared" si="24"/>
        <v>340</v>
      </c>
      <c r="Q302" s="2">
        <f>N302 + Tabel1[[#This Row],[Average Rank]]+Tabel1[[#This Row],[Totale rang]]</f>
        <v>730</v>
      </c>
      <c r="R302" s="2">
        <f t="shared" si="25"/>
        <v>253</v>
      </c>
      <c r="S302" s="18" t="e">
        <f t="shared" si="26"/>
        <v>#DIV/0!</v>
      </c>
    </row>
    <row r="303" spans="1:19">
      <c r="A303">
        <v>301</v>
      </c>
      <c r="B303">
        <v>0.2</v>
      </c>
      <c r="C303">
        <v>0.4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 s="23">
        <v>207</v>
      </c>
      <c r="K303" s="22">
        <v>0</v>
      </c>
      <c r="L303" s="22">
        <v>7.13793103448275</v>
      </c>
      <c r="M303" s="14">
        <f t="shared" si="23"/>
        <v>0.10107421875</v>
      </c>
      <c r="N303" s="2">
        <f>RANK(K303,K$2:K$577,1)</f>
        <v>1</v>
      </c>
      <c r="O303" s="2">
        <f>RANK(L303,L$2:L$577,1)</f>
        <v>389</v>
      </c>
      <c r="P303" s="2">
        <f t="shared" si="24"/>
        <v>340</v>
      </c>
      <c r="Q303" s="2">
        <f>N303 + Tabel1[[#This Row],[Average Rank]]+Tabel1[[#This Row],[Totale rang]]</f>
        <v>730</v>
      </c>
      <c r="R303" s="2">
        <f t="shared" si="25"/>
        <v>253</v>
      </c>
      <c r="S303" s="18" t="e">
        <f t="shared" si="26"/>
        <v>#DIV/0!</v>
      </c>
    </row>
    <row r="304" spans="1:19">
      <c r="A304">
        <v>302</v>
      </c>
      <c r="B304">
        <v>0.3</v>
      </c>
      <c r="C304">
        <v>0.4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 s="23">
        <v>207</v>
      </c>
      <c r="K304" s="22">
        <v>0</v>
      </c>
      <c r="L304" s="22">
        <v>7.13793103448275</v>
      </c>
      <c r="M304" s="14">
        <f t="shared" si="23"/>
        <v>0.10107421875</v>
      </c>
      <c r="N304" s="2">
        <f>RANK(K304,K$2:K$577,1)</f>
        <v>1</v>
      </c>
      <c r="O304" s="2">
        <f>RANK(L304,L$2:L$577,1)</f>
        <v>389</v>
      </c>
      <c r="P304" s="2">
        <f t="shared" si="24"/>
        <v>340</v>
      </c>
      <c r="Q304" s="2">
        <f>N304 + Tabel1[[#This Row],[Average Rank]]+Tabel1[[#This Row],[Totale rang]]</f>
        <v>730</v>
      </c>
      <c r="R304" s="2">
        <f t="shared" si="25"/>
        <v>253</v>
      </c>
      <c r="S304" s="18" t="e">
        <f t="shared" si="26"/>
        <v>#DIV/0!</v>
      </c>
    </row>
    <row r="305" spans="1:19">
      <c r="A305">
        <v>303</v>
      </c>
      <c r="B305">
        <v>0.1</v>
      </c>
      <c r="C305">
        <v>0.8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 s="23">
        <v>3262</v>
      </c>
      <c r="K305" s="22">
        <v>41</v>
      </c>
      <c r="L305" s="22">
        <v>2.7183333333333302</v>
      </c>
      <c r="M305" s="14">
        <f t="shared" si="23"/>
        <v>1.5927734375</v>
      </c>
      <c r="N305" s="2">
        <f>RANK(K305,K$2:K$577,1)</f>
        <v>509</v>
      </c>
      <c r="O305" s="2">
        <f>RANK(L305,L$2:L$577,1)</f>
        <v>220</v>
      </c>
      <c r="P305" s="2">
        <f t="shared" si="24"/>
        <v>1</v>
      </c>
      <c r="Q305" s="2">
        <f>N305 + Tabel1[[#This Row],[Average Rank]]+Tabel1[[#This Row],[Totale rang]]</f>
        <v>730</v>
      </c>
      <c r="R305" s="2">
        <f t="shared" si="25"/>
        <v>253</v>
      </c>
      <c r="S305" s="18">
        <f t="shared" si="26"/>
        <v>79.560975609756099</v>
      </c>
    </row>
    <row r="306" spans="1:19">
      <c r="A306">
        <v>304</v>
      </c>
      <c r="B306">
        <v>0.2</v>
      </c>
      <c r="C306">
        <v>0.8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 s="23">
        <v>3262</v>
      </c>
      <c r="K306" s="22">
        <v>41</v>
      </c>
      <c r="L306" s="22">
        <v>2.7183333333333302</v>
      </c>
      <c r="M306" s="14">
        <f t="shared" si="23"/>
        <v>1.5927734375</v>
      </c>
      <c r="N306" s="2">
        <f>RANK(K306,K$2:K$577,1)</f>
        <v>509</v>
      </c>
      <c r="O306" s="2">
        <f>RANK(L306,L$2:L$577,1)</f>
        <v>220</v>
      </c>
      <c r="P306" s="2">
        <f t="shared" si="24"/>
        <v>1</v>
      </c>
      <c r="Q306" s="2">
        <f>N306 + Tabel1[[#This Row],[Average Rank]]+Tabel1[[#This Row],[Totale rang]]</f>
        <v>730</v>
      </c>
      <c r="R306" s="2">
        <f t="shared" si="25"/>
        <v>253</v>
      </c>
      <c r="S306" s="18">
        <f t="shared" si="26"/>
        <v>79.560975609756099</v>
      </c>
    </row>
    <row r="307" spans="1:19">
      <c r="A307">
        <v>305</v>
      </c>
      <c r="B307">
        <v>0.3</v>
      </c>
      <c r="C307">
        <v>0.8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 s="23">
        <v>3262</v>
      </c>
      <c r="K307" s="22">
        <v>41</v>
      </c>
      <c r="L307" s="22">
        <v>2.7183333333333302</v>
      </c>
      <c r="M307" s="14">
        <f t="shared" si="23"/>
        <v>1.5927734375</v>
      </c>
      <c r="N307" s="2">
        <f>RANK(K307,K$2:K$577,1)</f>
        <v>509</v>
      </c>
      <c r="O307" s="2">
        <f>RANK(L307,L$2:L$577,1)</f>
        <v>220</v>
      </c>
      <c r="P307" s="2">
        <f t="shared" si="24"/>
        <v>1</v>
      </c>
      <c r="Q307" s="2">
        <f>N307 + Tabel1[[#This Row],[Average Rank]]+Tabel1[[#This Row],[Totale rang]]</f>
        <v>730</v>
      </c>
      <c r="R307" s="2">
        <f t="shared" si="25"/>
        <v>253</v>
      </c>
      <c r="S307" s="18">
        <f t="shared" si="26"/>
        <v>79.560975609756099</v>
      </c>
    </row>
    <row r="308" spans="1:19">
      <c r="A308">
        <v>306</v>
      </c>
      <c r="B308">
        <v>0.1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1</v>
      </c>
      <c r="I308">
        <v>0</v>
      </c>
      <c r="J308" s="23">
        <v>0</v>
      </c>
      <c r="K308" s="22">
        <v>0</v>
      </c>
      <c r="L308" s="22">
        <v>0</v>
      </c>
      <c r="M308" s="14">
        <f t="shared" si="23"/>
        <v>0</v>
      </c>
      <c r="N308" s="2">
        <f>RANK(K308,K$2:K$577,1)</f>
        <v>1</v>
      </c>
      <c r="O308" s="2">
        <f>RANK(L308,L$2:L$577,1)</f>
        <v>1</v>
      </c>
      <c r="P308" s="2">
        <f t="shared" si="24"/>
        <v>478</v>
      </c>
      <c r="Q308" s="2">
        <f>N308 + Tabel1[[#This Row],[Average Rank]]+Tabel1[[#This Row],[Totale rang]]</f>
        <v>480</v>
      </c>
      <c r="R308" s="2">
        <f t="shared" si="25"/>
        <v>1</v>
      </c>
      <c r="S308" s="18" t="e">
        <f t="shared" si="26"/>
        <v>#DIV/0!</v>
      </c>
    </row>
    <row r="309" spans="1:19">
      <c r="A309">
        <v>307</v>
      </c>
      <c r="B309">
        <v>0.2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1</v>
      </c>
      <c r="I309">
        <v>0</v>
      </c>
      <c r="J309" s="23">
        <v>0</v>
      </c>
      <c r="K309" s="22">
        <v>0</v>
      </c>
      <c r="L309" s="22">
        <v>0</v>
      </c>
      <c r="M309" s="14">
        <f t="shared" si="23"/>
        <v>0</v>
      </c>
      <c r="N309" s="2">
        <f>RANK(K309,K$2:K$577,1)</f>
        <v>1</v>
      </c>
      <c r="O309" s="2">
        <f>RANK(L309,L$2:L$577,1)</f>
        <v>1</v>
      </c>
      <c r="P309" s="2">
        <f t="shared" si="24"/>
        <v>478</v>
      </c>
      <c r="Q309" s="2">
        <f>N309 + Tabel1[[#This Row],[Average Rank]]+Tabel1[[#This Row],[Totale rang]]</f>
        <v>480</v>
      </c>
      <c r="R309" s="2">
        <f t="shared" si="25"/>
        <v>1</v>
      </c>
      <c r="S309" s="18" t="e">
        <f t="shared" si="26"/>
        <v>#DIV/0!</v>
      </c>
    </row>
    <row r="310" spans="1:19">
      <c r="A310">
        <v>308</v>
      </c>
      <c r="B310">
        <v>0.3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1</v>
      </c>
      <c r="I310">
        <v>0</v>
      </c>
      <c r="J310" s="23">
        <v>0</v>
      </c>
      <c r="K310" s="22">
        <v>0</v>
      </c>
      <c r="L310" s="22">
        <v>0</v>
      </c>
      <c r="M310" s="14">
        <f t="shared" si="23"/>
        <v>0</v>
      </c>
      <c r="N310" s="2">
        <f>RANK(K310,K$2:K$577,1)</f>
        <v>1</v>
      </c>
      <c r="O310" s="2">
        <f>RANK(L310,L$2:L$577,1)</f>
        <v>1</v>
      </c>
      <c r="P310" s="2">
        <f t="shared" si="24"/>
        <v>478</v>
      </c>
      <c r="Q310" s="2">
        <f>N310 + Tabel1[[#This Row],[Average Rank]]+Tabel1[[#This Row],[Totale rang]]</f>
        <v>480</v>
      </c>
      <c r="R310" s="2">
        <f t="shared" si="25"/>
        <v>1</v>
      </c>
      <c r="S310" s="18" t="e">
        <f t="shared" si="26"/>
        <v>#DIV/0!</v>
      </c>
    </row>
    <row r="311" spans="1:19">
      <c r="A311">
        <v>309</v>
      </c>
      <c r="B311">
        <v>0.1</v>
      </c>
      <c r="C311">
        <v>0.4</v>
      </c>
      <c r="D311">
        <v>0</v>
      </c>
      <c r="E311">
        <v>0</v>
      </c>
      <c r="F311">
        <v>1</v>
      </c>
      <c r="G311">
        <v>1</v>
      </c>
      <c r="H311">
        <v>1</v>
      </c>
      <c r="I311">
        <v>0</v>
      </c>
      <c r="J311" s="23">
        <v>84</v>
      </c>
      <c r="K311" s="22">
        <v>0</v>
      </c>
      <c r="L311" s="22">
        <v>38.181818181818095</v>
      </c>
      <c r="M311" s="14">
        <f t="shared" si="23"/>
        <v>4.1015625E-2</v>
      </c>
      <c r="N311" s="2">
        <f>RANK(K311,K$2:K$577,1)</f>
        <v>1</v>
      </c>
      <c r="O311" s="2">
        <f>RANK(L311,L$2:L$577,1)</f>
        <v>537</v>
      </c>
      <c r="P311" s="2">
        <f t="shared" si="24"/>
        <v>379</v>
      </c>
      <c r="Q311" s="2">
        <f>N311 + Tabel1[[#This Row],[Average Rank]]+Tabel1[[#This Row],[Totale rang]]</f>
        <v>917</v>
      </c>
      <c r="R311" s="2">
        <f t="shared" si="25"/>
        <v>365</v>
      </c>
      <c r="S311" s="18" t="e">
        <f t="shared" si="26"/>
        <v>#DIV/0!</v>
      </c>
    </row>
    <row r="312" spans="1:19">
      <c r="A312">
        <v>310</v>
      </c>
      <c r="B312">
        <v>0.2</v>
      </c>
      <c r="C312">
        <v>0.4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0</v>
      </c>
      <c r="J312" s="23">
        <v>84</v>
      </c>
      <c r="K312" s="22">
        <v>0</v>
      </c>
      <c r="L312" s="22">
        <v>38.181818181818095</v>
      </c>
      <c r="M312" s="14">
        <f t="shared" si="23"/>
        <v>4.1015625E-2</v>
      </c>
      <c r="N312" s="2">
        <f>RANK(K312,K$2:K$577,1)</f>
        <v>1</v>
      </c>
      <c r="O312" s="2">
        <f>RANK(L312,L$2:L$577,1)</f>
        <v>537</v>
      </c>
      <c r="P312" s="2">
        <f t="shared" si="24"/>
        <v>379</v>
      </c>
      <c r="Q312" s="2">
        <f>N312 + Tabel1[[#This Row],[Average Rank]]+Tabel1[[#This Row],[Totale rang]]</f>
        <v>917</v>
      </c>
      <c r="R312" s="2">
        <f t="shared" si="25"/>
        <v>365</v>
      </c>
      <c r="S312" s="18" t="e">
        <f t="shared" si="26"/>
        <v>#DIV/0!</v>
      </c>
    </row>
    <row r="313" spans="1:19">
      <c r="A313">
        <v>311</v>
      </c>
      <c r="B313">
        <v>0.3</v>
      </c>
      <c r="C313">
        <v>0.4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0</v>
      </c>
      <c r="J313" s="23">
        <v>84</v>
      </c>
      <c r="K313" s="22">
        <v>0</v>
      </c>
      <c r="L313" s="22">
        <v>38.181818181818095</v>
      </c>
      <c r="M313" s="14">
        <f t="shared" si="23"/>
        <v>4.1015625E-2</v>
      </c>
      <c r="N313" s="2">
        <f>RANK(K313,K$2:K$577,1)</f>
        <v>1</v>
      </c>
      <c r="O313" s="2">
        <f>RANK(L313,L$2:L$577,1)</f>
        <v>537</v>
      </c>
      <c r="P313" s="2">
        <f t="shared" si="24"/>
        <v>379</v>
      </c>
      <c r="Q313" s="2">
        <f>N313 + Tabel1[[#This Row],[Average Rank]]+Tabel1[[#This Row],[Totale rang]]</f>
        <v>917</v>
      </c>
      <c r="R313" s="2">
        <f t="shared" si="25"/>
        <v>365</v>
      </c>
      <c r="S313" s="18" t="e">
        <f t="shared" si="26"/>
        <v>#DIV/0!</v>
      </c>
    </row>
    <row r="314" spans="1:19">
      <c r="A314">
        <v>312</v>
      </c>
      <c r="B314">
        <v>0.1</v>
      </c>
      <c r="C314">
        <v>0.8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 s="23">
        <v>2202</v>
      </c>
      <c r="K314" s="22">
        <v>31</v>
      </c>
      <c r="L314" s="22">
        <v>12.9529411764705</v>
      </c>
      <c r="M314" s="14">
        <f t="shared" si="23"/>
        <v>1.0751953125</v>
      </c>
      <c r="N314" s="2">
        <f>RANK(K314,K$2:K$577,1)</f>
        <v>449</v>
      </c>
      <c r="O314" s="2">
        <f>RANK(L314,L$2:L$577,1)</f>
        <v>444</v>
      </c>
      <c r="P314" s="2">
        <f t="shared" si="24"/>
        <v>102</v>
      </c>
      <c r="Q314" s="2">
        <f>N314 + Tabel1[[#This Row],[Average Rank]]+Tabel1[[#This Row],[Totale rang]]</f>
        <v>995</v>
      </c>
      <c r="R314" s="2">
        <f t="shared" si="25"/>
        <v>443</v>
      </c>
      <c r="S314" s="18">
        <f t="shared" si="26"/>
        <v>71.032258064516128</v>
      </c>
    </row>
    <row r="315" spans="1:19">
      <c r="A315">
        <v>313</v>
      </c>
      <c r="B315">
        <v>0.2</v>
      </c>
      <c r="C315">
        <v>0.8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0</v>
      </c>
      <c r="J315" s="23">
        <v>2202</v>
      </c>
      <c r="K315" s="22">
        <v>31</v>
      </c>
      <c r="L315" s="22">
        <v>12.9529411764705</v>
      </c>
      <c r="M315" s="14">
        <f t="shared" si="23"/>
        <v>1.0751953125</v>
      </c>
      <c r="N315" s="2">
        <f>RANK(K315,K$2:K$577,1)</f>
        <v>449</v>
      </c>
      <c r="O315" s="2">
        <f>RANK(L315,L$2:L$577,1)</f>
        <v>444</v>
      </c>
      <c r="P315" s="2">
        <f t="shared" si="24"/>
        <v>102</v>
      </c>
      <c r="Q315" s="2">
        <f>N315 + Tabel1[[#This Row],[Average Rank]]+Tabel1[[#This Row],[Totale rang]]</f>
        <v>995</v>
      </c>
      <c r="R315" s="2">
        <f t="shared" si="25"/>
        <v>443</v>
      </c>
      <c r="S315" s="18">
        <f t="shared" si="26"/>
        <v>71.032258064516128</v>
      </c>
    </row>
    <row r="316" spans="1:19">
      <c r="A316">
        <v>314</v>
      </c>
      <c r="B316">
        <v>0.3</v>
      </c>
      <c r="C316">
        <v>0.8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0</v>
      </c>
      <c r="J316" s="23">
        <v>2202</v>
      </c>
      <c r="K316" s="22">
        <v>31</v>
      </c>
      <c r="L316" s="22">
        <v>12.9529411764705</v>
      </c>
      <c r="M316" s="14">
        <f t="shared" si="23"/>
        <v>1.0751953125</v>
      </c>
      <c r="N316" s="2">
        <f>RANK(K316,K$2:K$577,1)</f>
        <v>449</v>
      </c>
      <c r="O316" s="2">
        <f>RANK(L316,L$2:L$577,1)</f>
        <v>444</v>
      </c>
      <c r="P316" s="2">
        <f t="shared" si="24"/>
        <v>102</v>
      </c>
      <c r="Q316" s="2">
        <f>N316 + Tabel1[[#This Row],[Average Rank]]+Tabel1[[#This Row],[Totale rang]]</f>
        <v>995</v>
      </c>
      <c r="R316" s="2">
        <f t="shared" si="25"/>
        <v>443</v>
      </c>
      <c r="S316" s="18">
        <f t="shared" si="26"/>
        <v>71.032258064516128</v>
      </c>
    </row>
    <row r="317" spans="1:19">
      <c r="A317">
        <v>315</v>
      </c>
      <c r="B317">
        <v>0.1</v>
      </c>
      <c r="C317">
        <v>0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0</v>
      </c>
      <c r="J317" s="23">
        <v>0</v>
      </c>
      <c r="K317" s="22">
        <v>0</v>
      </c>
      <c r="L317" s="22">
        <v>0</v>
      </c>
      <c r="M317" s="14">
        <f t="shared" si="23"/>
        <v>0</v>
      </c>
      <c r="N317" s="2">
        <f>RANK(K317,K$2:K$577,1)</f>
        <v>1</v>
      </c>
      <c r="O317" s="2">
        <f>RANK(L317,L$2:L$577,1)</f>
        <v>1</v>
      </c>
      <c r="P317" s="2">
        <f t="shared" si="24"/>
        <v>478</v>
      </c>
      <c r="Q317" s="2">
        <f>N317 + Tabel1[[#This Row],[Average Rank]]+Tabel1[[#This Row],[Totale rang]]</f>
        <v>480</v>
      </c>
      <c r="R317" s="2">
        <f t="shared" si="25"/>
        <v>1</v>
      </c>
      <c r="S317" s="18" t="e">
        <f t="shared" si="26"/>
        <v>#DIV/0!</v>
      </c>
    </row>
    <row r="318" spans="1:19">
      <c r="A318">
        <v>316</v>
      </c>
      <c r="B318">
        <v>0.2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0</v>
      </c>
      <c r="J318" s="23">
        <v>0</v>
      </c>
      <c r="K318" s="22">
        <v>0</v>
      </c>
      <c r="L318" s="22">
        <v>0</v>
      </c>
      <c r="M318" s="14">
        <f t="shared" si="23"/>
        <v>0</v>
      </c>
      <c r="N318" s="2">
        <f>RANK(K318,K$2:K$577,1)</f>
        <v>1</v>
      </c>
      <c r="O318" s="2">
        <f>RANK(L318,L$2:L$577,1)</f>
        <v>1</v>
      </c>
      <c r="P318" s="2">
        <f t="shared" si="24"/>
        <v>478</v>
      </c>
      <c r="Q318" s="2">
        <f>N318 + Tabel1[[#This Row],[Average Rank]]+Tabel1[[#This Row],[Totale rang]]</f>
        <v>480</v>
      </c>
      <c r="R318" s="2">
        <f t="shared" si="25"/>
        <v>1</v>
      </c>
      <c r="S318" s="18" t="e">
        <f t="shared" si="26"/>
        <v>#DIV/0!</v>
      </c>
    </row>
    <row r="319" spans="1:19">
      <c r="A319">
        <v>317</v>
      </c>
      <c r="B319">
        <v>0.3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0</v>
      </c>
      <c r="J319" s="23">
        <v>0</v>
      </c>
      <c r="K319" s="22">
        <v>0</v>
      </c>
      <c r="L319" s="22">
        <v>0</v>
      </c>
      <c r="M319" s="14">
        <f t="shared" si="23"/>
        <v>0</v>
      </c>
      <c r="N319" s="2">
        <f>RANK(K319,K$2:K$577,1)</f>
        <v>1</v>
      </c>
      <c r="O319" s="2">
        <f>RANK(L319,L$2:L$577,1)</f>
        <v>1</v>
      </c>
      <c r="P319" s="2">
        <f t="shared" si="24"/>
        <v>478</v>
      </c>
      <c r="Q319" s="2">
        <f>N319 + Tabel1[[#This Row],[Average Rank]]+Tabel1[[#This Row],[Totale rang]]</f>
        <v>480</v>
      </c>
      <c r="R319" s="2">
        <f t="shared" si="25"/>
        <v>1</v>
      </c>
      <c r="S319" s="18" t="e">
        <f t="shared" si="26"/>
        <v>#DIV/0!</v>
      </c>
    </row>
    <row r="320" spans="1:19">
      <c r="A320">
        <v>318</v>
      </c>
      <c r="B320">
        <v>0.1</v>
      </c>
      <c r="C320">
        <v>0.4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0</v>
      </c>
      <c r="J320" s="23">
        <v>84</v>
      </c>
      <c r="K320" s="22">
        <v>0</v>
      </c>
      <c r="L320" s="22">
        <v>38.181818181818095</v>
      </c>
      <c r="M320" s="14">
        <f t="shared" si="23"/>
        <v>4.1015625E-2</v>
      </c>
      <c r="N320" s="2">
        <f>RANK(K320,K$2:K$577,1)</f>
        <v>1</v>
      </c>
      <c r="O320" s="2">
        <f>RANK(L320,L$2:L$577,1)</f>
        <v>537</v>
      </c>
      <c r="P320" s="2">
        <f t="shared" si="24"/>
        <v>379</v>
      </c>
      <c r="Q320" s="2">
        <f>N320 + Tabel1[[#This Row],[Average Rank]]+Tabel1[[#This Row],[Totale rang]]</f>
        <v>917</v>
      </c>
      <c r="R320" s="2">
        <f t="shared" si="25"/>
        <v>365</v>
      </c>
      <c r="S320" s="18" t="e">
        <f t="shared" si="26"/>
        <v>#DIV/0!</v>
      </c>
    </row>
    <row r="321" spans="1:19">
      <c r="A321">
        <v>319</v>
      </c>
      <c r="B321">
        <v>0.2</v>
      </c>
      <c r="C321">
        <v>0.4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0</v>
      </c>
      <c r="J321" s="23">
        <v>84</v>
      </c>
      <c r="K321" s="22">
        <v>0</v>
      </c>
      <c r="L321" s="22">
        <v>38.181818181818095</v>
      </c>
      <c r="M321" s="14">
        <f t="shared" si="23"/>
        <v>4.1015625E-2</v>
      </c>
      <c r="N321" s="2">
        <f>RANK(K321,K$2:K$577,1)</f>
        <v>1</v>
      </c>
      <c r="O321" s="2">
        <f>RANK(L321,L$2:L$577,1)</f>
        <v>537</v>
      </c>
      <c r="P321" s="2">
        <f t="shared" si="24"/>
        <v>379</v>
      </c>
      <c r="Q321" s="2">
        <f>N321 + Tabel1[[#This Row],[Average Rank]]+Tabel1[[#This Row],[Totale rang]]</f>
        <v>917</v>
      </c>
      <c r="R321" s="2">
        <f t="shared" si="25"/>
        <v>365</v>
      </c>
      <c r="S321" s="18" t="e">
        <f t="shared" si="26"/>
        <v>#DIV/0!</v>
      </c>
    </row>
    <row r="322" spans="1:19">
      <c r="A322">
        <v>320</v>
      </c>
      <c r="B322">
        <v>0.3</v>
      </c>
      <c r="C322">
        <v>0.4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0</v>
      </c>
      <c r="J322" s="23">
        <v>84</v>
      </c>
      <c r="K322" s="22">
        <v>0</v>
      </c>
      <c r="L322" s="22">
        <v>38.181818181818095</v>
      </c>
      <c r="M322" s="14">
        <f t="shared" ref="M322:M385" si="27">J322/ 2048</f>
        <v>4.1015625E-2</v>
      </c>
      <c r="N322" s="2">
        <f>RANK(K322,K$2:K$577,1)</f>
        <v>1</v>
      </c>
      <c r="O322" s="2">
        <f>RANK(L322,L$2:L$577,1)</f>
        <v>537</v>
      </c>
      <c r="P322" s="2">
        <f t="shared" ref="P322:P385" si="28">RANK(M322,M$2:M$577,0)</f>
        <v>379</v>
      </c>
      <c r="Q322" s="2">
        <f>N322 + Tabel1[[#This Row],[Average Rank]]+Tabel1[[#This Row],[Totale rang]]</f>
        <v>917</v>
      </c>
      <c r="R322" s="2">
        <f t="shared" ref="R322:R385" si="29">RANK(Q322,Q$2:Q$577,1)</f>
        <v>365</v>
      </c>
      <c r="S322" s="18" t="e">
        <f t="shared" ref="S322:S385" si="30">J322/K322</f>
        <v>#DIV/0!</v>
      </c>
    </row>
    <row r="323" spans="1:19">
      <c r="A323">
        <v>321</v>
      </c>
      <c r="B323">
        <v>0.1</v>
      </c>
      <c r="C323">
        <v>0.8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0</v>
      </c>
      <c r="J323" s="23">
        <v>2202</v>
      </c>
      <c r="K323" s="22">
        <v>31</v>
      </c>
      <c r="L323" s="22">
        <v>12.9529411764705</v>
      </c>
      <c r="M323" s="14">
        <f t="shared" si="27"/>
        <v>1.0751953125</v>
      </c>
      <c r="N323" s="2">
        <f>RANK(K323,K$2:K$577,1)</f>
        <v>449</v>
      </c>
      <c r="O323" s="2">
        <f>RANK(L323,L$2:L$577,1)</f>
        <v>444</v>
      </c>
      <c r="P323" s="2">
        <f t="shared" si="28"/>
        <v>102</v>
      </c>
      <c r="Q323" s="2">
        <f>N323 + Tabel1[[#This Row],[Average Rank]]+Tabel1[[#This Row],[Totale rang]]</f>
        <v>995</v>
      </c>
      <c r="R323" s="2">
        <f t="shared" si="29"/>
        <v>443</v>
      </c>
      <c r="S323" s="18">
        <f t="shared" si="30"/>
        <v>71.032258064516128</v>
      </c>
    </row>
    <row r="324" spans="1:19">
      <c r="A324">
        <v>322</v>
      </c>
      <c r="B324">
        <v>0.2</v>
      </c>
      <c r="C324">
        <v>0.8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0</v>
      </c>
      <c r="J324" s="23">
        <v>2202</v>
      </c>
      <c r="K324" s="22">
        <v>31</v>
      </c>
      <c r="L324" s="22">
        <v>12.9529411764705</v>
      </c>
      <c r="M324" s="14">
        <f t="shared" si="27"/>
        <v>1.0751953125</v>
      </c>
      <c r="N324" s="2">
        <f>RANK(K324,K$2:K$577,1)</f>
        <v>449</v>
      </c>
      <c r="O324" s="2">
        <f>RANK(L324,L$2:L$577,1)</f>
        <v>444</v>
      </c>
      <c r="P324" s="2">
        <f t="shared" si="28"/>
        <v>102</v>
      </c>
      <c r="Q324" s="2">
        <f>N324 + Tabel1[[#This Row],[Average Rank]]+Tabel1[[#This Row],[Totale rang]]</f>
        <v>995</v>
      </c>
      <c r="R324" s="2">
        <f t="shared" si="29"/>
        <v>443</v>
      </c>
      <c r="S324" s="18">
        <f t="shared" si="30"/>
        <v>71.032258064516128</v>
      </c>
    </row>
    <row r="325" spans="1:19">
      <c r="A325">
        <v>323</v>
      </c>
      <c r="B325">
        <v>0.3</v>
      </c>
      <c r="C325">
        <v>0.8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0</v>
      </c>
      <c r="J325" s="23">
        <v>2202</v>
      </c>
      <c r="K325" s="22">
        <v>31</v>
      </c>
      <c r="L325" s="22">
        <v>12.9529411764705</v>
      </c>
      <c r="M325" s="14">
        <f t="shared" si="27"/>
        <v>1.0751953125</v>
      </c>
      <c r="N325" s="2">
        <f>RANK(K325,K$2:K$577,1)</f>
        <v>449</v>
      </c>
      <c r="O325" s="2">
        <f>RANK(L325,L$2:L$577,1)</f>
        <v>444</v>
      </c>
      <c r="P325" s="2">
        <f t="shared" si="28"/>
        <v>102</v>
      </c>
      <c r="Q325" s="2">
        <f>N325 + Tabel1[[#This Row],[Average Rank]]+Tabel1[[#This Row],[Totale rang]]</f>
        <v>995</v>
      </c>
      <c r="R325" s="2">
        <f t="shared" si="29"/>
        <v>443</v>
      </c>
      <c r="S325" s="18">
        <f t="shared" si="30"/>
        <v>71.032258064516128</v>
      </c>
    </row>
    <row r="326" spans="1:19">
      <c r="A326">
        <v>324</v>
      </c>
      <c r="B326">
        <v>0.1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0</v>
      </c>
      <c r="J326" s="23">
        <v>4</v>
      </c>
      <c r="K326" s="22">
        <v>0</v>
      </c>
      <c r="L326" s="22">
        <v>2</v>
      </c>
      <c r="M326" s="14">
        <f t="shared" si="27"/>
        <v>1.953125E-3</v>
      </c>
      <c r="N326" s="2">
        <f>RANK(K326,K$2:K$577,1)</f>
        <v>1</v>
      </c>
      <c r="O326" s="2">
        <f>RANK(L326,L$2:L$577,1)</f>
        <v>118</v>
      </c>
      <c r="P326" s="2">
        <f t="shared" si="28"/>
        <v>460</v>
      </c>
      <c r="Q326" s="2">
        <f>N326 + Tabel1[[#This Row],[Average Rank]]+Tabel1[[#This Row],[Totale rang]]</f>
        <v>579</v>
      </c>
      <c r="R326" s="2">
        <f t="shared" si="29"/>
        <v>139</v>
      </c>
      <c r="S326" s="18" t="e">
        <f t="shared" si="30"/>
        <v>#DIV/0!</v>
      </c>
    </row>
    <row r="327" spans="1:19">
      <c r="A327">
        <v>325</v>
      </c>
      <c r="B327">
        <v>0.2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0</v>
      </c>
      <c r="J327" s="23">
        <v>4</v>
      </c>
      <c r="K327" s="22">
        <v>0</v>
      </c>
      <c r="L327" s="22">
        <v>2</v>
      </c>
      <c r="M327" s="14">
        <f t="shared" si="27"/>
        <v>1.953125E-3</v>
      </c>
      <c r="N327" s="2">
        <f>RANK(K327,K$2:K$577,1)</f>
        <v>1</v>
      </c>
      <c r="O327" s="2">
        <f>RANK(L327,L$2:L$577,1)</f>
        <v>118</v>
      </c>
      <c r="P327" s="2">
        <f t="shared" si="28"/>
        <v>460</v>
      </c>
      <c r="Q327" s="2">
        <f>N327 + Tabel1[[#This Row],[Average Rank]]+Tabel1[[#This Row],[Totale rang]]</f>
        <v>579</v>
      </c>
      <c r="R327" s="2">
        <f t="shared" si="29"/>
        <v>139</v>
      </c>
      <c r="S327" s="18" t="e">
        <f t="shared" si="30"/>
        <v>#DIV/0!</v>
      </c>
    </row>
    <row r="328" spans="1:19">
      <c r="A328">
        <v>326</v>
      </c>
      <c r="B328">
        <v>0.3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0</v>
      </c>
      <c r="J328" s="23">
        <v>4</v>
      </c>
      <c r="K328" s="22">
        <v>0</v>
      </c>
      <c r="L328" s="22">
        <v>2</v>
      </c>
      <c r="M328" s="14">
        <f t="shared" si="27"/>
        <v>1.953125E-3</v>
      </c>
      <c r="N328" s="2">
        <f>RANK(K328,K$2:K$577,1)</f>
        <v>1</v>
      </c>
      <c r="O328" s="2">
        <f>RANK(L328,L$2:L$577,1)</f>
        <v>118</v>
      </c>
      <c r="P328" s="2">
        <f t="shared" si="28"/>
        <v>460</v>
      </c>
      <c r="Q328" s="2">
        <f>N328 + Tabel1[[#This Row],[Average Rank]]+Tabel1[[#This Row],[Totale rang]]</f>
        <v>579</v>
      </c>
      <c r="R328" s="2">
        <f t="shared" si="29"/>
        <v>139</v>
      </c>
      <c r="S328" s="18" t="e">
        <f t="shared" si="30"/>
        <v>#DIV/0!</v>
      </c>
    </row>
    <row r="329" spans="1:19">
      <c r="A329">
        <v>327</v>
      </c>
      <c r="B329">
        <v>0.1</v>
      </c>
      <c r="C329">
        <v>0.4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0</v>
      </c>
      <c r="J329" s="23">
        <v>257</v>
      </c>
      <c r="K329" s="22">
        <v>9</v>
      </c>
      <c r="L329" s="22">
        <v>14.2777777777777</v>
      </c>
      <c r="M329" s="14">
        <f t="shared" si="27"/>
        <v>0.12548828125</v>
      </c>
      <c r="N329" s="2">
        <f>RANK(K329,K$2:K$577,1)</f>
        <v>253</v>
      </c>
      <c r="O329" s="2">
        <f>RANK(L329,L$2:L$577,1)</f>
        <v>462</v>
      </c>
      <c r="P329" s="2">
        <f t="shared" si="28"/>
        <v>331</v>
      </c>
      <c r="Q329" s="2">
        <f>N329 + Tabel1[[#This Row],[Average Rank]]+Tabel1[[#This Row],[Totale rang]]</f>
        <v>1046</v>
      </c>
      <c r="R329" s="2">
        <f t="shared" si="29"/>
        <v>507</v>
      </c>
      <c r="S329" s="18">
        <f t="shared" si="30"/>
        <v>28.555555555555557</v>
      </c>
    </row>
    <row r="330" spans="1:19">
      <c r="A330">
        <v>328</v>
      </c>
      <c r="B330">
        <v>0.2</v>
      </c>
      <c r="C330">
        <v>0.4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 s="23">
        <v>257</v>
      </c>
      <c r="K330" s="22">
        <v>9</v>
      </c>
      <c r="L330" s="22">
        <v>14.2777777777777</v>
      </c>
      <c r="M330" s="14">
        <f t="shared" si="27"/>
        <v>0.12548828125</v>
      </c>
      <c r="N330" s="2">
        <f>RANK(K330,K$2:K$577,1)</f>
        <v>253</v>
      </c>
      <c r="O330" s="2">
        <f>RANK(L330,L$2:L$577,1)</f>
        <v>462</v>
      </c>
      <c r="P330" s="2">
        <f t="shared" si="28"/>
        <v>331</v>
      </c>
      <c r="Q330" s="2">
        <f>N330 + Tabel1[[#This Row],[Average Rank]]+Tabel1[[#This Row],[Totale rang]]</f>
        <v>1046</v>
      </c>
      <c r="R330" s="2">
        <f t="shared" si="29"/>
        <v>507</v>
      </c>
      <c r="S330" s="18">
        <f t="shared" si="30"/>
        <v>28.555555555555557</v>
      </c>
    </row>
    <row r="331" spans="1:19">
      <c r="A331">
        <v>329</v>
      </c>
      <c r="B331">
        <v>0.3</v>
      </c>
      <c r="C331">
        <v>0.4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0</v>
      </c>
      <c r="J331" s="23">
        <v>257</v>
      </c>
      <c r="K331" s="22">
        <v>9</v>
      </c>
      <c r="L331" s="22">
        <v>14.2777777777777</v>
      </c>
      <c r="M331" s="14">
        <f t="shared" si="27"/>
        <v>0.12548828125</v>
      </c>
      <c r="N331" s="2">
        <f>RANK(K331,K$2:K$577,1)</f>
        <v>253</v>
      </c>
      <c r="O331" s="2">
        <f>RANK(L331,L$2:L$577,1)</f>
        <v>462</v>
      </c>
      <c r="P331" s="2">
        <f t="shared" si="28"/>
        <v>331</v>
      </c>
      <c r="Q331" s="2">
        <f>N331 + Tabel1[[#This Row],[Average Rank]]+Tabel1[[#This Row],[Totale rang]]</f>
        <v>1046</v>
      </c>
      <c r="R331" s="2">
        <f t="shared" si="29"/>
        <v>507</v>
      </c>
      <c r="S331" s="18">
        <f t="shared" si="30"/>
        <v>28.555555555555557</v>
      </c>
    </row>
    <row r="332" spans="1:19">
      <c r="A332">
        <v>330</v>
      </c>
      <c r="B332">
        <v>0.1</v>
      </c>
      <c r="C332">
        <v>0.8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0</v>
      </c>
      <c r="J332" s="23">
        <v>455</v>
      </c>
      <c r="K332" s="22">
        <v>10</v>
      </c>
      <c r="L332" s="22">
        <v>2.3947368421052602</v>
      </c>
      <c r="M332" s="14">
        <f t="shared" si="27"/>
        <v>0.22216796875</v>
      </c>
      <c r="N332" s="2">
        <f>RANK(K332,K$2:K$577,1)</f>
        <v>295</v>
      </c>
      <c r="O332" s="2">
        <f>RANK(L332,L$2:L$577,1)</f>
        <v>181</v>
      </c>
      <c r="P332" s="2">
        <f t="shared" si="28"/>
        <v>223</v>
      </c>
      <c r="Q332" s="2">
        <f>N332 + Tabel1[[#This Row],[Average Rank]]+Tabel1[[#This Row],[Totale rang]]</f>
        <v>699</v>
      </c>
      <c r="R332" s="2">
        <f t="shared" si="29"/>
        <v>181</v>
      </c>
      <c r="S332" s="18">
        <f t="shared" si="30"/>
        <v>45.5</v>
      </c>
    </row>
    <row r="333" spans="1:19">
      <c r="A333">
        <v>331</v>
      </c>
      <c r="B333">
        <v>0.2</v>
      </c>
      <c r="C333">
        <v>0.8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  <c r="J333" s="23">
        <v>455</v>
      </c>
      <c r="K333" s="22">
        <v>10</v>
      </c>
      <c r="L333" s="22">
        <v>2.3947368421052602</v>
      </c>
      <c r="M333" s="14">
        <f t="shared" si="27"/>
        <v>0.22216796875</v>
      </c>
      <c r="N333" s="2">
        <f>RANK(K333,K$2:K$577,1)</f>
        <v>295</v>
      </c>
      <c r="O333" s="2">
        <f>RANK(L333,L$2:L$577,1)</f>
        <v>181</v>
      </c>
      <c r="P333" s="2">
        <f t="shared" si="28"/>
        <v>223</v>
      </c>
      <c r="Q333" s="2">
        <f>N333 + Tabel1[[#This Row],[Average Rank]]+Tabel1[[#This Row],[Totale rang]]</f>
        <v>699</v>
      </c>
      <c r="R333" s="2">
        <f t="shared" si="29"/>
        <v>181</v>
      </c>
      <c r="S333" s="18">
        <f t="shared" si="30"/>
        <v>45.5</v>
      </c>
    </row>
    <row r="334" spans="1:19">
      <c r="A334">
        <v>332</v>
      </c>
      <c r="B334">
        <v>0.3</v>
      </c>
      <c r="C334">
        <v>0.8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0</v>
      </c>
      <c r="J334" s="23">
        <v>455</v>
      </c>
      <c r="K334" s="22">
        <v>10</v>
      </c>
      <c r="L334" s="22">
        <v>2.3947368421052602</v>
      </c>
      <c r="M334" s="14">
        <f t="shared" si="27"/>
        <v>0.22216796875</v>
      </c>
      <c r="N334" s="2">
        <f>RANK(K334,K$2:K$577,1)</f>
        <v>295</v>
      </c>
      <c r="O334" s="2">
        <f>RANK(L334,L$2:L$577,1)</f>
        <v>181</v>
      </c>
      <c r="P334" s="2">
        <f t="shared" si="28"/>
        <v>223</v>
      </c>
      <c r="Q334" s="2">
        <f>N334 + Tabel1[[#This Row],[Average Rank]]+Tabel1[[#This Row],[Totale rang]]</f>
        <v>699</v>
      </c>
      <c r="R334" s="2">
        <f t="shared" si="29"/>
        <v>181</v>
      </c>
      <c r="S334" s="18">
        <f t="shared" si="30"/>
        <v>45.5</v>
      </c>
    </row>
    <row r="335" spans="1:19">
      <c r="A335">
        <v>333</v>
      </c>
      <c r="B335">
        <v>0.1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1</v>
      </c>
      <c r="I335">
        <v>0</v>
      </c>
      <c r="J335" s="23">
        <v>4</v>
      </c>
      <c r="K335" s="22">
        <v>0</v>
      </c>
      <c r="L335" s="22">
        <v>2</v>
      </c>
      <c r="M335" s="14">
        <f t="shared" si="27"/>
        <v>1.953125E-3</v>
      </c>
      <c r="N335" s="2">
        <f>RANK(K335,K$2:K$577,1)</f>
        <v>1</v>
      </c>
      <c r="O335" s="2">
        <f>RANK(L335,L$2:L$577,1)</f>
        <v>118</v>
      </c>
      <c r="P335" s="2">
        <f t="shared" si="28"/>
        <v>460</v>
      </c>
      <c r="Q335" s="2">
        <f>N335 + Tabel1[[#This Row],[Average Rank]]+Tabel1[[#This Row],[Totale rang]]</f>
        <v>579</v>
      </c>
      <c r="R335" s="2">
        <f t="shared" si="29"/>
        <v>139</v>
      </c>
      <c r="S335" s="18" t="e">
        <f t="shared" si="30"/>
        <v>#DIV/0!</v>
      </c>
    </row>
    <row r="336" spans="1:19">
      <c r="A336">
        <v>334</v>
      </c>
      <c r="B336">
        <v>0.2</v>
      </c>
      <c r="C336">
        <v>0</v>
      </c>
      <c r="D336">
        <v>1</v>
      </c>
      <c r="E336">
        <v>1</v>
      </c>
      <c r="F336">
        <v>0</v>
      </c>
      <c r="G336">
        <v>1</v>
      </c>
      <c r="H336">
        <v>1</v>
      </c>
      <c r="I336">
        <v>0</v>
      </c>
      <c r="J336" s="23">
        <v>4</v>
      </c>
      <c r="K336" s="22">
        <v>0</v>
      </c>
      <c r="L336" s="22">
        <v>2</v>
      </c>
      <c r="M336" s="14">
        <f t="shared" si="27"/>
        <v>1.953125E-3</v>
      </c>
      <c r="N336" s="2">
        <f>RANK(K336,K$2:K$577,1)</f>
        <v>1</v>
      </c>
      <c r="O336" s="2">
        <f>RANK(L336,L$2:L$577,1)</f>
        <v>118</v>
      </c>
      <c r="P336" s="2">
        <f t="shared" si="28"/>
        <v>460</v>
      </c>
      <c r="Q336" s="2">
        <f>N336 + Tabel1[[#This Row],[Average Rank]]+Tabel1[[#This Row],[Totale rang]]</f>
        <v>579</v>
      </c>
      <c r="R336" s="2">
        <f t="shared" si="29"/>
        <v>139</v>
      </c>
      <c r="S336" s="18" t="e">
        <f t="shared" si="30"/>
        <v>#DIV/0!</v>
      </c>
    </row>
    <row r="337" spans="1:19">
      <c r="A337">
        <v>335</v>
      </c>
      <c r="B337">
        <v>0.3</v>
      </c>
      <c r="C337">
        <v>0</v>
      </c>
      <c r="D337">
        <v>1</v>
      </c>
      <c r="E337">
        <v>1</v>
      </c>
      <c r="F337">
        <v>0</v>
      </c>
      <c r="G337">
        <v>1</v>
      </c>
      <c r="H337">
        <v>1</v>
      </c>
      <c r="I337">
        <v>0</v>
      </c>
      <c r="J337" s="23">
        <v>4</v>
      </c>
      <c r="K337" s="22">
        <v>0</v>
      </c>
      <c r="L337" s="22">
        <v>2</v>
      </c>
      <c r="M337" s="14">
        <f t="shared" si="27"/>
        <v>1.953125E-3</v>
      </c>
      <c r="N337" s="2">
        <f>RANK(K337,K$2:K$577,1)</f>
        <v>1</v>
      </c>
      <c r="O337" s="2">
        <f>RANK(L337,L$2:L$577,1)</f>
        <v>118</v>
      </c>
      <c r="P337" s="2">
        <f t="shared" si="28"/>
        <v>460</v>
      </c>
      <c r="Q337" s="2">
        <f>N337 + Tabel1[[#This Row],[Average Rank]]+Tabel1[[#This Row],[Totale rang]]</f>
        <v>579</v>
      </c>
      <c r="R337" s="2">
        <f t="shared" si="29"/>
        <v>139</v>
      </c>
      <c r="S337" s="18" t="e">
        <f t="shared" si="30"/>
        <v>#DIV/0!</v>
      </c>
    </row>
    <row r="338" spans="1:19">
      <c r="A338">
        <v>336</v>
      </c>
      <c r="B338">
        <v>0.1</v>
      </c>
      <c r="C338">
        <v>0.4</v>
      </c>
      <c r="D338">
        <v>1</v>
      </c>
      <c r="E338">
        <v>1</v>
      </c>
      <c r="F338">
        <v>0</v>
      </c>
      <c r="G338">
        <v>1</v>
      </c>
      <c r="H338">
        <v>1</v>
      </c>
      <c r="I338">
        <v>0</v>
      </c>
      <c r="J338" s="23">
        <v>445</v>
      </c>
      <c r="K338" s="22">
        <v>10</v>
      </c>
      <c r="L338" s="22">
        <v>17.115384615384599</v>
      </c>
      <c r="M338" s="14">
        <f t="shared" si="27"/>
        <v>0.21728515625</v>
      </c>
      <c r="N338" s="2">
        <f>RANK(K338,K$2:K$577,1)</f>
        <v>295</v>
      </c>
      <c r="O338" s="2">
        <f>RANK(L338,L$2:L$577,1)</f>
        <v>471</v>
      </c>
      <c r="P338" s="2">
        <f t="shared" si="28"/>
        <v>265</v>
      </c>
      <c r="Q338" s="2">
        <f>N338 + Tabel1[[#This Row],[Average Rank]]+Tabel1[[#This Row],[Totale rang]]</f>
        <v>1031</v>
      </c>
      <c r="R338" s="2">
        <f t="shared" si="29"/>
        <v>480</v>
      </c>
      <c r="S338" s="18">
        <f t="shared" si="30"/>
        <v>44.5</v>
      </c>
    </row>
    <row r="339" spans="1:19">
      <c r="A339">
        <v>337</v>
      </c>
      <c r="B339">
        <v>0.2</v>
      </c>
      <c r="C339">
        <v>0.4</v>
      </c>
      <c r="D339">
        <v>1</v>
      </c>
      <c r="E339">
        <v>1</v>
      </c>
      <c r="F339">
        <v>0</v>
      </c>
      <c r="G339">
        <v>1</v>
      </c>
      <c r="H339">
        <v>1</v>
      </c>
      <c r="I339">
        <v>0</v>
      </c>
      <c r="J339" s="23">
        <v>445</v>
      </c>
      <c r="K339" s="22">
        <v>10</v>
      </c>
      <c r="L339" s="22">
        <v>17.115384615384599</v>
      </c>
      <c r="M339" s="14">
        <f t="shared" si="27"/>
        <v>0.21728515625</v>
      </c>
      <c r="N339" s="2">
        <f>RANK(K339,K$2:K$577,1)</f>
        <v>295</v>
      </c>
      <c r="O339" s="2">
        <f>RANK(L339,L$2:L$577,1)</f>
        <v>471</v>
      </c>
      <c r="P339" s="2">
        <f t="shared" si="28"/>
        <v>265</v>
      </c>
      <c r="Q339" s="2">
        <f>N339 + Tabel1[[#This Row],[Average Rank]]+Tabel1[[#This Row],[Totale rang]]</f>
        <v>1031</v>
      </c>
      <c r="R339" s="2">
        <f t="shared" si="29"/>
        <v>480</v>
      </c>
      <c r="S339" s="18">
        <f t="shared" si="30"/>
        <v>44.5</v>
      </c>
    </row>
    <row r="340" spans="1:19">
      <c r="A340">
        <v>338</v>
      </c>
      <c r="B340">
        <v>0.3</v>
      </c>
      <c r="C340">
        <v>0.4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0</v>
      </c>
      <c r="J340" s="23">
        <v>445</v>
      </c>
      <c r="K340" s="22">
        <v>10</v>
      </c>
      <c r="L340" s="22">
        <v>17.115384615384599</v>
      </c>
      <c r="M340" s="14">
        <f t="shared" si="27"/>
        <v>0.21728515625</v>
      </c>
      <c r="N340" s="2">
        <f>RANK(K340,K$2:K$577,1)</f>
        <v>295</v>
      </c>
      <c r="O340" s="2">
        <f>RANK(L340,L$2:L$577,1)</f>
        <v>471</v>
      </c>
      <c r="P340" s="2">
        <f t="shared" si="28"/>
        <v>265</v>
      </c>
      <c r="Q340" s="2">
        <f>N340 + Tabel1[[#This Row],[Average Rank]]+Tabel1[[#This Row],[Totale rang]]</f>
        <v>1031</v>
      </c>
      <c r="R340" s="2">
        <f t="shared" si="29"/>
        <v>480</v>
      </c>
      <c r="S340" s="18">
        <f t="shared" si="30"/>
        <v>44.5</v>
      </c>
    </row>
    <row r="341" spans="1:19">
      <c r="A341">
        <v>339</v>
      </c>
      <c r="B341">
        <v>0.1</v>
      </c>
      <c r="C341">
        <v>0.8</v>
      </c>
      <c r="D341">
        <v>1</v>
      </c>
      <c r="E341">
        <v>1</v>
      </c>
      <c r="F341">
        <v>0</v>
      </c>
      <c r="G341">
        <v>1</v>
      </c>
      <c r="H341">
        <v>1</v>
      </c>
      <c r="I341">
        <v>0</v>
      </c>
      <c r="J341" s="23">
        <v>3262</v>
      </c>
      <c r="K341" s="22">
        <v>41</v>
      </c>
      <c r="L341" s="22">
        <v>2.7183333333333302</v>
      </c>
      <c r="M341" s="14">
        <f t="shared" si="27"/>
        <v>1.5927734375</v>
      </c>
      <c r="N341" s="2">
        <f>RANK(K341,K$2:K$577,1)</f>
        <v>509</v>
      </c>
      <c r="O341" s="2">
        <f>RANK(L341,L$2:L$577,1)</f>
        <v>220</v>
      </c>
      <c r="P341" s="2">
        <f t="shared" si="28"/>
        <v>1</v>
      </c>
      <c r="Q341" s="2">
        <f>N341 + Tabel1[[#This Row],[Average Rank]]+Tabel1[[#This Row],[Totale rang]]</f>
        <v>730</v>
      </c>
      <c r="R341" s="2">
        <f t="shared" si="29"/>
        <v>253</v>
      </c>
      <c r="S341" s="18">
        <f t="shared" si="30"/>
        <v>79.560975609756099</v>
      </c>
    </row>
    <row r="342" spans="1:19">
      <c r="A342">
        <v>340</v>
      </c>
      <c r="B342">
        <v>0.2</v>
      </c>
      <c r="C342">
        <v>0.8</v>
      </c>
      <c r="D342">
        <v>1</v>
      </c>
      <c r="E342">
        <v>1</v>
      </c>
      <c r="F342">
        <v>0</v>
      </c>
      <c r="G342">
        <v>1</v>
      </c>
      <c r="H342">
        <v>1</v>
      </c>
      <c r="I342">
        <v>0</v>
      </c>
      <c r="J342" s="23">
        <v>3262</v>
      </c>
      <c r="K342" s="22">
        <v>41</v>
      </c>
      <c r="L342" s="22">
        <v>2.7183333333333302</v>
      </c>
      <c r="M342" s="14">
        <f t="shared" si="27"/>
        <v>1.5927734375</v>
      </c>
      <c r="N342" s="2">
        <f>RANK(K342,K$2:K$577,1)</f>
        <v>509</v>
      </c>
      <c r="O342" s="2">
        <f>RANK(L342,L$2:L$577,1)</f>
        <v>220</v>
      </c>
      <c r="P342" s="2">
        <f t="shared" si="28"/>
        <v>1</v>
      </c>
      <c r="Q342" s="2">
        <f>N342 + Tabel1[[#This Row],[Average Rank]]+Tabel1[[#This Row],[Totale rang]]</f>
        <v>730</v>
      </c>
      <c r="R342" s="2">
        <f t="shared" si="29"/>
        <v>253</v>
      </c>
      <c r="S342" s="18">
        <f t="shared" si="30"/>
        <v>79.560975609756099</v>
      </c>
    </row>
    <row r="343" spans="1:19">
      <c r="A343">
        <v>341</v>
      </c>
      <c r="B343">
        <v>0.3</v>
      </c>
      <c r="C343">
        <v>0.8</v>
      </c>
      <c r="D343">
        <v>1</v>
      </c>
      <c r="E343">
        <v>1</v>
      </c>
      <c r="F343">
        <v>0</v>
      </c>
      <c r="G343">
        <v>1</v>
      </c>
      <c r="H343">
        <v>1</v>
      </c>
      <c r="I343">
        <v>0</v>
      </c>
      <c r="J343" s="23">
        <v>3262</v>
      </c>
      <c r="K343" s="22">
        <v>41</v>
      </c>
      <c r="L343" s="22">
        <v>2.7183333333333302</v>
      </c>
      <c r="M343" s="14">
        <f t="shared" si="27"/>
        <v>1.5927734375</v>
      </c>
      <c r="N343" s="2">
        <f>RANK(K343,K$2:K$577,1)</f>
        <v>509</v>
      </c>
      <c r="O343" s="2">
        <f>RANK(L343,L$2:L$577,1)</f>
        <v>220</v>
      </c>
      <c r="P343" s="2">
        <f t="shared" si="28"/>
        <v>1</v>
      </c>
      <c r="Q343" s="2">
        <f>N343 + Tabel1[[#This Row],[Average Rank]]+Tabel1[[#This Row],[Totale rang]]</f>
        <v>730</v>
      </c>
      <c r="R343" s="2">
        <f t="shared" si="29"/>
        <v>253</v>
      </c>
      <c r="S343" s="18">
        <f t="shared" si="30"/>
        <v>79.560975609756099</v>
      </c>
    </row>
    <row r="344" spans="1:19">
      <c r="A344">
        <v>342</v>
      </c>
      <c r="B344">
        <v>0.1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 s="23">
        <v>4</v>
      </c>
      <c r="K344" s="22">
        <v>0</v>
      </c>
      <c r="L344" s="22">
        <v>2</v>
      </c>
      <c r="M344" s="14">
        <f t="shared" si="27"/>
        <v>1.953125E-3</v>
      </c>
      <c r="N344" s="2">
        <f>RANK(K344,K$2:K$577,1)</f>
        <v>1</v>
      </c>
      <c r="O344" s="2">
        <f>RANK(L344,L$2:L$577,1)</f>
        <v>118</v>
      </c>
      <c r="P344" s="2">
        <f t="shared" si="28"/>
        <v>460</v>
      </c>
      <c r="Q344" s="2">
        <f>N344 + Tabel1[[#This Row],[Average Rank]]+Tabel1[[#This Row],[Totale rang]]</f>
        <v>579</v>
      </c>
      <c r="R344" s="2">
        <f t="shared" si="29"/>
        <v>139</v>
      </c>
      <c r="S344" s="18" t="e">
        <f t="shared" si="30"/>
        <v>#DIV/0!</v>
      </c>
    </row>
    <row r="345" spans="1:19">
      <c r="A345">
        <v>343</v>
      </c>
      <c r="B345">
        <v>0.2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 s="23">
        <v>4</v>
      </c>
      <c r="K345" s="22">
        <v>0</v>
      </c>
      <c r="L345" s="22">
        <v>2</v>
      </c>
      <c r="M345" s="14">
        <f t="shared" si="27"/>
        <v>1.953125E-3</v>
      </c>
      <c r="N345" s="2">
        <f>RANK(K345,K$2:K$577,1)</f>
        <v>1</v>
      </c>
      <c r="O345" s="2">
        <f>RANK(L345,L$2:L$577,1)</f>
        <v>118</v>
      </c>
      <c r="P345" s="2">
        <f t="shared" si="28"/>
        <v>460</v>
      </c>
      <c r="Q345" s="2">
        <f>N345 + Tabel1[[#This Row],[Average Rank]]+Tabel1[[#This Row],[Totale rang]]</f>
        <v>579</v>
      </c>
      <c r="R345" s="2">
        <f t="shared" si="29"/>
        <v>139</v>
      </c>
      <c r="S345" s="18" t="e">
        <f t="shared" si="30"/>
        <v>#DIV/0!</v>
      </c>
    </row>
    <row r="346" spans="1:19">
      <c r="A346">
        <v>344</v>
      </c>
      <c r="B346">
        <v>0.3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 s="23">
        <v>4</v>
      </c>
      <c r="K346" s="22">
        <v>0</v>
      </c>
      <c r="L346" s="22">
        <v>2</v>
      </c>
      <c r="M346" s="14">
        <f t="shared" si="27"/>
        <v>1.953125E-3</v>
      </c>
      <c r="N346" s="2">
        <f>RANK(K346,K$2:K$577,1)</f>
        <v>1</v>
      </c>
      <c r="O346" s="2">
        <f>RANK(L346,L$2:L$577,1)</f>
        <v>118</v>
      </c>
      <c r="P346" s="2">
        <f t="shared" si="28"/>
        <v>460</v>
      </c>
      <c r="Q346" s="2">
        <f>N346 + Tabel1[[#This Row],[Average Rank]]+Tabel1[[#This Row],[Totale rang]]</f>
        <v>579</v>
      </c>
      <c r="R346" s="2">
        <f t="shared" si="29"/>
        <v>139</v>
      </c>
      <c r="S346" s="18" t="e">
        <f t="shared" si="30"/>
        <v>#DIV/0!</v>
      </c>
    </row>
    <row r="347" spans="1:19">
      <c r="A347">
        <v>345</v>
      </c>
      <c r="B347">
        <v>0.1</v>
      </c>
      <c r="C347">
        <v>0.4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 s="23">
        <v>359</v>
      </c>
      <c r="K347" s="22">
        <v>9</v>
      </c>
      <c r="L347" s="22">
        <v>2.1117647058823499</v>
      </c>
      <c r="M347" s="14">
        <f t="shared" si="27"/>
        <v>0.17529296875</v>
      </c>
      <c r="N347" s="2">
        <f>RANK(K347,K$2:K$577,1)</f>
        <v>253</v>
      </c>
      <c r="O347" s="2">
        <f>RANK(L347,L$2:L$577,1)</f>
        <v>166</v>
      </c>
      <c r="P347" s="2">
        <f t="shared" si="28"/>
        <v>301</v>
      </c>
      <c r="Q347" s="2">
        <f>N347 + Tabel1[[#This Row],[Average Rank]]+Tabel1[[#This Row],[Totale rang]]</f>
        <v>720</v>
      </c>
      <c r="R347" s="2">
        <f t="shared" si="29"/>
        <v>247</v>
      </c>
      <c r="S347" s="18">
        <f t="shared" si="30"/>
        <v>39.888888888888886</v>
      </c>
    </row>
    <row r="348" spans="1:19">
      <c r="A348">
        <v>346</v>
      </c>
      <c r="B348">
        <v>0.2</v>
      </c>
      <c r="C348">
        <v>0.4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 s="23">
        <v>359</v>
      </c>
      <c r="K348" s="22">
        <v>9</v>
      </c>
      <c r="L348" s="22">
        <v>2.1117647058823499</v>
      </c>
      <c r="M348" s="14">
        <f t="shared" si="27"/>
        <v>0.17529296875</v>
      </c>
      <c r="N348" s="2">
        <f>RANK(K348,K$2:K$577,1)</f>
        <v>253</v>
      </c>
      <c r="O348" s="2">
        <f>RANK(L348,L$2:L$577,1)</f>
        <v>166</v>
      </c>
      <c r="P348" s="2">
        <f t="shared" si="28"/>
        <v>301</v>
      </c>
      <c r="Q348" s="2">
        <f>N348 + Tabel1[[#This Row],[Average Rank]]+Tabel1[[#This Row],[Totale rang]]</f>
        <v>720</v>
      </c>
      <c r="R348" s="2">
        <f t="shared" si="29"/>
        <v>247</v>
      </c>
      <c r="S348" s="18">
        <f t="shared" si="30"/>
        <v>39.888888888888886</v>
      </c>
    </row>
    <row r="349" spans="1:19">
      <c r="A349">
        <v>347</v>
      </c>
      <c r="B349">
        <v>0.3</v>
      </c>
      <c r="C349">
        <v>0.4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 s="23">
        <v>359</v>
      </c>
      <c r="K349" s="22">
        <v>9</v>
      </c>
      <c r="L349" s="22">
        <v>2.1117647058823499</v>
      </c>
      <c r="M349" s="14">
        <f t="shared" si="27"/>
        <v>0.17529296875</v>
      </c>
      <c r="N349" s="2">
        <f>RANK(K349,K$2:K$577,1)</f>
        <v>253</v>
      </c>
      <c r="O349" s="2">
        <f>RANK(L349,L$2:L$577,1)</f>
        <v>166</v>
      </c>
      <c r="P349" s="2">
        <f t="shared" si="28"/>
        <v>301</v>
      </c>
      <c r="Q349" s="2">
        <f>N349 + Tabel1[[#This Row],[Average Rank]]+Tabel1[[#This Row],[Totale rang]]</f>
        <v>720</v>
      </c>
      <c r="R349" s="2">
        <f t="shared" si="29"/>
        <v>247</v>
      </c>
      <c r="S349" s="18">
        <f t="shared" si="30"/>
        <v>39.888888888888886</v>
      </c>
    </row>
    <row r="350" spans="1:19">
      <c r="A350">
        <v>348</v>
      </c>
      <c r="B350">
        <v>0.1</v>
      </c>
      <c r="C350">
        <v>0.8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 s="23">
        <v>1035</v>
      </c>
      <c r="K350" s="22">
        <v>16</v>
      </c>
      <c r="L350" s="22">
        <v>7.3928571428571397</v>
      </c>
      <c r="M350" s="14">
        <f t="shared" si="27"/>
        <v>0.50537109375</v>
      </c>
      <c r="N350" s="2">
        <f>RANK(K350,K$2:K$577,1)</f>
        <v>358</v>
      </c>
      <c r="O350" s="2">
        <f>RANK(L350,L$2:L$577,1)</f>
        <v>395</v>
      </c>
      <c r="P350" s="2">
        <f t="shared" si="28"/>
        <v>204</v>
      </c>
      <c r="Q350" s="2">
        <f>N350 + Tabel1[[#This Row],[Average Rank]]+Tabel1[[#This Row],[Totale rang]]</f>
        <v>957</v>
      </c>
      <c r="R350" s="2">
        <f t="shared" si="29"/>
        <v>410</v>
      </c>
      <c r="S350" s="18">
        <f t="shared" si="30"/>
        <v>64.6875</v>
      </c>
    </row>
    <row r="351" spans="1:19">
      <c r="A351">
        <v>349</v>
      </c>
      <c r="B351">
        <v>0.2</v>
      </c>
      <c r="C351">
        <v>0.8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 s="23">
        <v>1035</v>
      </c>
      <c r="K351" s="22">
        <v>16</v>
      </c>
      <c r="L351" s="22">
        <v>7.3928571428571397</v>
      </c>
      <c r="M351" s="14">
        <f t="shared" si="27"/>
        <v>0.50537109375</v>
      </c>
      <c r="N351" s="2">
        <f>RANK(K351,K$2:K$577,1)</f>
        <v>358</v>
      </c>
      <c r="O351" s="2">
        <f>RANK(L351,L$2:L$577,1)</f>
        <v>395</v>
      </c>
      <c r="P351" s="2">
        <f t="shared" si="28"/>
        <v>204</v>
      </c>
      <c r="Q351" s="2">
        <f>N351 + Tabel1[[#This Row],[Average Rank]]+Tabel1[[#This Row],[Totale rang]]</f>
        <v>957</v>
      </c>
      <c r="R351" s="2">
        <f t="shared" si="29"/>
        <v>410</v>
      </c>
      <c r="S351" s="18">
        <f t="shared" si="30"/>
        <v>64.6875</v>
      </c>
    </row>
    <row r="352" spans="1:19">
      <c r="A352">
        <v>350</v>
      </c>
      <c r="B352">
        <v>0.3</v>
      </c>
      <c r="C352">
        <v>0.8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 s="23">
        <v>1035</v>
      </c>
      <c r="K352" s="22">
        <v>16</v>
      </c>
      <c r="L352" s="22">
        <v>7.3928571428571397</v>
      </c>
      <c r="M352" s="14">
        <f t="shared" si="27"/>
        <v>0.50537109375</v>
      </c>
      <c r="N352" s="2">
        <f>RANK(K352,K$2:K$577,1)</f>
        <v>358</v>
      </c>
      <c r="O352" s="2">
        <f>RANK(L352,L$2:L$577,1)</f>
        <v>395</v>
      </c>
      <c r="P352" s="2">
        <f t="shared" si="28"/>
        <v>204</v>
      </c>
      <c r="Q352" s="2">
        <f>N352 + Tabel1[[#This Row],[Average Rank]]+Tabel1[[#This Row],[Totale rang]]</f>
        <v>957</v>
      </c>
      <c r="R352" s="2">
        <f t="shared" si="29"/>
        <v>410</v>
      </c>
      <c r="S352" s="18">
        <f t="shared" si="30"/>
        <v>64.6875</v>
      </c>
    </row>
    <row r="353" spans="1:19">
      <c r="A353">
        <v>351</v>
      </c>
      <c r="B353">
        <v>0.1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0</v>
      </c>
      <c r="J353" s="23">
        <v>4</v>
      </c>
      <c r="K353" s="22">
        <v>0</v>
      </c>
      <c r="L353" s="22">
        <v>2</v>
      </c>
      <c r="M353" s="14">
        <f t="shared" si="27"/>
        <v>1.953125E-3</v>
      </c>
      <c r="N353" s="2">
        <f>RANK(K353,K$2:K$577,1)</f>
        <v>1</v>
      </c>
      <c r="O353" s="2">
        <f>RANK(L353,L$2:L$577,1)</f>
        <v>118</v>
      </c>
      <c r="P353" s="2">
        <f t="shared" si="28"/>
        <v>460</v>
      </c>
      <c r="Q353" s="2">
        <f>N353 + Tabel1[[#This Row],[Average Rank]]+Tabel1[[#This Row],[Totale rang]]</f>
        <v>579</v>
      </c>
      <c r="R353" s="2">
        <f t="shared" si="29"/>
        <v>139</v>
      </c>
      <c r="S353" s="18" t="e">
        <f t="shared" si="30"/>
        <v>#DIV/0!</v>
      </c>
    </row>
    <row r="354" spans="1:19">
      <c r="A354">
        <v>352</v>
      </c>
      <c r="B354">
        <v>0.2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0</v>
      </c>
      <c r="J354" s="23">
        <v>4</v>
      </c>
      <c r="K354" s="22">
        <v>0</v>
      </c>
      <c r="L354" s="22">
        <v>2</v>
      </c>
      <c r="M354" s="14">
        <f t="shared" si="27"/>
        <v>1.953125E-3</v>
      </c>
      <c r="N354" s="2">
        <f>RANK(K354,K$2:K$577,1)</f>
        <v>1</v>
      </c>
      <c r="O354" s="2">
        <f>RANK(L354,L$2:L$577,1)</f>
        <v>118</v>
      </c>
      <c r="P354" s="2">
        <f t="shared" si="28"/>
        <v>460</v>
      </c>
      <c r="Q354" s="2">
        <f>N354 + Tabel1[[#This Row],[Average Rank]]+Tabel1[[#This Row],[Totale rang]]</f>
        <v>579</v>
      </c>
      <c r="R354" s="2">
        <f t="shared" si="29"/>
        <v>139</v>
      </c>
      <c r="S354" s="18" t="e">
        <f t="shared" si="30"/>
        <v>#DIV/0!</v>
      </c>
    </row>
    <row r="355" spans="1:19">
      <c r="A355">
        <v>353</v>
      </c>
      <c r="B355">
        <v>0.3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0</v>
      </c>
      <c r="J355" s="23">
        <v>4</v>
      </c>
      <c r="K355" s="22">
        <v>0</v>
      </c>
      <c r="L355" s="22">
        <v>2</v>
      </c>
      <c r="M355" s="14">
        <f t="shared" si="27"/>
        <v>1.953125E-3</v>
      </c>
      <c r="N355" s="2">
        <f>RANK(K355,K$2:K$577,1)</f>
        <v>1</v>
      </c>
      <c r="O355" s="2">
        <f>RANK(L355,L$2:L$577,1)</f>
        <v>118</v>
      </c>
      <c r="P355" s="2">
        <f t="shared" si="28"/>
        <v>460</v>
      </c>
      <c r="Q355" s="2">
        <f>N355 + Tabel1[[#This Row],[Average Rank]]+Tabel1[[#This Row],[Totale rang]]</f>
        <v>579</v>
      </c>
      <c r="R355" s="2">
        <f t="shared" si="29"/>
        <v>139</v>
      </c>
      <c r="S355" s="18" t="e">
        <f t="shared" si="30"/>
        <v>#DIV/0!</v>
      </c>
    </row>
    <row r="356" spans="1:19">
      <c r="A356">
        <v>354</v>
      </c>
      <c r="B356">
        <v>0.1</v>
      </c>
      <c r="C356">
        <v>0.4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0</v>
      </c>
      <c r="J356" s="23">
        <v>359</v>
      </c>
      <c r="K356" s="22">
        <v>9</v>
      </c>
      <c r="L356" s="22">
        <v>2.1117647058823499</v>
      </c>
      <c r="M356" s="14">
        <f t="shared" si="27"/>
        <v>0.17529296875</v>
      </c>
      <c r="N356" s="2">
        <f>RANK(K356,K$2:K$577,1)</f>
        <v>253</v>
      </c>
      <c r="O356" s="2">
        <f>RANK(L356,L$2:L$577,1)</f>
        <v>166</v>
      </c>
      <c r="P356" s="2">
        <f t="shared" si="28"/>
        <v>301</v>
      </c>
      <c r="Q356" s="2">
        <f>N356 + Tabel1[[#This Row],[Average Rank]]+Tabel1[[#This Row],[Totale rang]]</f>
        <v>720</v>
      </c>
      <c r="R356" s="2">
        <f t="shared" si="29"/>
        <v>247</v>
      </c>
      <c r="S356" s="18">
        <f t="shared" si="30"/>
        <v>39.888888888888886</v>
      </c>
    </row>
    <row r="357" spans="1:19">
      <c r="A357">
        <v>355</v>
      </c>
      <c r="B357">
        <v>0.2</v>
      </c>
      <c r="C357">
        <v>0.4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0</v>
      </c>
      <c r="J357" s="23">
        <v>359</v>
      </c>
      <c r="K357" s="22">
        <v>9</v>
      </c>
      <c r="L357" s="22">
        <v>2.1117647058823499</v>
      </c>
      <c r="M357" s="14">
        <f t="shared" si="27"/>
        <v>0.17529296875</v>
      </c>
      <c r="N357" s="2">
        <f>RANK(K357,K$2:K$577,1)</f>
        <v>253</v>
      </c>
      <c r="O357" s="2">
        <f>RANK(L357,L$2:L$577,1)</f>
        <v>166</v>
      </c>
      <c r="P357" s="2">
        <f t="shared" si="28"/>
        <v>301</v>
      </c>
      <c r="Q357" s="2">
        <f>N357 + Tabel1[[#This Row],[Average Rank]]+Tabel1[[#This Row],[Totale rang]]</f>
        <v>720</v>
      </c>
      <c r="R357" s="2">
        <f t="shared" si="29"/>
        <v>247</v>
      </c>
      <c r="S357" s="18">
        <f t="shared" si="30"/>
        <v>39.888888888888886</v>
      </c>
    </row>
    <row r="358" spans="1:19">
      <c r="A358">
        <v>356</v>
      </c>
      <c r="B358">
        <v>0.3</v>
      </c>
      <c r="C358">
        <v>0.4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 s="23">
        <v>359</v>
      </c>
      <c r="K358" s="22">
        <v>9</v>
      </c>
      <c r="L358" s="22">
        <v>2.1117647058823499</v>
      </c>
      <c r="M358" s="14">
        <f t="shared" si="27"/>
        <v>0.17529296875</v>
      </c>
      <c r="N358" s="2">
        <f>RANK(K358,K$2:K$577,1)</f>
        <v>253</v>
      </c>
      <c r="O358" s="2">
        <f>RANK(L358,L$2:L$577,1)</f>
        <v>166</v>
      </c>
      <c r="P358" s="2">
        <f t="shared" si="28"/>
        <v>301</v>
      </c>
      <c r="Q358" s="2">
        <f>N358 + Tabel1[[#This Row],[Average Rank]]+Tabel1[[#This Row],[Totale rang]]</f>
        <v>720</v>
      </c>
      <c r="R358" s="2">
        <f t="shared" si="29"/>
        <v>247</v>
      </c>
      <c r="S358" s="18">
        <f t="shared" si="30"/>
        <v>39.888888888888886</v>
      </c>
    </row>
    <row r="359" spans="1:19">
      <c r="A359">
        <v>357</v>
      </c>
      <c r="B359">
        <v>0.1</v>
      </c>
      <c r="C359">
        <v>0.8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0</v>
      </c>
      <c r="J359" s="23">
        <v>1035</v>
      </c>
      <c r="K359" s="22">
        <v>16</v>
      </c>
      <c r="L359" s="22">
        <v>7.3928571428571397</v>
      </c>
      <c r="M359" s="14">
        <f t="shared" si="27"/>
        <v>0.50537109375</v>
      </c>
      <c r="N359" s="2">
        <f>RANK(K359,K$2:K$577,1)</f>
        <v>358</v>
      </c>
      <c r="O359" s="2">
        <f>RANK(L359,L$2:L$577,1)</f>
        <v>395</v>
      </c>
      <c r="P359" s="2">
        <f t="shared" si="28"/>
        <v>204</v>
      </c>
      <c r="Q359" s="2">
        <f>N359 + Tabel1[[#This Row],[Average Rank]]+Tabel1[[#This Row],[Totale rang]]</f>
        <v>957</v>
      </c>
      <c r="R359" s="2">
        <f t="shared" si="29"/>
        <v>410</v>
      </c>
      <c r="S359" s="18">
        <f t="shared" si="30"/>
        <v>64.6875</v>
      </c>
    </row>
    <row r="360" spans="1:19">
      <c r="A360">
        <v>358</v>
      </c>
      <c r="B360">
        <v>0.2</v>
      </c>
      <c r="C360">
        <v>0.8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0</v>
      </c>
      <c r="J360" s="23">
        <v>1035</v>
      </c>
      <c r="K360" s="22">
        <v>16</v>
      </c>
      <c r="L360" s="22">
        <v>7.3928571428571397</v>
      </c>
      <c r="M360" s="14">
        <f t="shared" si="27"/>
        <v>0.50537109375</v>
      </c>
      <c r="N360" s="2">
        <f>RANK(K360,K$2:K$577,1)</f>
        <v>358</v>
      </c>
      <c r="O360" s="2">
        <f>RANK(L360,L$2:L$577,1)</f>
        <v>395</v>
      </c>
      <c r="P360" s="2">
        <f t="shared" si="28"/>
        <v>204</v>
      </c>
      <c r="Q360" s="2">
        <f>N360 + Tabel1[[#This Row],[Average Rank]]+Tabel1[[#This Row],[Totale rang]]</f>
        <v>957</v>
      </c>
      <c r="R360" s="2">
        <f t="shared" si="29"/>
        <v>410</v>
      </c>
      <c r="S360" s="18">
        <f t="shared" si="30"/>
        <v>64.6875</v>
      </c>
    </row>
    <row r="361" spans="1:19">
      <c r="A361">
        <v>359</v>
      </c>
      <c r="B361">
        <v>0.3</v>
      </c>
      <c r="C361">
        <v>0.8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0</v>
      </c>
      <c r="J361" s="23">
        <v>1035</v>
      </c>
      <c r="K361" s="22">
        <v>16</v>
      </c>
      <c r="L361" s="22">
        <v>7.3928571428571397</v>
      </c>
      <c r="M361" s="14">
        <f t="shared" si="27"/>
        <v>0.50537109375</v>
      </c>
      <c r="N361" s="2">
        <f>RANK(K361,K$2:K$577,1)</f>
        <v>358</v>
      </c>
      <c r="O361" s="2">
        <f>RANK(L361,L$2:L$577,1)</f>
        <v>395</v>
      </c>
      <c r="P361" s="2">
        <f t="shared" si="28"/>
        <v>204</v>
      </c>
      <c r="Q361" s="2">
        <f>N361 + Tabel1[[#This Row],[Average Rank]]+Tabel1[[#This Row],[Totale rang]]</f>
        <v>957</v>
      </c>
      <c r="R361" s="2">
        <f t="shared" si="29"/>
        <v>410</v>
      </c>
      <c r="S361" s="18">
        <f t="shared" si="30"/>
        <v>64.6875</v>
      </c>
    </row>
    <row r="362" spans="1:19">
      <c r="A362">
        <v>360</v>
      </c>
      <c r="B362">
        <v>0.1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0</v>
      </c>
      <c r="J362" s="23">
        <v>0</v>
      </c>
      <c r="K362" s="22">
        <v>0</v>
      </c>
      <c r="L362" s="22">
        <v>0</v>
      </c>
      <c r="M362" s="14">
        <f t="shared" si="27"/>
        <v>0</v>
      </c>
      <c r="N362" s="2">
        <f>RANK(K362,K$2:K$577,1)</f>
        <v>1</v>
      </c>
      <c r="O362" s="2">
        <f>RANK(L362,L$2:L$577,1)</f>
        <v>1</v>
      </c>
      <c r="P362" s="2">
        <f t="shared" si="28"/>
        <v>478</v>
      </c>
      <c r="Q362" s="2">
        <f>N362 + Tabel1[[#This Row],[Average Rank]]+Tabel1[[#This Row],[Totale rang]]</f>
        <v>480</v>
      </c>
      <c r="R362" s="2">
        <f t="shared" si="29"/>
        <v>1</v>
      </c>
      <c r="S362" s="18" t="e">
        <f t="shared" si="30"/>
        <v>#DIV/0!</v>
      </c>
    </row>
    <row r="363" spans="1:19">
      <c r="A363">
        <v>361</v>
      </c>
      <c r="B363">
        <v>0.2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0</v>
      </c>
      <c r="J363" s="23">
        <v>0</v>
      </c>
      <c r="K363" s="22">
        <v>0</v>
      </c>
      <c r="L363" s="22">
        <v>0</v>
      </c>
      <c r="M363" s="14">
        <f t="shared" si="27"/>
        <v>0</v>
      </c>
      <c r="N363" s="2">
        <f>RANK(K363,K$2:K$577,1)</f>
        <v>1</v>
      </c>
      <c r="O363" s="2">
        <f>RANK(L363,L$2:L$577,1)</f>
        <v>1</v>
      </c>
      <c r="P363" s="2">
        <f t="shared" si="28"/>
        <v>478</v>
      </c>
      <c r="Q363" s="2">
        <f>N363 + Tabel1[[#This Row],[Average Rank]]+Tabel1[[#This Row],[Totale rang]]</f>
        <v>480</v>
      </c>
      <c r="R363" s="2">
        <f t="shared" si="29"/>
        <v>1</v>
      </c>
      <c r="S363" s="18" t="e">
        <f t="shared" si="30"/>
        <v>#DIV/0!</v>
      </c>
    </row>
    <row r="364" spans="1:19">
      <c r="A364">
        <v>362</v>
      </c>
      <c r="B364">
        <v>0.3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0</v>
      </c>
      <c r="J364" s="23">
        <v>0</v>
      </c>
      <c r="K364" s="22">
        <v>0</v>
      </c>
      <c r="L364" s="22">
        <v>0</v>
      </c>
      <c r="M364" s="14">
        <f t="shared" si="27"/>
        <v>0</v>
      </c>
      <c r="N364" s="2">
        <f>RANK(K364,K$2:K$577,1)</f>
        <v>1</v>
      </c>
      <c r="O364" s="2">
        <f>RANK(L364,L$2:L$577,1)</f>
        <v>1</v>
      </c>
      <c r="P364" s="2">
        <f t="shared" si="28"/>
        <v>478</v>
      </c>
      <c r="Q364" s="2">
        <f>N364 + Tabel1[[#This Row],[Average Rank]]+Tabel1[[#This Row],[Totale rang]]</f>
        <v>480</v>
      </c>
      <c r="R364" s="2">
        <f t="shared" si="29"/>
        <v>1</v>
      </c>
      <c r="S364" s="18" t="e">
        <f t="shared" si="30"/>
        <v>#DIV/0!</v>
      </c>
    </row>
    <row r="365" spans="1:19">
      <c r="A365">
        <v>363</v>
      </c>
      <c r="B365">
        <v>0.1</v>
      </c>
      <c r="C365">
        <v>0.4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0</v>
      </c>
      <c r="J365" s="23">
        <v>179</v>
      </c>
      <c r="K365" s="22">
        <v>7</v>
      </c>
      <c r="L365" s="22">
        <v>1.11875E-10</v>
      </c>
      <c r="M365" s="14">
        <f t="shared" si="27"/>
        <v>8.740234375E-2</v>
      </c>
      <c r="N365" s="2">
        <f>RANK(K365,K$2:K$577,1)</f>
        <v>238</v>
      </c>
      <c r="O365" s="2">
        <f>RANK(L365,L$2:L$577,1)</f>
        <v>106</v>
      </c>
      <c r="P365" s="2">
        <f t="shared" si="28"/>
        <v>346</v>
      </c>
      <c r="Q365" s="2">
        <f>N365 + Tabel1[[#This Row],[Average Rank]]+Tabel1[[#This Row],[Totale rang]]</f>
        <v>690</v>
      </c>
      <c r="R365" s="2">
        <f t="shared" si="29"/>
        <v>172</v>
      </c>
      <c r="S365" s="18">
        <f t="shared" si="30"/>
        <v>25.571428571428573</v>
      </c>
    </row>
    <row r="366" spans="1:19">
      <c r="A366">
        <v>364</v>
      </c>
      <c r="B366">
        <v>0.2</v>
      </c>
      <c r="C366">
        <v>0.4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 s="23">
        <v>179</v>
      </c>
      <c r="K366" s="22">
        <v>7</v>
      </c>
      <c r="L366" s="22">
        <v>1.11875E-10</v>
      </c>
      <c r="M366" s="14">
        <f t="shared" si="27"/>
        <v>8.740234375E-2</v>
      </c>
      <c r="N366" s="2">
        <f>RANK(K366,K$2:K$577,1)</f>
        <v>238</v>
      </c>
      <c r="O366" s="2">
        <f>RANK(L366,L$2:L$577,1)</f>
        <v>106</v>
      </c>
      <c r="P366" s="2">
        <f t="shared" si="28"/>
        <v>346</v>
      </c>
      <c r="Q366" s="2">
        <f>N366 + Tabel1[[#This Row],[Average Rank]]+Tabel1[[#This Row],[Totale rang]]</f>
        <v>690</v>
      </c>
      <c r="R366" s="2">
        <f t="shared" si="29"/>
        <v>172</v>
      </c>
      <c r="S366" s="18">
        <f t="shared" si="30"/>
        <v>25.571428571428573</v>
      </c>
    </row>
    <row r="367" spans="1:19">
      <c r="A367">
        <v>365</v>
      </c>
      <c r="B367">
        <v>0.3</v>
      </c>
      <c r="C367">
        <v>0.4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  <c r="J367" s="23">
        <v>179</v>
      </c>
      <c r="K367" s="22">
        <v>7</v>
      </c>
      <c r="L367" s="22">
        <v>1.11875E-10</v>
      </c>
      <c r="M367" s="14">
        <f t="shared" si="27"/>
        <v>8.740234375E-2</v>
      </c>
      <c r="N367" s="2">
        <f>RANK(K367,K$2:K$577,1)</f>
        <v>238</v>
      </c>
      <c r="O367" s="2">
        <f>RANK(L367,L$2:L$577,1)</f>
        <v>106</v>
      </c>
      <c r="P367" s="2">
        <f t="shared" si="28"/>
        <v>346</v>
      </c>
      <c r="Q367" s="2">
        <f>N367 + Tabel1[[#This Row],[Average Rank]]+Tabel1[[#This Row],[Totale rang]]</f>
        <v>690</v>
      </c>
      <c r="R367" s="2">
        <f t="shared" si="29"/>
        <v>172</v>
      </c>
      <c r="S367" s="18">
        <f t="shared" si="30"/>
        <v>25.571428571428573</v>
      </c>
    </row>
    <row r="368" spans="1:19">
      <c r="A368">
        <v>366</v>
      </c>
      <c r="B368">
        <v>0.1</v>
      </c>
      <c r="C368">
        <v>0.8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 s="23">
        <v>455</v>
      </c>
      <c r="K368" s="22">
        <v>10</v>
      </c>
      <c r="L368" s="22">
        <v>2.3947368421052602</v>
      </c>
      <c r="M368" s="14">
        <f t="shared" si="27"/>
        <v>0.22216796875</v>
      </c>
      <c r="N368" s="2">
        <f>RANK(K368,K$2:K$577,1)</f>
        <v>295</v>
      </c>
      <c r="O368" s="2">
        <f>RANK(L368,L$2:L$577,1)</f>
        <v>181</v>
      </c>
      <c r="P368" s="2">
        <f t="shared" si="28"/>
        <v>223</v>
      </c>
      <c r="Q368" s="2">
        <f>N368 + Tabel1[[#This Row],[Average Rank]]+Tabel1[[#This Row],[Totale rang]]</f>
        <v>699</v>
      </c>
      <c r="R368" s="2">
        <f t="shared" si="29"/>
        <v>181</v>
      </c>
      <c r="S368" s="18">
        <f t="shared" si="30"/>
        <v>45.5</v>
      </c>
    </row>
    <row r="369" spans="1:19">
      <c r="A369">
        <v>367</v>
      </c>
      <c r="B369">
        <v>0.2</v>
      </c>
      <c r="C369">
        <v>0.8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0</v>
      </c>
      <c r="J369" s="23">
        <v>455</v>
      </c>
      <c r="K369" s="22">
        <v>10</v>
      </c>
      <c r="L369" s="22">
        <v>2.3947368421052602</v>
      </c>
      <c r="M369" s="14">
        <f t="shared" si="27"/>
        <v>0.22216796875</v>
      </c>
      <c r="N369" s="2">
        <f>RANK(K369,K$2:K$577,1)</f>
        <v>295</v>
      </c>
      <c r="O369" s="2">
        <f>RANK(L369,L$2:L$577,1)</f>
        <v>181</v>
      </c>
      <c r="P369" s="2">
        <f t="shared" si="28"/>
        <v>223</v>
      </c>
      <c r="Q369" s="2">
        <f>N369 + Tabel1[[#This Row],[Average Rank]]+Tabel1[[#This Row],[Totale rang]]</f>
        <v>699</v>
      </c>
      <c r="R369" s="2">
        <f t="shared" si="29"/>
        <v>181</v>
      </c>
      <c r="S369" s="18">
        <f t="shared" si="30"/>
        <v>45.5</v>
      </c>
    </row>
    <row r="370" spans="1:19">
      <c r="A370">
        <v>368</v>
      </c>
      <c r="B370">
        <v>0.3</v>
      </c>
      <c r="C370">
        <v>0.8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0</v>
      </c>
      <c r="J370" s="23">
        <v>455</v>
      </c>
      <c r="K370" s="22">
        <v>10</v>
      </c>
      <c r="L370" s="22">
        <v>2.3947368421052602</v>
      </c>
      <c r="M370" s="14">
        <f t="shared" si="27"/>
        <v>0.22216796875</v>
      </c>
      <c r="N370" s="2">
        <f>RANK(K370,K$2:K$577,1)</f>
        <v>295</v>
      </c>
      <c r="O370" s="2">
        <f>RANK(L370,L$2:L$577,1)</f>
        <v>181</v>
      </c>
      <c r="P370" s="2">
        <f t="shared" si="28"/>
        <v>223</v>
      </c>
      <c r="Q370" s="2">
        <f>N370 + Tabel1[[#This Row],[Average Rank]]+Tabel1[[#This Row],[Totale rang]]</f>
        <v>699</v>
      </c>
      <c r="R370" s="2">
        <f t="shared" si="29"/>
        <v>181</v>
      </c>
      <c r="S370" s="18">
        <f t="shared" si="30"/>
        <v>45.5</v>
      </c>
    </row>
    <row r="371" spans="1:19">
      <c r="A371">
        <v>369</v>
      </c>
      <c r="B371">
        <v>0.1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0</v>
      </c>
      <c r="J371" s="23">
        <v>0</v>
      </c>
      <c r="K371" s="22">
        <v>0</v>
      </c>
      <c r="L371" s="22">
        <v>0</v>
      </c>
      <c r="M371" s="14">
        <f t="shared" si="27"/>
        <v>0</v>
      </c>
      <c r="N371" s="2">
        <f>RANK(K371,K$2:K$577,1)</f>
        <v>1</v>
      </c>
      <c r="O371" s="2">
        <f>RANK(L371,L$2:L$577,1)</f>
        <v>1</v>
      </c>
      <c r="P371" s="2">
        <f t="shared" si="28"/>
        <v>478</v>
      </c>
      <c r="Q371" s="2">
        <f>N371 + Tabel1[[#This Row],[Average Rank]]+Tabel1[[#This Row],[Totale rang]]</f>
        <v>480</v>
      </c>
      <c r="R371" s="2">
        <f t="shared" si="29"/>
        <v>1</v>
      </c>
      <c r="S371" s="18" t="e">
        <f t="shared" si="30"/>
        <v>#DIV/0!</v>
      </c>
    </row>
    <row r="372" spans="1:19">
      <c r="A372">
        <v>370</v>
      </c>
      <c r="B372">
        <v>0.2</v>
      </c>
      <c r="C372">
        <v>0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0</v>
      </c>
      <c r="J372" s="23">
        <v>0</v>
      </c>
      <c r="K372" s="22">
        <v>0</v>
      </c>
      <c r="L372" s="22">
        <v>0</v>
      </c>
      <c r="M372" s="14">
        <f t="shared" si="27"/>
        <v>0</v>
      </c>
      <c r="N372" s="2">
        <f>RANK(K372,K$2:K$577,1)</f>
        <v>1</v>
      </c>
      <c r="O372" s="2">
        <f>RANK(L372,L$2:L$577,1)</f>
        <v>1</v>
      </c>
      <c r="P372" s="2">
        <f t="shared" si="28"/>
        <v>478</v>
      </c>
      <c r="Q372" s="2">
        <f>N372 + Tabel1[[#This Row],[Average Rank]]+Tabel1[[#This Row],[Totale rang]]</f>
        <v>480</v>
      </c>
      <c r="R372" s="2">
        <f t="shared" si="29"/>
        <v>1</v>
      </c>
      <c r="S372" s="18" t="e">
        <f t="shared" si="30"/>
        <v>#DIV/0!</v>
      </c>
    </row>
    <row r="373" spans="1:19">
      <c r="A373">
        <v>371</v>
      </c>
      <c r="B373">
        <v>0.3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0</v>
      </c>
      <c r="J373" s="23">
        <v>0</v>
      </c>
      <c r="K373" s="22">
        <v>0</v>
      </c>
      <c r="L373" s="22">
        <v>0</v>
      </c>
      <c r="M373" s="14">
        <f t="shared" si="27"/>
        <v>0</v>
      </c>
      <c r="N373" s="2">
        <f>RANK(K373,K$2:K$577,1)</f>
        <v>1</v>
      </c>
      <c r="O373" s="2">
        <f>RANK(L373,L$2:L$577,1)</f>
        <v>1</v>
      </c>
      <c r="P373" s="2">
        <f t="shared" si="28"/>
        <v>478</v>
      </c>
      <c r="Q373" s="2">
        <f>N373 + Tabel1[[#This Row],[Average Rank]]+Tabel1[[#This Row],[Totale rang]]</f>
        <v>480</v>
      </c>
      <c r="R373" s="2">
        <f t="shared" si="29"/>
        <v>1</v>
      </c>
      <c r="S373" s="18" t="e">
        <f t="shared" si="30"/>
        <v>#DIV/0!</v>
      </c>
    </row>
    <row r="374" spans="1:19">
      <c r="A374">
        <v>372</v>
      </c>
      <c r="B374">
        <v>0.1</v>
      </c>
      <c r="C374">
        <v>0.4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0</v>
      </c>
      <c r="J374" s="23">
        <v>1797</v>
      </c>
      <c r="K374" s="22">
        <v>28</v>
      </c>
      <c r="L374" s="22">
        <v>5.2852941176470498</v>
      </c>
      <c r="M374" s="14">
        <f t="shared" si="27"/>
        <v>0.87744140625</v>
      </c>
      <c r="N374" s="2">
        <f>RANK(K374,K$2:K$577,1)</f>
        <v>431</v>
      </c>
      <c r="O374" s="2">
        <f>RANK(L374,L$2:L$577,1)</f>
        <v>324</v>
      </c>
      <c r="P374" s="2">
        <f t="shared" si="28"/>
        <v>138</v>
      </c>
      <c r="Q374" s="2">
        <f>N374 + Tabel1[[#This Row],[Average Rank]]+Tabel1[[#This Row],[Totale rang]]</f>
        <v>893</v>
      </c>
      <c r="R374" s="2">
        <f t="shared" si="29"/>
        <v>354</v>
      </c>
      <c r="S374" s="18">
        <f t="shared" si="30"/>
        <v>64.178571428571431</v>
      </c>
    </row>
    <row r="375" spans="1:19">
      <c r="A375">
        <v>373</v>
      </c>
      <c r="B375">
        <v>0.2</v>
      </c>
      <c r="C375">
        <v>0.4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0</v>
      </c>
      <c r="J375" s="23">
        <v>1797</v>
      </c>
      <c r="K375" s="22">
        <v>28</v>
      </c>
      <c r="L375" s="22">
        <v>5.2852941176470498</v>
      </c>
      <c r="M375" s="14">
        <f t="shared" si="27"/>
        <v>0.87744140625</v>
      </c>
      <c r="N375" s="2">
        <f>RANK(K375,K$2:K$577,1)</f>
        <v>431</v>
      </c>
      <c r="O375" s="2">
        <f>RANK(L375,L$2:L$577,1)</f>
        <v>324</v>
      </c>
      <c r="P375" s="2">
        <f t="shared" si="28"/>
        <v>138</v>
      </c>
      <c r="Q375" s="2">
        <f>N375 + Tabel1[[#This Row],[Average Rank]]+Tabel1[[#This Row],[Totale rang]]</f>
        <v>893</v>
      </c>
      <c r="R375" s="2">
        <f t="shared" si="29"/>
        <v>354</v>
      </c>
      <c r="S375" s="18">
        <f t="shared" si="30"/>
        <v>64.178571428571431</v>
      </c>
    </row>
    <row r="376" spans="1:19">
      <c r="A376">
        <v>374</v>
      </c>
      <c r="B376">
        <v>0.3</v>
      </c>
      <c r="C376">
        <v>0.4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0</v>
      </c>
      <c r="J376" s="23">
        <v>1797</v>
      </c>
      <c r="K376" s="22">
        <v>28</v>
      </c>
      <c r="L376" s="22">
        <v>5.2852941176470498</v>
      </c>
      <c r="M376" s="14">
        <f t="shared" si="27"/>
        <v>0.87744140625</v>
      </c>
      <c r="N376" s="2">
        <f>RANK(K376,K$2:K$577,1)</f>
        <v>431</v>
      </c>
      <c r="O376" s="2">
        <f>RANK(L376,L$2:L$577,1)</f>
        <v>324</v>
      </c>
      <c r="P376" s="2">
        <f t="shared" si="28"/>
        <v>138</v>
      </c>
      <c r="Q376" s="2">
        <f>N376 + Tabel1[[#This Row],[Average Rank]]+Tabel1[[#This Row],[Totale rang]]</f>
        <v>893</v>
      </c>
      <c r="R376" s="2">
        <f t="shared" si="29"/>
        <v>354</v>
      </c>
      <c r="S376" s="18">
        <f t="shared" si="30"/>
        <v>64.178571428571431</v>
      </c>
    </row>
    <row r="377" spans="1:19">
      <c r="A377">
        <v>375</v>
      </c>
      <c r="B377">
        <v>0.1</v>
      </c>
      <c r="C377">
        <v>0.8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0</v>
      </c>
      <c r="J377" s="23">
        <v>3262</v>
      </c>
      <c r="K377" s="22">
        <v>41</v>
      </c>
      <c r="L377" s="22">
        <v>2.7183333333333302</v>
      </c>
      <c r="M377" s="14">
        <f t="shared" si="27"/>
        <v>1.5927734375</v>
      </c>
      <c r="N377" s="2">
        <f>RANK(K377,K$2:K$577,1)</f>
        <v>509</v>
      </c>
      <c r="O377" s="2">
        <f>RANK(L377,L$2:L$577,1)</f>
        <v>220</v>
      </c>
      <c r="P377" s="2">
        <f t="shared" si="28"/>
        <v>1</v>
      </c>
      <c r="Q377" s="2">
        <f>N377 + Tabel1[[#This Row],[Average Rank]]+Tabel1[[#This Row],[Totale rang]]</f>
        <v>730</v>
      </c>
      <c r="R377" s="2">
        <f t="shared" si="29"/>
        <v>253</v>
      </c>
      <c r="S377" s="18">
        <f t="shared" si="30"/>
        <v>79.560975609756099</v>
      </c>
    </row>
    <row r="378" spans="1:19">
      <c r="A378">
        <v>376</v>
      </c>
      <c r="B378">
        <v>0.2</v>
      </c>
      <c r="C378">
        <v>0.8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0</v>
      </c>
      <c r="J378" s="23">
        <v>3262</v>
      </c>
      <c r="K378" s="22">
        <v>41</v>
      </c>
      <c r="L378" s="22">
        <v>2.7183333333333302</v>
      </c>
      <c r="M378" s="14">
        <f t="shared" si="27"/>
        <v>1.5927734375</v>
      </c>
      <c r="N378" s="2">
        <f>RANK(K378,K$2:K$577,1)</f>
        <v>509</v>
      </c>
      <c r="O378" s="2">
        <f>RANK(L378,L$2:L$577,1)</f>
        <v>220</v>
      </c>
      <c r="P378" s="2">
        <f t="shared" si="28"/>
        <v>1</v>
      </c>
      <c r="Q378" s="2">
        <f>N378 + Tabel1[[#This Row],[Average Rank]]+Tabel1[[#This Row],[Totale rang]]</f>
        <v>730</v>
      </c>
      <c r="R378" s="2">
        <f t="shared" si="29"/>
        <v>253</v>
      </c>
      <c r="S378" s="18">
        <f t="shared" si="30"/>
        <v>79.560975609756099</v>
      </c>
    </row>
    <row r="379" spans="1:19">
      <c r="A379">
        <v>377</v>
      </c>
      <c r="B379">
        <v>0.3</v>
      </c>
      <c r="C379">
        <v>0.8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0</v>
      </c>
      <c r="J379" s="23">
        <v>3262</v>
      </c>
      <c r="K379" s="22">
        <v>41</v>
      </c>
      <c r="L379" s="22">
        <v>2.7183333333333302</v>
      </c>
      <c r="M379" s="14">
        <f t="shared" si="27"/>
        <v>1.5927734375</v>
      </c>
      <c r="N379" s="2">
        <f>RANK(K379,K$2:K$577,1)</f>
        <v>509</v>
      </c>
      <c r="O379" s="2">
        <f>RANK(L379,L$2:L$577,1)</f>
        <v>220</v>
      </c>
      <c r="P379" s="2">
        <f t="shared" si="28"/>
        <v>1</v>
      </c>
      <c r="Q379" s="2">
        <f>N379 + Tabel1[[#This Row],[Average Rank]]+Tabel1[[#This Row],[Totale rang]]</f>
        <v>730</v>
      </c>
      <c r="R379" s="2">
        <f t="shared" si="29"/>
        <v>253</v>
      </c>
      <c r="S379" s="18">
        <f t="shared" si="30"/>
        <v>79.560975609756099</v>
      </c>
    </row>
    <row r="380" spans="1:19">
      <c r="A380">
        <v>378</v>
      </c>
      <c r="B380">
        <v>0.1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  <c r="J380" s="23">
        <v>3</v>
      </c>
      <c r="K380" s="22">
        <v>0</v>
      </c>
      <c r="L380" s="22">
        <v>3</v>
      </c>
      <c r="M380" s="14">
        <f t="shared" si="27"/>
        <v>1.46484375E-3</v>
      </c>
      <c r="N380" s="2">
        <f>RANK(K380,K$2:K$577,1)</f>
        <v>1</v>
      </c>
      <c r="O380" s="2">
        <f>RANK(L380,L$2:L$577,1)</f>
        <v>288</v>
      </c>
      <c r="P380" s="2">
        <f t="shared" si="28"/>
        <v>472</v>
      </c>
      <c r="Q380" s="2">
        <f>N380 + Tabel1[[#This Row],[Average Rank]]+Tabel1[[#This Row],[Totale rang]]</f>
        <v>761</v>
      </c>
      <c r="R380" s="2">
        <f t="shared" si="29"/>
        <v>321</v>
      </c>
      <c r="S380" s="18" t="e">
        <f t="shared" si="30"/>
        <v>#DIV/0!</v>
      </c>
    </row>
    <row r="381" spans="1:19">
      <c r="A381">
        <v>379</v>
      </c>
      <c r="B381">
        <v>0.2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 s="23">
        <v>3</v>
      </c>
      <c r="K381" s="22">
        <v>0</v>
      </c>
      <c r="L381" s="22">
        <v>3</v>
      </c>
      <c r="M381" s="14">
        <f t="shared" si="27"/>
        <v>1.46484375E-3</v>
      </c>
      <c r="N381" s="2">
        <f>RANK(K381,K$2:K$577,1)</f>
        <v>1</v>
      </c>
      <c r="O381" s="2">
        <f>RANK(L381,L$2:L$577,1)</f>
        <v>288</v>
      </c>
      <c r="P381" s="2">
        <f t="shared" si="28"/>
        <v>472</v>
      </c>
      <c r="Q381" s="2">
        <f>N381 + Tabel1[[#This Row],[Average Rank]]+Tabel1[[#This Row],[Totale rang]]</f>
        <v>761</v>
      </c>
      <c r="R381" s="2">
        <f t="shared" si="29"/>
        <v>321</v>
      </c>
      <c r="S381" s="18" t="e">
        <f t="shared" si="30"/>
        <v>#DIV/0!</v>
      </c>
    </row>
    <row r="382" spans="1:19">
      <c r="A382">
        <v>380</v>
      </c>
      <c r="B382">
        <v>0.3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0</v>
      </c>
      <c r="J382" s="23">
        <v>3</v>
      </c>
      <c r="K382" s="22">
        <v>0</v>
      </c>
      <c r="L382" s="22">
        <v>3</v>
      </c>
      <c r="M382" s="14">
        <f t="shared" si="27"/>
        <v>1.46484375E-3</v>
      </c>
      <c r="N382" s="2">
        <f>RANK(K382,K$2:K$577,1)</f>
        <v>1</v>
      </c>
      <c r="O382" s="2">
        <f>RANK(L382,L$2:L$577,1)</f>
        <v>288</v>
      </c>
      <c r="P382" s="2">
        <f t="shared" si="28"/>
        <v>472</v>
      </c>
      <c r="Q382" s="2">
        <f>N382 + Tabel1[[#This Row],[Average Rank]]+Tabel1[[#This Row],[Totale rang]]</f>
        <v>761</v>
      </c>
      <c r="R382" s="2">
        <f t="shared" si="29"/>
        <v>321</v>
      </c>
      <c r="S382" s="18" t="e">
        <f t="shared" si="30"/>
        <v>#DIV/0!</v>
      </c>
    </row>
    <row r="383" spans="1:19">
      <c r="A383">
        <v>381</v>
      </c>
      <c r="B383">
        <v>0.1</v>
      </c>
      <c r="C383">
        <v>0.4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  <c r="J383" s="23">
        <v>156</v>
      </c>
      <c r="K383" s="22">
        <v>4</v>
      </c>
      <c r="L383" s="22">
        <v>13</v>
      </c>
      <c r="M383" s="14">
        <f t="shared" si="27"/>
        <v>7.6171875E-2</v>
      </c>
      <c r="N383" s="2">
        <f>RANK(K383,K$2:K$577,1)</f>
        <v>220</v>
      </c>
      <c r="O383" s="2">
        <f>RANK(L383,L$2:L$577,1)</f>
        <v>450</v>
      </c>
      <c r="P383" s="2">
        <f t="shared" si="28"/>
        <v>358</v>
      </c>
      <c r="Q383" s="2">
        <f>N383 + Tabel1[[#This Row],[Average Rank]]+Tabel1[[#This Row],[Totale rang]]</f>
        <v>1028</v>
      </c>
      <c r="R383" s="2">
        <f t="shared" si="29"/>
        <v>468</v>
      </c>
      <c r="S383" s="18">
        <f t="shared" si="30"/>
        <v>39</v>
      </c>
    </row>
    <row r="384" spans="1:19">
      <c r="A384">
        <v>382</v>
      </c>
      <c r="B384">
        <v>0.2</v>
      </c>
      <c r="C384">
        <v>0.4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0</v>
      </c>
      <c r="J384" s="23">
        <v>156</v>
      </c>
      <c r="K384" s="22">
        <v>4</v>
      </c>
      <c r="L384" s="22">
        <v>13</v>
      </c>
      <c r="M384" s="14">
        <f t="shared" si="27"/>
        <v>7.6171875E-2</v>
      </c>
      <c r="N384" s="2">
        <f>RANK(K384,K$2:K$577,1)</f>
        <v>220</v>
      </c>
      <c r="O384" s="2">
        <f>RANK(L384,L$2:L$577,1)</f>
        <v>450</v>
      </c>
      <c r="P384" s="2">
        <f t="shared" si="28"/>
        <v>358</v>
      </c>
      <c r="Q384" s="2">
        <f>N384 + Tabel1[[#This Row],[Average Rank]]+Tabel1[[#This Row],[Totale rang]]</f>
        <v>1028</v>
      </c>
      <c r="R384" s="2">
        <f t="shared" si="29"/>
        <v>468</v>
      </c>
      <c r="S384" s="18">
        <f t="shared" si="30"/>
        <v>39</v>
      </c>
    </row>
    <row r="385" spans="1:19">
      <c r="A385">
        <v>383</v>
      </c>
      <c r="B385">
        <v>0.3</v>
      </c>
      <c r="C385">
        <v>0.4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 s="23">
        <v>156</v>
      </c>
      <c r="K385" s="22">
        <v>4</v>
      </c>
      <c r="L385" s="22">
        <v>13</v>
      </c>
      <c r="M385" s="14">
        <f t="shared" si="27"/>
        <v>7.6171875E-2</v>
      </c>
      <c r="N385" s="2">
        <f>RANK(K385,K$2:K$577,1)</f>
        <v>220</v>
      </c>
      <c r="O385" s="2">
        <f>RANK(L385,L$2:L$577,1)</f>
        <v>450</v>
      </c>
      <c r="P385" s="2">
        <f t="shared" si="28"/>
        <v>358</v>
      </c>
      <c r="Q385" s="2">
        <f>N385 + Tabel1[[#This Row],[Average Rank]]+Tabel1[[#This Row],[Totale rang]]</f>
        <v>1028</v>
      </c>
      <c r="R385" s="2">
        <f t="shared" si="29"/>
        <v>468</v>
      </c>
      <c r="S385" s="18">
        <f t="shared" si="30"/>
        <v>39</v>
      </c>
    </row>
    <row r="386" spans="1:19">
      <c r="A386">
        <v>384</v>
      </c>
      <c r="B386">
        <v>0.1</v>
      </c>
      <c r="C386">
        <v>0.8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 s="23">
        <v>2044</v>
      </c>
      <c r="K386" s="22">
        <v>30</v>
      </c>
      <c r="L386" s="22">
        <v>6.8133333333333299</v>
      </c>
      <c r="M386" s="14">
        <f t="shared" ref="M386:M449" si="31">J386/ 2048</f>
        <v>0.998046875</v>
      </c>
      <c r="N386" s="2">
        <f>RANK(K386,K$2:K$577,1)</f>
        <v>440</v>
      </c>
      <c r="O386" s="2">
        <f>RANK(L386,L$2:L$577,1)</f>
        <v>362</v>
      </c>
      <c r="P386" s="2">
        <f t="shared" ref="P386:P449" si="32">RANK(M386,M$2:M$577,0)</f>
        <v>120</v>
      </c>
      <c r="Q386" s="2">
        <f>N386 + Tabel1[[#This Row],[Average Rank]]+Tabel1[[#This Row],[Totale rang]]</f>
        <v>922</v>
      </c>
      <c r="R386" s="2">
        <f t="shared" ref="R386:R449" si="33">RANK(Q386,Q$2:Q$577,1)</f>
        <v>371</v>
      </c>
      <c r="S386" s="18">
        <f t="shared" ref="S386:S449" si="34">J386/K386</f>
        <v>68.13333333333334</v>
      </c>
    </row>
    <row r="387" spans="1:19">
      <c r="A387">
        <v>385</v>
      </c>
      <c r="B387">
        <v>0.2</v>
      </c>
      <c r="C387">
        <v>0.8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 s="23">
        <v>2044</v>
      </c>
      <c r="K387" s="22">
        <v>30</v>
      </c>
      <c r="L387" s="22">
        <v>6.8133333333333299</v>
      </c>
      <c r="M387" s="14">
        <f t="shared" si="31"/>
        <v>0.998046875</v>
      </c>
      <c r="N387" s="2">
        <f>RANK(K387,K$2:K$577,1)</f>
        <v>440</v>
      </c>
      <c r="O387" s="2">
        <f>RANK(L387,L$2:L$577,1)</f>
        <v>362</v>
      </c>
      <c r="P387" s="2">
        <f t="shared" si="32"/>
        <v>120</v>
      </c>
      <c r="Q387" s="2">
        <f>N387 + Tabel1[[#This Row],[Average Rank]]+Tabel1[[#This Row],[Totale rang]]</f>
        <v>922</v>
      </c>
      <c r="R387" s="2">
        <f t="shared" si="33"/>
        <v>371</v>
      </c>
      <c r="S387" s="18">
        <f t="shared" si="34"/>
        <v>68.13333333333334</v>
      </c>
    </row>
    <row r="388" spans="1:19">
      <c r="A388">
        <v>386</v>
      </c>
      <c r="B388">
        <v>0.3</v>
      </c>
      <c r="C388">
        <v>0.8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 s="23">
        <v>2044</v>
      </c>
      <c r="K388" s="22">
        <v>30</v>
      </c>
      <c r="L388" s="22">
        <v>6.8133333333333299</v>
      </c>
      <c r="M388" s="14">
        <f t="shared" si="31"/>
        <v>0.998046875</v>
      </c>
      <c r="N388" s="2">
        <f>RANK(K388,K$2:K$577,1)</f>
        <v>440</v>
      </c>
      <c r="O388" s="2">
        <f>RANK(L388,L$2:L$577,1)</f>
        <v>362</v>
      </c>
      <c r="P388" s="2">
        <f t="shared" si="32"/>
        <v>120</v>
      </c>
      <c r="Q388" s="2">
        <f>N388 + Tabel1[[#This Row],[Average Rank]]+Tabel1[[#This Row],[Totale rang]]</f>
        <v>922</v>
      </c>
      <c r="R388" s="2">
        <f t="shared" si="33"/>
        <v>371</v>
      </c>
      <c r="S388" s="18">
        <f t="shared" si="34"/>
        <v>68.13333333333334</v>
      </c>
    </row>
    <row r="389" spans="1:19">
      <c r="A389">
        <v>387</v>
      </c>
      <c r="B389">
        <v>0.1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1</v>
      </c>
      <c r="I389">
        <v>0</v>
      </c>
      <c r="J389" s="23">
        <v>3</v>
      </c>
      <c r="K389" s="22">
        <v>0</v>
      </c>
      <c r="L389" s="22">
        <v>3</v>
      </c>
      <c r="M389" s="14">
        <f t="shared" si="31"/>
        <v>1.46484375E-3</v>
      </c>
      <c r="N389" s="2">
        <f>RANK(K389,K$2:K$577,1)</f>
        <v>1</v>
      </c>
      <c r="O389" s="2">
        <f>RANK(L389,L$2:L$577,1)</f>
        <v>288</v>
      </c>
      <c r="P389" s="2">
        <f t="shared" si="32"/>
        <v>472</v>
      </c>
      <c r="Q389" s="2">
        <f>N389 + Tabel1[[#This Row],[Average Rank]]+Tabel1[[#This Row],[Totale rang]]</f>
        <v>761</v>
      </c>
      <c r="R389" s="2">
        <f t="shared" si="33"/>
        <v>321</v>
      </c>
      <c r="S389" s="18" t="e">
        <f t="shared" si="34"/>
        <v>#DIV/0!</v>
      </c>
    </row>
    <row r="390" spans="1:19">
      <c r="A390">
        <v>388</v>
      </c>
      <c r="B390">
        <v>0.2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0</v>
      </c>
      <c r="J390" s="23">
        <v>3</v>
      </c>
      <c r="K390" s="22">
        <v>0</v>
      </c>
      <c r="L390" s="22">
        <v>3</v>
      </c>
      <c r="M390" s="14">
        <f t="shared" si="31"/>
        <v>1.46484375E-3</v>
      </c>
      <c r="N390" s="2">
        <f>RANK(K390,K$2:K$577,1)</f>
        <v>1</v>
      </c>
      <c r="O390" s="2">
        <f>RANK(L390,L$2:L$577,1)</f>
        <v>288</v>
      </c>
      <c r="P390" s="2">
        <f t="shared" si="32"/>
        <v>472</v>
      </c>
      <c r="Q390" s="2">
        <f>N390 + Tabel1[[#This Row],[Average Rank]]+Tabel1[[#This Row],[Totale rang]]</f>
        <v>761</v>
      </c>
      <c r="R390" s="2">
        <f t="shared" si="33"/>
        <v>321</v>
      </c>
      <c r="S390" s="18" t="e">
        <f t="shared" si="34"/>
        <v>#DIV/0!</v>
      </c>
    </row>
    <row r="391" spans="1:19">
      <c r="A391">
        <v>389</v>
      </c>
      <c r="B391">
        <v>0.3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1</v>
      </c>
      <c r="I391">
        <v>0</v>
      </c>
      <c r="J391" s="23">
        <v>3</v>
      </c>
      <c r="K391" s="22">
        <v>0</v>
      </c>
      <c r="L391" s="22">
        <v>3</v>
      </c>
      <c r="M391" s="14">
        <f t="shared" si="31"/>
        <v>1.46484375E-3</v>
      </c>
      <c r="N391" s="2">
        <f>RANK(K391,K$2:K$577,1)</f>
        <v>1</v>
      </c>
      <c r="O391" s="2">
        <f>RANK(L391,L$2:L$577,1)</f>
        <v>288</v>
      </c>
      <c r="P391" s="2">
        <f t="shared" si="32"/>
        <v>472</v>
      </c>
      <c r="Q391" s="2">
        <f>N391 + Tabel1[[#This Row],[Average Rank]]+Tabel1[[#This Row],[Totale rang]]</f>
        <v>761</v>
      </c>
      <c r="R391" s="2">
        <f t="shared" si="33"/>
        <v>321</v>
      </c>
      <c r="S391" s="18" t="e">
        <f t="shared" si="34"/>
        <v>#DIV/0!</v>
      </c>
    </row>
    <row r="392" spans="1:19">
      <c r="A392">
        <v>390</v>
      </c>
      <c r="B392">
        <v>0.1</v>
      </c>
      <c r="C392">
        <v>0.4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0</v>
      </c>
      <c r="J392" s="23">
        <v>156</v>
      </c>
      <c r="K392" s="22">
        <v>4</v>
      </c>
      <c r="L392" s="22">
        <v>13</v>
      </c>
      <c r="M392" s="14">
        <f t="shared" si="31"/>
        <v>7.6171875E-2</v>
      </c>
      <c r="N392" s="2">
        <f>RANK(K392,K$2:K$577,1)</f>
        <v>220</v>
      </c>
      <c r="O392" s="2">
        <f>RANK(L392,L$2:L$577,1)</f>
        <v>450</v>
      </c>
      <c r="P392" s="2">
        <f t="shared" si="32"/>
        <v>358</v>
      </c>
      <c r="Q392" s="2">
        <f>N392 + Tabel1[[#This Row],[Average Rank]]+Tabel1[[#This Row],[Totale rang]]</f>
        <v>1028</v>
      </c>
      <c r="R392" s="2">
        <f t="shared" si="33"/>
        <v>468</v>
      </c>
      <c r="S392" s="18">
        <f t="shared" si="34"/>
        <v>39</v>
      </c>
    </row>
    <row r="393" spans="1:19">
      <c r="A393">
        <v>391</v>
      </c>
      <c r="B393">
        <v>0.2</v>
      </c>
      <c r="C393">
        <v>0.4</v>
      </c>
      <c r="D393">
        <v>1</v>
      </c>
      <c r="E393">
        <v>0</v>
      </c>
      <c r="F393">
        <v>1</v>
      </c>
      <c r="G393">
        <v>0</v>
      </c>
      <c r="H393">
        <v>1</v>
      </c>
      <c r="I393">
        <v>0</v>
      </c>
      <c r="J393" s="23">
        <v>156</v>
      </c>
      <c r="K393" s="22">
        <v>4</v>
      </c>
      <c r="L393" s="22">
        <v>13</v>
      </c>
      <c r="M393" s="14">
        <f t="shared" si="31"/>
        <v>7.6171875E-2</v>
      </c>
      <c r="N393" s="2">
        <f>RANK(K393,K$2:K$577,1)</f>
        <v>220</v>
      </c>
      <c r="O393" s="2">
        <f>RANK(L393,L$2:L$577,1)</f>
        <v>450</v>
      </c>
      <c r="P393" s="2">
        <f t="shared" si="32"/>
        <v>358</v>
      </c>
      <c r="Q393" s="2">
        <f>N393 + Tabel1[[#This Row],[Average Rank]]+Tabel1[[#This Row],[Totale rang]]</f>
        <v>1028</v>
      </c>
      <c r="R393" s="2">
        <f t="shared" si="33"/>
        <v>468</v>
      </c>
      <c r="S393" s="18">
        <f t="shared" si="34"/>
        <v>39</v>
      </c>
    </row>
    <row r="394" spans="1:19">
      <c r="A394">
        <v>392</v>
      </c>
      <c r="B394">
        <v>0.3</v>
      </c>
      <c r="C394">
        <v>0.4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0</v>
      </c>
      <c r="J394" s="23">
        <v>156</v>
      </c>
      <c r="K394" s="22">
        <v>4</v>
      </c>
      <c r="L394" s="22">
        <v>13</v>
      </c>
      <c r="M394" s="14">
        <f t="shared" si="31"/>
        <v>7.6171875E-2</v>
      </c>
      <c r="N394" s="2">
        <f>RANK(K394,K$2:K$577,1)</f>
        <v>220</v>
      </c>
      <c r="O394" s="2">
        <f>RANK(L394,L$2:L$577,1)</f>
        <v>450</v>
      </c>
      <c r="P394" s="2">
        <f t="shared" si="32"/>
        <v>358</v>
      </c>
      <c r="Q394" s="2">
        <f>N394 + Tabel1[[#This Row],[Average Rank]]+Tabel1[[#This Row],[Totale rang]]</f>
        <v>1028</v>
      </c>
      <c r="R394" s="2">
        <f t="shared" si="33"/>
        <v>468</v>
      </c>
      <c r="S394" s="18">
        <f t="shared" si="34"/>
        <v>39</v>
      </c>
    </row>
    <row r="395" spans="1:19">
      <c r="A395">
        <v>393</v>
      </c>
      <c r="B395">
        <v>0.1</v>
      </c>
      <c r="C395">
        <v>0.8</v>
      </c>
      <c r="D395">
        <v>1</v>
      </c>
      <c r="E395">
        <v>0</v>
      </c>
      <c r="F395">
        <v>1</v>
      </c>
      <c r="G395">
        <v>0</v>
      </c>
      <c r="H395">
        <v>1</v>
      </c>
      <c r="I395">
        <v>0</v>
      </c>
      <c r="J395" s="23">
        <v>2044</v>
      </c>
      <c r="K395" s="22">
        <v>30</v>
      </c>
      <c r="L395" s="22">
        <v>6.8133333333333299</v>
      </c>
      <c r="M395" s="14">
        <f t="shared" si="31"/>
        <v>0.998046875</v>
      </c>
      <c r="N395" s="2">
        <f>RANK(K395,K$2:K$577,1)</f>
        <v>440</v>
      </c>
      <c r="O395" s="2">
        <f>RANK(L395,L$2:L$577,1)</f>
        <v>362</v>
      </c>
      <c r="P395" s="2">
        <f t="shared" si="32"/>
        <v>120</v>
      </c>
      <c r="Q395" s="2">
        <f>N395 + Tabel1[[#This Row],[Average Rank]]+Tabel1[[#This Row],[Totale rang]]</f>
        <v>922</v>
      </c>
      <c r="R395" s="2">
        <f t="shared" si="33"/>
        <v>371</v>
      </c>
      <c r="S395" s="18">
        <f t="shared" si="34"/>
        <v>68.13333333333334</v>
      </c>
    </row>
    <row r="396" spans="1:19">
      <c r="A396">
        <v>394</v>
      </c>
      <c r="B396">
        <v>0.2</v>
      </c>
      <c r="C396">
        <v>0.8</v>
      </c>
      <c r="D396">
        <v>1</v>
      </c>
      <c r="E396">
        <v>0</v>
      </c>
      <c r="F396">
        <v>1</v>
      </c>
      <c r="G396">
        <v>0</v>
      </c>
      <c r="H396">
        <v>1</v>
      </c>
      <c r="I396">
        <v>0</v>
      </c>
      <c r="J396" s="23">
        <v>2044</v>
      </c>
      <c r="K396" s="22">
        <v>30</v>
      </c>
      <c r="L396" s="22">
        <v>6.8133333333333299</v>
      </c>
      <c r="M396" s="14">
        <f t="shared" si="31"/>
        <v>0.998046875</v>
      </c>
      <c r="N396" s="2">
        <f>RANK(K396,K$2:K$577,1)</f>
        <v>440</v>
      </c>
      <c r="O396" s="2">
        <f>RANK(L396,L$2:L$577,1)</f>
        <v>362</v>
      </c>
      <c r="P396" s="2">
        <f t="shared" si="32"/>
        <v>120</v>
      </c>
      <c r="Q396" s="2">
        <f>N396 + Tabel1[[#This Row],[Average Rank]]+Tabel1[[#This Row],[Totale rang]]</f>
        <v>922</v>
      </c>
      <c r="R396" s="2">
        <f t="shared" si="33"/>
        <v>371</v>
      </c>
      <c r="S396" s="18">
        <f t="shared" si="34"/>
        <v>68.13333333333334</v>
      </c>
    </row>
    <row r="397" spans="1:19">
      <c r="A397">
        <v>395</v>
      </c>
      <c r="B397">
        <v>0.3</v>
      </c>
      <c r="C397">
        <v>0.8</v>
      </c>
      <c r="D397">
        <v>1</v>
      </c>
      <c r="E397">
        <v>0</v>
      </c>
      <c r="F397">
        <v>1</v>
      </c>
      <c r="G397">
        <v>0</v>
      </c>
      <c r="H397">
        <v>1</v>
      </c>
      <c r="I397">
        <v>0</v>
      </c>
      <c r="J397" s="23">
        <v>2044</v>
      </c>
      <c r="K397" s="22">
        <v>30</v>
      </c>
      <c r="L397" s="22">
        <v>6.8133333333333299</v>
      </c>
      <c r="M397" s="14">
        <f t="shared" si="31"/>
        <v>0.998046875</v>
      </c>
      <c r="N397" s="2">
        <f>RANK(K397,K$2:K$577,1)</f>
        <v>440</v>
      </c>
      <c r="O397" s="2">
        <f>RANK(L397,L$2:L$577,1)</f>
        <v>362</v>
      </c>
      <c r="P397" s="2">
        <f t="shared" si="32"/>
        <v>120</v>
      </c>
      <c r="Q397" s="2">
        <f>N397 + Tabel1[[#This Row],[Average Rank]]+Tabel1[[#This Row],[Totale rang]]</f>
        <v>922</v>
      </c>
      <c r="R397" s="2">
        <f t="shared" si="33"/>
        <v>371</v>
      </c>
      <c r="S397" s="18">
        <f t="shared" si="34"/>
        <v>68.13333333333334</v>
      </c>
    </row>
    <row r="398" spans="1:19">
      <c r="A398">
        <v>396</v>
      </c>
      <c r="B398">
        <v>0.1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 s="23">
        <v>24</v>
      </c>
      <c r="K398" s="22">
        <v>0</v>
      </c>
      <c r="L398" s="22">
        <v>34.285714285714199</v>
      </c>
      <c r="M398" s="14">
        <f t="shared" si="31"/>
        <v>1.171875E-2</v>
      </c>
      <c r="N398" s="2">
        <f>RANK(K398,K$2:K$577,1)</f>
        <v>1</v>
      </c>
      <c r="O398" s="2">
        <f>RANK(L398,L$2:L$577,1)</f>
        <v>528</v>
      </c>
      <c r="P398" s="2">
        <f t="shared" si="32"/>
        <v>412</v>
      </c>
      <c r="Q398" s="2">
        <f>N398 + Tabel1[[#This Row],[Average Rank]]+Tabel1[[#This Row],[Totale rang]]</f>
        <v>941</v>
      </c>
      <c r="R398" s="2">
        <f t="shared" si="33"/>
        <v>398</v>
      </c>
      <c r="S398" s="18" t="e">
        <f t="shared" si="34"/>
        <v>#DIV/0!</v>
      </c>
    </row>
    <row r="399" spans="1:19">
      <c r="A399">
        <v>397</v>
      </c>
      <c r="B399">
        <v>0.2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 s="23">
        <v>24</v>
      </c>
      <c r="K399" s="22">
        <v>0</v>
      </c>
      <c r="L399" s="22">
        <v>34.285714285714199</v>
      </c>
      <c r="M399" s="14">
        <f t="shared" si="31"/>
        <v>1.171875E-2</v>
      </c>
      <c r="N399" s="2">
        <f>RANK(K399,K$2:K$577,1)</f>
        <v>1</v>
      </c>
      <c r="O399" s="2">
        <f>RANK(L399,L$2:L$577,1)</f>
        <v>528</v>
      </c>
      <c r="P399" s="2">
        <f t="shared" si="32"/>
        <v>412</v>
      </c>
      <c r="Q399" s="2">
        <f>N399 + Tabel1[[#This Row],[Average Rank]]+Tabel1[[#This Row],[Totale rang]]</f>
        <v>941</v>
      </c>
      <c r="R399" s="2">
        <f t="shared" si="33"/>
        <v>398</v>
      </c>
      <c r="S399" s="18" t="e">
        <f t="shared" si="34"/>
        <v>#DIV/0!</v>
      </c>
    </row>
    <row r="400" spans="1:19">
      <c r="A400">
        <v>398</v>
      </c>
      <c r="B400">
        <v>0.3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 s="23">
        <v>24</v>
      </c>
      <c r="K400" s="22">
        <v>0</v>
      </c>
      <c r="L400" s="22">
        <v>34.285714285714199</v>
      </c>
      <c r="M400" s="14">
        <f t="shared" si="31"/>
        <v>1.171875E-2</v>
      </c>
      <c r="N400" s="2">
        <f>RANK(K400,K$2:K$577,1)</f>
        <v>1</v>
      </c>
      <c r="O400" s="2">
        <f>RANK(L400,L$2:L$577,1)</f>
        <v>528</v>
      </c>
      <c r="P400" s="2">
        <f t="shared" si="32"/>
        <v>412</v>
      </c>
      <c r="Q400" s="2">
        <f>N400 + Tabel1[[#This Row],[Average Rank]]+Tabel1[[#This Row],[Totale rang]]</f>
        <v>941</v>
      </c>
      <c r="R400" s="2">
        <f t="shared" si="33"/>
        <v>398</v>
      </c>
      <c r="S400" s="18" t="e">
        <f t="shared" si="34"/>
        <v>#DIV/0!</v>
      </c>
    </row>
    <row r="401" spans="1:19">
      <c r="A401">
        <v>399</v>
      </c>
      <c r="B401">
        <v>0.1</v>
      </c>
      <c r="C401">
        <v>0.4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 s="23">
        <v>410</v>
      </c>
      <c r="K401" s="22">
        <v>9</v>
      </c>
      <c r="L401" s="22">
        <v>2.1578947368421</v>
      </c>
      <c r="M401" s="14">
        <f t="shared" si="31"/>
        <v>0.2001953125</v>
      </c>
      <c r="N401" s="2">
        <f>RANK(K401,K$2:K$577,1)</f>
        <v>253</v>
      </c>
      <c r="O401" s="2">
        <f>RANK(L401,L$2:L$577,1)</f>
        <v>172</v>
      </c>
      <c r="P401" s="2">
        <f t="shared" si="32"/>
        <v>274</v>
      </c>
      <c r="Q401" s="2">
        <f>N401 + Tabel1[[#This Row],[Average Rank]]+Tabel1[[#This Row],[Totale rang]]</f>
        <v>699</v>
      </c>
      <c r="R401" s="2">
        <f t="shared" si="33"/>
        <v>181</v>
      </c>
      <c r="S401" s="18">
        <f t="shared" si="34"/>
        <v>45.555555555555557</v>
      </c>
    </row>
    <row r="402" spans="1:19">
      <c r="A402">
        <v>400</v>
      </c>
      <c r="B402">
        <v>0.2</v>
      </c>
      <c r="C402">
        <v>0.4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 s="23">
        <v>410</v>
      </c>
      <c r="K402" s="22">
        <v>9</v>
      </c>
      <c r="L402" s="22">
        <v>2.1578947368421</v>
      </c>
      <c r="M402" s="14">
        <f t="shared" si="31"/>
        <v>0.2001953125</v>
      </c>
      <c r="N402" s="2">
        <f>RANK(K402,K$2:K$577,1)</f>
        <v>253</v>
      </c>
      <c r="O402" s="2">
        <f>RANK(L402,L$2:L$577,1)</f>
        <v>172</v>
      </c>
      <c r="P402" s="2">
        <f t="shared" si="32"/>
        <v>274</v>
      </c>
      <c r="Q402" s="2">
        <f>N402 + Tabel1[[#This Row],[Average Rank]]+Tabel1[[#This Row],[Totale rang]]</f>
        <v>699</v>
      </c>
      <c r="R402" s="2">
        <f t="shared" si="33"/>
        <v>181</v>
      </c>
      <c r="S402" s="18">
        <f t="shared" si="34"/>
        <v>45.555555555555557</v>
      </c>
    </row>
    <row r="403" spans="1:19">
      <c r="A403">
        <v>401</v>
      </c>
      <c r="B403">
        <v>0.3</v>
      </c>
      <c r="C403">
        <v>0.4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 s="23">
        <v>410</v>
      </c>
      <c r="K403" s="22">
        <v>9</v>
      </c>
      <c r="L403" s="22">
        <v>2.1578947368421</v>
      </c>
      <c r="M403" s="14">
        <f t="shared" si="31"/>
        <v>0.2001953125</v>
      </c>
      <c r="N403" s="2">
        <f>RANK(K403,K$2:K$577,1)</f>
        <v>253</v>
      </c>
      <c r="O403" s="2">
        <f>RANK(L403,L$2:L$577,1)</f>
        <v>172</v>
      </c>
      <c r="P403" s="2">
        <f t="shared" si="32"/>
        <v>274</v>
      </c>
      <c r="Q403" s="2">
        <f>N403 + Tabel1[[#This Row],[Average Rank]]+Tabel1[[#This Row],[Totale rang]]</f>
        <v>699</v>
      </c>
      <c r="R403" s="2">
        <f t="shared" si="33"/>
        <v>181</v>
      </c>
      <c r="S403" s="18">
        <f t="shared" si="34"/>
        <v>45.555555555555557</v>
      </c>
    </row>
    <row r="404" spans="1:19">
      <c r="A404">
        <v>402</v>
      </c>
      <c r="B404">
        <v>0.1</v>
      </c>
      <c r="C404">
        <v>0.8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 s="23">
        <v>455</v>
      </c>
      <c r="K404" s="22">
        <v>10</v>
      </c>
      <c r="L404" s="22">
        <v>2.3947368421052602</v>
      </c>
      <c r="M404" s="14">
        <f t="shared" si="31"/>
        <v>0.22216796875</v>
      </c>
      <c r="N404" s="2">
        <f>RANK(K404,K$2:K$577,1)</f>
        <v>295</v>
      </c>
      <c r="O404" s="2">
        <f>RANK(L404,L$2:L$577,1)</f>
        <v>181</v>
      </c>
      <c r="P404" s="2">
        <f t="shared" si="32"/>
        <v>223</v>
      </c>
      <c r="Q404" s="2">
        <f>N404 + Tabel1[[#This Row],[Average Rank]]+Tabel1[[#This Row],[Totale rang]]</f>
        <v>699</v>
      </c>
      <c r="R404" s="2">
        <f t="shared" si="33"/>
        <v>181</v>
      </c>
      <c r="S404" s="18">
        <f t="shared" si="34"/>
        <v>45.5</v>
      </c>
    </row>
    <row r="405" spans="1:19">
      <c r="A405">
        <v>403</v>
      </c>
      <c r="B405">
        <v>0.2</v>
      </c>
      <c r="C405">
        <v>0.8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 s="23">
        <v>455</v>
      </c>
      <c r="K405" s="22">
        <v>10</v>
      </c>
      <c r="L405" s="22">
        <v>2.3947368421052602</v>
      </c>
      <c r="M405" s="14">
        <f t="shared" si="31"/>
        <v>0.22216796875</v>
      </c>
      <c r="N405" s="2">
        <f>RANK(K405,K$2:K$577,1)</f>
        <v>295</v>
      </c>
      <c r="O405" s="2">
        <f>RANK(L405,L$2:L$577,1)</f>
        <v>181</v>
      </c>
      <c r="P405" s="2">
        <f t="shared" si="32"/>
        <v>223</v>
      </c>
      <c r="Q405" s="2">
        <f>N405 + Tabel1[[#This Row],[Average Rank]]+Tabel1[[#This Row],[Totale rang]]</f>
        <v>699</v>
      </c>
      <c r="R405" s="2">
        <f t="shared" si="33"/>
        <v>181</v>
      </c>
      <c r="S405" s="18">
        <f t="shared" si="34"/>
        <v>45.5</v>
      </c>
    </row>
    <row r="406" spans="1:19">
      <c r="A406">
        <v>404</v>
      </c>
      <c r="B406">
        <v>0.3</v>
      </c>
      <c r="C406">
        <v>0.8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 s="23">
        <v>455</v>
      </c>
      <c r="K406" s="22">
        <v>10</v>
      </c>
      <c r="L406" s="22">
        <v>2.3947368421052602</v>
      </c>
      <c r="M406" s="14">
        <f t="shared" si="31"/>
        <v>0.22216796875</v>
      </c>
      <c r="N406" s="2">
        <f>RANK(K406,K$2:K$577,1)</f>
        <v>295</v>
      </c>
      <c r="O406" s="2">
        <f>RANK(L406,L$2:L$577,1)</f>
        <v>181</v>
      </c>
      <c r="P406" s="2">
        <f t="shared" si="32"/>
        <v>223</v>
      </c>
      <c r="Q406" s="2">
        <f>N406 + Tabel1[[#This Row],[Average Rank]]+Tabel1[[#This Row],[Totale rang]]</f>
        <v>699</v>
      </c>
      <c r="R406" s="2">
        <f t="shared" si="33"/>
        <v>181</v>
      </c>
      <c r="S406" s="18">
        <f t="shared" si="34"/>
        <v>45.5</v>
      </c>
    </row>
    <row r="407" spans="1:19">
      <c r="A407">
        <v>405</v>
      </c>
      <c r="B407">
        <v>0.1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 s="23">
        <v>24</v>
      </c>
      <c r="K407" s="22">
        <v>0</v>
      </c>
      <c r="L407" s="22">
        <v>34.285714285714199</v>
      </c>
      <c r="M407" s="14">
        <f t="shared" si="31"/>
        <v>1.171875E-2</v>
      </c>
      <c r="N407" s="2">
        <f>RANK(K407,K$2:K$577,1)</f>
        <v>1</v>
      </c>
      <c r="O407" s="2">
        <f>RANK(L407,L$2:L$577,1)</f>
        <v>528</v>
      </c>
      <c r="P407" s="2">
        <f t="shared" si="32"/>
        <v>412</v>
      </c>
      <c r="Q407" s="2">
        <f>N407 + Tabel1[[#This Row],[Average Rank]]+Tabel1[[#This Row],[Totale rang]]</f>
        <v>941</v>
      </c>
      <c r="R407" s="2">
        <f t="shared" si="33"/>
        <v>398</v>
      </c>
      <c r="S407" s="18" t="e">
        <f t="shared" si="34"/>
        <v>#DIV/0!</v>
      </c>
    </row>
    <row r="408" spans="1:19">
      <c r="A408">
        <v>406</v>
      </c>
      <c r="B408">
        <v>0.2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 s="23">
        <v>24</v>
      </c>
      <c r="K408" s="22">
        <v>0</v>
      </c>
      <c r="L408" s="22">
        <v>34.285714285714199</v>
      </c>
      <c r="M408" s="14">
        <f t="shared" si="31"/>
        <v>1.171875E-2</v>
      </c>
      <c r="N408" s="2">
        <f>RANK(K408,K$2:K$577,1)</f>
        <v>1</v>
      </c>
      <c r="O408" s="2">
        <f>RANK(L408,L$2:L$577,1)</f>
        <v>528</v>
      </c>
      <c r="P408" s="2">
        <f t="shared" si="32"/>
        <v>412</v>
      </c>
      <c r="Q408" s="2">
        <f>N408 + Tabel1[[#This Row],[Average Rank]]+Tabel1[[#This Row],[Totale rang]]</f>
        <v>941</v>
      </c>
      <c r="R408" s="2">
        <f t="shared" si="33"/>
        <v>398</v>
      </c>
      <c r="S408" s="18" t="e">
        <f t="shared" si="34"/>
        <v>#DIV/0!</v>
      </c>
    </row>
    <row r="409" spans="1:19">
      <c r="A409">
        <v>407</v>
      </c>
      <c r="B409">
        <v>0.3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 s="23">
        <v>24</v>
      </c>
      <c r="K409" s="22">
        <v>0</v>
      </c>
      <c r="L409" s="22">
        <v>34.285714285714199</v>
      </c>
      <c r="M409" s="14">
        <f t="shared" si="31"/>
        <v>1.171875E-2</v>
      </c>
      <c r="N409" s="2">
        <f>RANK(K409,K$2:K$577,1)</f>
        <v>1</v>
      </c>
      <c r="O409" s="2">
        <f>RANK(L409,L$2:L$577,1)</f>
        <v>528</v>
      </c>
      <c r="P409" s="2">
        <f t="shared" si="32"/>
        <v>412</v>
      </c>
      <c r="Q409" s="2">
        <f>N409 + Tabel1[[#This Row],[Average Rank]]+Tabel1[[#This Row],[Totale rang]]</f>
        <v>941</v>
      </c>
      <c r="R409" s="2">
        <f t="shared" si="33"/>
        <v>398</v>
      </c>
      <c r="S409" s="18" t="e">
        <f t="shared" si="34"/>
        <v>#DIV/0!</v>
      </c>
    </row>
    <row r="410" spans="1:19">
      <c r="A410">
        <v>408</v>
      </c>
      <c r="B410">
        <v>0.1</v>
      </c>
      <c r="C410">
        <v>0.4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0</v>
      </c>
      <c r="J410" s="23">
        <v>410</v>
      </c>
      <c r="K410" s="22">
        <v>9</v>
      </c>
      <c r="L410" s="22">
        <v>2.1578947368421</v>
      </c>
      <c r="M410" s="14">
        <f t="shared" si="31"/>
        <v>0.2001953125</v>
      </c>
      <c r="N410" s="2">
        <f>RANK(K410,K$2:K$577,1)</f>
        <v>253</v>
      </c>
      <c r="O410" s="2">
        <f>RANK(L410,L$2:L$577,1)</f>
        <v>172</v>
      </c>
      <c r="P410" s="2">
        <f t="shared" si="32"/>
        <v>274</v>
      </c>
      <c r="Q410" s="2">
        <f>N410 + Tabel1[[#This Row],[Average Rank]]+Tabel1[[#This Row],[Totale rang]]</f>
        <v>699</v>
      </c>
      <c r="R410" s="2">
        <f t="shared" si="33"/>
        <v>181</v>
      </c>
      <c r="S410" s="18">
        <f t="shared" si="34"/>
        <v>45.555555555555557</v>
      </c>
    </row>
    <row r="411" spans="1:19">
      <c r="A411">
        <v>409</v>
      </c>
      <c r="B411">
        <v>0.2</v>
      </c>
      <c r="C411">
        <v>0.4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 s="23">
        <v>410</v>
      </c>
      <c r="K411" s="22">
        <v>9</v>
      </c>
      <c r="L411" s="22">
        <v>2.1578947368421</v>
      </c>
      <c r="M411" s="14">
        <f t="shared" si="31"/>
        <v>0.2001953125</v>
      </c>
      <c r="N411" s="2">
        <f>RANK(K411,K$2:K$577,1)</f>
        <v>253</v>
      </c>
      <c r="O411" s="2">
        <f>RANK(L411,L$2:L$577,1)</f>
        <v>172</v>
      </c>
      <c r="P411" s="2">
        <f t="shared" si="32"/>
        <v>274</v>
      </c>
      <c r="Q411" s="2">
        <f>N411 + Tabel1[[#This Row],[Average Rank]]+Tabel1[[#This Row],[Totale rang]]</f>
        <v>699</v>
      </c>
      <c r="R411" s="2">
        <f t="shared" si="33"/>
        <v>181</v>
      </c>
      <c r="S411" s="18">
        <f t="shared" si="34"/>
        <v>45.555555555555557</v>
      </c>
    </row>
    <row r="412" spans="1:19">
      <c r="A412">
        <v>410</v>
      </c>
      <c r="B412">
        <v>0.3</v>
      </c>
      <c r="C412">
        <v>0.4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 s="23">
        <v>410</v>
      </c>
      <c r="K412" s="22">
        <v>9</v>
      </c>
      <c r="L412" s="22">
        <v>2.1578947368421</v>
      </c>
      <c r="M412" s="14">
        <f t="shared" si="31"/>
        <v>0.2001953125</v>
      </c>
      <c r="N412" s="2">
        <f>RANK(K412,K$2:K$577,1)</f>
        <v>253</v>
      </c>
      <c r="O412" s="2">
        <f>RANK(L412,L$2:L$577,1)</f>
        <v>172</v>
      </c>
      <c r="P412" s="2">
        <f t="shared" si="32"/>
        <v>274</v>
      </c>
      <c r="Q412" s="2">
        <f>N412 + Tabel1[[#This Row],[Average Rank]]+Tabel1[[#This Row],[Totale rang]]</f>
        <v>699</v>
      </c>
      <c r="R412" s="2">
        <f t="shared" si="33"/>
        <v>181</v>
      </c>
      <c r="S412" s="18">
        <f t="shared" si="34"/>
        <v>45.555555555555557</v>
      </c>
    </row>
    <row r="413" spans="1:19">
      <c r="A413">
        <v>411</v>
      </c>
      <c r="B413">
        <v>0.1</v>
      </c>
      <c r="C413">
        <v>0.8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 s="23">
        <v>3262</v>
      </c>
      <c r="K413" s="22">
        <v>41</v>
      </c>
      <c r="L413" s="22">
        <v>2.7183333333333302</v>
      </c>
      <c r="M413" s="14">
        <f t="shared" si="31"/>
        <v>1.5927734375</v>
      </c>
      <c r="N413" s="2">
        <f>RANK(K413,K$2:K$577,1)</f>
        <v>509</v>
      </c>
      <c r="O413" s="2">
        <f>RANK(L413,L$2:L$577,1)</f>
        <v>220</v>
      </c>
      <c r="P413" s="2">
        <f t="shared" si="32"/>
        <v>1</v>
      </c>
      <c r="Q413" s="2">
        <f>N413 + Tabel1[[#This Row],[Average Rank]]+Tabel1[[#This Row],[Totale rang]]</f>
        <v>730</v>
      </c>
      <c r="R413" s="2">
        <f t="shared" si="33"/>
        <v>253</v>
      </c>
      <c r="S413" s="18">
        <f t="shared" si="34"/>
        <v>79.560975609756099</v>
      </c>
    </row>
    <row r="414" spans="1:19">
      <c r="A414">
        <v>412</v>
      </c>
      <c r="B414">
        <v>0.2</v>
      </c>
      <c r="C414">
        <v>0.8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0</v>
      </c>
      <c r="J414" s="23">
        <v>3262</v>
      </c>
      <c r="K414" s="22">
        <v>41</v>
      </c>
      <c r="L414" s="22">
        <v>2.7183333333333302</v>
      </c>
      <c r="M414" s="14">
        <f t="shared" si="31"/>
        <v>1.5927734375</v>
      </c>
      <c r="N414" s="2">
        <f>RANK(K414,K$2:K$577,1)</f>
        <v>509</v>
      </c>
      <c r="O414" s="2">
        <f>RANK(L414,L$2:L$577,1)</f>
        <v>220</v>
      </c>
      <c r="P414" s="2">
        <f t="shared" si="32"/>
        <v>1</v>
      </c>
      <c r="Q414" s="2">
        <f>N414 + Tabel1[[#This Row],[Average Rank]]+Tabel1[[#This Row],[Totale rang]]</f>
        <v>730</v>
      </c>
      <c r="R414" s="2">
        <f t="shared" si="33"/>
        <v>253</v>
      </c>
      <c r="S414" s="18">
        <f t="shared" si="34"/>
        <v>79.560975609756099</v>
      </c>
    </row>
    <row r="415" spans="1:19">
      <c r="A415">
        <v>413</v>
      </c>
      <c r="B415">
        <v>0.3</v>
      </c>
      <c r="C415">
        <v>0.8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0</v>
      </c>
      <c r="J415" s="23">
        <v>3262</v>
      </c>
      <c r="K415" s="22">
        <v>41</v>
      </c>
      <c r="L415" s="22">
        <v>2.7183333333333302</v>
      </c>
      <c r="M415" s="14">
        <f t="shared" si="31"/>
        <v>1.5927734375</v>
      </c>
      <c r="N415" s="2">
        <f>RANK(K415,K$2:K$577,1)</f>
        <v>509</v>
      </c>
      <c r="O415" s="2">
        <f>RANK(L415,L$2:L$577,1)</f>
        <v>220</v>
      </c>
      <c r="P415" s="2">
        <f t="shared" si="32"/>
        <v>1</v>
      </c>
      <c r="Q415" s="2">
        <f>N415 + Tabel1[[#This Row],[Average Rank]]+Tabel1[[#This Row],[Totale rang]]</f>
        <v>730</v>
      </c>
      <c r="R415" s="2">
        <f t="shared" si="33"/>
        <v>253</v>
      </c>
      <c r="S415" s="18">
        <f t="shared" si="34"/>
        <v>79.560975609756099</v>
      </c>
    </row>
    <row r="416" spans="1:19">
      <c r="A416">
        <v>414</v>
      </c>
      <c r="B416">
        <v>0.1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 s="23">
        <v>47</v>
      </c>
      <c r="K416" s="22">
        <v>0</v>
      </c>
      <c r="L416" s="22">
        <v>5.2222222222222197</v>
      </c>
      <c r="M416" s="14">
        <f t="shared" si="31"/>
        <v>2.294921875E-2</v>
      </c>
      <c r="N416" s="2">
        <f>RANK(K416,K$2:K$577,1)</f>
        <v>1</v>
      </c>
      <c r="O416" s="2">
        <f>RANK(L416,L$2:L$577,1)</f>
        <v>318</v>
      </c>
      <c r="P416" s="2">
        <f t="shared" si="32"/>
        <v>397</v>
      </c>
      <c r="Q416" s="2">
        <f>N416 + Tabel1[[#This Row],[Average Rank]]+Tabel1[[#This Row],[Totale rang]]</f>
        <v>716</v>
      </c>
      <c r="R416" s="2">
        <f t="shared" si="33"/>
        <v>241</v>
      </c>
      <c r="S416" s="18" t="e">
        <f t="shared" si="34"/>
        <v>#DIV/0!</v>
      </c>
    </row>
    <row r="417" spans="1:19">
      <c r="A417">
        <v>415</v>
      </c>
      <c r="B417">
        <v>0.2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 s="23">
        <v>47</v>
      </c>
      <c r="K417" s="22">
        <v>0</v>
      </c>
      <c r="L417" s="22">
        <v>5.2222222222222197</v>
      </c>
      <c r="M417" s="14">
        <f t="shared" si="31"/>
        <v>2.294921875E-2</v>
      </c>
      <c r="N417" s="2">
        <f>RANK(K417,K$2:K$577,1)</f>
        <v>1</v>
      </c>
      <c r="O417" s="2">
        <f>RANK(L417,L$2:L$577,1)</f>
        <v>318</v>
      </c>
      <c r="P417" s="2">
        <f t="shared" si="32"/>
        <v>397</v>
      </c>
      <c r="Q417" s="2">
        <f>N417 + Tabel1[[#This Row],[Average Rank]]+Tabel1[[#This Row],[Totale rang]]</f>
        <v>716</v>
      </c>
      <c r="R417" s="2">
        <f t="shared" si="33"/>
        <v>241</v>
      </c>
      <c r="S417" s="18" t="e">
        <f t="shared" si="34"/>
        <v>#DIV/0!</v>
      </c>
    </row>
    <row r="418" spans="1:19">
      <c r="A418">
        <v>416</v>
      </c>
      <c r="B418">
        <v>0.3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 s="23">
        <v>47</v>
      </c>
      <c r="K418" s="22">
        <v>0</v>
      </c>
      <c r="L418" s="22">
        <v>5.2222222222222197</v>
      </c>
      <c r="M418" s="14">
        <f t="shared" si="31"/>
        <v>2.294921875E-2</v>
      </c>
      <c r="N418" s="2">
        <f>RANK(K418,K$2:K$577,1)</f>
        <v>1</v>
      </c>
      <c r="O418" s="2">
        <f>RANK(L418,L$2:L$577,1)</f>
        <v>318</v>
      </c>
      <c r="P418" s="2">
        <f t="shared" si="32"/>
        <v>397</v>
      </c>
      <c r="Q418" s="2">
        <f>N418 + Tabel1[[#This Row],[Average Rank]]+Tabel1[[#This Row],[Totale rang]]</f>
        <v>716</v>
      </c>
      <c r="R418" s="2">
        <f t="shared" si="33"/>
        <v>241</v>
      </c>
      <c r="S418" s="18" t="e">
        <f t="shared" si="34"/>
        <v>#DIV/0!</v>
      </c>
    </row>
    <row r="419" spans="1:19">
      <c r="A419">
        <v>417</v>
      </c>
      <c r="B419">
        <v>0.1</v>
      </c>
      <c r="C419">
        <v>0.4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 s="23">
        <v>404</v>
      </c>
      <c r="K419" s="22">
        <v>9</v>
      </c>
      <c r="L419" s="22">
        <v>22.4444444444444</v>
      </c>
      <c r="M419" s="14">
        <f t="shared" si="31"/>
        <v>0.197265625</v>
      </c>
      <c r="N419" s="2">
        <f>RANK(K419,K$2:K$577,1)</f>
        <v>253</v>
      </c>
      <c r="O419" s="2">
        <f>RANK(L419,L$2:L$577,1)</f>
        <v>507</v>
      </c>
      <c r="P419" s="2">
        <f t="shared" si="32"/>
        <v>283</v>
      </c>
      <c r="Q419" s="2">
        <f>N419 + Tabel1[[#This Row],[Average Rank]]+Tabel1[[#This Row],[Totale rang]]</f>
        <v>1043</v>
      </c>
      <c r="R419" s="2">
        <f t="shared" si="33"/>
        <v>495</v>
      </c>
      <c r="S419" s="18">
        <f t="shared" si="34"/>
        <v>44.888888888888886</v>
      </c>
    </row>
    <row r="420" spans="1:19">
      <c r="A420">
        <v>418</v>
      </c>
      <c r="B420">
        <v>0.2</v>
      </c>
      <c r="C420">
        <v>0.4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 s="23">
        <v>404</v>
      </c>
      <c r="K420" s="22">
        <v>9</v>
      </c>
      <c r="L420" s="22">
        <v>22.4444444444444</v>
      </c>
      <c r="M420" s="14">
        <f t="shared" si="31"/>
        <v>0.197265625</v>
      </c>
      <c r="N420" s="2">
        <f>RANK(K420,K$2:K$577,1)</f>
        <v>253</v>
      </c>
      <c r="O420" s="2">
        <f>RANK(L420,L$2:L$577,1)</f>
        <v>507</v>
      </c>
      <c r="P420" s="2">
        <f t="shared" si="32"/>
        <v>283</v>
      </c>
      <c r="Q420" s="2">
        <f>N420 + Tabel1[[#This Row],[Average Rank]]+Tabel1[[#This Row],[Totale rang]]</f>
        <v>1043</v>
      </c>
      <c r="R420" s="2">
        <f t="shared" si="33"/>
        <v>495</v>
      </c>
      <c r="S420" s="18">
        <f t="shared" si="34"/>
        <v>44.888888888888886</v>
      </c>
    </row>
    <row r="421" spans="1:19">
      <c r="A421">
        <v>419</v>
      </c>
      <c r="B421">
        <v>0.3</v>
      </c>
      <c r="C421">
        <v>0.4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 s="23">
        <v>404</v>
      </c>
      <c r="K421" s="22">
        <v>9</v>
      </c>
      <c r="L421" s="22">
        <v>22.4444444444444</v>
      </c>
      <c r="M421" s="14">
        <f t="shared" si="31"/>
        <v>0.197265625</v>
      </c>
      <c r="N421" s="2">
        <f>RANK(K421,K$2:K$577,1)</f>
        <v>253</v>
      </c>
      <c r="O421" s="2">
        <f>RANK(L421,L$2:L$577,1)</f>
        <v>507</v>
      </c>
      <c r="P421" s="2">
        <f t="shared" si="32"/>
        <v>283</v>
      </c>
      <c r="Q421" s="2">
        <f>N421 + Tabel1[[#This Row],[Average Rank]]+Tabel1[[#This Row],[Totale rang]]</f>
        <v>1043</v>
      </c>
      <c r="R421" s="2">
        <f t="shared" si="33"/>
        <v>495</v>
      </c>
      <c r="S421" s="18">
        <f t="shared" si="34"/>
        <v>44.888888888888886</v>
      </c>
    </row>
    <row r="422" spans="1:19">
      <c r="A422">
        <v>420</v>
      </c>
      <c r="B422">
        <v>0.1</v>
      </c>
      <c r="C422">
        <v>0.8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 s="23">
        <v>412</v>
      </c>
      <c r="K422" s="22">
        <v>9</v>
      </c>
      <c r="L422" s="22">
        <v>20.6</v>
      </c>
      <c r="M422" s="14">
        <f t="shared" si="31"/>
        <v>0.201171875</v>
      </c>
      <c r="N422" s="2">
        <f>RANK(K422,K$2:K$577,1)</f>
        <v>253</v>
      </c>
      <c r="O422" s="2">
        <f>RANK(L422,L$2:L$577,1)</f>
        <v>489</v>
      </c>
      <c r="P422" s="2">
        <f t="shared" si="32"/>
        <v>268</v>
      </c>
      <c r="Q422" s="2">
        <f>N422 + Tabel1[[#This Row],[Average Rank]]+Tabel1[[#This Row],[Totale rang]]</f>
        <v>1010</v>
      </c>
      <c r="R422" s="2">
        <f t="shared" si="33"/>
        <v>455</v>
      </c>
      <c r="S422" s="18">
        <f t="shared" si="34"/>
        <v>45.777777777777779</v>
      </c>
    </row>
    <row r="423" spans="1:19">
      <c r="A423">
        <v>421</v>
      </c>
      <c r="B423">
        <v>0.2</v>
      </c>
      <c r="C423">
        <v>0.8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 s="23">
        <v>412</v>
      </c>
      <c r="K423" s="22">
        <v>9</v>
      </c>
      <c r="L423" s="22">
        <v>20.6</v>
      </c>
      <c r="M423" s="14">
        <f t="shared" si="31"/>
        <v>0.201171875</v>
      </c>
      <c r="N423" s="2">
        <f>RANK(K423,K$2:K$577,1)</f>
        <v>253</v>
      </c>
      <c r="O423" s="2">
        <f>RANK(L423,L$2:L$577,1)</f>
        <v>489</v>
      </c>
      <c r="P423" s="2">
        <f t="shared" si="32"/>
        <v>268</v>
      </c>
      <c r="Q423" s="2">
        <f>N423 + Tabel1[[#This Row],[Average Rank]]+Tabel1[[#This Row],[Totale rang]]</f>
        <v>1010</v>
      </c>
      <c r="R423" s="2">
        <f t="shared" si="33"/>
        <v>455</v>
      </c>
      <c r="S423" s="18">
        <f t="shared" si="34"/>
        <v>45.777777777777779</v>
      </c>
    </row>
    <row r="424" spans="1:19">
      <c r="A424">
        <v>422</v>
      </c>
      <c r="B424">
        <v>0.3</v>
      </c>
      <c r="C424">
        <v>0.8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 s="23">
        <v>412</v>
      </c>
      <c r="K424" s="22">
        <v>9</v>
      </c>
      <c r="L424" s="22">
        <v>20.6</v>
      </c>
      <c r="M424" s="14">
        <f t="shared" si="31"/>
        <v>0.201171875</v>
      </c>
      <c r="N424" s="2">
        <f>RANK(K424,K$2:K$577,1)</f>
        <v>253</v>
      </c>
      <c r="O424" s="2">
        <f>RANK(L424,L$2:L$577,1)</f>
        <v>489</v>
      </c>
      <c r="P424" s="2">
        <f t="shared" si="32"/>
        <v>268</v>
      </c>
      <c r="Q424" s="2">
        <f>N424 + Tabel1[[#This Row],[Average Rank]]+Tabel1[[#This Row],[Totale rang]]</f>
        <v>1010</v>
      </c>
      <c r="R424" s="2">
        <f t="shared" si="33"/>
        <v>455</v>
      </c>
      <c r="S424" s="18">
        <f t="shared" si="34"/>
        <v>45.777777777777779</v>
      </c>
    </row>
    <row r="425" spans="1:19">
      <c r="A425">
        <v>423</v>
      </c>
      <c r="B425">
        <v>0.1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 s="23">
        <v>47</v>
      </c>
      <c r="K425" s="22">
        <v>0</v>
      </c>
      <c r="L425" s="22">
        <v>5.2222222222222197</v>
      </c>
      <c r="M425" s="14">
        <f t="shared" si="31"/>
        <v>2.294921875E-2</v>
      </c>
      <c r="N425" s="2">
        <f>RANK(K425,K$2:K$577,1)</f>
        <v>1</v>
      </c>
      <c r="O425" s="2">
        <f>RANK(L425,L$2:L$577,1)</f>
        <v>318</v>
      </c>
      <c r="P425" s="2">
        <f t="shared" si="32"/>
        <v>397</v>
      </c>
      <c r="Q425" s="2">
        <f>N425 + Tabel1[[#This Row],[Average Rank]]+Tabel1[[#This Row],[Totale rang]]</f>
        <v>716</v>
      </c>
      <c r="R425" s="2">
        <f t="shared" si="33"/>
        <v>241</v>
      </c>
      <c r="S425" s="18" t="e">
        <f t="shared" si="34"/>
        <v>#DIV/0!</v>
      </c>
    </row>
    <row r="426" spans="1:19">
      <c r="A426">
        <v>424</v>
      </c>
      <c r="B426">
        <v>0.2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 s="23">
        <v>47</v>
      </c>
      <c r="K426" s="22">
        <v>0</v>
      </c>
      <c r="L426" s="22">
        <v>5.2222222222222197</v>
      </c>
      <c r="M426" s="14">
        <f t="shared" si="31"/>
        <v>2.294921875E-2</v>
      </c>
      <c r="N426" s="2">
        <f>RANK(K426,K$2:K$577,1)</f>
        <v>1</v>
      </c>
      <c r="O426" s="2">
        <f>RANK(L426,L$2:L$577,1)</f>
        <v>318</v>
      </c>
      <c r="P426" s="2">
        <f t="shared" si="32"/>
        <v>397</v>
      </c>
      <c r="Q426" s="2">
        <f>N426 + Tabel1[[#This Row],[Average Rank]]+Tabel1[[#This Row],[Totale rang]]</f>
        <v>716</v>
      </c>
      <c r="R426" s="2">
        <f t="shared" si="33"/>
        <v>241</v>
      </c>
      <c r="S426" s="18" t="e">
        <f t="shared" si="34"/>
        <v>#DIV/0!</v>
      </c>
    </row>
    <row r="427" spans="1:19">
      <c r="A427">
        <v>425</v>
      </c>
      <c r="B427">
        <v>0.3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0</v>
      </c>
      <c r="J427" s="23">
        <v>47</v>
      </c>
      <c r="K427" s="22">
        <v>0</v>
      </c>
      <c r="L427" s="22">
        <v>5.2222222222222197</v>
      </c>
      <c r="M427" s="14">
        <f t="shared" si="31"/>
        <v>2.294921875E-2</v>
      </c>
      <c r="N427" s="2">
        <f>RANK(K427,K$2:K$577,1)</f>
        <v>1</v>
      </c>
      <c r="O427" s="2">
        <f>RANK(L427,L$2:L$577,1)</f>
        <v>318</v>
      </c>
      <c r="P427" s="2">
        <f t="shared" si="32"/>
        <v>397</v>
      </c>
      <c r="Q427" s="2">
        <f>N427 + Tabel1[[#This Row],[Average Rank]]+Tabel1[[#This Row],[Totale rang]]</f>
        <v>716</v>
      </c>
      <c r="R427" s="2">
        <f t="shared" si="33"/>
        <v>241</v>
      </c>
      <c r="S427" s="18" t="e">
        <f t="shared" si="34"/>
        <v>#DIV/0!</v>
      </c>
    </row>
    <row r="428" spans="1:19">
      <c r="A428">
        <v>426</v>
      </c>
      <c r="B428">
        <v>0.1</v>
      </c>
      <c r="C428">
        <v>0.4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 s="23">
        <v>404</v>
      </c>
      <c r="K428" s="22">
        <v>9</v>
      </c>
      <c r="L428" s="22">
        <v>22.4444444444444</v>
      </c>
      <c r="M428" s="14">
        <f t="shared" si="31"/>
        <v>0.197265625</v>
      </c>
      <c r="N428" s="2">
        <f>RANK(K428,K$2:K$577,1)</f>
        <v>253</v>
      </c>
      <c r="O428" s="2">
        <f>RANK(L428,L$2:L$577,1)</f>
        <v>507</v>
      </c>
      <c r="P428" s="2">
        <f t="shared" si="32"/>
        <v>283</v>
      </c>
      <c r="Q428" s="2">
        <f>N428 + Tabel1[[#This Row],[Average Rank]]+Tabel1[[#This Row],[Totale rang]]</f>
        <v>1043</v>
      </c>
      <c r="R428" s="2">
        <f t="shared" si="33"/>
        <v>495</v>
      </c>
      <c r="S428" s="18">
        <f t="shared" si="34"/>
        <v>44.888888888888886</v>
      </c>
    </row>
    <row r="429" spans="1:19">
      <c r="A429">
        <v>427</v>
      </c>
      <c r="B429">
        <v>0.2</v>
      </c>
      <c r="C429">
        <v>0.4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 s="23">
        <v>404</v>
      </c>
      <c r="K429" s="22">
        <v>9</v>
      </c>
      <c r="L429" s="22">
        <v>22.4444444444444</v>
      </c>
      <c r="M429" s="14">
        <f t="shared" si="31"/>
        <v>0.197265625</v>
      </c>
      <c r="N429" s="2">
        <f>RANK(K429,K$2:K$577,1)</f>
        <v>253</v>
      </c>
      <c r="O429" s="2">
        <f>RANK(L429,L$2:L$577,1)</f>
        <v>507</v>
      </c>
      <c r="P429" s="2">
        <f t="shared" si="32"/>
        <v>283</v>
      </c>
      <c r="Q429" s="2">
        <f>N429 + Tabel1[[#This Row],[Average Rank]]+Tabel1[[#This Row],[Totale rang]]</f>
        <v>1043</v>
      </c>
      <c r="R429" s="2">
        <f t="shared" si="33"/>
        <v>495</v>
      </c>
      <c r="S429" s="18">
        <f t="shared" si="34"/>
        <v>44.888888888888886</v>
      </c>
    </row>
    <row r="430" spans="1:19">
      <c r="A430">
        <v>428</v>
      </c>
      <c r="B430">
        <v>0.3</v>
      </c>
      <c r="C430">
        <v>0.4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 s="23">
        <v>404</v>
      </c>
      <c r="K430" s="22">
        <v>9</v>
      </c>
      <c r="L430" s="22">
        <v>22.4444444444444</v>
      </c>
      <c r="M430" s="14">
        <f t="shared" si="31"/>
        <v>0.197265625</v>
      </c>
      <c r="N430" s="2">
        <f>RANK(K430,K$2:K$577,1)</f>
        <v>253</v>
      </c>
      <c r="O430" s="2">
        <f>RANK(L430,L$2:L$577,1)</f>
        <v>507</v>
      </c>
      <c r="P430" s="2">
        <f t="shared" si="32"/>
        <v>283</v>
      </c>
      <c r="Q430" s="2">
        <f>N430 + Tabel1[[#This Row],[Average Rank]]+Tabel1[[#This Row],[Totale rang]]</f>
        <v>1043</v>
      </c>
      <c r="R430" s="2">
        <f t="shared" si="33"/>
        <v>495</v>
      </c>
      <c r="S430" s="18">
        <f t="shared" si="34"/>
        <v>44.888888888888886</v>
      </c>
    </row>
    <row r="431" spans="1:19">
      <c r="A431">
        <v>429</v>
      </c>
      <c r="B431">
        <v>0.1</v>
      </c>
      <c r="C431">
        <v>0.8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 s="23">
        <v>412</v>
      </c>
      <c r="K431" s="22">
        <v>9</v>
      </c>
      <c r="L431" s="22">
        <v>20.6</v>
      </c>
      <c r="M431" s="14">
        <f t="shared" si="31"/>
        <v>0.201171875</v>
      </c>
      <c r="N431" s="2">
        <f>RANK(K431,K$2:K$577,1)</f>
        <v>253</v>
      </c>
      <c r="O431" s="2">
        <f>RANK(L431,L$2:L$577,1)</f>
        <v>489</v>
      </c>
      <c r="P431" s="2">
        <f t="shared" si="32"/>
        <v>268</v>
      </c>
      <c r="Q431" s="2">
        <f>N431 + Tabel1[[#This Row],[Average Rank]]+Tabel1[[#This Row],[Totale rang]]</f>
        <v>1010</v>
      </c>
      <c r="R431" s="2">
        <f t="shared" si="33"/>
        <v>455</v>
      </c>
      <c r="S431" s="18">
        <f t="shared" si="34"/>
        <v>45.777777777777779</v>
      </c>
    </row>
    <row r="432" spans="1:19">
      <c r="A432">
        <v>430</v>
      </c>
      <c r="B432">
        <v>0.2</v>
      </c>
      <c r="C432">
        <v>0.8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 s="23">
        <v>412</v>
      </c>
      <c r="K432" s="22">
        <v>9</v>
      </c>
      <c r="L432" s="22">
        <v>20.6</v>
      </c>
      <c r="M432" s="14">
        <f t="shared" si="31"/>
        <v>0.201171875</v>
      </c>
      <c r="N432" s="2">
        <f>RANK(K432,K$2:K$577,1)</f>
        <v>253</v>
      </c>
      <c r="O432" s="2">
        <f>RANK(L432,L$2:L$577,1)</f>
        <v>489</v>
      </c>
      <c r="P432" s="2">
        <f t="shared" si="32"/>
        <v>268</v>
      </c>
      <c r="Q432" s="2">
        <f>N432 + Tabel1[[#This Row],[Average Rank]]+Tabel1[[#This Row],[Totale rang]]</f>
        <v>1010</v>
      </c>
      <c r="R432" s="2">
        <f t="shared" si="33"/>
        <v>455</v>
      </c>
      <c r="S432" s="18">
        <f t="shared" si="34"/>
        <v>45.777777777777779</v>
      </c>
    </row>
    <row r="433" spans="1:19">
      <c r="A433">
        <v>431</v>
      </c>
      <c r="B433">
        <v>0.3</v>
      </c>
      <c r="C433">
        <v>0.8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 s="23">
        <v>412</v>
      </c>
      <c r="K433" s="22">
        <v>9</v>
      </c>
      <c r="L433" s="22">
        <v>20.6</v>
      </c>
      <c r="M433" s="14">
        <f t="shared" si="31"/>
        <v>0.201171875</v>
      </c>
      <c r="N433" s="2">
        <f>RANK(K433,K$2:K$577,1)</f>
        <v>253</v>
      </c>
      <c r="O433" s="2">
        <f>RANK(L433,L$2:L$577,1)</f>
        <v>489</v>
      </c>
      <c r="P433" s="2">
        <f t="shared" si="32"/>
        <v>268</v>
      </c>
      <c r="Q433" s="2">
        <f>N433 + Tabel1[[#This Row],[Average Rank]]+Tabel1[[#This Row],[Totale rang]]</f>
        <v>1010</v>
      </c>
      <c r="R433" s="2">
        <f t="shared" si="33"/>
        <v>455</v>
      </c>
      <c r="S433" s="18">
        <f t="shared" si="34"/>
        <v>45.777777777777779</v>
      </c>
    </row>
    <row r="434" spans="1:19">
      <c r="A434">
        <v>432</v>
      </c>
      <c r="B434">
        <v>0.1</v>
      </c>
      <c r="C434">
        <v>0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0</v>
      </c>
      <c r="J434" s="23">
        <v>0</v>
      </c>
      <c r="K434" s="22">
        <v>0</v>
      </c>
      <c r="L434" s="22">
        <v>0</v>
      </c>
      <c r="M434" s="14">
        <f t="shared" si="31"/>
        <v>0</v>
      </c>
      <c r="N434" s="2">
        <f>RANK(K434,K$2:K$577,1)</f>
        <v>1</v>
      </c>
      <c r="O434" s="2">
        <f>RANK(L434,L$2:L$577,1)</f>
        <v>1</v>
      </c>
      <c r="P434" s="2">
        <f t="shared" si="32"/>
        <v>478</v>
      </c>
      <c r="Q434" s="2">
        <f>N434 + Tabel1[[#This Row],[Average Rank]]+Tabel1[[#This Row],[Totale rang]]</f>
        <v>480</v>
      </c>
      <c r="R434" s="2">
        <f t="shared" si="33"/>
        <v>1</v>
      </c>
      <c r="S434" s="18" t="e">
        <f t="shared" si="34"/>
        <v>#DIV/0!</v>
      </c>
    </row>
    <row r="435" spans="1:19">
      <c r="A435">
        <v>433</v>
      </c>
      <c r="B435">
        <v>0.2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0</v>
      </c>
      <c r="J435" s="23">
        <v>0</v>
      </c>
      <c r="K435" s="22">
        <v>0</v>
      </c>
      <c r="L435" s="22">
        <v>0</v>
      </c>
      <c r="M435" s="14">
        <f t="shared" si="31"/>
        <v>0</v>
      </c>
      <c r="N435" s="2">
        <f>RANK(K435,K$2:K$577,1)</f>
        <v>1</v>
      </c>
      <c r="O435" s="2">
        <f>RANK(L435,L$2:L$577,1)</f>
        <v>1</v>
      </c>
      <c r="P435" s="2">
        <f t="shared" si="32"/>
        <v>478</v>
      </c>
      <c r="Q435" s="2">
        <f>N435 + Tabel1[[#This Row],[Average Rank]]+Tabel1[[#This Row],[Totale rang]]</f>
        <v>480</v>
      </c>
      <c r="R435" s="2">
        <f t="shared" si="33"/>
        <v>1</v>
      </c>
      <c r="S435" s="18" t="e">
        <f t="shared" si="34"/>
        <v>#DIV/0!</v>
      </c>
    </row>
    <row r="436" spans="1:19">
      <c r="A436">
        <v>434</v>
      </c>
      <c r="B436">
        <v>0.3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0</v>
      </c>
      <c r="J436" s="23">
        <v>0</v>
      </c>
      <c r="K436" s="22">
        <v>0</v>
      </c>
      <c r="L436" s="22">
        <v>0</v>
      </c>
      <c r="M436" s="14">
        <f t="shared" si="31"/>
        <v>0</v>
      </c>
      <c r="N436" s="2">
        <f>RANK(K436,K$2:K$577,1)</f>
        <v>1</v>
      </c>
      <c r="O436" s="2">
        <f>RANK(L436,L$2:L$577,1)</f>
        <v>1</v>
      </c>
      <c r="P436" s="2">
        <f t="shared" si="32"/>
        <v>478</v>
      </c>
      <c r="Q436" s="2">
        <f>N436 + Tabel1[[#This Row],[Average Rank]]+Tabel1[[#This Row],[Totale rang]]</f>
        <v>480</v>
      </c>
      <c r="R436" s="2">
        <f t="shared" si="33"/>
        <v>1</v>
      </c>
      <c r="S436" s="18" t="e">
        <f t="shared" si="34"/>
        <v>#DIV/0!</v>
      </c>
    </row>
    <row r="437" spans="1:19">
      <c r="A437">
        <v>435</v>
      </c>
      <c r="B437">
        <v>0.1</v>
      </c>
      <c r="C437">
        <v>0.4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0</v>
      </c>
      <c r="J437" s="23">
        <v>33</v>
      </c>
      <c r="K437" s="22">
        <v>0</v>
      </c>
      <c r="L437" s="22">
        <v>4.1250000000000003E-12</v>
      </c>
      <c r="M437" s="14">
        <f t="shared" si="31"/>
        <v>1.611328125E-2</v>
      </c>
      <c r="N437" s="2">
        <f>RANK(K437,K$2:K$577,1)</f>
        <v>1</v>
      </c>
      <c r="O437" s="2">
        <f>RANK(L437,L$2:L$577,1)</f>
        <v>100</v>
      </c>
      <c r="P437" s="2">
        <f t="shared" si="32"/>
        <v>406</v>
      </c>
      <c r="Q437" s="2">
        <f>N437 + Tabel1[[#This Row],[Average Rank]]+Tabel1[[#This Row],[Totale rang]]</f>
        <v>507</v>
      </c>
      <c r="R437" s="2">
        <f t="shared" si="33"/>
        <v>100</v>
      </c>
      <c r="S437" s="18" t="e">
        <f t="shared" si="34"/>
        <v>#DIV/0!</v>
      </c>
    </row>
    <row r="438" spans="1:19">
      <c r="A438">
        <v>436</v>
      </c>
      <c r="B438">
        <v>0.2</v>
      </c>
      <c r="C438">
        <v>0.4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0</v>
      </c>
      <c r="J438" s="23">
        <v>33</v>
      </c>
      <c r="K438" s="22">
        <v>0</v>
      </c>
      <c r="L438" s="22">
        <v>4.1250000000000003E-12</v>
      </c>
      <c r="M438" s="14">
        <f t="shared" si="31"/>
        <v>1.611328125E-2</v>
      </c>
      <c r="N438" s="2">
        <f>RANK(K438,K$2:K$577,1)</f>
        <v>1</v>
      </c>
      <c r="O438" s="2">
        <f>RANK(L438,L$2:L$577,1)</f>
        <v>100</v>
      </c>
      <c r="P438" s="2">
        <f t="shared" si="32"/>
        <v>406</v>
      </c>
      <c r="Q438" s="2">
        <f>N438 + Tabel1[[#This Row],[Average Rank]]+Tabel1[[#This Row],[Totale rang]]</f>
        <v>507</v>
      </c>
      <c r="R438" s="2">
        <f t="shared" si="33"/>
        <v>100</v>
      </c>
      <c r="S438" s="18" t="e">
        <f t="shared" si="34"/>
        <v>#DIV/0!</v>
      </c>
    </row>
    <row r="439" spans="1:19">
      <c r="A439">
        <v>437</v>
      </c>
      <c r="B439">
        <v>0.3</v>
      </c>
      <c r="C439">
        <v>0.4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0</v>
      </c>
      <c r="J439" s="23">
        <v>33</v>
      </c>
      <c r="K439" s="22">
        <v>0</v>
      </c>
      <c r="L439" s="22">
        <v>4.1250000000000003E-12</v>
      </c>
      <c r="M439" s="14">
        <f t="shared" si="31"/>
        <v>1.611328125E-2</v>
      </c>
      <c r="N439" s="2">
        <f>RANK(K439,K$2:K$577,1)</f>
        <v>1</v>
      </c>
      <c r="O439" s="2">
        <f>RANK(L439,L$2:L$577,1)</f>
        <v>100</v>
      </c>
      <c r="P439" s="2">
        <f t="shared" si="32"/>
        <v>406</v>
      </c>
      <c r="Q439" s="2">
        <f>N439 + Tabel1[[#This Row],[Average Rank]]+Tabel1[[#This Row],[Totale rang]]</f>
        <v>507</v>
      </c>
      <c r="R439" s="2">
        <f t="shared" si="33"/>
        <v>100</v>
      </c>
      <c r="S439" s="18" t="e">
        <f t="shared" si="34"/>
        <v>#DIV/0!</v>
      </c>
    </row>
    <row r="440" spans="1:19">
      <c r="A440">
        <v>438</v>
      </c>
      <c r="B440">
        <v>0.1</v>
      </c>
      <c r="C440">
        <v>0.8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0</v>
      </c>
      <c r="J440" s="23">
        <v>455</v>
      </c>
      <c r="K440" s="22">
        <v>10</v>
      </c>
      <c r="L440" s="22">
        <v>2.3947368421052602</v>
      </c>
      <c r="M440" s="14">
        <f t="shared" si="31"/>
        <v>0.22216796875</v>
      </c>
      <c r="N440" s="2">
        <f>RANK(K440,K$2:K$577,1)</f>
        <v>295</v>
      </c>
      <c r="O440" s="2">
        <f>RANK(L440,L$2:L$577,1)</f>
        <v>181</v>
      </c>
      <c r="P440" s="2">
        <f t="shared" si="32"/>
        <v>223</v>
      </c>
      <c r="Q440" s="2">
        <f>N440 + Tabel1[[#This Row],[Average Rank]]+Tabel1[[#This Row],[Totale rang]]</f>
        <v>699</v>
      </c>
      <c r="R440" s="2">
        <f t="shared" si="33"/>
        <v>181</v>
      </c>
      <c r="S440" s="18">
        <f t="shared" si="34"/>
        <v>45.5</v>
      </c>
    </row>
    <row r="441" spans="1:19">
      <c r="A441">
        <v>439</v>
      </c>
      <c r="B441">
        <v>0.2</v>
      </c>
      <c r="C441">
        <v>0.8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 s="23">
        <v>455</v>
      </c>
      <c r="K441" s="22">
        <v>10</v>
      </c>
      <c r="L441" s="22">
        <v>2.3947368421052602</v>
      </c>
      <c r="M441" s="14">
        <f t="shared" si="31"/>
        <v>0.22216796875</v>
      </c>
      <c r="N441" s="2">
        <f>RANK(K441,K$2:K$577,1)</f>
        <v>295</v>
      </c>
      <c r="O441" s="2">
        <f>RANK(L441,L$2:L$577,1)</f>
        <v>181</v>
      </c>
      <c r="P441" s="2">
        <f t="shared" si="32"/>
        <v>223</v>
      </c>
      <c r="Q441" s="2">
        <f>N441 + Tabel1[[#This Row],[Average Rank]]+Tabel1[[#This Row],[Totale rang]]</f>
        <v>699</v>
      </c>
      <c r="R441" s="2">
        <f t="shared" si="33"/>
        <v>181</v>
      </c>
      <c r="S441" s="18">
        <f t="shared" si="34"/>
        <v>45.5</v>
      </c>
    </row>
    <row r="442" spans="1:19">
      <c r="A442">
        <v>440</v>
      </c>
      <c r="B442">
        <v>0.3</v>
      </c>
      <c r="C442">
        <v>0.8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 s="23">
        <v>455</v>
      </c>
      <c r="K442" s="22">
        <v>10</v>
      </c>
      <c r="L442" s="22">
        <v>2.3947368421052602</v>
      </c>
      <c r="M442" s="14">
        <f t="shared" si="31"/>
        <v>0.22216796875</v>
      </c>
      <c r="N442" s="2">
        <f>RANK(K442,K$2:K$577,1)</f>
        <v>295</v>
      </c>
      <c r="O442" s="2">
        <f>RANK(L442,L$2:L$577,1)</f>
        <v>181</v>
      </c>
      <c r="P442" s="2">
        <f t="shared" si="32"/>
        <v>223</v>
      </c>
      <c r="Q442" s="2">
        <f>N442 + Tabel1[[#This Row],[Average Rank]]+Tabel1[[#This Row],[Totale rang]]</f>
        <v>699</v>
      </c>
      <c r="R442" s="2">
        <f t="shared" si="33"/>
        <v>181</v>
      </c>
      <c r="S442" s="18">
        <f t="shared" si="34"/>
        <v>45.5</v>
      </c>
    </row>
    <row r="443" spans="1:19">
      <c r="A443">
        <v>441</v>
      </c>
      <c r="B443">
        <v>0.1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 s="23">
        <v>54</v>
      </c>
      <c r="K443" s="22">
        <v>0</v>
      </c>
      <c r="L443" s="22">
        <v>3.6</v>
      </c>
      <c r="M443" s="14">
        <f t="shared" si="31"/>
        <v>2.63671875E-2</v>
      </c>
      <c r="N443" s="2">
        <f>RANK(K443,K$2:K$577,1)</f>
        <v>1</v>
      </c>
      <c r="O443" s="2">
        <f>RANK(L443,L$2:L$577,1)</f>
        <v>297</v>
      </c>
      <c r="P443" s="2">
        <f t="shared" si="32"/>
        <v>388</v>
      </c>
      <c r="Q443" s="2">
        <f>N443 + Tabel1[[#This Row],[Average Rank]]+Tabel1[[#This Row],[Totale rang]]</f>
        <v>686</v>
      </c>
      <c r="R443" s="2">
        <f t="shared" si="33"/>
        <v>163</v>
      </c>
      <c r="S443" s="18" t="e">
        <f t="shared" si="34"/>
        <v>#DIV/0!</v>
      </c>
    </row>
    <row r="444" spans="1:19">
      <c r="A444">
        <v>442</v>
      </c>
      <c r="B444">
        <v>0.2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 s="23">
        <v>54</v>
      </c>
      <c r="K444" s="22">
        <v>0</v>
      </c>
      <c r="L444" s="22">
        <v>3.6</v>
      </c>
      <c r="M444" s="14">
        <f t="shared" si="31"/>
        <v>2.63671875E-2</v>
      </c>
      <c r="N444" s="2">
        <f>RANK(K444,K$2:K$577,1)</f>
        <v>1</v>
      </c>
      <c r="O444" s="2">
        <f>RANK(L444,L$2:L$577,1)</f>
        <v>297</v>
      </c>
      <c r="P444" s="2">
        <f t="shared" si="32"/>
        <v>388</v>
      </c>
      <c r="Q444" s="2">
        <f>N444 + Tabel1[[#This Row],[Average Rank]]+Tabel1[[#This Row],[Totale rang]]</f>
        <v>686</v>
      </c>
      <c r="R444" s="2">
        <f t="shared" si="33"/>
        <v>163</v>
      </c>
      <c r="S444" s="18" t="e">
        <f t="shared" si="34"/>
        <v>#DIV/0!</v>
      </c>
    </row>
    <row r="445" spans="1:19">
      <c r="A445">
        <v>443</v>
      </c>
      <c r="B445">
        <v>0.3</v>
      </c>
      <c r="C445">
        <v>0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  <c r="J445" s="23">
        <v>54</v>
      </c>
      <c r="K445" s="22">
        <v>0</v>
      </c>
      <c r="L445" s="22">
        <v>3.6</v>
      </c>
      <c r="M445" s="14">
        <f t="shared" si="31"/>
        <v>2.63671875E-2</v>
      </c>
      <c r="N445" s="2">
        <f>RANK(K445,K$2:K$577,1)</f>
        <v>1</v>
      </c>
      <c r="O445" s="2">
        <f>RANK(L445,L$2:L$577,1)</f>
        <v>297</v>
      </c>
      <c r="P445" s="2">
        <f t="shared" si="32"/>
        <v>388</v>
      </c>
      <c r="Q445" s="2">
        <f>N445 + Tabel1[[#This Row],[Average Rank]]+Tabel1[[#This Row],[Totale rang]]</f>
        <v>686</v>
      </c>
      <c r="R445" s="2">
        <f t="shared" si="33"/>
        <v>163</v>
      </c>
      <c r="S445" s="18" t="e">
        <f t="shared" si="34"/>
        <v>#DIV/0!</v>
      </c>
    </row>
    <row r="446" spans="1:19">
      <c r="A446">
        <v>444</v>
      </c>
      <c r="B446">
        <v>0.1</v>
      </c>
      <c r="C446">
        <v>0.4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 s="23">
        <v>1696</v>
      </c>
      <c r="K446" s="22">
        <v>18</v>
      </c>
      <c r="L446" s="22">
        <v>6.5230769230769203</v>
      </c>
      <c r="M446" s="14">
        <f t="shared" si="31"/>
        <v>0.828125</v>
      </c>
      <c r="N446" s="2">
        <f>RANK(K446,K$2:K$577,1)</f>
        <v>377</v>
      </c>
      <c r="O446" s="2">
        <f>RANK(L446,L$2:L$577,1)</f>
        <v>353</v>
      </c>
      <c r="P446" s="2">
        <f t="shared" si="32"/>
        <v>147</v>
      </c>
      <c r="Q446" s="2">
        <f>N446 + Tabel1[[#This Row],[Average Rank]]+Tabel1[[#This Row],[Totale rang]]</f>
        <v>877</v>
      </c>
      <c r="R446" s="2">
        <f t="shared" si="33"/>
        <v>345</v>
      </c>
      <c r="S446" s="18">
        <f t="shared" si="34"/>
        <v>94.222222222222229</v>
      </c>
    </row>
    <row r="447" spans="1:19">
      <c r="A447">
        <v>445</v>
      </c>
      <c r="B447">
        <v>0.2</v>
      </c>
      <c r="C447">
        <v>0.4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0</v>
      </c>
      <c r="J447" s="23">
        <v>1696</v>
      </c>
      <c r="K447" s="22">
        <v>18</v>
      </c>
      <c r="L447" s="22">
        <v>6.5230769230769203</v>
      </c>
      <c r="M447" s="14">
        <f t="shared" si="31"/>
        <v>0.828125</v>
      </c>
      <c r="N447" s="2">
        <f>RANK(K447,K$2:K$577,1)</f>
        <v>377</v>
      </c>
      <c r="O447" s="2">
        <f>RANK(L447,L$2:L$577,1)</f>
        <v>353</v>
      </c>
      <c r="P447" s="2">
        <f t="shared" si="32"/>
        <v>147</v>
      </c>
      <c r="Q447" s="2">
        <f>N447 + Tabel1[[#This Row],[Average Rank]]+Tabel1[[#This Row],[Totale rang]]</f>
        <v>877</v>
      </c>
      <c r="R447" s="2">
        <f t="shared" si="33"/>
        <v>345</v>
      </c>
      <c r="S447" s="18">
        <f t="shared" si="34"/>
        <v>94.222222222222229</v>
      </c>
    </row>
    <row r="448" spans="1:19">
      <c r="A448">
        <v>446</v>
      </c>
      <c r="B448">
        <v>0.3</v>
      </c>
      <c r="C448">
        <v>0.4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0</v>
      </c>
      <c r="J448" s="23">
        <v>1696</v>
      </c>
      <c r="K448" s="22">
        <v>18</v>
      </c>
      <c r="L448" s="22">
        <v>6.5230769230769203</v>
      </c>
      <c r="M448" s="14">
        <f t="shared" si="31"/>
        <v>0.828125</v>
      </c>
      <c r="N448" s="2">
        <f>RANK(K448,K$2:K$577,1)</f>
        <v>377</v>
      </c>
      <c r="O448" s="2">
        <f>RANK(L448,L$2:L$577,1)</f>
        <v>353</v>
      </c>
      <c r="P448" s="2">
        <f t="shared" si="32"/>
        <v>147</v>
      </c>
      <c r="Q448" s="2">
        <f>N448 + Tabel1[[#This Row],[Average Rank]]+Tabel1[[#This Row],[Totale rang]]</f>
        <v>877</v>
      </c>
      <c r="R448" s="2">
        <f t="shared" si="33"/>
        <v>345</v>
      </c>
      <c r="S448" s="18">
        <f t="shared" si="34"/>
        <v>94.222222222222229</v>
      </c>
    </row>
    <row r="449" spans="1:19">
      <c r="A449">
        <v>447</v>
      </c>
      <c r="B449">
        <v>0.1</v>
      </c>
      <c r="C449">
        <v>0.8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0</v>
      </c>
      <c r="J449" s="23">
        <v>3262</v>
      </c>
      <c r="K449" s="22">
        <v>41</v>
      </c>
      <c r="L449" s="22">
        <v>2.7183333333333302</v>
      </c>
      <c r="M449" s="14">
        <f t="shared" si="31"/>
        <v>1.5927734375</v>
      </c>
      <c r="N449" s="2">
        <f>RANK(K449,K$2:K$577,1)</f>
        <v>509</v>
      </c>
      <c r="O449" s="2">
        <f>RANK(L449,L$2:L$577,1)</f>
        <v>220</v>
      </c>
      <c r="P449" s="2">
        <f t="shared" si="32"/>
        <v>1</v>
      </c>
      <c r="Q449" s="2">
        <f>N449 + Tabel1[[#This Row],[Average Rank]]+Tabel1[[#This Row],[Totale rang]]</f>
        <v>730</v>
      </c>
      <c r="R449" s="2">
        <f t="shared" si="33"/>
        <v>253</v>
      </c>
      <c r="S449" s="18">
        <f t="shared" si="34"/>
        <v>79.560975609756099</v>
      </c>
    </row>
    <row r="450" spans="1:19">
      <c r="A450">
        <v>448</v>
      </c>
      <c r="B450">
        <v>0.2</v>
      </c>
      <c r="C450">
        <v>0.8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 s="23">
        <v>3262</v>
      </c>
      <c r="K450" s="22">
        <v>41</v>
      </c>
      <c r="L450" s="22">
        <v>2.7183333333333302</v>
      </c>
      <c r="M450" s="14">
        <f t="shared" ref="M450:M513" si="35">J450/ 2048</f>
        <v>1.5927734375</v>
      </c>
      <c r="N450" s="2">
        <f>RANK(K450,K$2:K$577,1)</f>
        <v>509</v>
      </c>
      <c r="O450" s="2">
        <f>RANK(L450,L$2:L$577,1)</f>
        <v>220</v>
      </c>
      <c r="P450" s="2">
        <f t="shared" ref="P450:P513" si="36">RANK(M450,M$2:M$577,0)</f>
        <v>1</v>
      </c>
      <c r="Q450" s="2">
        <f>N450 + Tabel1[[#This Row],[Average Rank]]+Tabel1[[#This Row],[Totale rang]]</f>
        <v>730</v>
      </c>
      <c r="R450" s="2">
        <f t="shared" ref="R450:R513" si="37">RANK(Q450,Q$2:Q$577,1)</f>
        <v>253</v>
      </c>
      <c r="S450" s="18">
        <f t="shared" ref="S450:S513" si="38">J450/K450</f>
        <v>79.560975609756099</v>
      </c>
    </row>
    <row r="451" spans="1:19">
      <c r="A451">
        <v>449</v>
      </c>
      <c r="B451">
        <v>0.3</v>
      </c>
      <c r="C451">
        <v>0.8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0</v>
      </c>
      <c r="J451" s="23">
        <v>3262</v>
      </c>
      <c r="K451" s="22">
        <v>41</v>
      </c>
      <c r="L451" s="22">
        <v>2.7183333333333302</v>
      </c>
      <c r="M451" s="14">
        <f t="shared" si="35"/>
        <v>1.5927734375</v>
      </c>
      <c r="N451" s="2">
        <f>RANK(K451,K$2:K$577,1)</f>
        <v>509</v>
      </c>
      <c r="O451" s="2">
        <f>RANK(L451,L$2:L$577,1)</f>
        <v>220</v>
      </c>
      <c r="P451" s="2">
        <f t="shared" si="36"/>
        <v>1</v>
      </c>
      <c r="Q451" s="2">
        <f>N451 + Tabel1[[#This Row],[Average Rank]]+Tabel1[[#This Row],[Totale rang]]</f>
        <v>730</v>
      </c>
      <c r="R451" s="2">
        <f t="shared" si="37"/>
        <v>253</v>
      </c>
      <c r="S451" s="18">
        <f t="shared" si="38"/>
        <v>79.560975609756099</v>
      </c>
    </row>
    <row r="452" spans="1:19">
      <c r="A452">
        <v>450</v>
      </c>
      <c r="B452">
        <v>0.1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 s="23">
        <v>54</v>
      </c>
      <c r="K452" s="22">
        <v>0</v>
      </c>
      <c r="L452" s="22">
        <v>3.6</v>
      </c>
      <c r="M452" s="14">
        <f t="shared" si="35"/>
        <v>2.63671875E-2</v>
      </c>
      <c r="N452" s="2">
        <f>RANK(K452,K$2:K$577,1)</f>
        <v>1</v>
      </c>
      <c r="O452" s="2">
        <f>RANK(L452,L$2:L$577,1)</f>
        <v>297</v>
      </c>
      <c r="P452" s="2">
        <f t="shared" si="36"/>
        <v>388</v>
      </c>
      <c r="Q452" s="2">
        <f>N452 + Tabel1[[#This Row],[Average Rank]]+Tabel1[[#This Row],[Totale rang]]</f>
        <v>686</v>
      </c>
      <c r="R452" s="2">
        <f t="shared" si="37"/>
        <v>163</v>
      </c>
      <c r="S452" s="18" t="e">
        <f t="shared" si="38"/>
        <v>#DIV/0!</v>
      </c>
    </row>
    <row r="453" spans="1:19">
      <c r="A453">
        <v>451</v>
      </c>
      <c r="B453">
        <v>0.2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 s="23">
        <v>54</v>
      </c>
      <c r="K453" s="22">
        <v>0</v>
      </c>
      <c r="L453" s="22">
        <v>3.6</v>
      </c>
      <c r="M453" s="14">
        <f t="shared" si="35"/>
        <v>2.63671875E-2</v>
      </c>
      <c r="N453" s="2">
        <f>RANK(K453,K$2:K$577,1)</f>
        <v>1</v>
      </c>
      <c r="O453" s="2">
        <f>RANK(L453,L$2:L$577,1)</f>
        <v>297</v>
      </c>
      <c r="P453" s="2">
        <f t="shared" si="36"/>
        <v>388</v>
      </c>
      <c r="Q453" s="2">
        <f>N453 + Tabel1[[#This Row],[Average Rank]]+Tabel1[[#This Row],[Totale rang]]</f>
        <v>686</v>
      </c>
      <c r="R453" s="2">
        <f t="shared" si="37"/>
        <v>163</v>
      </c>
      <c r="S453" s="18" t="e">
        <f t="shared" si="38"/>
        <v>#DIV/0!</v>
      </c>
    </row>
    <row r="454" spans="1:19">
      <c r="A454">
        <v>452</v>
      </c>
      <c r="B454">
        <v>0.3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 s="23">
        <v>54</v>
      </c>
      <c r="K454" s="22">
        <v>0</v>
      </c>
      <c r="L454" s="22">
        <v>3.6</v>
      </c>
      <c r="M454" s="14">
        <f t="shared" si="35"/>
        <v>2.63671875E-2</v>
      </c>
      <c r="N454" s="2">
        <f>RANK(K454,K$2:K$577,1)</f>
        <v>1</v>
      </c>
      <c r="O454" s="2">
        <f>RANK(L454,L$2:L$577,1)</f>
        <v>297</v>
      </c>
      <c r="P454" s="2">
        <f t="shared" si="36"/>
        <v>388</v>
      </c>
      <c r="Q454" s="2">
        <f>N454 + Tabel1[[#This Row],[Average Rank]]+Tabel1[[#This Row],[Totale rang]]</f>
        <v>686</v>
      </c>
      <c r="R454" s="2">
        <f t="shared" si="37"/>
        <v>163</v>
      </c>
      <c r="S454" s="18" t="e">
        <f t="shared" si="38"/>
        <v>#DIV/0!</v>
      </c>
    </row>
    <row r="455" spans="1:19">
      <c r="A455">
        <v>453</v>
      </c>
      <c r="B455">
        <v>0.1</v>
      </c>
      <c r="C455">
        <v>0.4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 s="23">
        <v>1511</v>
      </c>
      <c r="K455" s="22">
        <v>17</v>
      </c>
      <c r="L455" s="22">
        <v>53.964285714285694</v>
      </c>
      <c r="M455" s="14">
        <f t="shared" si="35"/>
        <v>0.73779296875</v>
      </c>
      <c r="N455" s="2">
        <f>RANK(K455,K$2:K$577,1)</f>
        <v>364</v>
      </c>
      <c r="O455" s="2">
        <f>RANK(L455,L$2:L$577,1)</f>
        <v>543</v>
      </c>
      <c r="P455" s="2">
        <f t="shared" si="36"/>
        <v>180</v>
      </c>
      <c r="Q455" s="2">
        <f>N455 + Tabel1[[#This Row],[Average Rank]]+Tabel1[[#This Row],[Totale rang]]</f>
        <v>1087</v>
      </c>
      <c r="R455" s="2">
        <f t="shared" si="37"/>
        <v>531</v>
      </c>
      <c r="S455" s="18">
        <f t="shared" si="38"/>
        <v>88.882352941176464</v>
      </c>
    </row>
    <row r="456" spans="1:19">
      <c r="A456">
        <v>454</v>
      </c>
      <c r="B456">
        <v>0.2</v>
      </c>
      <c r="C456">
        <v>0.4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 s="23">
        <v>1511</v>
      </c>
      <c r="K456" s="22">
        <v>17</v>
      </c>
      <c r="L456" s="22">
        <v>53.964285714285694</v>
      </c>
      <c r="M456" s="14">
        <f t="shared" si="35"/>
        <v>0.73779296875</v>
      </c>
      <c r="N456" s="2">
        <f>RANK(K456,K$2:K$577,1)</f>
        <v>364</v>
      </c>
      <c r="O456" s="2">
        <f>RANK(L456,L$2:L$577,1)</f>
        <v>543</v>
      </c>
      <c r="P456" s="2">
        <f t="shared" si="36"/>
        <v>180</v>
      </c>
      <c r="Q456" s="2">
        <f>N456 + Tabel1[[#This Row],[Average Rank]]+Tabel1[[#This Row],[Totale rang]]</f>
        <v>1087</v>
      </c>
      <c r="R456" s="2">
        <f t="shared" si="37"/>
        <v>531</v>
      </c>
      <c r="S456" s="18">
        <f t="shared" si="38"/>
        <v>88.882352941176464</v>
      </c>
    </row>
    <row r="457" spans="1:19">
      <c r="A457">
        <v>455</v>
      </c>
      <c r="B457">
        <v>0.3</v>
      </c>
      <c r="C457">
        <v>0.4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 s="23">
        <v>1511</v>
      </c>
      <c r="K457" s="22">
        <v>17</v>
      </c>
      <c r="L457" s="22">
        <v>53.964285714285694</v>
      </c>
      <c r="M457" s="14">
        <f t="shared" si="35"/>
        <v>0.73779296875</v>
      </c>
      <c r="N457" s="2">
        <f>RANK(K457,K$2:K$577,1)</f>
        <v>364</v>
      </c>
      <c r="O457" s="2">
        <f>RANK(L457,L$2:L$577,1)</f>
        <v>543</v>
      </c>
      <c r="P457" s="2">
        <f t="shared" si="36"/>
        <v>180</v>
      </c>
      <c r="Q457" s="2">
        <f>N457 + Tabel1[[#This Row],[Average Rank]]+Tabel1[[#This Row],[Totale rang]]</f>
        <v>1087</v>
      </c>
      <c r="R457" s="2">
        <f t="shared" si="37"/>
        <v>531</v>
      </c>
      <c r="S457" s="18">
        <f t="shared" si="38"/>
        <v>88.882352941176464</v>
      </c>
    </row>
    <row r="458" spans="1:19">
      <c r="A458">
        <v>456</v>
      </c>
      <c r="B458">
        <v>0.1</v>
      </c>
      <c r="C458">
        <v>0.8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 s="23">
        <v>2529</v>
      </c>
      <c r="K458" s="22">
        <v>36</v>
      </c>
      <c r="L458" s="22">
        <v>19.453846153846101</v>
      </c>
      <c r="M458" s="14">
        <f t="shared" si="35"/>
        <v>1.23486328125</v>
      </c>
      <c r="N458" s="2">
        <f>RANK(K458,K$2:K$577,1)</f>
        <v>470</v>
      </c>
      <c r="O458" s="2">
        <f>RANK(L458,L$2:L$577,1)</f>
        <v>483</v>
      </c>
      <c r="P458" s="2">
        <f t="shared" si="36"/>
        <v>93</v>
      </c>
      <c r="Q458" s="2">
        <f>N458 + Tabel1[[#This Row],[Average Rank]]+Tabel1[[#This Row],[Totale rang]]</f>
        <v>1046</v>
      </c>
      <c r="R458" s="2">
        <f t="shared" si="37"/>
        <v>507</v>
      </c>
      <c r="S458" s="18">
        <f t="shared" si="38"/>
        <v>70.25</v>
      </c>
    </row>
    <row r="459" spans="1:19">
      <c r="A459">
        <v>457</v>
      </c>
      <c r="B459">
        <v>0.2</v>
      </c>
      <c r="C459">
        <v>0.8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  <c r="J459" s="23">
        <v>2529</v>
      </c>
      <c r="K459" s="22">
        <v>36</v>
      </c>
      <c r="L459" s="22">
        <v>19.453846153846101</v>
      </c>
      <c r="M459" s="14">
        <f t="shared" si="35"/>
        <v>1.23486328125</v>
      </c>
      <c r="N459" s="2">
        <f>RANK(K459,K$2:K$577,1)</f>
        <v>470</v>
      </c>
      <c r="O459" s="2">
        <f>RANK(L459,L$2:L$577,1)</f>
        <v>483</v>
      </c>
      <c r="P459" s="2">
        <f t="shared" si="36"/>
        <v>93</v>
      </c>
      <c r="Q459" s="2">
        <f>N459 + Tabel1[[#This Row],[Average Rank]]+Tabel1[[#This Row],[Totale rang]]</f>
        <v>1046</v>
      </c>
      <c r="R459" s="2">
        <f t="shared" si="37"/>
        <v>507</v>
      </c>
      <c r="S459" s="18">
        <f t="shared" si="38"/>
        <v>70.25</v>
      </c>
    </row>
    <row r="460" spans="1:19">
      <c r="A460">
        <v>458</v>
      </c>
      <c r="B460">
        <v>0.3</v>
      </c>
      <c r="C460">
        <v>0.8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 s="23">
        <v>2529</v>
      </c>
      <c r="K460" s="22">
        <v>36</v>
      </c>
      <c r="L460" s="22">
        <v>19.453846153846101</v>
      </c>
      <c r="M460" s="14">
        <f t="shared" si="35"/>
        <v>1.23486328125</v>
      </c>
      <c r="N460" s="2">
        <f>RANK(K460,K$2:K$577,1)</f>
        <v>470</v>
      </c>
      <c r="O460" s="2">
        <f>RANK(L460,L$2:L$577,1)</f>
        <v>483</v>
      </c>
      <c r="P460" s="2">
        <f t="shared" si="36"/>
        <v>93</v>
      </c>
      <c r="Q460" s="2">
        <f>N460 + Tabel1[[#This Row],[Average Rank]]+Tabel1[[#This Row],[Totale rang]]</f>
        <v>1046</v>
      </c>
      <c r="R460" s="2">
        <f t="shared" si="37"/>
        <v>507</v>
      </c>
      <c r="S460" s="18">
        <f t="shared" si="38"/>
        <v>70.25</v>
      </c>
    </row>
    <row r="461" spans="1:19">
      <c r="A461">
        <v>459</v>
      </c>
      <c r="B461">
        <v>0.1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0</v>
      </c>
      <c r="J461" s="23">
        <v>54</v>
      </c>
      <c r="K461" s="22">
        <v>0</v>
      </c>
      <c r="L461" s="22">
        <v>3.6</v>
      </c>
      <c r="M461" s="14">
        <f t="shared" si="35"/>
        <v>2.63671875E-2</v>
      </c>
      <c r="N461" s="2">
        <f>RANK(K461,K$2:K$577,1)</f>
        <v>1</v>
      </c>
      <c r="O461" s="2">
        <f>RANK(L461,L$2:L$577,1)</f>
        <v>297</v>
      </c>
      <c r="P461" s="2">
        <f t="shared" si="36"/>
        <v>388</v>
      </c>
      <c r="Q461" s="2">
        <f>N461 + Tabel1[[#This Row],[Average Rank]]+Tabel1[[#This Row],[Totale rang]]</f>
        <v>686</v>
      </c>
      <c r="R461" s="2">
        <f t="shared" si="37"/>
        <v>163</v>
      </c>
      <c r="S461" s="18" t="e">
        <f t="shared" si="38"/>
        <v>#DIV/0!</v>
      </c>
    </row>
    <row r="462" spans="1:19">
      <c r="A462">
        <v>460</v>
      </c>
      <c r="B462">
        <v>0.2</v>
      </c>
      <c r="C462">
        <v>0</v>
      </c>
      <c r="D462">
        <v>1</v>
      </c>
      <c r="E462">
        <v>0</v>
      </c>
      <c r="F462">
        <v>1</v>
      </c>
      <c r="G462">
        <v>1</v>
      </c>
      <c r="H462">
        <v>0</v>
      </c>
      <c r="I462">
        <v>0</v>
      </c>
      <c r="J462" s="23">
        <v>54</v>
      </c>
      <c r="K462" s="22">
        <v>0</v>
      </c>
      <c r="L462" s="22">
        <v>3.6</v>
      </c>
      <c r="M462" s="14">
        <f t="shared" si="35"/>
        <v>2.63671875E-2</v>
      </c>
      <c r="N462" s="2">
        <f>RANK(K462,K$2:K$577,1)</f>
        <v>1</v>
      </c>
      <c r="O462" s="2">
        <f>RANK(L462,L$2:L$577,1)</f>
        <v>297</v>
      </c>
      <c r="P462" s="2">
        <f t="shared" si="36"/>
        <v>388</v>
      </c>
      <c r="Q462" s="2">
        <f>N462 + Tabel1[[#This Row],[Average Rank]]+Tabel1[[#This Row],[Totale rang]]</f>
        <v>686</v>
      </c>
      <c r="R462" s="2">
        <f t="shared" si="37"/>
        <v>163</v>
      </c>
      <c r="S462" s="18" t="e">
        <f t="shared" si="38"/>
        <v>#DIV/0!</v>
      </c>
    </row>
    <row r="463" spans="1:19">
      <c r="A463">
        <v>461</v>
      </c>
      <c r="B463">
        <v>0.3</v>
      </c>
      <c r="C463">
        <v>0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0</v>
      </c>
      <c r="J463" s="23">
        <v>54</v>
      </c>
      <c r="K463" s="22">
        <v>0</v>
      </c>
      <c r="L463" s="22">
        <v>3.6</v>
      </c>
      <c r="M463" s="14">
        <f t="shared" si="35"/>
        <v>2.63671875E-2</v>
      </c>
      <c r="N463" s="2">
        <f>RANK(K463,K$2:K$577,1)</f>
        <v>1</v>
      </c>
      <c r="O463" s="2">
        <f>RANK(L463,L$2:L$577,1)</f>
        <v>297</v>
      </c>
      <c r="P463" s="2">
        <f t="shared" si="36"/>
        <v>388</v>
      </c>
      <c r="Q463" s="2">
        <f>N463 + Tabel1[[#This Row],[Average Rank]]+Tabel1[[#This Row],[Totale rang]]</f>
        <v>686</v>
      </c>
      <c r="R463" s="2">
        <f t="shared" si="37"/>
        <v>163</v>
      </c>
      <c r="S463" s="18" t="e">
        <f t="shared" si="38"/>
        <v>#DIV/0!</v>
      </c>
    </row>
    <row r="464" spans="1:19">
      <c r="A464">
        <v>462</v>
      </c>
      <c r="B464">
        <v>0.1</v>
      </c>
      <c r="C464">
        <v>0.4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0</v>
      </c>
      <c r="J464" s="23">
        <v>1511</v>
      </c>
      <c r="K464" s="22">
        <v>17</v>
      </c>
      <c r="L464" s="22">
        <v>53.964285714285694</v>
      </c>
      <c r="M464" s="14">
        <f t="shared" si="35"/>
        <v>0.73779296875</v>
      </c>
      <c r="N464" s="2">
        <f>RANK(K464,K$2:K$577,1)</f>
        <v>364</v>
      </c>
      <c r="O464" s="2">
        <f>RANK(L464,L$2:L$577,1)</f>
        <v>543</v>
      </c>
      <c r="P464" s="2">
        <f t="shared" si="36"/>
        <v>180</v>
      </c>
      <c r="Q464" s="2">
        <f>N464 + Tabel1[[#This Row],[Average Rank]]+Tabel1[[#This Row],[Totale rang]]</f>
        <v>1087</v>
      </c>
      <c r="R464" s="2">
        <f t="shared" si="37"/>
        <v>531</v>
      </c>
      <c r="S464" s="18">
        <f t="shared" si="38"/>
        <v>88.882352941176464</v>
      </c>
    </row>
    <row r="465" spans="1:19">
      <c r="A465">
        <v>463</v>
      </c>
      <c r="B465">
        <v>0.2</v>
      </c>
      <c r="C465">
        <v>0.4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0</v>
      </c>
      <c r="J465" s="23">
        <v>1511</v>
      </c>
      <c r="K465" s="22">
        <v>17</v>
      </c>
      <c r="L465" s="22">
        <v>53.964285714285694</v>
      </c>
      <c r="M465" s="14">
        <f t="shared" si="35"/>
        <v>0.73779296875</v>
      </c>
      <c r="N465" s="2">
        <f>RANK(K465,K$2:K$577,1)</f>
        <v>364</v>
      </c>
      <c r="O465" s="2">
        <f>RANK(L465,L$2:L$577,1)</f>
        <v>543</v>
      </c>
      <c r="P465" s="2">
        <f t="shared" si="36"/>
        <v>180</v>
      </c>
      <c r="Q465" s="2">
        <f>N465 + Tabel1[[#This Row],[Average Rank]]+Tabel1[[#This Row],[Totale rang]]</f>
        <v>1087</v>
      </c>
      <c r="R465" s="2">
        <f t="shared" si="37"/>
        <v>531</v>
      </c>
      <c r="S465" s="18">
        <f t="shared" si="38"/>
        <v>88.882352941176464</v>
      </c>
    </row>
    <row r="466" spans="1:19">
      <c r="A466">
        <v>464</v>
      </c>
      <c r="B466">
        <v>0.3</v>
      </c>
      <c r="C466">
        <v>0.4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0</v>
      </c>
      <c r="J466" s="23">
        <v>1511</v>
      </c>
      <c r="K466" s="22">
        <v>17</v>
      </c>
      <c r="L466" s="22">
        <v>53.964285714285694</v>
      </c>
      <c r="M466" s="14">
        <f t="shared" si="35"/>
        <v>0.73779296875</v>
      </c>
      <c r="N466" s="2">
        <f>RANK(K466,K$2:K$577,1)</f>
        <v>364</v>
      </c>
      <c r="O466" s="2">
        <f>RANK(L466,L$2:L$577,1)</f>
        <v>543</v>
      </c>
      <c r="P466" s="2">
        <f t="shared" si="36"/>
        <v>180</v>
      </c>
      <c r="Q466" s="2">
        <f>N466 + Tabel1[[#This Row],[Average Rank]]+Tabel1[[#This Row],[Totale rang]]</f>
        <v>1087</v>
      </c>
      <c r="R466" s="2">
        <f t="shared" si="37"/>
        <v>531</v>
      </c>
      <c r="S466" s="18">
        <f t="shared" si="38"/>
        <v>88.882352941176464</v>
      </c>
    </row>
    <row r="467" spans="1:19">
      <c r="A467">
        <v>465</v>
      </c>
      <c r="B467">
        <v>0.1</v>
      </c>
      <c r="C467">
        <v>0.8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0</v>
      </c>
      <c r="J467" s="23">
        <v>2529</v>
      </c>
      <c r="K467" s="22">
        <v>36</v>
      </c>
      <c r="L467" s="22">
        <v>19.453846153846101</v>
      </c>
      <c r="M467" s="14">
        <f t="shared" si="35"/>
        <v>1.23486328125</v>
      </c>
      <c r="N467" s="2">
        <f>RANK(K467,K$2:K$577,1)</f>
        <v>470</v>
      </c>
      <c r="O467" s="2">
        <f>RANK(L467,L$2:L$577,1)</f>
        <v>483</v>
      </c>
      <c r="P467" s="2">
        <f t="shared" si="36"/>
        <v>93</v>
      </c>
      <c r="Q467" s="2">
        <f>N467 + Tabel1[[#This Row],[Average Rank]]+Tabel1[[#This Row],[Totale rang]]</f>
        <v>1046</v>
      </c>
      <c r="R467" s="2">
        <f t="shared" si="37"/>
        <v>507</v>
      </c>
      <c r="S467" s="18">
        <f t="shared" si="38"/>
        <v>70.25</v>
      </c>
    </row>
    <row r="468" spans="1:19">
      <c r="A468">
        <v>466</v>
      </c>
      <c r="B468">
        <v>0.2</v>
      </c>
      <c r="C468">
        <v>0.8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 s="23">
        <v>2529</v>
      </c>
      <c r="K468" s="22">
        <v>36</v>
      </c>
      <c r="L468" s="22">
        <v>19.453846153846101</v>
      </c>
      <c r="M468" s="14">
        <f t="shared" si="35"/>
        <v>1.23486328125</v>
      </c>
      <c r="N468" s="2">
        <f>RANK(K468,K$2:K$577,1)</f>
        <v>470</v>
      </c>
      <c r="O468" s="2">
        <f>RANK(L468,L$2:L$577,1)</f>
        <v>483</v>
      </c>
      <c r="P468" s="2">
        <f t="shared" si="36"/>
        <v>93</v>
      </c>
      <c r="Q468" s="2">
        <f>N468 + Tabel1[[#This Row],[Average Rank]]+Tabel1[[#This Row],[Totale rang]]</f>
        <v>1046</v>
      </c>
      <c r="R468" s="2">
        <f t="shared" si="37"/>
        <v>507</v>
      </c>
      <c r="S468" s="18">
        <f t="shared" si="38"/>
        <v>70.25</v>
      </c>
    </row>
    <row r="469" spans="1:19">
      <c r="A469">
        <v>467</v>
      </c>
      <c r="B469">
        <v>0.3</v>
      </c>
      <c r="C469">
        <v>0.8</v>
      </c>
      <c r="D469">
        <v>1</v>
      </c>
      <c r="E469">
        <v>0</v>
      </c>
      <c r="F469">
        <v>1</v>
      </c>
      <c r="G469">
        <v>1</v>
      </c>
      <c r="H469">
        <v>0</v>
      </c>
      <c r="I469">
        <v>0</v>
      </c>
      <c r="J469" s="23">
        <v>2529</v>
      </c>
      <c r="K469" s="22">
        <v>36</v>
      </c>
      <c r="L469" s="22">
        <v>19.453846153846101</v>
      </c>
      <c r="M469" s="14">
        <f t="shared" si="35"/>
        <v>1.23486328125</v>
      </c>
      <c r="N469" s="2">
        <f>RANK(K469,K$2:K$577,1)</f>
        <v>470</v>
      </c>
      <c r="O469" s="2">
        <f>RANK(L469,L$2:L$577,1)</f>
        <v>483</v>
      </c>
      <c r="P469" s="2">
        <f t="shared" si="36"/>
        <v>93</v>
      </c>
      <c r="Q469" s="2">
        <f>N469 + Tabel1[[#This Row],[Average Rank]]+Tabel1[[#This Row],[Totale rang]]</f>
        <v>1046</v>
      </c>
      <c r="R469" s="2">
        <f t="shared" si="37"/>
        <v>507</v>
      </c>
      <c r="S469" s="18">
        <f t="shared" si="38"/>
        <v>70.25</v>
      </c>
    </row>
    <row r="470" spans="1:19">
      <c r="A470">
        <v>468</v>
      </c>
      <c r="B470">
        <v>0.1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 s="23">
        <v>16</v>
      </c>
      <c r="K470" s="22">
        <v>0</v>
      </c>
      <c r="L470" s="22">
        <v>3.2</v>
      </c>
      <c r="M470" s="14">
        <f t="shared" si="35"/>
        <v>7.8125E-3</v>
      </c>
      <c r="N470" s="2">
        <f>RANK(K470,K$2:K$577,1)</f>
        <v>1</v>
      </c>
      <c r="O470" s="2">
        <f>RANK(L470,L$2:L$577,1)</f>
        <v>294</v>
      </c>
      <c r="P470" s="2">
        <f t="shared" si="36"/>
        <v>418</v>
      </c>
      <c r="Q470" s="2">
        <f>N470 + Tabel1[[#This Row],[Average Rank]]+Tabel1[[#This Row],[Totale rang]]</f>
        <v>713</v>
      </c>
      <c r="R470" s="2">
        <f t="shared" si="37"/>
        <v>238</v>
      </c>
      <c r="S470" s="18" t="e">
        <f t="shared" si="38"/>
        <v>#DIV/0!</v>
      </c>
    </row>
    <row r="471" spans="1:19">
      <c r="A471">
        <v>469</v>
      </c>
      <c r="B471">
        <v>0.2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 s="23">
        <v>16</v>
      </c>
      <c r="K471" s="22">
        <v>0</v>
      </c>
      <c r="L471" s="22">
        <v>3.2</v>
      </c>
      <c r="M471" s="14">
        <f t="shared" si="35"/>
        <v>7.8125E-3</v>
      </c>
      <c r="N471" s="2">
        <f>RANK(K471,K$2:K$577,1)</f>
        <v>1</v>
      </c>
      <c r="O471" s="2">
        <f>RANK(L471,L$2:L$577,1)</f>
        <v>294</v>
      </c>
      <c r="P471" s="2">
        <f t="shared" si="36"/>
        <v>418</v>
      </c>
      <c r="Q471" s="2">
        <f>N471 + Tabel1[[#This Row],[Average Rank]]+Tabel1[[#This Row],[Totale rang]]</f>
        <v>713</v>
      </c>
      <c r="R471" s="2">
        <f t="shared" si="37"/>
        <v>238</v>
      </c>
      <c r="S471" s="18" t="e">
        <f t="shared" si="38"/>
        <v>#DIV/0!</v>
      </c>
    </row>
    <row r="472" spans="1:19">
      <c r="A472">
        <v>470</v>
      </c>
      <c r="B472">
        <v>0.3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 s="23">
        <v>16</v>
      </c>
      <c r="K472" s="22">
        <v>0</v>
      </c>
      <c r="L472" s="22">
        <v>3.2</v>
      </c>
      <c r="M472" s="14">
        <f t="shared" si="35"/>
        <v>7.8125E-3</v>
      </c>
      <c r="N472" s="2">
        <f>RANK(K472,K$2:K$577,1)</f>
        <v>1</v>
      </c>
      <c r="O472" s="2">
        <f>RANK(L472,L$2:L$577,1)</f>
        <v>294</v>
      </c>
      <c r="P472" s="2">
        <f t="shared" si="36"/>
        <v>418</v>
      </c>
      <c r="Q472" s="2">
        <f>N472 + Tabel1[[#This Row],[Average Rank]]+Tabel1[[#This Row],[Totale rang]]</f>
        <v>713</v>
      </c>
      <c r="R472" s="2">
        <f t="shared" si="37"/>
        <v>238</v>
      </c>
      <c r="S472" s="18" t="e">
        <f t="shared" si="38"/>
        <v>#DIV/0!</v>
      </c>
    </row>
    <row r="473" spans="1:19">
      <c r="A473">
        <v>471</v>
      </c>
      <c r="B473">
        <v>0.1</v>
      </c>
      <c r="C473">
        <v>0.4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 s="23">
        <v>104</v>
      </c>
      <c r="K473" s="22">
        <v>3</v>
      </c>
      <c r="L473" s="22">
        <v>6.93333333333333</v>
      </c>
      <c r="M473" s="14">
        <f t="shared" si="35"/>
        <v>5.078125E-2</v>
      </c>
      <c r="N473" s="2">
        <f>RANK(K473,K$2:K$577,1)</f>
        <v>217</v>
      </c>
      <c r="O473" s="2">
        <f>RANK(L473,L$2:L$577,1)</f>
        <v>374</v>
      </c>
      <c r="P473" s="2">
        <f t="shared" si="36"/>
        <v>376</v>
      </c>
      <c r="Q473" s="2">
        <f>N473 + Tabel1[[#This Row],[Average Rank]]+Tabel1[[#This Row],[Totale rang]]</f>
        <v>967</v>
      </c>
      <c r="R473" s="2">
        <f t="shared" si="37"/>
        <v>422</v>
      </c>
      <c r="S473" s="18">
        <f t="shared" si="38"/>
        <v>34.666666666666664</v>
      </c>
    </row>
    <row r="474" spans="1:19">
      <c r="A474">
        <v>472</v>
      </c>
      <c r="B474">
        <v>0.2</v>
      </c>
      <c r="C474">
        <v>0.4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 s="23">
        <v>104</v>
      </c>
      <c r="K474" s="22">
        <v>3</v>
      </c>
      <c r="L474" s="22">
        <v>6.93333333333333</v>
      </c>
      <c r="M474" s="14">
        <f t="shared" si="35"/>
        <v>5.078125E-2</v>
      </c>
      <c r="N474" s="2">
        <f>RANK(K474,K$2:K$577,1)</f>
        <v>217</v>
      </c>
      <c r="O474" s="2">
        <f>RANK(L474,L$2:L$577,1)</f>
        <v>374</v>
      </c>
      <c r="P474" s="2">
        <f t="shared" si="36"/>
        <v>376</v>
      </c>
      <c r="Q474" s="2">
        <f>N474 + Tabel1[[#This Row],[Average Rank]]+Tabel1[[#This Row],[Totale rang]]</f>
        <v>967</v>
      </c>
      <c r="R474" s="2">
        <f t="shared" si="37"/>
        <v>422</v>
      </c>
      <c r="S474" s="18">
        <f t="shared" si="38"/>
        <v>34.666666666666664</v>
      </c>
    </row>
    <row r="475" spans="1:19">
      <c r="A475">
        <v>473</v>
      </c>
      <c r="B475">
        <v>0.3</v>
      </c>
      <c r="C475">
        <v>0.4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 s="23">
        <v>104</v>
      </c>
      <c r="K475" s="22">
        <v>3</v>
      </c>
      <c r="L475" s="22">
        <v>6.93333333333333</v>
      </c>
      <c r="M475" s="14">
        <f t="shared" si="35"/>
        <v>5.078125E-2</v>
      </c>
      <c r="N475" s="2">
        <f>RANK(K475,K$2:K$577,1)</f>
        <v>217</v>
      </c>
      <c r="O475" s="2">
        <f>RANK(L475,L$2:L$577,1)</f>
        <v>374</v>
      </c>
      <c r="P475" s="2">
        <f t="shared" si="36"/>
        <v>376</v>
      </c>
      <c r="Q475" s="2">
        <f>N475 + Tabel1[[#This Row],[Average Rank]]+Tabel1[[#This Row],[Totale rang]]</f>
        <v>967</v>
      </c>
      <c r="R475" s="2">
        <f t="shared" si="37"/>
        <v>422</v>
      </c>
      <c r="S475" s="18">
        <f t="shared" si="38"/>
        <v>34.666666666666664</v>
      </c>
    </row>
    <row r="476" spans="1:19">
      <c r="A476">
        <v>474</v>
      </c>
      <c r="B476">
        <v>0.1</v>
      </c>
      <c r="C476">
        <v>0.8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 s="23">
        <v>455</v>
      </c>
      <c r="K476" s="22">
        <v>10</v>
      </c>
      <c r="L476" s="22">
        <v>2.3947368421052602</v>
      </c>
      <c r="M476" s="14">
        <f t="shared" si="35"/>
        <v>0.22216796875</v>
      </c>
      <c r="N476" s="2">
        <f>RANK(K476,K$2:K$577,1)</f>
        <v>295</v>
      </c>
      <c r="O476" s="2">
        <f>RANK(L476,L$2:L$577,1)</f>
        <v>181</v>
      </c>
      <c r="P476" s="2">
        <f t="shared" si="36"/>
        <v>223</v>
      </c>
      <c r="Q476" s="2">
        <f>N476 + Tabel1[[#This Row],[Average Rank]]+Tabel1[[#This Row],[Totale rang]]</f>
        <v>699</v>
      </c>
      <c r="R476" s="2">
        <f t="shared" si="37"/>
        <v>181</v>
      </c>
      <c r="S476" s="18">
        <f t="shared" si="38"/>
        <v>45.5</v>
      </c>
    </row>
    <row r="477" spans="1:19">
      <c r="A477">
        <v>475</v>
      </c>
      <c r="B477">
        <v>0.2</v>
      </c>
      <c r="C477">
        <v>0.8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 s="23">
        <v>455</v>
      </c>
      <c r="K477" s="22">
        <v>10</v>
      </c>
      <c r="L477" s="22">
        <v>2.3947368421052602</v>
      </c>
      <c r="M477" s="14">
        <f t="shared" si="35"/>
        <v>0.22216796875</v>
      </c>
      <c r="N477" s="2">
        <f>RANK(K477,K$2:K$577,1)</f>
        <v>295</v>
      </c>
      <c r="O477" s="2">
        <f>RANK(L477,L$2:L$577,1)</f>
        <v>181</v>
      </c>
      <c r="P477" s="2">
        <f t="shared" si="36"/>
        <v>223</v>
      </c>
      <c r="Q477" s="2">
        <f>N477 + Tabel1[[#This Row],[Average Rank]]+Tabel1[[#This Row],[Totale rang]]</f>
        <v>699</v>
      </c>
      <c r="R477" s="2">
        <f t="shared" si="37"/>
        <v>181</v>
      </c>
      <c r="S477" s="18">
        <f t="shared" si="38"/>
        <v>45.5</v>
      </c>
    </row>
    <row r="478" spans="1:19">
      <c r="A478">
        <v>476</v>
      </c>
      <c r="B478">
        <v>0.3</v>
      </c>
      <c r="C478">
        <v>0.8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 s="23">
        <v>455</v>
      </c>
      <c r="K478" s="22">
        <v>10</v>
      </c>
      <c r="L478" s="22">
        <v>2.3947368421052602</v>
      </c>
      <c r="M478" s="14">
        <f t="shared" si="35"/>
        <v>0.22216796875</v>
      </c>
      <c r="N478" s="2">
        <f>RANK(K478,K$2:K$577,1)</f>
        <v>295</v>
      </c>
      <c r="O478" s="2">
        <f>RANK(L478,L$2:L$577,1)</f>
        <v>181</v>
      </c>
      <c r="P478" s="2">
        <f t="shared" si="36"/>
        <v>223</v>
      </c>
      <c r="Q478" s="2">
        <f>N478 + Tabel1[[#This Row],[Average Rank]]+Tabel1[[#This Row],[Totale rang]]</f>
        <v>699</v>
      </c>
      <c r="R478" s="2">
        <f t="shared" si="37"/>
        <v>181</v>
      </c>
      <c r="S478" s="18">
        <f t="shared" si="38"/>
        <v>45.5</v>
      </c>
    </row>
    <row r="479" spans="1:19">
      <c r="A479">
        <v>477</v>
      </c>
      <c r="B479">
        <v>0.1</v>
      </c>
      <c r="C479">
        <v>0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0</v>
      </c>
      <c r="J479" s="23">
        <v>137</v>
      </c>
      <c r="K479" s="22">
        <v>0</v>
      </c>
      <c r="L479" s="22">
        <v>5.48</v>
      </c>
      <c r="M479" s="14">
        <f t="shared" si="35"/>
        <v>6.689453125E-2</v>
      </c>
      <c r="N479" s="2">
        <f>RANK(K479,K$2:K$577,1)</f>
        <v>1</v>
      </c>
      <c r="O479" s="2">
        <f>RANK(L479,L$2:L$577,1)</f>
        <v>333</v>
      </c>
      <c r="P479" s="2">
        <f t="shared" si="36"/>
        <v>370</v>
      </c>
      <c r="Q479" s="2">
        <f>N479 + Tabel1[[#This Row],[Average Rank]]+Tabel1[[#This Row],[Totale rang]]</f>
        <v>704</v>
      </c>
      <c r="R479" s="2">
        <f t="shared" si="37"/>
        <v>229</v>
      </c>
      <c r="S479" s="18" t="e">
        <f t="shared" si="38"/>
        <v>#DIV/0!</v>
      </c>
    </row>
    <row r="480" spans="1:19">
      <c r="A480">
        <v>478</v>
      </c>
      <c r="B480">
        <v>0.2</v>
      </c>
      <c r="C480">
        <v>0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 s="23">
        <v>137</v>
      </c>
      <c r="K480" s="22">
        <v>0</v>
      </c>
      <c r="L480" s="22">
        <v>5.48</v>
      </c>
      <c r="M480" s="14">
        <f t="shared" si="35"/>
        <v>6.689453125E-2</v>
      </c>
      <c r="N480" s="2">
        <f>RANK(K480,K$2:K$577,1)</f>
        <v>1</v>
      </c>
      <c r="O480" s="2">
        <f>RANK(L480,L$2:L$577,1)</f>
        <v>333</v>
      </c>
      <c r="P480" s="2">
        <f t="shared" si="36"/>
        <v>370</v>
      </c>
      <c r="Q480" s="2">
        <f>N480 + Tabel1[[#This Row],[Average Rank]]+Tabel1[[#This Row],[Totale rang]]</f>
        <v>704</v>
      </c>
      <c r="R480" s="2">
        <f t="shared" si="37"/>
        <v>229</v>
      </c>
      <c r="S480" s="18" t="e">
        <f t="shared" si="38"/>
        <v>#DIV/0!</v>
      </c>
    </row>
    <row r="481" spans="1:19">
      <c r="A481">
        <v>479</v>
      </c>
      <c r="B481">
        <v>0.3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 s="23">
        <v>137</v>
      </c>
      <c r="K481" s="22">
        <v>0</v>
      </c>
      <c r="L481" s="22">
        <v>5.48</v>
      </c>
      <c r="M481" s="14">
        <f t="shared" si="35"/>
        <v>6.689453125E-2</v>
      </c>
      <c r="N481" s="2">
        <f>RANK(K481,K$2:K$577,1)</f>
        <v>1</v>
      </c>
      <c r="O481" s="2">
        <f>RANK(L481,L$2:L$577,1)</f>
        <v>333</v>
      </c>
      <c r="P481" s="2">
        <f t="shared" si="36"/>
        <v>370</v>
      </c>
      <c r="Q481" s="2">
        <f>N481 + Tabel1[[#This Row],[Average Rank]]+Tabel1[[#This Row],[Totale rang]]</f>
        <v>704</v>
      </c>
      <c r="R481" s="2">
        <f t="shared" si="37"/>
        <v>229</v>
      </c>
      <c r="S481" s="18" t="e">
        <f t="shared" si="38"/>
        <v>#DIV/0!</v>
      </c>
    </row>
    <row r="482" spans="1:19">
      <c r="A482">
        <v>480</v>
      </c>
      <c r="B482">
        <v>0.1</v>
      </c>
      <c r="C482">
        <v>0.4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0</v>
      </c>
      <c r="J482" s="23">
        <v>2423</v>
      </c>
      <c r="K482" s="22">
        <v>33</v>
      </c>
      <c r="L482" s="22">
        <v>12.7526315789473</v>
      </c>
      <c r="M482" s="14">
        <f t="shared" si="35"/>
        <v>1.18310546875</v>
      </c>
      <c r="N482" s="2">
        <f>RANK(K482,K$2:K$577,1)</f>
        <v>455</v>
      </c>
      <c r="O482" s="2">
        <f>RANK(L482,L$2:L$577,1)</f>
        <v>437</v>
      </c>
      <c r="P482" s="2">
        <f t="shared" si="36"/>
        <v>99</v>
      </c>
      <c r="Q482" s="2">
        <f>N482 + Tabel1[[#This Row],[Average Rank]]+Tabel1[[#This Row],[Totale rang]]</f>
        <v>991</v>
      </c>
      <c r="R482" s="2">
        <f t="shared" si="37"/>
        <v>437</v>
      </c>
      <c r="S482" s="18">
        <f t="shared" si="38"/>
        <v>73.424242424242422</v>
      </c>
    </row>
    <row r="483" spans="1:19">
      <c r="A483">
        <v>481</v>
      </c>
      <c r="B483">
        <v>0.2</v>
      </c>
      <c r="C483">
        <v>0.4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0</v>
      </c>
      <c r="J483" s="23">
        <v>2423</v>
      </c>
      <c r="K483" s="22">
        <v>33</v>
      </c>
      <c r="L483" s="22">
        <v>12.7526315789473</v>
      </c>
      <c r="M483" s="14">
        <f t="shared" si="35"/>
        <v>1.18310546875</v>
      </c>
      <c r="N483" s="2">
        <f>RANK(K483,K$2:K$577,1)</f>
        <v>455</v>
      </c>
      <c r="O483" s="2">
        <f>RANK(L483,L$2:L$577,1)</f>
        <v>437</v>
      </c>
      <c r="P483" s="2">
        <f t="shared" si="36"/>
        <v>99</v>
      </c>
      <c r="Q483" s="2">
        <f>N483 + Tabel1[[#This Row],[Average Rank]]+Tabel1[[#This Row],[Totale rang]]</f>
        <v>991</v>
      </c>
      <c r="R483" s="2">
        <f t="shared" si="37"/>
        <v>437</v>
      </c>
      <c r="S483" s="18">
        <f t="shared" si="38"/>
        <v>73.424242424242422</v>
      </c>
    </row>
    <row r="484" spans="1:19">
      <c r="A484">
        <v>482</v>
      </c>
      <c r="B484">
        <v>0.3</v>
      </c>
      <c r="C484">
        <v>0.4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0</v>
      </c>
      <c r="J484" s="23">
        <v>2423</v>
      </c>
      <c r="K484" s="22">
        <v>33</v>
      </c>
      <c r="L484" s="22">
        <v>12.7526315789473</v>
      </c>
      <c r="M484" s="14">
        <f t="shared" si="35"/>
        <v>1.18310546875</v>
      </c>
      <c r="N484" s="2">
        <f>RANK(K484,K$2:K$577,1)</f>
        <v>455</v>
      </c>
      <c r="O484" s="2">
        <f>RANK(L484,L$2:L$577,1)</f>
        <v>437</v>
      </c>
      <c r="P484" s="2">
        <f t="shared" si="36"/>
        <v>99</v>
      </c>
      <c r="Q484" s="2">
        <f>N484 + Tabel1[[#This Row],[Average Rank]]+Tabel1[[#This Row],[Totale rang]]</f>
        <v>991</v>
      </c>
      <c r="R484" s="2">
        <f t="shared" si="37"/>
        <v>437</v>
      </c>
      <c r="S484" s="18">
        <f t="shared" si="38"/>
        <v>73.424242424242422</v>
      </c>
    </row>
    <row r="485" spans="1:19">
      <c r="A485">
        <v>483</v>
      </c>
      <c r="B485">
        <v>0.1</v>
      </c>
      <c r="C485">
        <v>0.8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0</v>
      </c>
      <c r="J485" s="23">
        <v>3262</v>
      </c>
      <c r="K485" s="22">
        <v>41</v>
      </c>
      <c r="L485" s="22">
        <v>2.7183333333333302</v>
      </c>
      <c r="M485" s="14">
        <f t="shared" si="35"/>
        <v>1.5927734375</v>
      </c>
      <c r="N485" s="2">
        <f>RANK(K485,K$2:K$577,1)</f>
        <v>509</v>
      </c>
      <c r="O485" s="2">
        <f>RANK(L485,L$2:L$577,1)</f>
        <v>220</v>
      </c>
      <c r="P485" s="2">
        <f t="shared" si="36"/>
        <v>1</v>
      </c>
      <c r="Q485" s="2">
        <f>N485 + Tabel1[[#This Row],[Average Rank]]+Tabel1[[#This Row],[Totale rang]]</f>
        <v>730</v>
      </c>
      <c r="R485" s="2">
        <f t="shared" si="37"/>
        <v>253</v>
      </c>
      <c r="S485" s="18">
        <f t="shared" si="38"/>
        <v>79.560975609756099</v>
      </c>
    </row>
    <row r="486" spans="1:19">
      <c r="A486">
        <v>484</v>
      </c>
      <c r="B486">
        <v>0.2</v>
      </c>
      <c r="C486">
        <v>0.8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0</v>
      </c>
      <c r="J486" s="23">
        <v>3262</v>
      </c>
      <c r="K486" s="22">
        <v>41</v>
      </c>
      <c r="L486" s="22">
        <v>2.7183333333333302</v>
      </c>
      <c r="M486" s="14">
        <f t="shared" si="35"/>
        <v>1.5927734375</v>
      </c>
      <c r="N486" s="2">
        <f>RANK(K486,K$2:K$577,1)</f>
        <v>509</v>
      </c>
      <c r="O486" s="2">
        <f>RANK(L486,L$2:L$577,1)</f>
        <v>220</v>
      </c>
      <c r="P486" s="2">
        <f t="shared" si="36"/>
        <v>1</v>
      </c>
      <c r="Q486" s="2">
        <f>N486 + Tabel1[[#This Row],[Average Rank]]+Tabel1[[#This Row],[Totale rang]]</f>
        <v>730</v>
      </c>
      <c r="R486" s="2">
        <f t="shared" si="37"/>
        <v>253</v>
      </c>
      <c r="S486" s="18">
        <f t="shared" si="38"/>
        <v>79.560975609756099</v>
      </c>
    </row>
    <row r="487" spans="1:19">
      <c r="A487">
        <v>485</v>
      </c>
      <c r="B487">
        <v>0.3</v>
      </c>
      <c r="C487">
        <v>0.8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 s="23">
        <v>3262</v>
      </c>
      <c r="K487" s="22">
        <v>41</v>
      </c>
      <c r="L487" s="22">
        <v>2.7183333333333302</v>
      </c>
      <c r="M487" s="14">
        <f t="shared" si="35"/>
        <v>1.5927734375</v>
      </c>
      <c r="N487" s="2">
        <f>RANK(K487,K$2:K$577,1)</f>
        <v>509</v>
      </c>
      <c r="O487" s="2">
        <f>RANK(L487,L$2:L$577,1)</f>
        <v>220</v>
      </c>
      <c r="P487" s="2">
        <f t="shared" si="36"/>
        <v>1</v>
      </c>
      <c r="Q487" s="2">
        <f>N487 + Tabel1[[#This Row],[Average Rank]]+Tabel1[[#This Row],[Totale rang]]</f>
        <v>730</v>
      </c>
      <c r="R487" s="2">
        <f t="shared" si="37"/>
        <v>253</v>
      </c>
      <c r="S487" s="18">
        <f t="shared" si="38"/>
        <v>79.560975609756099</v>
      </c>
    </row>
    <row r="488" spans="1:19">
      <c r="A488">
        <v>486</v>
      </c>
      <c r="B488">
        <v>0.1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 s="23">
        <v>139</v>
      </c>
      <c r="K488" s="22">
        <v>0</v>
      </c>
      <c r="L488" s="22">
        <v>5.7916666666666599</v>
      </c>
      <c r="M488" s="14">
        <f t="shared" si="35"/>
        <v>6.787109375E-2</v>
      </c>
      <c r="N488" s="2">
        <f>RANK(K488,K$2:K$577,1)</f>
        <v>1</v>
      </c>
      <c r="O488" s="2">
        <f>RANK(L488,L$2:L$577,1)</f>
        <v>344</v>
      </c>
      <c r="P488" s="2">
        <f t="shared" si="36"/>
        <v>364</v>
      </c>
      <c r="Q488" s="2">
        <f>N488 + Tabel1[[#This Row],[Average Rank]]+Tabel1[[#This Row],[Totale rang]]</f>
        <v>709</v>
      </c>
      <c r="R488" s="2">
        <f t="shared" si="37"/>
        <v>232</v>
      </c>
      <c r="S488" s="18" t="e">
        <f t="shared" si="38"/>
        <v>#DIV/0!</v>
      </c>
    </row>
    <row r="489" spans="1:19">
      <c r="A489">
        <v>487</v>
      </c>
      <c r="B489">
        <v>0.2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 s="23">
        <v>139</v>
      </c>
      <c r="K489" s="22">
        <v>0</v>
      </c>
      <c r="L489" s="22">
        <v>5.7916666666666599</v>
      </c>
      <c r="M489" s="14">
        <f t="shared" si="35"/>
        <v>6.787109375E-2</v>
      </c>
      <c r="N489" s="2">
        <f>RANK(K489,K$2:K$577,1)</f>
        <v>1</v>
      </c>
      <c r="O489" s="2">
        <f>RANK(L489,L$2:L$577,1)</f>
        <v>344</v>
      </c>
      <c r="P489" s="2">
        <f t="shared" si="36"/>
        <v>364</v>
      </c>
      <c r="Q489" s="2">
        <f>N489 + Tabel1[[#This Row],[Average Rank]]+Tabel1[[#This Row],[Totale rang]]</f>
        <v>709</v>
      </c>
      <c r="R489" s="2">
        <f t="shared" si="37"/>
        <v>232</v>
      </c>
      <c r="S489" s="18" t="e">
        <f t="shared" si="38"/>
        <v>#DIV/0!</v>
      </c>
    </row>
    <row r="490" spans="1:19">
      <c r="A490">
        <v>488</v>
      </c>
      <c r="B490">
        <v>0.3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 s="23">
        <v>139</v>
      </c>
      <c r="K490" s="22">
        <v>0</v>
      </c>
      <c r="L490" s="22">
        <v>5.7916666666666599</v>
      </c>
      <c r="M490" s="14">
        <f t="shared" si="35"/>
        <v>6.787109375E-2</v>
      </c>
      <c r="N490" s="2">
        <f>RANK(K490,K$2:K$577,1)</f>
        <v>1</v>
      </c>
      <c r="O490" s="2">
        <f>RANK(L490,L$2:L$577,1)</f>
        <v>344</v>
      </c>
      <c r="P490" s="2">
        <f t="shared" si="36"/>
        <v>364</v>
      </c>
      <c r="Q490" s="2">
        <f>N490 + Tabel1[[#This Row],[Average Rank]]+Tabel1[[#This Row],[Totale rang]]</f>
        <v>709</v>
      </c>
      <c r="R490" s="2">
        <f t="shared" si="37"/>
        <v>232</v>
      </c>
      <c r="S490" s="18" t="e">
        <f t="shared" si="38"/>
        <v>#DIV/0!</v>
      </c>
    </row>
    <row r="491" spans="1:19">
      <c r="A491">
        <v>489</v>
      </c>
      <c r="B491">
        <v>0.1</v>
      </c>
      <c r="C491">
        <v>0.4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 s="23">
        <v>157</v>
      </c>
      <c r="K491" s="22">
        <v>1</v>
      </c>
      <c r="L491" s="22">
        <v>6.8260869565217304</v>
      </c>
      <c r="M491" s="14">
        <f t="shared" si="35"/>
        <v>7.666015625E-2</v>
      </c>
      <c r="N491" s="2">
        <f>RANK(K491,K$2:K$577,1)</f>
        <v>211</v>
      </c>
      <c r="O491" s="2">
        <f>RANK(L491,L$2:L$577,1)</f>
        <v>368</v>
      </c>
      <c r="P491" s="2">
        <f t="shared" si="36"/>
        <v>352</v>
      </c>
      <c r="Q491" s="2">
        <f>N491 + Tabel1[[#This Row],[Average Rank]]+Tabel1[[#This Row],[Totale rang]]</f>
        <v>931</v>
      </c>
      <c r="R491" s="2">
        <f t="shared" si="37"/>
        <v>392</v>
      </c>
      <c r="S491" s="18">
        <f t="shared" si="38"/>
        <v>157</v>
      </c>
    </row>
    <row r="492" spans="1:19">
      <c r="A492">
        <v>490</v>
      </c>
      <c r="B492">
        <v>0.2</v>
      </c>
      <c r="C492">
        <v>0.4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 s="23">
        <v>157</v>
      </c>
      <c r="K492" s="22">
        <v>1</v>
      </c>
      <c r="L492" s="22">
        <v>6.8260869565217304</v>
      </c>
      <c r="M492" s="14">
        <f t="shared" si="35"/>
        <v>7.666015625E-2</v>
      </c>
      <c r="N492" s="2">
        <f>RANK(K492,K$2:K$577,1)</f>
        <v>211</v>
      </c>
      <c r="O492" s="2">
        <f>RANK(L492,L$2:L$577,1)</f>
        <v>368</v>
      </c>
      <c r="P492" s="2">
        <f t="shared" si="36"/>
        <v>352</v>
      </c>
      <c r="Q492" s="2">
        <f>N492 + Tabel1[[#This Row],[Average Rank]]+Tabel1[[#This Row],[Totale rang]]</f>
        <v>931</v>
      </c>
      <c r="R492" s="2">
        <f t="shared" si="37"/>
        <v>392</v>
      </c>
      <c r="S492" s="18">
        <f t="shared" si="38"/>
        <v>157</v>
      </c>
    </row>
    <row r="493" spans="1:19">
      <c r="A493">
        <v>491</v>
      </c>
      <c r="B493">
        <v>0.3</v>
      </c>
      <c r="C493">
        <v>0.4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 s="23">
        <v>157</v>
      </c>
      <c r="K493" s="22">
        <v>1</v>
      </c>
      <c r="L493" s="22">
        <v>6.8260869565217304</v>
      </c>
      <c r="M493" s="14">
        <f t="shared" si="35"/>
        <v>7.666015625E-2</v>
      </c>
      <c r="N493" s="2">
        <f>RANK(K493,K$2:K$577,1)</f>
        <v>211</v>
      </c>
      <c r="O493" s="2">
        <f>RANK(L493,L$2:L$577,1)</f>
        <v>368</v>
      </c>
      <c r="P493" s="2">
        <f t="shared" si="36"/>
        <v>352</v>
      </c>
      <c r="Q493" s="2">
        <f>N493 + Tabel1[[#This Row],[Average Rank]]+Tabel1[[#This Row],[Totale rang]]</f>
        <v>931</v>
      </c>
      <c r="R493" s="2">
        <f t="shared" si="37"/>
        <v>392</v>
      </c>
      <c r="S493" s="18">
        <f t="shared" si="38"/>
        <v>157</v>
      </c>
    </row>
    <row r="494" spans="1:19">
      <c r="A494">
        <v>492</v>
      </c>
      <c r="B494">
        <v>0.1</v>
      </c>
      <c r="C494">
        <v>0.8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 s="23">
        <v>2821</v>
      </c>
      <c r="K494" s="22">
        <v>38</v>
      </c>
      <c r="L494" s="22">
        <v>23.508333333333301</v>
      </c>
      <c r="M494" s="14">
        <f t="shared" si="35"/>
        <v>1.37744140625</v>
      </c>
      <c r="N494" s="2">
        <f>RANK(K494,K$2:K$577,1)</f>
        <v>482</v>
      </c>
      <c r="O494" s="2">
        <f>RANK(L494,L$2:L$577,1)</f>
        <v>519</v>
      </c>
      <c r="P494" s="2">
        <f t="shared" si="36"/>
        <v>78</v>
      </c>
      <c r="Q494" s="2">
        <f>N494 + Tabel1[[#This Row],[Average Rank]]+Tabel1[[#This Row],[Totale rang]]</f>
        <v>1079</v>
      </c>
      <c r="R494" s="2">
        <f t="shared" si="37"/>
        <v>522</v>
      </c>
      <c r="S494" s="18">
        <f t="shared" si="38"/>
        <v>74.236842105263165</v>
      </c>
    </row>
    <row r="495" spans="1:19">
      <c r="A495">
        <v>493</v>
      </c>
      <c r="B495">
        <v>0.2</v>
      </c>
      <c r="C495">
        <v>0.8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 s="23">
        <v>2821</v>
      </c>
      <c r="K495" s="22">
        <v>38</v>
      </c>
      <c r="L495" s="22">
        <v>23.508333333333301</v>
      </c>
      <c r="M495" s="14">
        <f t="shared" si="35"/>
        <v>1.37744140625</v>
      </c>
      <c r="N495" s="2">
        <f>RANK(K495,K$2:K$577,1)</f>
        <v>482</v>
      </c>
      <c r="O495" s="2">
        <f>RANK(L495,L$2:L$577,1)</f>
        <v>519</v>
      </c>
      <c r="P495" s="2">
        <f t="shared" si="36"/>
        <v>78</v>
      </c>
      <c r="Q495" s="2">
        <f>N495 + Tabel1[[#This Row],[Average Rank]]+Tabel1[[#This Row],[Totale rang]]</f>
        <v>1079</v>
      </c>
      <c r="R495" s="2">
        <f t="shared" si="37"/>
        <v>522</v>
      </c>
      <c r="S495" s="18">
        <f t="shared" si="38"/>
        <v>74.236842105263165</v>
      </c>
    </row>
    <row r="496" spans="1:19">
      <c r="A496">
        <v>494</v>
      </c>
      <c r="B496">
        <v>0.3</v>
      </c>
      <c r="C496">
        <v>0.8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 s="23">
        <v>2821</v>
      </c>
      <c r="K496" s="22">
        <v>38</v>
      </c>
      <c r="L496" s="22">
        <v>23.508333333333301</v>
      </c>
      <c r="M496" s="14">
        <f t="shared" si="35"/>
        <v>1.37744140625</v>
      </c>
      <c r="N496" s="2">
        <f>RANK(K496,K$2:K$577,1)</f>
        <v>482</v>
      </c>
      <c r="O496" s="2">
        <f>RANK(L496,L$2:L$577,1)</f>
        <v>519</v>
      </c>
      <c r="P496" s="2">
        <f t="shared" si="36"/>
        <v>78</v>
      </c>
      <c r="Q496" s="2">
        <f>N496 + Tabel1[[#This Row],[Average Rank]]+Tabel1[[#This Row],[Totale rang]]</f>
        <v>1079</v>
      </c>
      <c r="R496" s="2">
        <f t="shared" si="37"/>
        <v>522</v>
      </c>
      <c r="S496" s="18">
        <f t="shared" si="38"/>
        <v>74.236842105263165</v>
      </c>
    </row>
    <row r="497" spans="1:19">
      <c r="A497">
        <v>495</v>
      </c>
      <c r="B497">
        <v>0.1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 s="23">
        <v>139</v>
      </c>
      <c r="K497" s="22">
        <v>0</v>
      </c>
      <c r="L497" s="22">
        <v>5.7916666666666599</v>
      </c>
      <c r="M497" s="14">
        <f t="shared" si="35"/>
        <v>6.787109375E-2</v>
      </c>
      <c r="N497" s="2">
        <f>RANK(K497,K$2:K$577,1)</f>
        <v>1</v>
      </c>
      <c r="O497" s="2">
        <f>RANK(L497,L$2:L$577,1)</f>
        <v>344</v>
      </c>
      <c r="P497" s="2">
        <f t="shared" si="36"/>
        <v>364</v>
      </c>
      <c r="Q497" s="2">
        <f>N497 + Tabel1[[#This Row],[Average Rank]]+Tabel1[[#This Row],[Totale rang]]</f>
        <v>709</v>
      </c>
      <c r="R497" s="2">
        <f t="shared" si="37"/>
        <v>232</v>
      </c>
      <c r="S497" s="18" t="e">
        <f t="shared" si="38"/>
        <v>#DIV/0!</v>
      </c>
    </row>
    <row r="498" spans="1:19">
      <c r="A498">
        <v>496</v>
      </c>
      <c r="B498">
        <v>0.2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 s="23">
        <v>139</v>
      </c>
      <c r="K498" s="22">
        <v>0</v>
      </c>
      <c r="L498" s="22">
        <v>5.7916666666666599</v>
      </c>
      <c r="M498" s="14">
        <f t="shared" si="35"/>
        <v>6.787109375E-2</v>
      </c>
      <c r="N498" s="2">
        <f>RANK(K498,K$2:K$577,1)</f>
        <v>1</v>
      </c>
      <c r="O498" s="2">
        <f>RANK(L498,L$2:L$577,1)</f>
        <v>344</v>
      </c>
      <c r="P498" s="2">
        <f t="shared" si="36"/>
        <v>364</v>
      </c>
      <c r="Q498" s="2">
        <f>N498 + Tabel1[[#This Row],[Average Rank]]+Tabel1[[#This Row],[Totale rang]]</f>
        <v>709</v>
      </c>
      <c r="R498" s="2">
        <f t="shared" si="37"/>
        <v>232</v>
      </c>
      <c r="S498" s="18" t="e">
        <f t="shared" si="38"/>
        <v>#DIV/0!</v>
      </c>
    </row>
    <row r="499" spans="1:19">
      <c r="A499">
        <v>497</v>
      </c>
      <c r="B499">
        <v>0.3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 s="23">
        <v>139</v>
      </c>
      <c r="K499" s="22">
        <v>0</v>
      </c>
      <c r="L499" s="22">
        <v>5.7916666666666599</v>
      </c>
      <c r="M499" s="14">
        <f t="shared" si="35"/>
        <v>6.787109375E-2</v>
      </c>
      <c r="N499" s="2">
        <f>RANK(K499,K$2:K$577,1)</f>
        <v>1</v>
      </c>
      <c r="O499" s="2">
        <f>RANK(L499,L$2:L$577,1)</f>
        <v>344</v>
      </c>
      <c r="P499" s="2">
        <f t="shared" si="36"/>
        <v>364</v>
      </c>
      <c r="Q499" s="2">
        <f>N499 + Tabel1[[#This Row],[Average Rank]]+Tabel1[[#This Row],[Totale rang]]</f>
        <v>709</v>
      </c>
      <c r="R499" s="2">
        <f t="shared" si="37"/>
        <v>232</v>
      </c>
      <c r="S499" s="18" t="e">
        <f t="shared" si="38"/>
        <v>#DIV/0!</v>
      </c>
    </row>
    <row r="500" spans="1:19">
      <c r="A500">
        <v>498</v>
      </c>
      <c r="B500">
        <v>0.1</v>
      </c>
      <c r="C500">
        <v>0.4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 s="23">
        <v>157</v>
      </c>
      <c r="K500" s="22">
        <v>1</v>
      </c>
      <c r="L500" s="22">
        <v>6.8260869565217304</v>
      </c>
      <c r="M500" s="14">
        <f t="shared" si="35"/>
        <v>7.666015625E-2</v>
      </c>
      <c r="N500" s="2">
        <f>RANK(K500,K$2:K$577,1)</f>
        <v>211</v>
      </c>
      <c r="O500" s="2">
        <f>RANK(L500,L$2:L$577,1)</f>
        <v>368</v>
      </c>
      <c r="P500" s="2">
        <f t="shared" si="36"/>
        <v>352</v>
      </c>
      <c r="Q500" s="2">
        <f>N500 + Tabel1[[#This Row],[Average Rank]]+Tabel1[[#This Row],[Totale rang]]</f>
        <v>931</v>
      </c>
      <c r="R500" s="2">
        <f t="shared" si="37"/>
        <v>392</v>
      </c>
      <c r="S500" s="18">
        <f t="shared" si="38"/>
        <v>157</v>
      </c>
    </row>
    <row r="501" spans="1:19">
      <c r="A501">
        <v>499</v>
      </c>
      <c r="B501">
        <v>0.2</v>
      </c>
      <c r="C501">
        <v>0.4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0</v>
      </c>
      <c r="J501" s="23">
        <v>157</v>
      </c>
      <c r="K501" s="22">
        <v>1</v>
      </c>
      <c r="L501" s="22">
        <v>6.8260869565217304</v>
      </c>
      <c r="M501" s="14">
        <f t="shared" si="35"/>
        <v>7.666015625E-2</v>
      </c>
      <c r="N501" s="2">
        <f>RANK(K501,K$2:K$577,1)</f>
        <v>211</v>
      </c>
      <c r="O501" s="2">
        <f>RANK(L501,L$2:L$577,1)</f>
        <v>368</v>
      </c>
      <c r="P501" s="2">
        <f t="shared" si="36"/>
        <v>352</v>
      </c>
      <c r="Q501" s="2">
        <f>N501 + Tabel1[[#This Row],[Average Rank]]+Tabel1[[#This Row],[Totale rang]]</f>
        <v>931</v>
      </c>
      <c r="R501" s="2">
        <f t="shared" si="37"/>
        <v>392</v>
      </c>
      <c r="S501" s="18">
        <f t="shared" si="38"/>
        <v>157</v>
      </c>
    </row>
    <row r="502" spans="1:19">
      <c r="A502">
        <v>500</v>
      </c>
      <c r="B502">
        <v>0.3</v>
      </c>
      <c r="C502">
        <v>0.4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 s="23">
        <v>157</v>
      </c>
      <c r="K502" s="22">
        <v>1</v>
      </c>
      <c r="L502" s="22">
        <v>6.8260869565217304</v>
      </c>
      <c r="M502" s="14">
        <f t="shared" si="35"/>
        <v>7.666015625E-2</v>
      </c>
      <c r="N502" s="2">
        <f>RANK(K502,K$2:K$577,1)</f>
        <v>211</v>
      </c>
      <c r="O502" s="2">
        <f>RANK(L502,L$2:L$577,1)</f>
        <v>368</v>
      </c>
      <c r="P502" s="2">
        <f t="shared" si="36"/>
        <v>352</v>
      </c>
      <c r="Q502" s="2">
        <f>N502 + Tabel1[[#This Row],[Average Rank]]+Tabel1[[#This Row],[Totale rang]]</f>
        <v>931</v>
      </c>
      <c r="R502" s="2">
        <f t="shared" si="37"/>
        <v>392</v>
      </c>
      <c r="S502" s="18">
        <f t="shared" si="38"/>
        <v>157</v>
      </c>
    </row>
    <row r="503" spans="1:19">
      <c r="A503">
        <v>501</v>
      </c>
      <c r="B503">
        <v>0.1</v>
      </c>
      <c r="C503">
        <v>0.8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 s="23">
        <v>2821</v>
      </c>
      <c r="K503" s="22">
        <v>38</v>
      </c>
      <c r="L503" s="22">
        <v>23.508333333333301</v>
      </c>
      <c r="M503" s="14">
        <f t="shared" si="35"/>
        <v>1.37744140625</v>
      </c>
      <c r="N503" s="2">
        <f>RANK(K503,K$2:K$577,1)</f>
        <v>482</v>
      </c>
      <c r="O503" s="2">
        <f>RANK(L503,L$2:L$577,1)</f>
        <v>519</v>
      </c>
      <c r="P503" s="2">
        <f t="shared" si="36"/>
        <v>78</v>
      </c>
      <c r="Q503" s="2">
        <f>N503 + Tabel1[[#This Row],[Average Rank]]+Tabel1[[#This Row],[Totale rang]]</f>
        <v>1079</v>
      </c>
      <c r="R503" s="2">
        <f t="shared" si="37"/>
        <v>522</v>
      </c>
      <c r="S503" s="18">
        <f t="shared" si="38"/>
        <v>74.236842105263165</v>
      </c>
    </row>
    <row r="504" spans="1:19">
      <c r="A504">
        <v>502</v>
      </c>
      <c r="B504">
        <v>0.2</v>
      </c>
      <c r="C504">
        <v>0.8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 s="23">
        <v>2821</v>
      </c>
      <c r="K504" s="22">
        <v>38</v>
      </c>
      <c r="L504" s="22">
        <v>23.508333333333301</v>
      </c>
      <c r="M504" s="14">
        <f t="shared" si="35"/>
        <v>1.37744140625</v>
      </c>
      <c r="N504" s="2">
        <f>RANK(K504,K$2:K$577,1)</f>
        <v>482</v>
      </c>
      <c r="O504" s="2">
        <f>RANK(L504,L$2:L$577,1)</f>
        <v>519</v>
      </c>
      <c r="P504" s="2">
        <f t="shared" si="36"/>
        <v>78</v>
      </c>
      <c r="Q504" s="2">
        <f>N504 + Tabel1[[#This Row],[Average Rank]]+Tabel1[[#This Row],[Totale rang]]</f>
        <v>1079</v>
      </c>
      <c r="R504" s="2">
        <f t="shared" si="37"/>
        <v>522</v>
      </c>
      <c r="S504" s="18">
        <f t="shared" si="38"/>
        <v>74.236842105263165</v>
      </c>
    </row>
    <row r="505" spans="1:19">
      <c r="A505">
        <v>503</v>
      </c>
      <c r="B505">
        <v>0.3</v>
      </c>
      <c r="C505">
        <v>0.8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 s="23">
        <v>2821</v>
      </c>
      <c r="K505" s="22">
        <v>38</v>
      </c>
      <c r="L505" s="22">
        <v>23.508333333333301</v>
      </c>
      <c r="M505" s="14">
        <f t="shared" si="35"/>
        <v>1.37744140625</v>
      </c>
      <c r="N505" s="2">
        <f>RANK(K505,K$2:K$577,1)</f>
        <v>482</v>
      </c>
      <c r="O505" s="2">
        <f>RANK(L505,L$2:L$577,1)</f>
        <v>519</v>
      </c>
      <c r="P505" s="2">
        <f t="shared" si="36"/>
        <v>78</v>
      </c>
      <c r="Q505" s="2">
        <f>N505 + Tabel1[[#This Row],[Average Rank]]+Tabel1[[#This Row],[Totale rang]]</f>
        <v>1079</v>
      </c>
      <c r="R505" s="2">
        <f t="shared" si="37"/>
        <v>522</v>
      </c>
      <c r="S505" s="18">
        <f t="shared" si="38"/>
        <v>74.236842105263165</v>
      </c>
    </row>
    <row r="506" spans="1:19">
      <c r="A506">
        <v>504</v>
      </c>
      <c r="B506">
        <v>0.1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 s="23">
        <v>6</v>
      </c>
      <c r="K506" s="22">
        <v>0</v>
      </c>
      <c r="L506" s="22">
        <v>6</v>
      </c>
      <c r="M506" s="14">
        <f t="shared" si="35"/>
        <v>2.9296875E-3</v>
      </c>
      <c r="N506" s="2">
        <f>RANK(K506,K$2:K$577,1)</f>
        <v>1</v>
      </c>
      <c r="O506" s="2">
        <f>RANK(L506,L$2:L$577,1)</f>
        <v>350</v>
      </c>
      <c r="P506" s="2">
        <f t="shared" si="36"/>
        <v>421</v>
      </c>
      <c r="Q506" s="2">
        <f>N506 + Tabel1[[#This Row],[Average Rank]]+Tabel1[[#This Row],[Totale rang]]</f>
        <v>772</v>
      </c>
      <c r="R506" s="2">
        <f t="shared" si="37"/>
        <v>327</v>
      </c>
      <c r="S506" s="18" t="e">
        <f t="shared" si="38"/>
        <v>#DIV/0!</v>
      </c>
    </row>
    <row r="507" spans="1:19">
      <c r="A507">
        <v>505</v>
      </c>
      <c r="B507">
        <v>0.2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 s="23">
        <v>6</v>
      </c>
      <c r="K507" s="22">
        <v>0</v>
      </c>
      <c r="L507" s="22">
        <v>6</v>
      </c>
      <c r="M507" s="14">
        <f t="shared" si="35"/>
        <v>2.9296875E-3</v>
      </c>
      <c r="N507" s="2">
        <f>RANK(K507,K$2:K$577,1)</f>
        <v>1</v>
      </c>
      <c r="O507" s="2">
        <f>RANK(L507,L$2:L$577,1)</f>
        <v>350</v>
      </c>
      <c r="P507" s="2">
        <f t="shared" si="36"/>
        <v>421</v>
      </c>
      <c r="Q507" s="2">
        <f>N507 + Tabel1[[#This Row],[Average Rank]]+Tabel1[[#This Row],[Totale rang]]</f>
        <v>772</v>
      </c>
      <c r="R507" s="2">
        <f t="shared" si="37"/>
        <v>327</v>
      </c>
      <c r="S507" s="18" t="e">
        <f t="shared" si="38"/>
        <v>#DIV/0!</v>
      </c>
    </row>
    <row r="508" spans="1:19">
      <c r="A508">
        <v>506</v>
      </c>
      <c r="B508">
        <v>0.3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 s="23">
        <v>6</v>
      </c>
      <c r="K508" s="22">
        <v>0</v>
      </c>
      <c r="L508" s="22">
        <v>6</v>
      </c>
      <c r="M508" s="14">
        <f t="shared" si="35"/>
        <v>2.9296875E-3</v>
      </c>
      <c r="N508" s="2">
        <f>RANK(K508,K$2:K$577,1)</f>
        <v>1</v>
      </c>
      <c r="O508" s="2">
        <f>RANK(L508,L$2:L$577,1)</f>
        <v>350</v>
      </c>
      <c r="P508" s="2">
        <f t="shared" si="36"/>
        <v>421</v>
      </c>
      <c r="Q508" s="2">
        <f>N508 + Tabel1[[#This Row],[Average Rank]]+Tabel1[[#This Row],[Totale rang]]</f>
        <v>772</v>
      </c>
      <c r="R508" s="2">
        <f t="shared" si="37"/>
        <v>327</v>
      </c>
      <c r="S508" s="18" t="e">
        <f t="shared" si="38"/>
        <v>#DIV/0!</v>
      </c>
    </row>
    <row r="509" spans="1:19">
      <c r="A509">
        <v>507</v>
      </c>
      <c r="B509">
        <v>0.1</v>
      </c>
      <c r="C509">
        <v>0.4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 s="23">
        <v>29</v>
      </c>
      <c r="K509" s="22">
        <v>0</v>
      </c>
      <c r="L509" s="22">
        <v>2.9</v>
      </c>
      <c r="M509" s="14">
        <f t="shared" si="35"/>
        <v>1.416015625E-2</v>
      </c>
      <c r="N509" s="2">
        <f>RANK(K509,K$2:K$577,1)</f>
        <v>1</v>
      </c>
      <c r="O509" s="2">
        <f>RANK(L509,L$2:L$577,1)</f>
        <v>285</v>
      </c>
      <c r="P509" s="2">
        <f t="shared" si="36"/>
        <v>409</v>
      </c>
      <c r="Q509" s="2">
        <f>N509 + Tabel1[[#This Row],[Average Rank]]+Tabel1[[#This Row],[Totale rang]]</f>
        <v>695</v>
      </c>
      <c r="R509" s="2">
        <f t="shared" si="37"/>
        <v>178</v>
      </c>
      <c r="S509" s="18" t="e">
        <f t="shared" si="38"/>
        <v>#DIV/0!</v>
      </c>
    </row>
    <row r="510" spans="1:19">
      <c r="A510">
        <v>508</v>
      </c>
      <c r="B510">
        <v>0.2</v>
      </c>
      <c r="C510">
        <v>0.4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 s="23">
        <v>29</v>
      </c>
      <c r="K510" s="22">
        <v>0</v>
      </c>
      <c r="L510" s="22">
        <v>2.9</v>
      </c>
      <c r="M510" s="14">
        <f t="shared" si="35"/>
        <v>1.416015625E-2</v>
      </c>
      <c r="N510" s="2">
        <f>RANK(K510,K$2:K$577,1)</f>
        <v>1</v>
      </c>
      <c r="O510" s="2">
        <f>RANK(L510,L$2:L$577,1)</f>
        <v>285</v>
      </c>
      <c r="P510" s="2">
        <f t="shared" si="36"/>
        <v>409</v>
      </c>
      <c r="Q510" s="2">
        <f>N510 + Tabel1[[#This Row],[Average Rank]]+Tabel1[[#This Row],[Totale rang]]</f>
        <v>695</v>
      </c>
      <c r="R510" s="2">
        <f t="shared" si="37"/>
        <v>178</v>
      </c>
      <c r="S510" s="18" t="e">
        <f t="shared" si="38"/>
        <v>#DIV/0!</v>
      </c>
    </row>
    <row r="511" spans="1:19">
      <c r="A511">
        <v>509</v>
      </c>
      <c r="B511">
        <v>0.3</v>
      </c>
      <c r="C511">
        <v>0.4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 s="23">
        <v>29</v>
      </c>
      <c r="K511" s="22">
        <v>0</v>
      </c>
      <c r="L511" s="22">
        <v>2.9</v>
      </c>
      <c r="M511" s="14">
        <f t="shared" si="35"/>
        <v>1.416015625E-2</v>
      </c>
      <c r="N511" s="2">
        <f>RANK(K511,K$2:K$577,1)</f>
        <v>1</v>
      </c>
      <c r="O511" s="2">
        <f>RANK(L511,L$2:L$577,1)</f>
        <v>285</v>
      </c>
      <c r="P511" s="2">
        <f t="shared" si="36"/>
        <v>409</v>
      </c>
      <c r="Q511" s="2">
        <f>N511 + Tabel1[[#This Row],[Average Rank]]+Tabel1[[#This Row],[Totale rang]]</f>
        <v>695</v>
      </c>
      <c r="R511" s="2">
        <f t="shared" si="37"/>
        <v>178</v>
      </c>
      <c r="S511" s="18" t="e">
        <f t="shared" si="38"/>
        <v>#DIV/0!</v>
      </c>
    </row>
    <row r="512" spans="1:19">
      <c r="A512">
        <v>510</v>
      </c>
      <c r="B512">
        <v>0.1</v>
      </c>
      <c r="C512">
        <v>0.8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 s="23">
        <v>455</v>
      </c>
      <c r="K512" s="22">
        <v>10</v>
      </c>
      <c r="L512" s="22">
        <v>2.3947368421052602</v>
      </c>
      <c r="M512" s="14">
        <f t="shared" si="35"/>
        <v>0.22216796875</v>
      </c>
      <c r="N512" s="2">
        <f>RANK(K512,K$2:K$577,1)</f>
        <v>295</v>
      </c>
      <c r="O512" s="2">
        <f>RANK(L512,L$2:L$577,1)</f>
        <v>181</v>
      </c>
      <c r="P512" s="2">
        <f t="shared" si="36"/>
        <v>223</v>
      </c>
      <c r="Q512" s="2">
        <f>N512 + Tabel1[[#This Row],[Average Rank]]+Tabel1[[#This Row],[Totale rang]]</f>
        <v>699</v>
      </c>
      <c r="R512" s="2">
        <f t="shared" si="37"/>
        <v>181</v>
      </c>
      <c r="S512" s="18">
        <f t="shared" si="38"/>
        <v>45.5</v>
      </c>
    </row>
    <row r="513" spans="1:19">
      <c r="A513">
        <v>511</v>
      </c>
      <c r="B513">
        <v>0.2</v>
      </c>
      <c r="C513">
        <v>0.8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 s="23">
        <v>455</v>
      </c>
      <c r="K513" s="22">
        <v>10</v>
      </c>
      <c r="L513" s="22">
        <v>2.3947368421052602</v>
      </c>
      <c r="M513" s="14">
        <f t="shared" si="35"/>
        <v>0.22216796875</v>
      </c>
      <c r="N513" s="2">
        <f>RANK(K513,K$2:K$577,1)</f>
        <v>295</v>
      </c>
      <c r="O513" s="2">
        <f>RANK(L513,L$2:L$577,1)</f>
        <v>181</v>
      </c>
      <c r="P513" s="2">
        <f t="shared" si="36"/>
        <v>223</v>
      </c>
      <c r="Q513" s="2">
        <f>N513 + Tabel1[[#This Row],[Average Rank]]+Tabel1[[#This Row],[Totale rang]]</f>
        <v>699</v>
      </c>
      <c r="R513" s="2">
        <f t="shared" si="37"/>
        <v>181</v>
      </c>
      <c r="S513" s="18">
        <f t="shared" si="38"/>
        <v>45.5</v>
      </c>
    </row>
    <row r="514" spans="1:19">
      <c r="A514">
        <v>512</v>
      </c>
      <c r="B514">
        <v>0.3</v>
      </c>
      <c r="C514">
        <v>0.8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 s="23">
        <v>455</v>
      </c>
      <c r="K514" s="22">
        <v>10</v>
      </c>
      <c r="L514" s="22">
        <v>2.3947368421052602</v>
      </c>
      <c r="M514" s="14">
        <f t="shared" ref="M514:M577" si="39">J514/ 2048</f>
        <v>0.22216796875</v>
      </c>
      <c r="N514" s="2">
        <f>RANK(K514,K$2:K$577,1)</f>
        <v>295</v>
      </c>
      <c r="O514" s="2">
        <f>RANK(L514,L$2:L$577,1)</f>
        <v>181</v>
      </c>
      <c r="P514" s="2">
        <f t="shared" ref="P514:P577" si="40">RANK(M514,M$2:M$577,0)</f>
        <v>223</v>
      </c>
      <c r="Q514" s="2">
        <f>N514 + Tabel1[[#This Row],[Average Rank]]+Tabel1[[#This Row],[Totale rang]]</f>
        <v>699</v>
      </c>
      <c r="R514" s="2">
        <f t="shared" ref="R514:R577" si="41">RANK(Q514,Q$2:Q$577,1)</f>
        <v>181</v>
      </c>
      <c r="S514" s="18">
        <f t="shared" ref="S514:S577" si="42">J514/K514</f>
        <v>45.5</v>
      </c>
    </row>
    <row r="515" spans="1:19">
      <c r="A515">
        <v>513</v>
      </c>
      <c r="B515">
        <v>0.1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 s="23">
        <v>1613</v>
      </c>
      <c r="K515" s="22">
        <v>19</v>
      </c>
      <c r="L515" s="22">
        <v>7.3318181818181802</v>
      </c>
      <c r="M515" s="14">
        <f t="shared" si="39"/>
        <v>0.78759765625</v>
      </c>
      <c r="N515" s="2">
        <f>RANK(K515,K$2:K$577,1)</f>
        <v>386</v>
      </c>
      <c r="O515" s="2">
        <f>RANK(L515,L$2:L$577,1)</f>
        <v>392</v>
      </c>
      <c r="P515" s="2">
        <f t="shared" si="40"/>
        <v>171</v>
      </c>
      <c r="Q515" s="2">
        <f>N515 + Tabel1[[#This Row],[Average Rank]]+Tabel1[[#This Row],[Totale rang]]</f>
        <v>949</v>
      </c>
      <c r="R515" s="2">
        <f t="shared" si="41"/>
        <v>404</v>
      </c>
      <c r="S515" s="18">
        <f t="shared" si="42"/>
        <v>84.89473684210526</v>
      </c>
    </row>
    <row r="516" spans="1:19">
      <c r="A516">
        <v>514</v>
      </c>
      <c r="B516">
        <v>0.2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 s="23">
        <v>1613</v>
      </c>
      <c r="K516" s="22">
        <v>19</v>
      </c>
      <c r="L516" s="22">
        <v>7.3318181818181802</v>
      </c>
      <c r="M516" s="14">
        <f t="shared" si="39"/>
        <v>0.78759765625</v>
      </c>
      <c r="N516" s="2">
        <f>RANK(K516,K$2:K$577,1)</f>
        <v>386</v>
      </c>
      <c r="O516" s="2">
        <f>RANK(L516,L$2:L$577,1)</f>
        <v>392</v>
      </c>
      <c r="P516" s="2">
        <f t="shared" si="40"/>
        <v>171</v>
      </c>
      <c r="Q516" s="2">
        <f>N516 + Tabel1[[#This Row],[Average Rank]]+Tabel1[[#This Row],[Totale rang]]</f>
        <v>949</v>
      </c>
      <c r="R516" s="2">
        <f t="shared" si="41"/>
        <v>404</v>
      </c>
      <c r="S516" s="18">
        <f t="shared" si="42"/>
        <v>84.89473684210526</v>
      </c>
    </row>
    <row r="517" spans="1:19">
      <c r="A517">
        <v>515</v>
      </c>
      <c r="B517">
        <v>0.3</v>
      </c>
      <c r="C517">
        <v>0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 s="23">
        <v>1613</v>
      </c>
      <c r="K517" s="22">
        <v>19</v>
      </c>
      <c r="L517" s="22">
        <v>7.3318181818181802</v>
      </c>
      <c r="M517" s="14">
        <f t="shared" si="39"/>
        <v>0.78759765625</v>
      </c>
      <c r="N517" s="2">
        <f>RANK(K517,K$2:K$577,1)</f>
        <v>386</v>
      </c>
      <c r="O517" s="2">
        <f>RANK(L517,L$2:L$577,1)</f>
        <v>392</v>
      </c>
      <c r="P517" s="2">
        <f t="shared" si="40"/>
        <v>171</v>
      </c>
      <c r="Q517" s="2">
        <f>N517 + Tabel1[[#This Row],[Average Rank]]+Tabel1[[#This Row],[Totale rang]]</f>
        <v>949</v>
      </c>
      <c r="R517" s="2">
        <f t="shared" si="41"/>
        <v>404</v>
      </c>
      <c r="S517" s="18">
        <f t="shared" si="42"/>
        <v>84.89473684210526</v>
      </c>
    </row>
    <row r="518" spans="1:19">
      <c r="A518">
        <v>516</v>
      </c>
      <c r="B518">
        <v>0.1</v>
      </c>
      <c r="C518">
        <v>0.4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 s="23">
        <v>1657</v>
      </c>
      <c r="K518" s="22">
        <v>19</v>
      </c>
      <c r="L518" s="22">
        <v>4.8735294117647001</v>
      </c>
      <c r="M518" s="14">
        <f t="shared" si="39"/>
        <v>0.80908203125</v>
      </c>
      <c r="N518" s="2">
        <f>RANK(K518,K$2:K$577,1)</f>
        <v>386</v>
      </c>
      <c r="O518" s="2">
        <f>RANK(L518,L$2:L$577,1)</f>
        <v>315</v>
      </c>
      <c r="P518" s="2">
        <f t="shared" si="40"/>
        <v>150</v>
      </c>
      <c r="Q518" s="2">
        <f>N518 + Tabel1[[#This Row],[Average Rank]]+Tabel1[[#This Row],[Totale rang]]</f>
        <v>851</v>
      </c>
      <c r="R518" s="2">
        <f t="shared" si="41"/>
        <v>336</v>
      </c>
      <c r="S518" s="18">
        <f t="shared" si="42"/>
        <v>87.21052631578948</v>
      </c>
    </row>
    <row r="519" spans="1:19">
      <c r="A519">
        <v>517</v>
      </c>
      <c r="B519">
        <v>0.2</v>
      </c>
      <c r="C519">
        <v>0.4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 s="23">
        <v>1657</v>
      </c>
      <c r="K519" s="22">
        <v>19</v>
      </c>
      <c r="L519" s="22">
        <v>4.8735294117647001</v>
      </c>
      <c r="M519" s="14">
        <f t="shared" si="39"/>
        <v>0.80908203125</v>
      </c>
      <c r="N519" s="2">
        <f>RANK(K519,K$2:K$577,1)</f>
        <v>386</v>
      </c>
      <c r="O519" s="2">
        <f>RANK(L519,L$2:L$577,1)</f>
        <v>315</v>
      </c>
      <c r="P519" s="2">
        <f t="shared" si="40"/>
        <v>150</v>
      </c>
      <c r="Q519" s="2">
        <f>N519 + Tabel1[[#This Row],[Average Rank]]+Tabel1[[#This Row],[Totale rang]]</f>
        <v>851</v>
      </c>
      <c r="R519" s="2">
        <f t="shared" si="41"/>
        <v>336</v>
      </c>
      <c r="S519" s="18">
        <f t="shared" si="42"/>
        <v>87.21052631578948</v>
      </c>
    </row>
    <row r="520" spans="1:19">
      <c r="A520">
        <v>518</v>
      </c>
      <c r="B520">
        <v>0.3</v>
      </c>
      <c r="C520">
        <v>0.4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 s="23">
        <v>1657</v>
      </c>
      <c r="K520" s="22">
        <v>19</v>
      </c>
      <c r="L520" s="22">
        <v>4.8735294117647001</v>
      </c>
      <c r="M520" s="14">
        <f t="shared" si="39"/>
        <v>0.80908203125</v>
      </c>
      <c r="N520" s="2">
        <f>RANK(K520,K$2:K$577,1)</f>
        <v>386</v>
      </c>
      <c r="O520" s="2">
        <f>RANK(L520,L$2:L$577,1)</f>
        <v>315</v>
      </c>
      <c r="P520" s="2">
        <f t="shared" si="40"/>
        <v>150</v>
      </c>
      <c r="Q520" s="2">
        <f>N520 + Tabel1[[#This Row],[Average Rank]]+Tabel1[[#This Row],[Totale rang]]</f>
        <v>851</v>
      </c>
      <c r="R520" s="2">
        <f t="shared" si="41"/>
        <v>336</v>
      </c>
      <c r="S520" s="18">
        <f t="shared" si="42"/>
        <v>87.21052631578948</v>
      </c>
    </row>
    <row r="521" spans="1:19">
      <c r="A521">
        <v>519</v>
      </c>
      <c r="B521">
        <v>0.1</v>
      </c>
      <c r="C521">
        <v>0.8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 s="23">
        <v>3262</v>
      </c>
      <c r="K521" s="22">
        <v>41</v>
      </c>
      <c r="L521" s="22">
        <v>2.7183333333333302</v>
      </c>
      <c r="M521" s="14">
        <f t="shared" si="39"/>
        <v>1.5927734375</v>
      </c>
      <c r="N521" s="2">
        <f>RANK(K521,K$2:K$577,1)</f>
        <v>509</v>
      </c>
      <c r="O521" s="2">
        <f>RANK(L521,L$2:L$577,1)</f>
        <v>220</v>
      </c>
      <c r="P521" s="2">
        <f t="shared" si="40"/>
        <v>1</v>
      </c>
      <c r="Q521" s="2">
        <f>N521 + Tabel1[[#This Row],[Average Rank]]+Tabel1[[#This Row],[Totale rang]]</f>
        <v>730</v>
      </c>
      <c r="R521" s="2">
        <f t="shared" si="41"/>
        <v>253</v>
      </c>
      <c r="S521" s="18">
        <f t="shared" si="42"/>
        <v>79.560975609756099</v>
      </c>
    </row>
    <row r="522" spans="1:19">
      <c r="A522">
        <v>520</v>
      </c>
      <c r="B522">
        <v>0.2</v>
      </c>
      <c r="C522">
        <v>0.8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 s="23">
        <v>3262</v>
      </c>
      <c r="K522" s="22">
        <v>41</v>
      </c>
      <c r="L522" s="22">
        <v>2.7183333333333302</v>
      </c>
      <c r="M522" s="14">
        <f t="shared" si="39"/>
        <v>1.5927734375</v>
      </c>
      <c r="N522" s="2">
        <f>RANK(K522,K$2:K$577,1)</f>
        <v>509</v>
      </c>
      <c r="O522" s="2">
        <f>RANK(L522,L$2:L$577,1)</f>
        <v>220</v>
      </c>
      <c r="P522" s="2">
        <f t="shared" si="40"/>
        <v>1</v>
      </c>
      <c r="Q522" s="2">
        <f>N522 + Tabel1[[#This Row],[Average Rank]]+Tabel1[[#This Row],[Totale rang]]</f>
        <v>730</v>
      </c>
      <c r="R522" s="2">
        <f t="shared" si="41"/>
        <v>253</v>
      </c>
      <c r="S522" s="18">
        <f t="shared" si="42"/>
        <v>79.560975609756099</v>
      </c>
    </row>
    <row r="523" spans="1:19">
      <c r="A523">
        <v>521</v>
      </c>
      <c r="B523">
        <v>0.3</v>
      </c>
      <c r="C523">
        <v>0.8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 s="23">
        <v>3262</v>
      </c>
      <c r="K523" s="22">
        <v>41</v>
      </c>
      <c r="L523" s="22">
        <v>2.7183333333333302</v>
      </c>
      <c r="M523" s="14">
        <f t="shared" si="39"/>
        <v>1.5927734375</v>
      </c>
      <c r="N523" s="2">
        <f>RANK(K523,K$2:K$577,1)</f>
        <v>509</v>
      </c>
      <c r="O523" s="2">
        <f>RANK(L523,L$2:L$577,1)</f>
        <v>220</v>
      </c>
      <c r="P523" s="2">
        <f t="shared" si="40"/>
        <v>1</v>
      </c>
      <c r="Q523" s="2">
        <f>N523 + Tabel1[[#This Row],[Average Rank]]+Tabel1[[#This Row],[Totale rang]]</f>
        <v>730</v>
      </c>
      <c r="R523" s="2">
        <f t="shared" si="41"/>
        <v>253</v>
      </c>
      <c r="S523" s="18">
        <f t="shared" si="42"/>
        <v>79.560975609756099</v>
      </c>
    </row>
    <row r="524" spans="1:19">
      <c r="A524">
        <v>522</v>
      </c>
      <c r="B524">
        <v>0.1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 s="23">
        <v>1616</v>
      </c>
      <c r="K524" s="22">
        <v>19</v>
      </c>
      <c r="L524" s="22">
        <v>7.0260869565217297</v>
      </c>
      <c r="M524" s="14">
        <f t="shared" si="39"/>
        <v>0.7890625</v>
      </c>
      <c r="N524" s="2">
        <f>RANK(K524,K$2:K$577,1)</f>
        <v>386</v>
      </c>
      <c r="O524" s="2">
        <f>RANK(L524,L$2:L$577,1)</f>
        <v>377</v>
      </c>
      <c r="P524" s="2">
        <f t="shared" si="40"/>
        <v>159</v>
      </c>
      <c r="Q524" s="2">
        <f>N524 + Tabel1[[#This Row],[Average Rank]]+Tabel1[[#This Row],[Totale rang]]</f>
        <v>922</v>
      </c>
      <c r="R524" s="2">
        <f t="shared" si="41"/>
        <v>371</v>
      </c>
      <c r="S524" s="18">
        <f t="shared" si="42"/>
        <v>85.05263157894737</v>
      </c>
    </row>
    <row r="525" spans="1:19">
      <c r="A525">
        <v>523</v>
      </c>
      <c r="B525">
        <v>0.2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 s="23">
        <v>1616</v>
      </c>
      <c r="K525" s="22">
        <v>19</v>
      </c>
      <c r="L525" s="22">
        <v>7.0260869565217297</v>
      </c>
      <c r="M525" s="14">
        <f t="shared" si="39"/>
        <v>0.7890625</v>
      </c>
      <c r="N525" s="2">
        <f>RANK(K525,K$2:K$577,1)</f>
        <v>386</v>
      </c>
      <c r="O525" s="2">
        <f>RANK(L525,L$2:L$577,1)</f>
        <v>377</v>
      </c>
      <c r="P525" s="2">
        <f t="shared" si="40"/>
        <v>159</v>
      </c>
      <c r="Q525" s="2">
        <f>N525 + Tabel1[[#This Row],[Average Rank]]+Tabel1[[#This Row],[Totale rang]]</f>
        <v>922</v>
      </c>
      <c r="R525" s="2">
        <f t="shared" si="41"/>
        <v>371</v>
      </c>
      <c r="S525" s="18">
        <f t="shared" si="42"/>
        <v>85.05263157894737</v>
      </c>
    </row>
    <row r="526" spans="1:19">
      <c r="A526">
        <v>524</v>
      </c>
      <c r="B526">
        <v>0.3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 s="23">
        <v>1616</v>
      </c>
      <c r="K526" s="22">
        <v>19</v>
      </c>
      <c r="L526" s="22">
        <v>7.0260869565217297</v>
      </c>
      <c r="M526" s="14">
        <f t="shared" si="39"/>
        <v>0.7890625</v>
      </c>
      <c r="N526" s="2">
        <f>RANK(K526,K$2:K$577,1)</f>
        <v>386</v>
      </c>
      <c r="O526" s="2">
        <f>RANK(L526,L$2:L$577,1)</f>
        <v>377</v>
      </c>
      <c r="P526" s="2">
        <f t="shared" si="40"/>
        <v>159</v>
      </c>
      <c r="Q526" s="2">
        <f>N526 + Tabel1[[#This Row],[Average Rank]]+Tabel1[[#This Row],[Totale rang]]</f>
        <v>922</v>
      </c>
      <c r="R526" s="2">
        <f t="shared" si="41"/>
        <v>371</v>
      </c>
      <c r="S526" s="18">
        <f t="shared" si="42"/>
        <v>85.05263157894737</v>
      </c>
    </row>
    <row r="527" spans="1:19">
      <c r="A527">
        <v>525</v>
      </c>
      <c r="B527">
        <v>0.1</v>
      </c>
      <c r="C527">
        <v>0.4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 s="23">
        <v>1616</v>
      </c>
      <c r="K527" s="22">
        <v>19</v>
      </c>
      <c r="L527" s="22">
        <v>7.0260869565217297</v>
      </c>
      <c r="M527" s="14">
        <f t="shared" si="39"/>
        <v>0.7890625</v>
      </c>
      <c r="N527" s="2">
        <f>RANK(K527,K$2:K$577,1)</f>
        <v>386</v>
      </c>
      <c r="O527" s="2">
        <f>RANK(L527,L$2:L$577,1)</f>
        <v>377</v>
      </c>
      <c r="P527" s="2">
        <f t="shared" si="40"/>
        <v>159</v>
      </c>
      <c r="Q527" s="2">
        <f>N527 + Tabel1[[#This Row],[Average Rank]]+Tabel1[[#This Row],[Totale rang]]</f>
        <v>922</v>
      </c>
      <c r="R527" s="2">
        <f t="shared" si="41"/>
        <v>371</v>
      </c>
      <c r="S527" s="18">
        <f t="shared" si="42"/>
        <v>85.05263157894737</v>
      </c>
    </row>
    <row r="528" spans="1:19">
      <c r="A528">
        <v>526</v>
      </c>
      <c r="B528">
        <v>0.2</v>
      </c>
      <c r="C528">
        <v>0.4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 s="23">
        <v>1616</v>
      </c>
      <c r="K528" s="22">
        <v>19</v>
      </c>
      <c r="L528" s="22">
        <v>7.0260869565217297</v>
      </c>
      <c r="M528" s="14">
        <f t="shared" si="39"/>
        <v>0.7890625</v>
      </c>
      <c r="N528" s="2">
        <f>RANK(K528,K$2:K$577,1)</f>
        <v>386</v>
      </c>
      <c r="O528" s="2">
        <f>RANK(L528,L$2:L$577,1)</f>
        <v>377</v>
      </c>
      <c r="P528" s="2">
        <f t="shared" si="40"/>
        <v>159</v>
      </c>
      <c r="Q528" s="2">
        <f>N528 + Tabel1[[#This Row],[Average Rank]]+Tabel1[[#This Row],[Totale rang]]</f>
        <v>922</v>
      </c>
      <c r="R528" s="2">
        <f t="shared" si="41"/>
        <v>371</v>
      </c>
      <c r="S528" s="18">
        <f t="shared" si="42"/>
        <v>85.05263157894737</v>
      </c>
    </row>
    <row r="529" spans="1:19">
      <c r="A529">
        <v>527</v>
      </c>
      <c r="B529">
        <v>0.3</v>
      </c>
      <c r="C529">
        <v>0.4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 s="23">
        <v>1616</v>
      </c>
      <c r="K529" s="22">
        <v>19</v>
      </c>
      <c r="L529" s="22">
        <v>7.0260869565217297</v>
      </c>
      <c r="M529" s="14">
        <f t="shared" si="39"/>
        <v>0.7890625</v>
      </c>
      <c r="N529" s="2">
        <f>RANK(K529,K$2:K$577,1)</f>
        <v>386</v>
      </c>
      <c r="O529" s="2">
        <f>RANK(L529,L$2:L$577,1)</f>
        <v>377</v>
      </c>
      <c r="P529" s="2">
        <f t="shared" si="40"/>
        <v>159</v>
      </c>
      <c r="Q529" s="2">
        <f>N529 + Tabel1[[#This Row],[Average Rank]]+Tabel1[[#This Row],[Totale rang]]</f>
        <v>922</v>
      </c>
      <c r="R529" s="2">
        <f t="shared" si="41"/>
        <v>371</v>
      </c>
      <c r="S529" s="18">
        <f t="shared" si="42"/>
        <v>85.05263157894737</v>
      </c>
    </row>
    <row r="530" spans="1:19">
      <c r="A530">
        <v>528</v>
      </c>
      <c r="B530">
        <v>0.1</v>
      </c>
      <c r="C530">
        <v>0.8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 s="23">
        <v>1834</v>
      </c>
      <c r="K530" s="22">
        <v>23</v>
      </c>
      <c r="L530" s="22">
        <v>5.3941176470588204</v>
      </c>
      <c r="M530" s="14">
        <f t="shared" si="39"/>
        <v>0.8955078125</v>
      </c>
      <c r="N530" s="2">
        <f>RANK(K530,K$2:K$577,1)</f>
        <v>413</v>
      </c>
      <c r="O530" s="2">
        <f>RANK(L530,L$2:L$577,1)</f>
        <v>327</v>
      </c>
      <c r="P530" s="2">
        <f t="shared" si="40"/>
        <v>129</v>
      </c>
      <c r="Q530" s="2">
        <f>N530 + Tabel1[[#This Row],[Average Rank]]+Tabel1[[#This Row],[Totale rang]]</f>
        <v>869</v>
      </c>
      <c r="R530" s="2">
        <f t="shared" si="41"/>
        <v>339</v>
      </c>
      <c r="S530" s="18">
        <f t="shared" si="42"/>
        <v>79.739130434782609</v>
      </c>
    </row>
    <row r="531" spans="1:19">
      <c r="A531">
        <v>529</v>
      </c>
      <c r="B531">
        <v>0.2</v>
      </c>
      <c r="C531">
        <v>0.8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 s="23">
        <v>1834</v>
      </c>
      <c r="K531" s="22">
        <v>23</v>
      </c>
      <c r="L531" s="22">
        <v>5.3941176470588204</v>
      </c>
      <c r="M531" s="14">
        <f t="shared" si="39"/>
        <v>0.8955078125</v>
      </c>
      <c r="N531" s="2">
        <f>RANK(K531,K$2:K$577,1)</f>
        <v>413</v>
      </c>
      <c r="O531" s="2">
        <f>RANK(L531,L$2:L$577,1)</f>
        <v>327</v>
      </c>
      <c r="P531" s="2">
        <f t="shared" si="40"/>
        <v>129</v>
      </c>
      <c r="Q531" s="2">
        <f>N531 + Tabel1[[#This Row],[Average Rank]]+Tabel1[[#This Row],[Totale rang]]</f>
        <v>869</v>
      </c>
      <c r="R531" s="2">
        <f t="shared" si="41"/>
        <v>339</v>
      </c>
      <c r="S531" s="18">
        <f t="shared" si="42"/>
        <v>79.739130434782609</v>
      </c>
    </row>
    <row r="532" spans="1:19">
      <c r="A532">
        <v>530</v>
      </c>
      <c r="B532">
        <v>0.3</v>
      </c>
      <c r="C532">
        <v>0.8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 s="23">
        <v>1834</v>
      </c>
      <c r="K532" s="22">
        <v>23</v>
      </c>
      <c r="L532" s="22">
        <v>5.3941176470588204</v>
      </c>
      <c r="M532" s="14">
        <f t="shared" si="39"/>
        <v>0.8955078125</v>
      </c>
      <c r="N532" s="2">
        <f>RANK(K532,K$2:K$577,1)</f>
        <v>413</v>
      </c>
      <c r="O532" s="2">
        <f>RANK(L532,L$2:L$577,1)</f>
        <v>327</v>
      </c>
      <c r="P532" s="2">
        <f t="shared" si="40"/>
        <v>129</v>
      </c>
      <c r="Q532" s="2">
        <f>N532 + Tabel1[[#This Row],[Average Rank]]+Tabel1[[#This Row],[Totale rang]]</f>
        <v>869</v>
      </c>
      <c r="R532" s="2">
        <f t="shared" si="41"/>
        <v>339</v>
      </c>
      <c r="S532" s="18">
        <f t="shared" si="42"/>
        <v>79.739130434782609</v>
      </c>
    </row>
    <row r="533" spans="1:19">
      <c r="A533">
        <v>531</v>
      </c>
      <c r="B533">
        <v>0.1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 s="23">
        <v>1616</v>
      </c>
      <c r="K533" s="22">
        <v>19</v>
      </c>
      <c r="L533" s="22">
        <v>7.0260869565217297</v>
      </c>
      <c r="M533" s="14">
        <f t="shared" si="39"/>
        <v>0.7890625</v>
      </c>
      <c r="N533" s="2">
        <f>RANK(K533,K$2:K$577,1)</f>
        <v>386</v>
      </c>
      <c r="O533" s="2">
        <f>RANK(L533,L$2:L$577,1)</f>
        <v>377</v>
      </c>
      <c r="P533" s="2">
        <f t="shared" si="40"/>
        <v>159</v>
      </c>
      <c r="Q533" s="2">
        <f>N533 + Tabel1[[#This Row],[Average Rank]]+Tabel1[[#This Row],[Totale rang]]</f>
        <v>922</v>
      </c>
      <c r="R533" s="2">
        <f t="shared" si="41"/>
        <v>371</v>
      </c>
      <c r="S533" s="18">
        <f t="shared" si="42"/>
        <v>85.05263157894737</v>
      </c>
    </row>
    <row r="534" spans="1:19">
      <c r="A534">
        <v>532</v>
      </c>
      <c r="B534">
        <v>0.2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 s="23">
        <v>1616</v>
      </c>
      <c r="K534" s="22">
        <v>19</v>
      </c>
      <c r="L534" s="22">
        <v>7.0260869565217297</v>
      </c>
      <c r="M534" s="14">
        <f t="shared" si="39"/>
        <v>0.7890625</v>
      </c>
      <c r="N534" s="2">
        <f>RANK(K534,K$2:K$577,1)</f>
        <v>386</v>
      </c>
      <c r="O534" s="2">
        <f>RANK(L534,L$2:L$577,1)</f>
        <v>377</v>
      </c>
      <c r="P534" s="2">
        <f t="shared" si="40"/>
        <v>159</v>
      </c>
      <c r="Q534" s="2">
        <f>N534 + Tabel1[[#This Row],[Average Rank]]+Tabel1[[#This Row],[Totale rang]]</f>
        <v>922</v>
      </c>
      <c r="R534" s="2">
        <f t="shared" si="41"/>
        <v>371</v>
      </c>
      <c r="S534" s="18">
        <f t="shared" si="42"/>
        <v>85.05263157894737</v>
      </c>
    </row>
    <row r="535" spans="1:19">
      <c r="A535">
        <v>533</v>
      </c>
      <c r="B535">
        <v>0.3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 s="23">
        <v>1616</v>
      </c>
      <c r="K535" s="22">
        <v>19</v>
      </c>
      <c r="L535" s="22">
        <v>7.0260869565217297</v>
      </c>
      <c r="M535" s="14">
        <f t="shared" si="39"/>
        <v>0.7890625</v>
      </c>
      <c r="N535" s="2">
        <f>RANK(K535,K$2:K$577,1)</f>
        <v>386</v>
      </c>
      <c r="O535" s="2">
        <f>RANK(L535,L$2:L$577,1)</f>
        <v>377</v>
      </c>
      <c r="P535" s="2">
        <f t="shared" si="40"/>
        <v>159</v>
      </c>
      <c r="Q535" s="2">
        <f>N535 + Tabel1[[#This Row],[Average Rank]]+Tabel1[[#This Row],[Totale rang]]</f>
        <v>922</v>
      </c>
      <c r="R535" s="2">
        <f t="shared" si="41"/>
        <v>371</v>
      </c>
      <c r="S535" s="18">
        <f t="shared" si="42"/>
        <v>85.05263157894737</v>
      </c>
    </row>
    <row r="536" spans="1:19">
      <c r="A536">
        <v>534</v>
      </c>
      <c r="B536">
        <v>0.1</v>
      </c>
      <c r="C536">
        <v>0.4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  <c r="J536" s="23">
        <v>1616</v>
      </c>
      <c r="K536" s="22">
        <v>19</v>
      </c>
      <c r="L536" s="22">
        <v>7.0260869565217297</v>
      </c>
      <c r="M536" s="14">
        <f t="shared" si="39"/>
        <v>0.7890625</v>
      </c>
      <c r="N536" s="2">
        <f>RANK(K536,K$2:K$577,1)</f>
        <v>386</v>
      </c>
      <c r="O536" s="2">
        <f>RANK(L536,L$2:L$577,1)</f>
        <v>377</v>
      </c>
      <c r="P536" s="2">
        <f t="shared" si="40"/>
        <v>159</v>
      </c>
      <c r="Q536" s="2">
        <f>N536 + Tabel1[[#This Row],[Average Rank]]+Tabel1[[#This Row],[Totale rang]]</f>
        <v>922</v>
      </c>
      <c r="R536" s="2">
        <f t="shared" si="41"/>
        <v>371</v>
      </c>
      <c r="S536" s="18">
        <f t="shared" si="42"/>
        <v>85.05263157894737</v>
      </c>
    </row>
    <row r="537" spans="1:19">
      <c r="A537">
        <v>535</v>
      </c>
      <c r="B537">
        <v>0.2</v>
      </c>
      <c r="C537">
        <v>0.4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 s="23">
        <v>1616</v>
      </c>
      <c r="K537" s="22">
        <v>19</v>
      </c>
      <c r="L537" s="22">
        <v>7.0260869565217297</v>
      </c>
      <c r="M537" s="14">
        <f t="shared" si="39"/>
        <v>0.7890625</v>
      </c>
      <c r="N537" s="2">
        <f>RANK(K537,K$2:K$577,1)</f>
        <v>386</v>
      </c>
      <c r="O537" s="2">
        <f>RANK(L537,L$2:L$577,1)</f>
        <v>377</v>
      </c>
      <c r="P537" s="2">
        <f t="shared" si="40"/>
        <v>159</v>
      </c>
      <c r="Q537" s="2">
        <f>N537 + Tabel1[[#This Row],[Average Rank]]+Tabel1[[#This Row],[Totale rang]]</f>
        <v>922</v>
      </c>
      <c r="R537" s="2">
        <f t="shared" si="41"/>
        <v>371</v>
      </c>
      <c r="S537" s="18">
        <f t="shared" si="42"/>
        <v>85.05263157894737</v>
      </c>
    </row>
    <row r="538" spans="1:19">
      <c r="A538">
        <v>536</v>
      </c>
      <c r="B538">
        <v>0.3</v>
      </c>
      <c r="C538">
        <v>0.4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 s="23">
        <v>1616</v>
      </c>
      <c r="K538" s="22">
        <v>19</v>
      </c>
      <c r="L538" s="22">
        <v>7.0260869565217297</v>
      </c>
      <c r="M538" s="14">
        <f t="shared" si="39"/>
        <v>0.7890625</v>
      </c>
      <c r="N538" s="2">
        <f>RANK(K538,K$2:K$577,1)</f>
        <v>386</v>
      </c>
      <c r="O538" s="2">
        <f>RANK(L538,L$2:L$577,1)</f>
        <v>377</v>
      </c>
      <c r="P538" s="2">
        <f t="shared" si="40"/>
        <v>159</v>
      </c>
      <c r="Q538" s="2">
        <f>N538 + Tabel1[[#This Row],[Average Rank]]+Tabel1[[#This Row],[Totale rang]]</f>
        <v>922</v>
      </c>
      <c r="R538" s="2">
        <f t="shared" si="41"/>
        <v>371</v>
      </c>
      <c r="S538" s="18">
        <f t="shared" si="42"/>
        <v>85.05263157894737</v>
      </c>
    </row>
    <row r="539" spans="1:19">
      <c r="A539">
        <v>537</v>
      </c>
      <c r="B539">
        <v>0.1</v>
      </c>
      <c r="C539">
        <v>0.8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 s="23">
        <v>1834</v>
      </c>
      <c r="K539" s="22">
        <v>23</v>
      </c>
      <c r="L539" s="22">
        <v>5.3941176470588204</v>
      </c>
      <c r="M539" s="14">
        <f t="shared" si="39"/>
        <v>0.8955078125</v>
      </c>
      <c r="N539" s="2">
        <f>RANK(K539,K$2:K$577,1)</f>
        <v>413</v>
      </c>
      <c r="O539" s="2">
        <f>RANK(L539,L$2:L$577,1)</f>
        <v>327</v>
      </c>
      <c r="P539" s="2">
        <f t="shared" si="40"/>
        <v>129</v>
      </c>
      <c r="Q539" s="2">
        <f>N539 + Tabel1[[#This Row],[Average Rank]]+Tabel1[[#This Row],[Totale rang]]</f>
        <v>869</v>
      </c>
      <c r="R539" s="2">
        <f t="shared" si="41"/>
        <v>339</v>
      </c>
      <c r="S539" s="18">
        <f t="shared" si="42"/>
        <v>79.739130434782609</v>
      </c>
    </row>
    <row r="540" spans="1:19">
      <c r="A540">
        <v>538</v>
      </c>
      <c r="B540">
        <v>0.2</v>
      </c>
      <c r="C540">
        <v>0.8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 s="23">
        <v>1834</v>
      </c>
      <c r="K540" s="22">
        <v>23</v>
      </c>
      <c r="L540" s="22">
        <v>5.3941176470588204</v>
      </c>
      <c r="M540" s="14">
        <f t="shared" si="39"/>
        <v>0.8955078125</v>
      </c>
      <c r="N540" s="2">
        <f>RANK(K540,K$2:K$577,1)</f>
        <v>413</v>
      </c>
      <c r="O540" s="2">
        <f>RANK(L540,L$2:L$577,1)</f>
        <v>327</v>
      </c>
      <c r="P540" s="2">
        <f t="shared" si="40"/>
        <v>129</v>
      </c>
      <c r="Q540" s="2">
        <f>N540 + Tabel1[[#This Row],[Average Rank]]+Tabel1[[#This Row],[Totale rang]]</f>
        <v>869</v>
      </c>
      <c r="R540" s="2">
        <f t="shared" si="41"/>
        <v>339</v>
      </c>
      <c r="S540" s="18">
        <f t="shared" si="42"/>
        <v>79.739130434782609</v>
      </c>
    </row>
    <row r="541" spans="1:19">
      <c r="A541">
        <v>539</v>
      </c>
      <c r="B541">
        <v>0.3</v>
      </c>
      <c r="C541">
        <v>0.8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 s="23">
        <v>1834</v>
      </c>
      <c r="K541" s="22">
        <v>23</v>
      </c>
      <c r="L541" s="22">
        <v>5.3941176470588204</v>
      </c>
      <c r="M541" s="14">
        <f t="shared" si="39"/>
        <v>0.8955078125</v>
      </c>
      <c r="N541" s="2">
        <f>RANK(K541,K$2:K$577,1)</f>
        <v>413</v>
      </c>
      <c r="O541" s="2">
        <f>RANK(L541,L$2:L$577,1)</f>
        <v>327</v>
      </c>
      <c r="P541" s="2">
        <f t="shared" si="40"/>
        <v>129</v>
      </c>
      <c r="Q541" s="2">
        <f>N541 + Tabel1[[#This Row],[Average Rank]]+Tabel1[[#This Row],[Totale rang]]</f>
        <v>869</v>
      </c>
      <c r="R541" s="2">
        <f t="shared" si="41"/>
        <v>339</v>
      </c>
      <c r="S541" s="18">
        <f t="shared" si="42"/>
        <v>79.739130434782609</v>
      </c>
    </row>
    <row r="542" spans="1:19">
      <c r="A542">
        <v>540</v>
      </c>
      <c r="B542">
        <v>0.1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 s="23">
        <v>60</v>
      </c>
      <c r="K542" s="22">
        <v>0</v>
      </c>
      <c r="L542" s="22">
        <v>4.2857142857142803</v>
      </c>
      <c r="M542" s="14">
        <f t="shared" si="39"/>
        <v>2.9296875E-2</v>
      </c>
      <c r="N542" s="2">
        <f>RANK(K542,K$2:K$577,1)</f>
        <v>1</v>
      </c>
      <c r="O542" s="2">
        <f>RANK(L542,L$2:L$577,1)</f>
        <v>306</v>
      </c>
      <c r="P542" s="2">
        <f t="shared" si="40"/>
        <v>385</v>
      </c>
      <c r="Q542" s="2">
        <f>N542 + Tabel1[[#This Row],[Average Rank]]+Tabel1[[#This Row],[Totale rang]]</f>
        <v>692</v>
      </c>
      <c r="R542" s="2">
        <f t="shared" si="41"/>
        <v>175</v>
      </c>
      <c r="S542" s="18" t="e">
        <f t="shared" si="42"/>
        <v>#DIV/0!</v>
      </c>
    </row>
    <row r="543" spans="1:19">
      <c r="A543">
        <v>541</v>
      </c>
      <c r="B543">
        <v>0.2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 s="23">
        <v>60</v>
      </c>
      <c r="K543" s="22">
        <v>0</v>
      </c>
      <c r="L543" s="22">
        <v>4.2857142857142803</v>
      </c>
      <c r="M543" s="14">
        <f t="shared" si="39"/>
        <v>2.9296875E-2</v>
      </c>
      <c r="N543" s="2">
        <f>RANK(K543,K$2:K$577,1)</f>
        <v>1</v>
      </c>
      <c r="O543" s="2">
        <f>RANK(L543,L$2:L$577,1)</f>
        <v>306</v>
      </c>
      <c r="P543" s="2">
        <f t="shared" si="40"/>
        <v>385</v>
      </c>
      <c r="Q543" s="2">
        <f>N543 + Tabel1[[#This Row],[Average Rank]]+Tabel1[[#This Row],[Totale rang]]</f>
        <v>692</v>
      </c>
      <c r="R543" s="2">
        <f t="shared" si="41"/>
        <v>175</v>
      </c>
      <c r="S543" s="18" t="e">
        <f t="shared" si="42"/>
        <v>#DIV/0!</v>
      </c>
    </row>
    <row r="544" spans="1:19">
      <c r="A544">
        <v>542</v>
      </c>
      <c r="B544">
        <v>0.3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 s="23">
        <v>60</v>
      </c>
      <c r="K544" s="22">
        <v>0</v>
      </c>
      <c r="L544" s="22">
        <v>4.2857142857142803</v>
      </c>
      <c r="M544" s="14">
        <f t="shared" si="39"/>
        <v>2.9296875E-2</v>
      </c>
      <c r="N544" s="2">
        <f>RANK(K544,K$2:K$577,1)</f>
        <v>1</v>
      </c>
      <c r="O544" s="2">
        <f>RANK(L544,L$2:L$577,1)</f>
        <v>306</v>
      </c>
      <c r="P544" s="2">
        <f t="shared" si="40"/>
        <v>385</v>
      </c>
      <c r="Q544" s="2">
        <f>N544 + Tabel1[[#This Row],[Average Rank]]+Tabel1[[#This Row],[Totale rang]]</f>
        <v>692</v>
      </c>
      <c r="R544" s="2">
        <f t="shared" si="41"/>
        <v>175</v>
      </c>
      <c r="S544" s="18" t="e">
        <f t="shared" si="42"/>
        <v>#DIV/0!</v>
      </c>
    </row>
    <row r="545" spans="1:19">
      <c r="A545">
        <v>543</v>
      </c>
      <c r="B545">
        <v>0.1</v>
      </c>
      <c r="C545">
        <v>0.4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 s="23">
        <v>279</v>
      </c>
      <c r="K545" s="22">
        <v>10</v>
      </c>
      <c r="L545" s="22">
        <v>15.5</v>
      </c>
      <c r="M545" s="14">
        <f t="shared" si="39"/>
        <v>0.13623046875</v>
      </c>
      <c r="N545" s="2">
        <f>RANK(K545,K$2:K$577,1)</f>
        <v>295</v>
      </c>
      <c r="O545" s="2">
        <f>RANK(L545,L$2:L$577,1)</f>
        <v>468</v>
      </c>
      <c r="P545" s="2">
        <f t="shared" si="40"/>
        <v>319</v>
      </c>
      <c r="Q545" s="2">
        <f>N545 + Tabel1[[#This Row],[Average Rank]]+Tabel1[[#This Row],[Totale rang]]</f>
        <v>1082</v>
      </c>
      <c r="R545" s="2">
        <f t="shared" si="41"/>
        <v>528</v>
      </c>
      <c r="S545" s="18">
        <f t="shared" si="42"/>
        <v>27.9</v>
      </c>
    </row>
    <row r="546" spans="1:19">
      <c r="A546">
        <v>544</v>
      </c>
      <c r="B546">
        <v>0.2</v>
      </c>
      <c r="C546">
        <v>0.4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 s="23">
        <v>279</v>
      </c>
      <c r="K546" s="22">
        <v>10</v>
      </c>
      <c r="L546" s="22">
        <v>15.5</v>
      </c>
      <c r="M546" s="14">
        <f t="shared" si="39"/>
        <v>0.13623046875</v>
      </c>
      <c r="N546" s="2">
        <f>RANK(K546,K$2:K$577,1)</f>
        <v>295</v>
      </c>
      <c r="O546" s="2">
        <f>RANK(L546,L$2:L$577,1)</f>
        <v>468</v>
      </c>
      <c r="P546" s="2">
        <f t="shared" si="40"/>
        <v>319</v>
      </c>
      <c r="Q546" s="2">
        <f>N546 + Tabel1[[#This Row],[Average Rank]]+Tabel1[[#This Row],[Totale rang]]</f>
        <v>1082</v>
      </c>
      <c r="R546" s="2">
        <f t="shared" si="41"/>
        <v>528</v>
      </c>
      <c r="S546" s="18">
        <f t="shared" si="42"/>
        <v>27.9</v>
      </c>
    </row>
    <row r="547" spans="1:19">
      <c r="A547">
        <v>545</v>
      </c>
      <c r="B547">
        <v>0.3</v>
      </c>
      <c r="C547">
        <v>0.4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 s="23">
        <v>279</v>
      </c>
      <c r="K547" s="22">
        <v>10</v>
      </c>
      <c r="L547" s="22">
        <v>15.5</v>
      </c>
      <c r="M547" s="14">
        <f t="shared" si="39"/>
        <v>0.13623046875</v>
      </c>
      <c r="N547" s="2">
        <f>RANK(K547,K$2:K$577,1)</f>
        <v>295</v>
      </c>
      <c r="O547" s="2">
        <f>RANK(L547,L$2:L$577,1)</f>
        <v>468</v>
      </c>
      <c r="P547" s="2">
        <f t="shared" si="40"/>
        <v>319</v>
      </c>
      <c r="Q547" s="2">
        <f>N547 + Tabel1[[#This Row],[Average Rank]]+Tabel1[[#This Row],[Totale rang]]</f>
        <v>1082</v>
      </c>
      <c r="R547" s="2">
        <f t="shared" si="41"/>
        <v>528</v>
      </c>
      <c r="S547" s="18">
        <f t="shared" si="42"/>
        <v>27.9</v>
      </c>
    </row>
    <row r="548" spans="1:19">
      <c r="A548">
        <v>546</v>
      </c>
      <c r="B548">
        <v>0.1</v>
      </c>
      <c r="C548">
        <v>0.8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 s="23">
        <v>455</v>
      </c>
      <c r="K548" s="22">
        <v>10</v>
      </c>
      <c r="L548" s="22">
        <v>2.3947368421052602</v>
      </c>
      <c r="M548" s="14">
        <f t="shared" si="39"/>
        <v>0.22216796875</v>
      </c>
      <c r="N548" s="2">
        <f>RANK(K548,K$2:K$577,1)</f>
        <v>295</v>
      </c>
      <c r="O548" s="2">
        <f>RANK(L548,L$2:L$577,1)</f>
        <v>181</v>
      </c>
      <c r="P548" s="2">
        <f t="shared" si="40"/>
        <v>223</v>
      </c>
      <c r="Q548" s="2">
        <f>N548 + Tabel1[[#This Row],[Average Rank]]+Tabel1[[#This Row],[Totale rang]]</f>
        <v>699</v>
      </c>
      <c r="R548" s="2">
        <f t="shared" si="41"/>
        <v>181</v>
      </c>
      <c r="S548" s="18">
        <f t="shared" si="42"/>
        <v>45.5</v>
      </c>
    </row>
    <row r="549" spans="1:19">
      <c r="A549">
        <v>547</v>
      </c>
      <c r="B549">
        <v>0.2</v>
      </c>
      <c r="C549">
        <v>0.8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 s="23">
        <v>455</v>
      </c>
      <c r="K549" s="22">
        <v>10</v>
      </c>
      <c r="L549" s="22">
        <v>2.3947368421052602</v>
      </c>
      <c r="M549" s="14">
        <f t="shared" si="39"/>
        <v>0.22216796875</v>
      </c>
      <c r="N549" s="2">
        <f>RANK(K549,K$2:K$577,1)</f>
        <v>295</v>
      </c>
      <c r="O549" s="2">
        <f>RANK(L549,L$2:L$577,1)</f>
        <v>181</v>
      </c>
      <c r="P549" s="2">
        <f t="shared" si="40"/>
        <v>223</v>
      </c>
      <c r="Q549" s="2">
        <f>N549 + Tabel1[[#This Row],[Average Rank]]+Tabel1[[#This Row],[Totale rang]]</f>
        <v>699</v>
      </c>
      <c r="R549" s="2">
        <f t="shared" si="41"/>
        <v>181</v>
      </c>
      <c r="S549" s="18">
        <f t="shared" si="42"/>
        <v>45.5</v>
      </c>
    </row>
    <row r="550" spans="1:19">
      <c r="A550">
        <v>548</v>
      </c>
      <c r="B550">
        <v>0.3</v>
      </c>
      <c r="C550">
        <v>0.8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 s="23">
        <v>455</v>
      </c>
      <c r="K550" s="22">
        <v>10</v>
      </c>
      <c r="L550" s="22">
        <v>2.3947368421052602</v>
      </c>
      <c r="M550" s="14">
        <f t="shared" si="39"/>
        <v>0.22216796875</v>
      </c>
      <c r="N550" s="2">
        <f>RANK(K550,K$2:K$577,1)</f>
        <v>295</v>
      </c>
      <c r="O550" s="2">
        <f>RANK(L550,L$2:L$577,1)</f>
        <v>181</v>
      </c>
      <c r="P550" s="2">
        <f t="shared" si="40"/>
        <v>223</v>
      </c>
      <c r="Q550" s="2">
        <f>N550 + Tabel1[[#This Row],[Average Rank]]+Tabel1[[#This Row],[Totale rang]]</f>
        <v>699</v>
      </c>
      <c r="R550" s="2">
        <f t="shared" si="41"/>
        <v>181</v>
      </c>
      <c r="S550" s="18">
        <f t="shared" si="42"/>
        <v>45.5</v>
      </c>
    </row>
    <row r="551" spans="1:19">
      <c r="A551">
        <v>549</v>
      </c>
      <c r="B551">
        <v>0.1</v>
      </c>
      <c r="C551">
        <v>0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 s="23">
        <v>2807</v>
      </c>
      <c r="K551" s="22">
        <v>34</v>
      </c>
      <c r="L551" s="22">
        <v>10.3962962962962</v>
      </c>
      <c r="M551" s="14">
        <f t="shared" si="39"/>
        <v>1.37060546875</v>
      </c>
      <c r="N551" s="2">
        <f>RANK(K551,K$2:K$577,1)</f>
        <v>458</v>
      </c>
      <c r="O551" s="2">
        <f>RANK(L551,L$2:L$577,1)</f>
        <v>413</v>
      </c>
      <c r="P551" s="2">
        <f t="shared" si="40"/>
        <v>84</v>
      </c>
      <c r="Q551" s="2">
        <f>N551 + Tabel1[[#This Row],[Average Rank]]+Tabel1[[#This Row],[Totale rang]]</f>
        <v>955</v>
      </c>
      <c r="R551" s="2">
        <f t="shared" si="41"/>
        <v>407</v>
      </c>
      <c r="S551" s="18">
        <f t="shared" si="42"/>
        <v>82.558823529411768</v>
      </c>
    </row>
    <row r="552" spans="1:19">
      <c r="A552">
        <v>550</v>
      </c>
      <c r="B552">
        <v>0.2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 s="23">
        <v>2807</v>
      </c>
      <c r="K552" s="22">
        <v>34</v>
      </c>
      <c r="L552" s="22">
        <v>10.3962962962962</v>
      </c>
      <c r="M552" s="14">
        <f t="shared" si="39"/>
        <v>1.37060546875</v>
      </c>
      <c r="N552" s="2">
        <f>RANK(K552,K$2:K$577,1)</f>
        <v>458</v>
      </c>
      <c r="O552" s="2">
        <f>RANK(L552,L$2:L$577,1)</f>
        <v>413</v>
      </c>
      <c r="P552" s="2">
        <f t="shared" si="40"/>
        <v>84</v>
      </c>
      <c r="Q552" s="2">
        <f>N552 + Tabel1[[#This Row],[Average Rank]]+Tabel1[[#This Row],[Totale rang]]</f>
        <v>955</v>
      </c>
      <c r="R552" s="2">
        <f t="shared" si="41"/>
        <v>407</v>
      </c>
      <c r="S552" s="18">
        <f t="shared" si="42"/>
        <v>82.558823529411768</v>
      </c>
    </row>
    <row r="553" spans="1:19">
      <c r="A553">
        <v>551</v>
      </c>
      <c r="B553">
        <v>0.3</v>
      </c>
      <c r="C553">
        <v>0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 s="23">
        <v>2807</v>
      </c>
      <c r="K553" s="22">
        <v>34</v>
      </c>
      <c r="L553" s="22">
        <v>10.3962962962962</v>
      </c>
      <c r="M553" s="14">
        <f t="shared" si="39"/>
        <v>1.37060546875</v>
      </c>
      <c r="N553" s="2">
        <f>RANK(K553,K$2:K$577,1)</f>
        <v>458</v>
      </c>
      <c r="O553" s="2">
        <f>RANK(L553,L$2:L$577,1)</f>
        <v>413</v>
      </c>
      <c r="P553" s="2">
        <f t="shared" si="40"/>
        <v>84</v>
      </c>
      <c r="Q553" s="2">
        <f>N553 + Tabel1[[#This Row],[Average Rank]]+Tabel1[[#This Row],[Totale rang]]</f>
        <v>955</v>
      </c>
      <c r="R553" s="2">
        <f t="shared" si="41"/>
        <v>407</v>
      </c>
      <c r="S553" s="18">
        <f t="shared" si="42"/>
        <v>82.558823529411768</v>
      </c>
    </row>
    <row r="554" spans="1:19">
      <c r="A554">
        <v>552</v>
      </c>
      <c r="B554">
        <v>0.1</v>
      </c>
      <c r="C554">
        <v>0.4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 s="23">
        <v>3060</v>
      </c>
      <c r="K554" s="22">
        <v>41</v>
      </c>
      <c r="L554" s="22">
        <v>180</v>
      </c>
      <c r="M554" s="14">
        <f t="shared" si="39"/>
        <v>1.494140625</v>
      </c>
      <c r="N554" s="2">
        <f>RANK(K554,K$2:K$577,1)</f>
        <v>509</v>
      </c>
      <c r="O554" s="2">
        <f>RANK(L554,L$2:L$577,1)</f>
        <v>574</v>
      </c>
      <c r="P554" s="2">
        <f t="shared" si="40"/>
        <v>69</v>
      </c>
      <c r="Q554" s="2">
        <f>N554 + Tabel1[[#This Row],[Average Rank]]+Tabel1[[#This Row],[Totale rang]]</f>
        <v>1152</v>
      </c>
      <c r="R554" s="2">
        <f t="shared" si="41"/>
        <v>553</v>
      </c>
      <c r="S554" s="18">
        <f t="shared" si="42"/>
        <v>74.634146341463421</v>
      </c>
    </row>
    <row r="555" spans="1:19">
      <c r="A555">
        <v>553</v>
      </c>
      <c r="B555">
        <v>0.2</v>
      </c>
      <c r="C555">
        <v>0.4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 s="23">
        <v>3060</v>
      </c>
      <c r="K555" s="22">
        <v>41</v>
      </c>
      <c r="L555" s="22">
        <v>180</v>
      </c>
      <c r="M555" s="14">
        <f t="shared" si="39"/>
        <v>1.494140625</v>
      </c>
      <c r="N555" s="2">
        <f>RANK(K555,K$2:K$577,1)</f>
        <v>509</v>
      </c>
      <c r="O555" s="2">
        <f>RANK(L555,L$2:L$577,1)</f>
        <v>574</v>
      </c>
      <c r="P555" s="2">
        <f t="shared" si="40"/>
        <v>69</v>
      </c>
      <c r="Q555" s="2">
        <f>N555 + Tabel1[[#This Row],[Average Rank]]+Tabel1[[#This Row],[Totale rang]]</f>
        <v>1152</v>
      </c>
      <c r="R555" s="2">
        <f t="shared" si="41"/>
        <v>553</v>
      </c>
      <c r="S555" s="18">
        <f t="shared" si="42"/>
        <v>74.634146341463421</v>
      </c>
    </row>
    <row r="556" spans="1:19">
      <c r="A556">
        <v>554</v>
      </c>
      <c r="B556">
        <v>0.3</v>
      </c>
      <c r="C556">
        <v>0.4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 s="23">
        <v>3060</v>
      </c>
      <c r="K556" s="22">
        <v>41</v>
      </c>
      <c r="L556" s="22">
        <v>180</v>
      </c>
      <c r="M556" s="14">
        <f t="shared" si="39"/>
        <v>1.494140625</v>
      </c>
      <c r="N556" s="2">
        <f>RANK(K556,K$2:K$577,1)</f>
        <v>509</v>
      </c>
      <c r="O556" s="2">
        <f>RANK(L556,L$2:L$577,1)</f>
        <v>574</v>
      </c>
      <c r="P556" s="2">
        <f t="shared" si="40"/>
        <v>69</v>
      </c>
      <c r="Q556" s="2">
        <f>N556 + Tabel1[[#This Row],[Average Rank]]+Tabel1[[#This Row],[Totale rang]]</f>
        <v>1152</v>
      </c>
      <c r="R556" s="2">
        <f t="shared" si="41"/>
        <v>553</v>
      </c>
      <c r="S556" s="18">
        <f t="shared" si="42"/>
        <v>74.634146341463421</v>
      </c>
    </row>
    <row r="557" spans="1:19">
      <c r="A557">
        <v>555</v>
      </c>
      <c r="B557">
        <v>0.1</v>
      </c>
      <c r="C557">
        <v>0.8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 s="23">
        <v>3262</v>
      </c>
      <c r="K557" s="22">
        <v>41</v>
      </c>
      <c r="L557" s="22">
        <v>2.7183333333333302</v>
      </c>
      <c r="M557" s="14">
        <f t="shared" si="39"/>
        <v>1.5927734375</v>
      </c>
      <c r="N557" s="2">
        <f>RANK(K557,K$2:K$577,1)</f>
        <v>509</v>
      </c>
      <c r="O557" s="2">
        <f>RANK(L557,L$2:L$577,1)</f>
        <v>220</v>
      </c>
      <c r="P557" s="2">
        <f t="shared" si="40"/>
        <v>1</v>
      </c>
      <c r="Q557" s="2">
        <f>N557 + Tabel1[[#This Row],[Average Rank]]+Tabel1[[#This Row],[Totale rang]]</f>
        <v>730</v>
      </c>
      <c r="R557" s="2">
        <f t="shared" si="41"/>
        <v>253</v>
      </c>
      <c r="S557" s="18">
        <f t="shared" si="42"/>
        <v>79.560975609756099</v>
      </c>
    </row>
    <row r="558" spans="1:19">
      <c r="A558">
        <v>556</v>
      </c>
      <c r="B558">
        <v>0.2</v>
      </c>
      <c r="C558">
        <v>0.8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 s="23">
        <v>3262</v>
      </c>
      <c r="K558" s="22">
        <v>41</v>
      </c>
      <c r="L558" s="22">
        <v>2.7183333333333302</v>
      </c>
      <c r="M558" s="14">
        <f t="shared" si="39"/>
        <v>1.5927734375</v>
      </c>
      <c r="N558" s="2">
        <f>RANK(K558,K$2:K$577,1)</f>
        <v>509</v>
      </c>
      <c r="O558" s="2">
        <f>RANK(L558,L$2:L$577,1)</f>
        <v>220</v>
      </c>
      <c r="P558" s="2">
        <f t="shared" si="40"/>
        <v>1</v>
      </c>
      <c r="Q558" s="2">
        <f>N558 + Tabel1[[#This Row],[Average Rank]]+Tabel1[[#This Row],[Totale rang]]</f>
        <v>730</v>
      </c>
      <c r="R558" s="2">
        <f t="shared" si="41"/>
        <v>253</v>
      </c>
      <c r="S558" s="18">
        <f t="shared" si="42"/>
        <v>79.560975609756099</v>
      </c>
    </row>
    <row r="559" spans="1:19">
      <c r="A559">
        <v>557</v>
      </c>
      <c r="B559">
        <v>0.3</v>
      </c>
      <c r="C559">
        <v>0.8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 s="23">
        <v>3262</v>
      </c>
      <c r="K559" s="22">
        <v>41</v>
      </c>
      <c r="L559" s="22">
        <v>2.7183333333333302</v>
      </c>
      <c r="M559" s="14">
        <f t="shared" si="39"/>
        <v>1.5927734375</v>
      </c>
      <c r="N559" s="2">
        <f>RANK(K559,K$2:K$577,1)</f>
        <v>509</v>
      </c>
      <c r="O559" s="2">
        <f>RANK(L559,L$2:L$577,1)</f>
        <v>220</v>
      </c>
      <c r="P559" s="2">
        <f t="shared" si="40"/>
        <v>1</v>
      </c>
      <c r="Q559" s="2">
        <f>N559 + Tabel1[[#This Row],[Average Rank]]+Tabel1[[#This Row],[Totale rang]]</f>
        <v>730</v>
      </c>
      <c r="R559" s="2">
        <f t="shared" si="41"/>
        <v>253</v>
      </c>
      <c r="S559" s="18">
        <f t="shared" si="42"/>
        <v>79.560975609756099</v>
      </c>
    </row>
    <row r="560" spans="1:19">
      <c r="A560">
        <v>558</v>
      </c>
      <c r="B560">
        <v>0.1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s="23">
        <v>0</v>
      </c>
      <c r="K560" s="22">
        <v>0</v>
      </c>
      <c r="L560" s="22">
        <v>0</v>
      </c>
      <c r="M560" s="14">
        <f t="shared" si="39"/>
        <v>0</v>
      </c>
      <c r="N560" s="2">
        <f>RANK(K560,K$2:K$577,1)</f>
        <v>1</v>
      </c>
      <c r="O560" s="2">
        <f>RANK(L560,L$2:L$577,1)</f>
        <v>1</v>
      </c>
      <c r="P560" s="2">
        <f t="shared" si="40"/>
        <v>478</v>
      </c>
      <c r="Q560" s="2">
        <f>N560 + Tabel1[[#This Row],[Average Rank]]+Tabel1[[#This Row],[Totale rang]]</f>
        <v>480</v>
      </c>
      <c r="R560" s="2">
        <f t="shared" si="41"/>
        <v>1</v>
      </c>
      <c r="S560" s="18" t="e">
        <f t="shared" si="42"/>
        <v>#DIV/0!</v>
      </c>
    </row>
    <row r="561" spans="1:19">
      <c r="A561">
        <v>559</v>
      </c>
      <c r="B561">
        <v>0.2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s="23">
        <v>0</v>
      </c>
      <c r="K561" s="22">
        <v>0</v>
      </c>
      <c r="L561" s="22">
        <v>0</v>
      </c>
      <c r="M561" s="14">
        <f t="shared" si="39"/>
        <v>0</v>
      </c>
      <c r="N561" s="2">
        <f>RANK(K561,K$2:K$577,1)</f>
        <v>1</v>
      </c>
      <c r="O561" s="2">
        <f>RANK(L561,L$2:L$577,1)</f>
        <v>1</v>
      </c>
      <c r="P561" s="2">
        <f t="shared" si="40"/>
        <v>478</v>
      </c>
      <c r="Q561" s="2">
        <f>N561 + Tabel1[[#This Row],[Average Rank]]+Tabel1[[#This Row],[Totale rang]]</f>
        <v>480</v>
      </c>
      <c r="R561" s="2">
        <f t="shared" si="41"/>
        <v>1</v>
      </c>
      <c r="S561" s="18" t="e">
        <f t="shared" si="42"/>
        <v>#DIV/0!</v>
      </c>
    </row>
    <row r="562" spans="1:19">
      <c r="A562">
        <v>560</v>
      </c>
      <c r="B562">
        <v>0.3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s="23">
        <v>0</v>
      </c>
      <c r="K562" s="22">
        <v>0</v>
      </c>
      <c r="L562" s="22">
        <v>0</v>
      </c>
      <c r="M562" s="14">
        <f t="shared" si="39"/>
        <v>0</v>
      </c>
      <c r="N562" s="2">
        <f>RANK(K562,K$2:K$577,1)</f>
        <v>1</v>
      </c>
      <c r="O562" s="2">
        <f>RANK(L562,L$2:L$577,1)</f>
        <v>1</v>
      </c>
      <c r="P562" s="2">
        <f t="shared" si="40"/>
        <v>478</v>
      </c>
      <c r="Q562" s="2">
        <f>N562 + Tabel1[[#This Row],[Average Rank]]+Tabel1[[#This Row],[Totale rang]]</f>
        <v>480</v>
      </c>
      <c r="R562" s="2">
        <f t="shared" si="41"/>
        <v>1</v>
      </c>
      <c r="S562" s="18" t="e">
        <f t="shared" si="42"/>
        <v>#DIV/0!</v>
      </c>
    </row>
    <row r="563" spans="1:19">
      <c r="A563">
        <v>561</v>
      </c>
      <c r="B563">
        <v>0.1</v>
      </c>
      <c r="C563">
        <v>0.4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 s="23">
        <v>0</v>
      </c>
      <c r="K563" s="22">
        <v>0</v>
      </c>
      <c r="L563" s="22">
        <v>0</v>
      </c>
      <c r="M563" s="14">
        <f t="shared" si="39"/>
        <v>0</v>
      </c>
      <c r="N563" s="2">
        <f>RANK(K563,K$2:K$577,1)</f>
        <v>1</v>
      </c>
      <c r="O563" s="2">
        <f>RANK(L563,L$2:L$577,1)</f>
        <v>1</v>
      </c>
      <c r="P563" s="2">
        <f t="shared" si="40"/>
        <v>478</v>
      </c>
      <c r="Q563" s="2">
        <f>N563 + Tabel1[[#This Row],[Average Rank]]+Tabel1[[#This Row],[Totale rang]]</f>
        <v>480</v>
      </c>
      <c r="R563" s="2">
        <f t="shared" si="41"/>
        <v>1</v>
      </c>
      <c r="S563" s="18" t="e">
        <f t="shared" si="42"/>
        <v>#DIV/0!</v>
      </c>
    </row>
    <row r="564" spans="1:19">
      <c r="A564">
        <v>562</v>
      </c>
      <c r="B564">
        <v>0.2</v>
      </c>
      <c r="C564">
        <v>0.4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 s="23">
        <v>0</v>
      </c>
      <c r="K564" s="22">
        <v>0</v>
      </c>
      <c r="L564" s="22">
        <v>0</v>
      </c>
      <c r="M564" s="14">
        <f t="shared" si="39"/>
        <v>0</v>
      </c>
      <c r="N564" s="2">
        <f>RANK(K564,K$2:K$577,1)</f>
        <v>1</v>
      </c>
      <c r="O564" s="2">
        <f>RANK(L564,L$2:L$577,1)</f>
        <v>1</v>
      </c>
      <c r="P564" s="2">
        <f t="shared" si="40"/>
        <v>478</v>
      </c>
      <c r="Q564" s="2">
        <f>N564 + Tabel1[[#This Row],[Average Rank]]+Tabel1[[#This Row],[Totale rang]]</f>
        <v>480</v>
      </c>
      <c r="R564" s="2">
        <f t="shared" si="41"/>
        <v>1</v>
      </c>
      <c r="S564" s="18" t="e">
        <f t="shared" si="42"/>
        <v>#DIV/0!</v>
      </c>
    </row>
    <row r="565" spans="1:19">
      <c r="A565">
        <v>563</v>
      </c>
      <c r="B565">
        <v>0.3</v>
      </c>
      <c r="C565">
        <v>0.4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 s="23">
        <v>0</v>
      </c>
      <c r="K565" s="22">
        <v>0</v>
      </c>
      <c r="L565" s="22">
        <v>0</v>
      </c>
      <c r="M565" s="14">
        <f t="shared" si="39"/>
        <v>0</v>
      </c>
      <c r="N565" s="2">
        <f>RANK(K565,K$2:K$577,1)</f>
        <v>1</v>
      </c>
      <c r="O565" s="2">
        <f>RANK(L565,L$2:L$577,1)</f>
        <v>1</v>
      </c>
      <c r="P565" s="2">
        <f t="shared" si="40"/>
        <v>478</v>
      </c>
      <c r="Q565" s="2">
        <f>N565 + Tabel1[[#This Row],[Average Rank]]+Tabel1[[#This Row],[Totale rang]]</f>
        <v>480</v>
      </c>
      <c r="R565" s="2">
        <f t="shared" si="41"/>
        <v>1</v>
      </c>
      <c r="S565" s="18" t="e">
        <f t="shared" si="42"/>
        <v>#DIV/0!</v>
      </c>
    </row>
    <row r="566" spans="1:19">
      <c r="A566">
        <v>564</v>
      </c>
      <c r="B566">
        <v>0.1</v>
      </c>
      <c r="C566">
        <v>0.8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s="23">
        <v>0</v>
      </c>
      <c r="K566" s="22">
        <v>0</v>
      </c>
      <c r="L566" s="22">
        <v>0</v>
      </c>
      <c r="M566" s="14">
        <f t="shared" si="39"/>
        <v>0</v>
      </c>
      <c r="N566" s="2">
        <f>RANK(K566,K$2:K$577,1)</f>
        <v>1</v>
      </c>
      <c r="O566" s="2">
        <f>RANK(L566,L$2:L$577,1)</f>
        <v>1</v>
      </c>
      <c r="P566" s="2">
        <f t="shared" si="40"/>
        <v>478</v>
      </c>
      <c r="Q566" s="2">
        <f>N566 + Tabel1[[#This Row],[Average Rank]]+Tabel1[[#This Row],[Totale rang]]</f>
        <v>480</v>
      </c>
      <c r="R566" s="2">
        <f t="shared" si="41"/>
        <v>1</v>
      </c>
      <c r="S566" s="18" t="e">
        <f t="shared" si="42"/>
        <v>#DIV/0!</v>
      </c>
    </row>
    <row r="567" spans="1:19">
      <c r="A567">
        <v>565</v>
      </c>
      <c r="B567">
        <v>0.2</v>
      </c>
      <c r="C567">
        <v>0.8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s="23">
        <v>0</v>
      </c>
      <c r="K567" s="22">
        <v>0</v>
      </c>
      <c r="L567" s="22">
        <v>0</v>
      </c>
      <c r="M567" s="14">
        <f t="shared" si="39"/>
        <v>0</v>
      </c>
      <c r="N567" s="2">
        <f>RANK(K567,K$2:K$577,1)</f>
        <v>1</v>
      </c>
      <c r="O567" s="2">
        <f>RANK(L567,L$2:L$577,1)</f>
        <v>1</v>
      </c>
      <c r="P567" s="2">
        <f t="shared" si="40"/>
        <v>478</v>
      </c>
      <c r="Q567" s="2">
        <f>N567 + Tabel1[[#This Row],[Average Rank]]+Tabel1[[#This Row],[Totale rang]]</f>
        <v>480</v>
      </c>
      <c r="R567" s="2">
        <f t="shared" si="41"/>
        <v>1</v>
      </c>
      <c r="S567" s="18" t="e">
        <f t="shared" si="42"/>
        <v>#DIV/0!</v>
      </c>
    </row>
    <row r="568" spans="1:19">
      <c r="A568">
        <v>566</v>
      </c>
      <c r="B568">
        <v>0.3</v>
      </c>
      <c r="C568">
        <v>0.8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 s="23">
        <v>0</v>
      </c>
      <c r="K568" s="22">
        <v>0</v>
      </c>
      <c r="L568" s="22">
        <v>0</v>
      </c>
      <c r="M568" s="14">
        <f t="shared" si="39"/>
        <v>0</v>
      </c>
      <c r="N568" s="2">
        <f>RANK(K568,K$2:K$577,1)</f>
        <v>1</v>
      </c>
      <c r="O568" s="2">
        <f>RANK(L568,L$2:L$577,1)</f>
        <v>1</v>
      </c>
      <c r="P568" s="2">
        <f t="shared" si="40"/>
        <v>478</v>
      </c>
      <c r="Q568" s="2">
        <f>N568 + Tabel1[[#This Row],[Average Rank]]+Tabel1[[#This Row],[Totale rang]]</f>
        <v>480</v>
      </c>
      <c r="R568" s="2">
        <f t="shared" si="41"/>
        <v>1</v>
      </c>
      <c r="S568" s="18" t="e">
        <f t="shared" si="42"/>
        <v>#DIV/0!</v>
      </c>
    </row>
    <row r="569" spans="1:19">
      <c r="A569">
        <v>567</v>
      </c>
      <c r="B569">
        <v>0.1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 s="23">
        <v>0</v>
      </c>
      <c r="K569" s="22">
        <v>0</v>
      </c>
      <c r="L569" s="22">
        <v>0</v>
      </c>
      <c r="M569" s="14">
        <f t="shared" si="39"/>
        <v>0</v>
      </c>
      <c r="N569" s="2">
        <f>RANK(K569,K$2:K$577,1)</f>
        <v>1</v>
      </c>
      <c r="O569" s="2">
        <f>RANK(L569,L$2:L$577,1)</f>
        <v>1</v>
      </c>
      <c r="P569" s="2">
        <f t="shared" si="40"/>
        <v>478</v>
      </c>
      <c r="Q569" s="2">
        <f>N569 + Tabel1[[#This Row],[Average Rank]]+Tabel1[[#This Row],[Totale rang]]</f>
        <v>480</v>
      </c>
      <c r="R569" s="2">
        <f t="shared" si="41"/>
        <v>1</v>
      </c>
      <c r="S569" s="18" t="e">
        <f t="shared" si="42"/>
        <v>#DIV/0!</v>
      </c>
    </row>
    <row r="570" spans="1:19">
      <c r="A570">
        <v>568</v>
      </c>
      <c r="B570">
        <v>0.2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 s="23">
        <v>0</v>
      </c>
      <c r="K570" s="22">
        <v>0</v>
      </c>
      <c r="L570" s="22">
        <v>0</v>
      </c>
      <c r="M570" s="14">
        <f t="shared" si="39"/>
        <v>0</v>
      </c>
      <c r="N570" s="2">
        <f>RANK(K570,K$2:K$577,1)</f>
        <v>1</v>
      </c>
      <c r="O570" s="2">
        <f>RANK(L570,L$2:L$577,1)</f>
        <v>1</v>
      </c>
      <c r="P570" s="2">
        <f t="shared" si="40"/>
        <v>478</v>
      </c>
      <c r="Q570" s="2">
        <f>N570 + Tabel1[[#This Row],[Average Rank]]+Tabel1[[#This Row],[Totale rang]]</f>
        <v>480</v>
      </c>
      <c r="R570" s="2">
        <f t="shared" si="41"/>
        <v>1</v>
      </c>
      <c r="S570" s="18" t="e">
        <f t="shared" si="42"/>
        <v>#DIV/0!</v>
      </c>
    </row>
    <row r="571" spans="1:19">
      <c r="A571">
        <v>569</v>
      </c>
      <c r="B571">
        <v>0.3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 s="23">
        <v>0</v>
      </c>
      <c r="K571" s="22">
        <v>0</v>
      </c>
      <c r="L571" s="22">
        <v>0</v>
      </c>
      <c r="M571" s="14">
        <f t="shared" si="39"/>
        <v>0</v>
      </c>
      <c r="N571" s="2">
        <f>RANK(K571,K$2:K$577,1)</f>
        <v>1</v>
      </c>
      <c r="O571" s="2">
        <f>RANK(L571,L$2:L$577,1)</f>
        <v>1</v>
      </c>
      <c r="P571" s="2">
        <f t="shared" si="40"/>
        <v>478</v>
      </c>
      <c r="Q571" s="2">
        <f>N571 + Tabel1[[#This Row],[Average Rank]]+Tabel1[[#This Row],[Totale rang]]</f>
        <v>480</v>
      </c>
      <c r="R571" s="2">
        <f t="shared" si="41"/>
        <v>1</v>
      </c>
      <c r="S571" s="18" t="e">
        <f t="shared" si="42"/>
        <v>#DIV/0!</v>
      </c>
    </row>
    <row r="572" spans="1:19">
      <c r="A572">
        <v>570</v>
      </c>
      <c r="B572">
        <v>0.1</v>
      </c>
      <c r="C572">
        <v>0.4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 s="23">
        <v>0</v>
      </c>
      <c r="K572" s="22">
        <v>0</v>
      </c>
      <c r="L572" s="22">
        <v>0</v>
      </c>
      <c r="M572" s="14">
        <f t="shared" si="39"/>
        <v>0</v>
      </c>
      <c r="N572" s="2">
        <f>RANK(K572,K$2:K$577,1)</f>
        <v>1</v>
      </c>
      <c r="O572" s="2">
        <f>RANK(L572,L$2:L$577,1)</f>
        <v>1</v>
      </c>
      <c r="P572" s="2">
        <f t="shared" si="40"/>
        <v>478</v>
      </c>
      <c r="Q572" s="2">
        <f>N572 + Tabel1[[#This Row],[Average Rank]]+Tabel1[[#This Row],[Totale rang]]</f>
        <v>480</v>
      </c>
      <c r="R572" s="2">
        <f t="shared" si="41"/>
        <v>1</v>
      </c>
      <c r="S572" s="18" t="e">
        <f t="shared" si="42"/>
        <v>#DIV/0!</v>
      </c>
    </row>
    <row r="573" spans="1:19">
      <c r="A573">
        <v>571</v>
      </c>
      <c r="B573">
        <v>0.2</v>
      </c>
      <c r="C573">
        <v>0.4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 s="23">
        <v>0</v>
      </c>
      <c r="K573" s="22">
        <v>0</v>
      </c>
      <c r="L573" s="22">
        <v>0</v>
      </c>
      <c r="M573" s="14">
        <f t="shared" si="39"/>
        <v>0</v>
      </c>
      <c r="N573" s="2">
        <f>RANK(K573,K$2:K$577,1)</f>
        <v>1</v>
      </c>
      <c r="O573" s="2">
        <f>RANK(L573,L$2:L$577,1)</f>
        <v>1</v>
      </c>
      <c r="P573" s="2">
        <f t="shared" si="40"/>
        <v>478</v>
      </c>
      <c r="Q573" s="2">
        <f>N573 + Tabel1[[#This Row],[Average Rank]]+Tabel1[[#This Row],[Totale rang]]</f>
        <v>480</v>
      </c>
      <c r="R573" s="2">
        <f t="shared" si="41"/>
        <v>1</v>
      </c>
      <c r="S573" s="18" t="e">
        <f t="shared" si="42"/>
        <v>#DIV/0!</v>
      </c>
    </row>
    <row r="574" spans="1:19">
      <c r="A574">
        <v>572</v>
      </c>
      <c r="B574">
        <v>0.3</v>
      </c>
      <c r="C574">
        <v>0.4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 s="23">
        <v>0</v>
      </c>
      <c r="K574" s="22">
        <v>0</v>
      </c>
      <c r="L574" s="22">
        <v>0</v>
      </c>
      <c r="M574" s="14">
        <f t="shared" si="39"/>
        <v>0</v>
      </c>
      <c r="N574" s="2">
        <f>RANK(K574,K$2:K$577,1)</f>
        <v>1</v>
      </c>
      <c r="O574" s="2">
        <f>RANK(L574,L$2:L$577,1)</f>
        <v>1</v>
      </c>
      <c r="P574" s="2">
        <f t="shared" si="40"/>
        <v>478</v>
      </c>
      <c r="Q574" s="2">
        <f>N574 + Tabel1[[#This Row],[Average Rank]]+Tabel1[[#This Row],[Totale rang]]</f>
        <v>480</v>
      </c>
      <c r="R574" s="2">
        <f t="shared" si="41"/>
        <v>1</v>
      </c>
      <c r="S574" s="18" t="e">
        <f t="shared" si="42"/>
        <v>#DIV/0!</v>
      </c>
    </row>
    <row r="575" spans="1:19">
      <c r="A575">
        <v>573</v>
      </c>
      <c r="B575">
        <v>0.1</v>
      </c>
      <c r="C575">
        <v>0.8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 s="23">
        <v>0</v>
      </c>
      <c r="K575" s="22">
        <v>0</v>
      </c>
      <c r="L575" s="22">
        <v>0</v>
      </c>
      <c r="M575" s="14">
        <f t="shared" si="39"/>
        <v>0</v>
      </c>
      <c r="N575" s="2">
        <f>RANK(K575,K$2:K$577,1)</f>
        <v>1</v>
      </c>
      <c r="O575" s="2">
        <f>RANK(L575,L$2:L$577,1)</f>
        <v>1</v>
      </c>
      <c r="P575" s="2">
        <f t="shared" si="40"/>
        <v>478</v>
      </c>
      <c r="Q575" s="2">
        <f>N575 + Tabel1[[#This Row],[Average Rank]]+Tabel1[[#This Row],[Totale rang]]</f>
        <v>480</v>
      </c>
      <c r="R575" s="2">
        <f t="shared" si="41"/>
        <v>1</v>
      </c>
      <c r="S575" s="18" t="e">
        <f t="shared" si="42"/>
        <v>#DIV/0!</v>
      </c>
    </row>
    <row r="576" spans="1:19">
      <c r="A576">
        <v>574</v>
      </c>
      <c r="B576">
        <v>0.2</v>
      </c>
      <c r="C576">
        <v>0.8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 s="23">
        <v>0</v>
      </c>
      <c r="K576" s="22">
        <v>0</v>
      </c>
      <c r="L576" s="22">
        <v>0</v>
      </c>
      <c r="M576" s="14">
        <f t="shared" si="39"/>
        <v>0</v>
      </c>
      <c r="N576" s="2">
        <f>RANK(K576,K$2:K$577,1)</f>
        <v>1</v>
      </c>
      <c r="O576" s="2">
        <f>RANK(L576,L$2:L$577,1)</f>
        <v>1</v>
      </c>
      <c r="P576" s="2">
        <f t="shared" si="40"/>
        <v>478</v>
      </c>
      <c r="Q576" s="2">
        <f>N576 + Tabel1[[#This Row],[Average Rank]]+Tabel1[[#This Row],[Totale rang]]</f>
        <v>480</v>
      </c>
      <c r="R576" s="2">
        <f t="shared" si="41"/>
        <v>1</v>
      </c>
      <c r="S576" s="18" t="e">
        <f t="shared" si="42"/>
        <v>#DIV/0!</v>
      </c>
    </row>
    <row r="577" spans="1:19">
      <c r="A577">
        <v>575</v>
      </c>
      <c r="B577">
        <v>0.3</v>
      </c>
      <c r="C577">
        <v>0.8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 s="23">
        <v>0</v>
      </c>
      <c r="K577" s="22">
        <v>0</v>
      </c>
      <c r="L577" s="22">
        <v>0</v>
      </c>
      <c r="M577" s="14">
        <f t="shared" si="39"/>
        <v>0</v>
      </c>
      <c r="N577" s="2">
        <f>RANK(K577,K$2:K$577,1)</f>
        <v>1</v>
      </c>
      <c r="O577" s="2">
        <f>RANK(L577,L$2:L$577,1)</f>
        <v>1</v>
      </c>
      <c r="P577" s="2">
        <f t="shared" si="40"/>
        <v>478</v>
      </c>
      <c r="Q577" s="2">
        <f>N577 + Tabel1[[#This Row],[Average Rank]]+Tabel1[[#This Row],[Totale rang]]</f>
        <v>480</v>
      </c>
      <c r="R577" s="2">
        <f t="shared" si="41"/>
        <v>1</v>
      </c>
      <c r="S577" s="18" t="e">
        <f t="shared" si="42"/>
        <v>#DIV/0!</v>
      </c>
    </row>
  </sheetData>
  <conditionalFormatting sqref="B1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I1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I1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I1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0:G145 E2:G109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0:D127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45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8:D145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G145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G145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6:G289 I2:I289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46:D271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6:E289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2:D289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6:G289 I2:I289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6:G289 I2:I289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0:G433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90:D415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0:E433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16:D433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0:G433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90:G433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4:G577 I290:I577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:D559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4:E577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60:D577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4:G577 I290:I577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34:G577 I290:I577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0:B193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4:B289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0:B385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6:B481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2:B577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42:C577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0:C163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4:C217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8:C271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2:C325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6:C379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80:C433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4:C487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88:C54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78:N1048576 M1:M577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I1 D110:I1048576 E2:I109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I577">
    <cfRule type="colorScale" priority="4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577">
    <cfRule type="colorScale" priority="4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J577">
    <cfRule type="colorScale" priority="4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P577">
    <cfRule type="colorScale" priority="4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577">
    <cfRule type="colorScale" priority="4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577">
    <cfRule type="colorScale" priority="4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577">
    <cfRule type="colorScale" priority="4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577">
    <cfRule type="colorScale" priority="4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L577">
    <cfRule type="colorScale" priority="4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L577">
    <cfRule type="colorScale" priority="4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:AD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:AD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:AD1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:AD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:AD1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:AG1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6:V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6:V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:V9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0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:V9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:V9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:V12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0:AF1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7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B3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C3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8:D73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:B4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8:D7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B7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8:C5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6:C7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8:D7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4:D10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4:B7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4:D10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0:B10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4:C9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2:C10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4:D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45899-995B-5940-AC06-424078451A4E}">
  <dimension ref="A1"/>
  <sheetViews>
    <sheetView workbookViewId="0">
      <selection sqref="A1:L12"/>
    </sheetView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ADDB-EBE8-4846-8C92-3FA6FCF979C8}">
  <dimension ref="A1:AF577"/>
  <sheetViews>
    <sheetView workbookViewId="0">
      <selection activeCell="C25" sqref="C25"/>
    </sheetView>
  </sheetViews>
  <sheetFormatPr baseColWidth="10" defaultRowHeight="18" customHeight="1"/>
  <cols>
    <col min="21" max="21" width="32.83203125" customWidth="1"/>
  </cols>
  <sheetData>
    <row r="1" spans="1:32" ht="41" customHeight="1" thickBot="1">
      <c r="A1" s="66" t="s">
        <v>37</v>
      </c>
      <c r="B1" s="46" t="s">
        <v>38</v>
      </c>
      <c r="C1" s="46" t="s">
        <v>39</v>
      </c>
      <c r="D1" s="46" t="s">
        <v>40</v>
      </c>
      <c r="E1" s="46" t="s">
        <v>41</v>
      </c>
      <c r="F1" s="46" t="s">
        <v>42</v>
      </c>
      <c r="G1" s="46" t="s">
        <v>43</v>
      </c>
      <c r="H1" s="46" t="s">
        <v>33</v>
      </c>
      <c r="I1" s="46" t="s">
        <v>44</v>
      </c>
      <c r="J1" s="67" t="s">
        <v>59</v>
      </c>
      <c r="K1" s="68" t="s">
        <v>61</v>
      </c>
      <c r="L1" s="68" t="s">
        <v>58</v>
      </c>
      <c r="M1" s="48" t="s">
        <v>60</v>
      </c>
      <c r="N1" s="51" t="s">
        <v>63</v>
      </c>
      <c r="O1" s="51" t="s">
        <v>62</v>
      </c>
      <c r="P1" s="51" t="s">
        <v>67</v>
      </c>
      <c r="Q1" s="49" t="s">
        <v>64</v>
      </c>
      <c r="R1" s="49" t="s">
        <v>65</v>
      </c>
      <c r="S1" s="49" t="s">
        <v>66</v>
      </c>
      <c r="U1" s="21"/>
      <c r="V1" s="50" t="s">
        <v>38</v>
      </c>
      <c r="W1" s="50" t="s">
        <v>39</v>
      </c>
      <c r="X1" s="50" t="s">
        <v>40</v>
      </c>
      <c r="Y1" s="50" t="s">
        <v>41</v>
      </c>
      <c r="Z1" s="50" t="s">
        <v>42</v>
      </c>
      <c r="AA1" s="50" t="s">
        <v>43</v>
      </c>
      <c r="AB1" s="50" t="s">
        <v>33</v>
      </c>
      <c r="AC1" s="50" t="s">
        <v>44</v>
      </c>
      <c r="AD1" s="69" t="s">
        <v>59</v>
      </c>
      <c r="AE1" s="70" t="s">
        <v>61</v>
      </c>
      <c r="AF1" s="70" t="s">
        <v>58</v>
      </c>
    </row>
    <row r="2" spans="1:32" ht="18" customHeight="1" thickTop="1">
      <c r="A2" s="53">
        <v>0</v>
      </c>
      <c r="B2" s="55">
        <v>0.1</v>
      </c>
      <c r="C2" s="22">
        <v>0</v>
      </c>
      <c r="D2" s="58">
        <v>0</v>
      </c>
      <c r="E2" s="58">
        <v>1</v>
      </c>
      <c r="F2" s="58">
        <v>1</v>
      </c>
      <c r="G2" s="58">
        <v>1</v>
      </c>
      <c r="H2" s="59">
        <v>1</v>
      </c>
      <c r="I2" s="58">
        <v>1</v>
      </c>
      <c r="J2" s="60">
        <v>0</v>
      </c>
      <c r="K2" s="55">
        <v>0</v>
      </c>
      <c r="L2" s="55">
        <v>0</v>
      </c>
      <c r="M2" s="14">
        <f t="shared" ref="M2:M65" si="0">J2/ 2048</f>
        <v>0</v>
      </c>
      <c r="N2" s="2">
        <f>RANK(K2,K$2:K$577,1)</f>
        <v>1</v>
      </c>
      <c r="O2" s="2">
        <f t="shared" ref="O2:O65" si="1">RANK(L2,L$2:L$577,0)</f>
        <v>448</v>
      </c>
      <c r="P2" s="2">
        <f>RANK(M2,M$2:M$577,0)</f>
        <v>448</v>
      </c>
      <c r="Q2" s="2">
        <f>N2 + Tabel14[[#This Row],[Average Rank]]+Tabel14[[#This Row],[Coverage rang]]</f>
        <v>897</v>
      </c>
      <c r="R2" s="2">
        <f t="shared" ref="R2:R65" si="2">RANK(Q2,Q$2:Q$577,1)</f>
        <v>401</v>
      </c>
      <c r="S2" s="18" t="e">
        <f>J2/K2</f>
        <v>#DIV/0!</v>
      </c>
      <c r="U2" s="50" t="s">
        <v>38</v>
      </c>
      <c r="V2" s="19">
        <v>1</v>
      </c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 spans="1:32" ht="18" customHeight="1">
      <c r="A3" s="52">
        <v>1</v>
      </c>
      <c r="B3" s="22">
        <v>0.2</v>
      </c>
      <c r="C3" s="22">
        <v>0</v>
      </c>
      <c r="D3" s="57">
        <v>0</v>
      </c>
      <c r="E3" s="57">
        <v>1</v>
      </c>
      <c r="F3" s="57">
        <v>1</v>
      </c>
      <c r="G3" s="57">
        <v>1</v>
      </c>
      <c r="H3" s="59">
        <v>1</v>
      </c>
      <c r="I3" s="57">
        <v>1</v>
      </c>
      <c r="J3" s="23">
        <v>0</v>
      </c>
      <c r="K3" s="22">
        <v>0</v>
      </c>
      <c r="L3" s="22">
        <v>0</v>
      </c>
      <c r="M3" s="14">
        <f t="shared" si="0"/>
        <v>0</v>
      </c>
      <c r="N3" s="2">
        <f>RANK(K3,K$2:K$577,1)</f>
        <v>1</v>
      </c>
      <c r="O3" s="2">
        <f t="shared" si="1"/>
        <v>448</v>
      </c>
      <c r="P3" s="2">
        <f>RANK(M3,M$2:M$577,0)</f>
        <v>448</v>
      </c>
      <c r="Q3" s="2">
        <f>N3 + Tabel14[[#This Row],[Average Rank]]+Tabel14[[#This Row],[Coverage rang]]</f>
        <v>897</v>
      </c>
      <c r="R3" s="2">
        <f t="shared" si="2"/>
        <v>401</v>
      </c>
      <c r="S3" s="18" t="e">
        <f>J3/K3</f>
        <v>#DIV/0!</v>
      </c>
      <c r="U3" s="50" t="s">
        <v>39</v>
      </c>
      <c r="V3" s="19">
        <v>0</v>
      </c>
      <c r="W3" s="19">
        <v>1</v>
      </c>
      <c r="X3" s="19"/>
      <c r="Y3" s="19"/>
      <c r="Z3" s="19"/>
      <c r="AA3" s="19"/>
      <c r="AB3" s="19"/>
      <c r="AC3" s="19"/>
      <c r="AD3" s="19"/>
      <c r="AE3" s="19"/>
      <c r="AF3" s="19"/>
    </row>
    <row r="4" spans="1:32" ht="18" customHeight="1">
      <c r="A4" s="52">
        <v>2</v>
      </c>
      <c r="B4" s="22">
        <v>0.3</v>
      </c>
      <c r="C4">
        <v>0</v>
      </c>
      <c r="D4" s="57">
        <v>0</v>
      </c>
      <c r="E4" s="57">
        <v>1</v>
      </c>
      <c r="F4" s="57">
        <v>1</v>
      </c>
      <c r="G4" s="57">
        <v>1</v>
      </c>
      <c r="H4" s="59">
        <v>1</v>
      </c>
      <c r="I4" s="57">
        <v>1</v>
      </c>
      <c r="J4" s="23">
        <v>0</v>
      </c>
      <c r="K4" s="22">
        <v>0</v>
      </c>
      <c r="L4" s="22">
        <v>0</v>
      </c>
      <c r="M4" s="14">
        <f t="shared" si="0"/>
        <v>0</v>
      </c>
      <c r="N4" s="2">
        <f>RANK(K4,K$2:K$577,1)</f>
        <v>1</v>
      </c>
      <c r="O4" s="2">
        <f t="shared" si="1"/>
        <v>448</v>
      </c>
      <c r="P4" s="2">
        <f>RANK(M4,M$2:M$577,0)</f>
        <v>448</v>
      </c>
      <c r="Q4" s="2">
        <f>N4 + Tabel14[[#This Row],[Average Rank]]+Tabel14[[#This Row],[Coverage rang]]</f>
        <v>897</v>
      </c>
      <c r="R4" s="2">
        <f t="shared" si="2"/>
        <v>401</v>
      </c>
      <c r="S4" s="18" t="e">
        <f>J4/K4</f>
        <v>#DIV/0!</v>
      </c>
      <c r="U4" s="50" t="s">
        <v>40</v>
      </c>
      <c r="V4" s="19">
        <v>0</v>
      </c>
      <c r="W4" s="19">
        <v>5.9016491124588441E-19</v>
      </c>
      <c r="X4" s="19">
        <v>1</v>
      </c>
      <c r="Y4" s="19"/>
      <c r="Z4" s="19"/>
      <c r="AA4" s="19"/>
      <c r="AB4" s="19"/>
      <c r="AC4" s="19"/>
      <c r="AD4" s="19"/>
      <c r="AE4" s="19"/>
      <c r="AF4" s="19"/>
    </row>
    <row r="5" spans="1:32" ht="18" customHeight="1">
      <c r="A5" s="52">
        <v>3</v>
      </c>
      <c r="B5" s="22">
        <v>0.1</v>
      </c>
      <c r="C5">
        <v>0.4</v>
      </c>
      <c r="D5" s="57">
        <v>0</v>
      </c>
      <c r="E5" s="57">
        <v>1</v>
      </c>
      <c r="F5" s="57">
        <v>1</v>
      </c>
      <c r="G5" s="57">
        <v>1</v>
      </c>
      <c r="H5" s="59">
        <v>1</v>
      </c>
      <c r="I5" s="57">
        <v>1</v>
      </c>
      <c r="J5" s="23">
        <v>254</v>
      </c>
      <c r="K5" s="22">
        <v>8</v>
      </c>
      <c r="L5" s="22">
        <v>12.095238095238001</v>
      </c>
      <c r="M5" s="14">
        <f t="shared" si="0"/>
        <v>0.1240234375</v>
      </c>
      <c r="N5" s="2">
        <f>RANK(K5,K$2:K$577,1)</f>
        <v>229</v>
      </c>
      <c r="O5" s="2">
        <f t="shared" si="1"/>
        <v>256</v>
      </c>
      <c r="P5" s="2">
        <f>RANK(M5,M$2:M$577,0)</f>
        <v>334</v>
      </c>
      <c r="Q5" s="2">
        <f>N5 + Tabel14[[#This Row],[Average Rank]]+Tabel14[[#This Row],[Coverage rang]]</f>
        <v>819</v>
      </c>
      <c r="R5" s="2">
        <f t="shared" si="2"/>
        <v>293</v>
      </c>
      <c r="S5" s="18">
        <f>J5/K5</f>
        <v>31.75</v>
      </c>
      <c r="U5" s="50" t="s">
        <v>41</v>
      </c>
      <c r="V5" s="19">
        <v>0</v>
      </c>
      <c r="W5" s="19">
        <v>-5.9016491124588441E-19</v>
      </c>
      <c r="X5" s="19">
        <v>0</v>
      </c>
      <c r="Y5" s="19">
        <v>1</v>
      </c>
      <c r="Z5" s="19"/>
      <c r="AA5" s="19"/>
      <c r="AB5" s="19"/>
      <c r="AC5" s="19"/>
      <c r="AD5" s="19"/>
      <c r="AE5" s="19"/>
      <c r="AF5" s="19"/>
    </row>
    <row r="6" spans="1:32" ht="18" customHeight="1">
      <c r="A6" s="52">
        <v>4</v>
      </c>
      <c r="B6" s="22">
        <v>0.2</v>
      </c>
      <c r="C6">
        <v>0.4</v>
      </c>
      <c r="D6" s="57">
        <v>0</v>
      </c>
      <c r="E6" s="57">
        <v>1</v>
      </c>
      <c r="F6" s="57">
        <v>1</v>
      </c>
      <c r="G6" s="57">
        <v>1</v>
      </c>
      <c r="H6" s="59">
        <v>1</v>
      </c>
      <c r="I6" s="57">
        <v>1</v>
      </c>
      <c r="J6" s="23">
        <v>254</v>
      </c>
      <c r="K6" s="22">
        <v>8</v>
      </c>
      <c r="L6" s="22">
        <v>12.095238095238001</v>
      </c>
      <c r="M6" s="14">
        <f t="shared" si="0"/>
        <v>0.1240234375</v>
      </c>
      <c r="N6" s="2">
        <f>RANK(K6,K$2:K$577,1)</f>
        <v>229</v>
      </c>
      <c r="O6" s="2">
        <f t="shared" si="1"/>
        <v>256</v>
      </c>
      <c r="P6" s="2">
        <f>RANK(M6,M$2:M$577,0)</f>
        <v>334</v>
      </c>
      <c r="Q6" s="2">
        <f>N6 + Tabel14[[#This Row],[Average Rank]]+Tabel14[[#This Row],[Coverage rang]]</f>
        <v>819</v>
      </c>
      <c r="R6" s="2">
        <f t="shared" si="2"/>
        <v>293</v>
      </c>
      <c r="S6" s="18">
        <f>J6/K6</f>
        <v>31.75</v>
      </c>
      <c r="U6" s="50" t="s">
        <v>42</v>
      </c>
      <c r="V6" s="19">
        <v>0</v>
      </c>
      <c r="W6" s="19">
        <v>-5.9016491124588441E-19</v>
      </c>
      <c r="X6" s="19">
        <v>0</v>
      </c>
      <c r="Y6" s="19">
        <v>0</v>
      </c>
      <c r="Z6" s="19">
        <v>1</v>
      </c>
      <c r="AA6" s="19"/>
      <c r="AB6" s="19"/>
      <c r="AC6" s="19"/>
      <c r="AD6" s="19"/>
      <c r="AE6" s="19"/>
      <c r="AF6" s="19"/>
    </row>
    <row r="7" spans="1:32" ht="18" customHeight="1">
      <c r="A7" s="52">
        <v>5</v>
      </c>
      <c r="B7" s="22">
        <v>0.3</v>
      </c>
      <c r="C7">
        <v>0.4</v>
      </c>
      <c r="D7" s="57">
        <v>0</v>
      </c>
      <c r="E7" s="57">
        <v>1</v>
      </c>
      <c r="F7" s="57">
        <v>1</v>
      </c>
      <c r="G7" s="57">
        <v>1</v>
      </c>
      <c r="H7" s="59">
        <v>1</v>
      </c>
      <c r="I7" s="57">
        <v>1</v>
      </c>
      <c r="J7" s="23">
        <v>254</v>
      </c>
      <c r="K7" s="22">
        <v>8</v>
      </c>
      <c r="L7" s="22">
        <v>12.095238095238001</v>
      </c>
      <c r="M7" s="14">
        <f t="shared" si="0"/>
        <v>0.1240234375</v>
      </c>
      <c r="N7" s="2">
        <f>RANK(K7,K$2:K$577,1)</f>
        <v>229</v>
      </c>
      <c r="O7" s="2">
        <f t="shared" si="1"/>
        <v>256</v>
      </c>
      <c r="P7" s="2">
        <f>RANK(M7,M$2:M$577,0)</f>
        <v>334</v>
      </c>
      <c r="Q7" s="2">
        <f>N7 + Tabel14[[#This Row],[Average Rank]]+Tabel14[[#This Row],[Coverage rang]]</f>
        <v>819</v>
      </c>
      <c r="R7" s="2">
        <f t="shared" si="2"/>
        <v>293</v>
      </c>
      <c r="S7" s="18">
        <f>J7/K7</f>
        <v>31.75</v>
      </c>
      <c r="U7" s="50" t="s">
        <v>43</v>
      </c>
      <c r="V7" s="19">
        <v>0</v>
      </c>
      <c r="W7" s="19">
        <v>-5.9016491124588441E-19</v>
      </c>
      <c r="X7" s="19">
        <v>0</v>
      </c>
      <c r="Y7" s="19">
        <v>0</v>
      </c>
      <c r="Z7" s="19">
        <v>0</v>
      </c>
      <c r="AA7" s="19">
        <v>1</v>
      </c>
      <c r="AB7" s="19"/>
      <c r="AC7" s="19"/>
      <c r="AD7" s="19"/>
      <c r="AE7" s="19"/>
      <c r="AF7" s="19"/>
    </row>
    <row r="8" spans="1:32" ht="18" customHeight="1">
      <c r="A8" s="52">
        <v>6</v>
      </c>
      <c r="B8" s="22">
        <v>0.1</v>
      </c>
      <c r="C8">
        <v>0.8</v>
      </c>
      <c r="D8" s="57">
        <v>0</v>
      </c>
      <c r="E8" s="57">
        <v>1</v>
      </c>
      <c r="F8" s="57">
        <v>1</v>
      </c>
      <c r="G8" s="57">
        <v>1</v>
      </c>
      <c r="H8" s="59">
        <v>1</v>
      </c>
      <c r="I8" s="57">
        <v>1</v>
      </c>
      <c r="J8" s="23">
        <v>300</v>
      </c>
      <c r="K8" s="22">
        <v>10</v>
      </c>
      <c r="L8" s="22">
        <v>12.5</v>
      </c>
      <c r="M8" s="14">
        <f t="shared" si="0"/>
        <v>0.146484375</v>
      </c>
      <c r="N8" s="2">
        <f>RANK(K8,K$2:K$577,1)</f>
        <v>283</v>
      </c>
      <c r="O8" s="2">
        <f t="shared" si="1"/>
        <v>195</v>
      </c>
      <c r="P8" s="2">
        <f>RANK(M8,M$2:M$577,0)</f>
        <v>220</v>
      </c>
      <c r="Q8" s="2">
        <f>N8 + Tabel14[[#This Row],[Average Rank]]+Tabel14[[#This Row],[Coverage rang]]</f>
        <v>698</v>
      </c>
      <c r="R8" s="2">
        <f t="shared" si="2"/>
        <v>133</v>
      </c>
      <c r="S8" s="18">
        <f>J8/K8</f>
        <v>30</v>
      </c>
      <c r="U8" s="50" t="s">
        <v>33</v>
      </c>
      <c r="V8" s="19">
        <v>0</v>
      </c>
      <c r="W8" s="19">
        <v>-5.9016491124588441E-19</v>
      </c>
      <c r="X8" s="19">
        <v>0</v>
      </c>
      <c r="Y8" s="19">
        <v>0</v>
      </c>
      <c r="Z8" s="19">
        <v>0</v>
      </c>
      <c r="AA8" s="19">
        <v>0</v>
      </c>
      <c r="AB8" s="19">
        <v>1</v>
      </c>
      <c r="AC8" s="19"/>
      <c r="AD8" s="19"/>
      <c r="AE8" s="19"/>
      <c r="AF8" s="19"/>
    </row>
    <row r="9" spans="1:32" ht="18" customHeight="1">
      <c r="A9" s="52">
        <v>7</v>
      </c>
      <c r="B9" s="22">
        <v>0.2</v>
      </c>
      <c r="C9">
        <v>0.8</v>
      </c>
      <c r="D9" s="57">
        <v>0</v>
      </c>
      <c r="E9" s="57">
        <v>1</v>
      </c>
      <c r="F9" s="57">
        <v>1</v>
      </c>
      <c r="G9" s="57">
        <v>1</v>
      </c>
      <c r="H9" s="59">
        <v>1</v>
      </c>
      <c r="I9" s="57">
        <v>1</v>
      </c>
      <c r="J9" s="23">
        <v>300</v>
      </c>
      <c r="K9" s="22">
        <v>10</v>
      </c>
      <c r="L9" s="22">
        <v>12.5</v>
      </c>
      <c r="M9" s="14">
        <f t="shared" si="0"/>
        <v>0.146484375</v>
      </c>
      <c r="N9" s="2">
        <f>RANK(K9,K$2:K$577,1)</f>
        <v>283</v>
      </c>
      <c r="O9" s="2">
        <f t="shared" si="1"/>
        <v>195</v>
      </c>
      <c r="P9" s="2">
        <f>RANK(M9,M$2:M$577,0)</f>
        <v>220</v>
      </c>
      <c r="Q9" s="2">
        <f>N9 + Tabel14[[#This Row],[Average Rank]]+Tabel14[[#This Row],[Coverage rang]]</f>
        <v>698</v>
      </c>
      <c r="R9" s="2">
        <f t="shared" si="2"/>
        <v>133</v>
      </c>
      <c r="S9" s="18">
        <f>J9/K9</f>
        <v>30</v>
      </c>
      <c r="U9" s="50" t="s">
        <v>44</v>
      </c>
      <c r="V9" s="19">
        <v>0</v>
      </c>
      <c r="W9" s="19">
        <v>-5.9016491124588441E-19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1</v>
      </c>
      <c r="AD9" s="19"/>
      <c r="AE9" s="19"/>
      <c r="AF9" s="19"/>
    </row>
    <row r="10" spans="1:32" ht="18" customHeight="1">
      <c r="A10" s="52">
        <v>8</v>
      </c>
      <c r="B10" s="22">
        <v>0.3</v>
      </c>
      <c r="C10">
        <v>0.8</v>
      </c>
      <c r="D10" s="57">
        <v>0</v>
      </c>
      <c r="E10" s="57">
        <v>1</v>
      </c>
      <c r="F10" s="57">
        <v>1</v>
      </c>
      <c r="G10" s="57">
        <v>1</v>
      </c>
      <c r="H10" s="59">
        <v>1</v>
      </c>
      <c r="I10" s="57">
        <v>1</v>
      </c>
      <c r="J10" s="23">
        <v>300</v>
      </c>
      <c r="K10" s="22">
        <v>10</v>
      </c>
      <c r="L10" s="22">
        <v>12.5</v>
      </c>
      <c r="M10" s="14">
        <f t="shared" si="0"/>
        <v>0.146484375</v>
      </c>
      <c r="N10" s="2">
        <f>RANK(K10,K$2:K$577,1)</f>
        <v>283</v>
      </c>
      <c r="O10" s="2">
        <f t="shared" si="1"/>
        <v>195</v>
      </c>
      <c r="P10" s="2">
        <f>RANK(M10,M$2:M$577,0)</f>
        <v>220</v>
      </c>
      <c r="Q10" s="2">
        <f>N10 + Tabel14[[#This Row],[Average Rank]]+Tabel14[[#This Row],[Coverage rang]]</f>
        <v>698</v>
      </c>
      <c r="R10" s="2">
        <f t="shared" si="2"/>
        <v>133</v>
      </c>
      <c r="S10" s="18">
        <f>J10/K10</f>
        <v>30</v>
      </c>
      <c r="U10" s="69" t="s">
        <v>59</v>
      </c>
      <c r="V10" s="19">
        <v>2.4176111067098397E-4</v>
      </c>
      <c r="W10" s="19">
        <v>0.72154533330182735</v>
      </c>
      <c r="X10" s="19">
        <v>0.26376051365757436</v>
      </c>
      <c r="Y10" s="19">
        <v>-3.460523362169262E-2</v>
      </c>
      <c r="Z10" s="19">
        <v>-6.7077059905145744E-2</v>
      </c>
      <c r="AA10" s="19">
        <v>5.3904598225980101E-2</v>
      </c>
      <c r="AB10" s="19">
        <v>-9.5198557345854418E-2</v>
      </c>
      <c r="AC10" s="19">
        <v>0.1274122489335773</v>
      </c>
      <c r="AD10" s="19">
        <v>1</v>
      </c>
      <c r="AE10" s="19"/>
      <c r="AF10" s="19"/>
    </row>
    <row r="11" spans="1:32" ht="18" customHeight="1">
      <c r="A11" s="52">
        <v>9</v>
      </c>
      <c r="B11" s="22">
        <v>0.1</v>
      </c>
      <c r="C11" s="22">
        <v>0</v>
      </c>
      <c r="D11" s="57">
        <v>1</v>
      </c>
      <c r="E11" s="57">
        <v>1</v>
      </c>
      <c r="F11" s="57">
        <v>1</v>
      </c>
      <c r="G11" s="57">
        <v>1</v>
      </c>
      <c r="H11" s="59">
        <v>1</v>
      </c>
      <c r="I11" s="57">
        <v>1</v>
      </c>
      <c r="J11" s="23">
        <v>0</v>
      </c>
      <c r="K11" s="22">
        <v>0</v>
      </c>
      <c r="L11" s="22">
        <v>0</v>
      </c>
      <c r="M11" s="14">
        <f t="shared" si="0"/>
        <v>0</v>
      </c>
      <c r="N11" s="2">
        <f>RANK(K11,K$2:K$577,1)</f>
        <v>1</v>
      </c>
      <c r="O11" s="2">
        <f t="shared" si="1"/>
        <v>448</v>
      </c>
      <c r="P11" s="2">
        <f>RANK(M11,M$2:M$577,0)</f>
        <v>448</v>
      </c>
      <c r="Q11" s="2">
        <f>N11 + Tabel14[[#This Row],[Average Rank]]+Tabel14[[#This Row],[Coverage rang]]</f>
        <v>897</v>
      </c>
      <c r="R11" s="2">
        <f t="shared" si="2"/>
        <v>401</v>
      </c>
      <c r="S11" s="18" t="e">
        <f>J11/K11</f>
        <v>#DIV/0!</v>
      </c>
      <c r="U11" s="70" t="s">
        <v>61</v>
      </c>
      <c r="V11" s="19">
        <v>1.1677644150561062E-3</v>
      </c>
      <c r="W11" s="19">
        <v>0.73700531645228995</v>
      </c>
      <c r="X11" s="19">
        <v>0.26065640642629528</v>
      </c>
      <c r="Y11" s="19">
        <v>-4.278721989347966E-2</v>
      </c>
      <c r="Z11" s="19">
        <v>-5.6612616850704268E-2</v>
      </c>
      <c r="AA11" s="19">
        <v>1.0607416630973922E-2</v>
      </c>
      <c r="AB11" s="19">
        <v>-8.1164614895430698E-2</v>
      </c>
      <c r="AC11" s="19">
        <v>0.14981486185544332</v>
      </c>
      <c r="AD11" s="19">
        <v>0.99262847433807944</v>
      </c>
      <c r="AE11" s="19">
        <v>1</v>
      </c>
      <c r="AF11" s="19"/>
    </row>
    <row r="12" spans="1:32" ht="18" customHeight="1" thickBot="1">
      <c r="A12" s="52">
        <v>10</v>
      </c>
      <c r="B12" s="22">
        <v>0.2</v>
      </c>
      <c r="C12" s="22">
        <v>0</v>
      </c>
      <c r="D12" s="57">
        <v>1</v>
      </c>
      <c r="E12" s="57">
        <v>1</v>
      </c>
      <c r="F12" s="57">
        <v>1</v>
      </c>
      <c r="G12" s="57">
        <v>1</v>
      </c>
      <c r="H12" s="59">
        <v>1</v>
      </c>
      <c r="I12" s="57">
        <v>1</v>
      </c>
      <c r="J12" s="23">
        <v>0</v>
      </c>
      <c r="K12" s="22">
        <v>0</v>
      </c>
      <c r="L12" s="22">
        <v>0</v>
      </c>
      <c r="M12" s="14">
        <f t="shared" si="0"/>
        <v>0</v>
      </c>
      <c r="N12" s="2">
        <f>RANK(K12,K$2:K$577,1)</f>
        <v>1</v>
      </c>
      <c r="O12" s="2">
        <f t="shared" si="1"/>
        <v>448</v>
      </c>
      <c r="P12" s="2">
        <f>RANK(M12,M$2:M$577,0)</f>
        <v>448</v>
      </c>
      <c r="Q12" s="2">
        <f>N12 + Tabel14[[#This Row],[Average Rank]]+Tabel14[[#This Row],[Coverage rang]]</f>
        <v>897</v>
      </c>
      <c r="R12" s="2">
        <f t="shared" si="2"/>
        <v>401</v>
      </c>
      <c r="S12" s="18" t="e">
        <f>J12/K12</f>
        <v>#DIV/0!</v>
      </c>
      <c r="U12" s="70" t="s">
        <v>58</v>
      </c>
      <c r="V12" s="20">
        <v>-9.2301145697625361E-5</v>
      </c>
      <c r="W12" s="20">
        <v>0.65054196640199824</v>
      </c>
      <c r="X12" s="20">
        <v>0.26375991426737105</v>
      </c>
      <c r="Y12" s="20">
        <v>-2.5663150623205622E-2</v>
      </c>
      <c r="Z12" s="20">
        <v>-9.0005236632256722E-2</v>
      </c>
      <c r="AA12" s="20">
        <v>8.007808433231986E-2</v>
      </c>
      <c r="AB12" s="20">
        <v>-8.7723614680135897E-2</v>
      </c>
      <c r="AC12" s="20">
        <v>0.12620263033985343</v>
      </c>
      <c r="AD12" s="20">
        <v>0.95080989743692723</v>
      </c>
      <c r="AE12" s="20">
        <v>0.94136149824545934</v>
      </c>
      <c r="AF12" s="20">
        <v>1</v>
      </c>
    </row>
    <row r="13" spans="1:32" ht="18" customHeight="1">
      <c r="A13">
        <v>11</v>
      </c>
      <c r="B13">
        <v>0.3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 s="23">
        <v>0</v>
      </c>
      <c r="K13" s="22">
        <v>0</v>
      </c>
      <c r="L13" s="22">
        <v>0</v>
      </c>
      <c r="M13" s="14">
        <f t="shared" si="0"/>
        <v>0</v>
      </c>
      <c r="N13" s="2">
        <f>RANK(K13,K$2:K$577,1)</f>
        <v>1</v>
      </c>
      <c r="O13" s="2">
        <f t="shared" si="1"/>
        <v>448</v>
      </c>
      <c r="P13" s="2">
        <f>RANK(M13,M$2:M$577,0)</f>
        <v>448</v>
      </c>
      <c r="Q13" s="2">
        <f>N13 + Tabel14[[#This Row],[Average Rank]]+Tabel14[[#This Row],[Coverage rang]]</f>
        <v>897</v>
      </c>
      <c r="R13" s="2">
        <f t="shared" si="2"/>
        <v>401</v>
      </c>
      <c r="S13" s="18" t="e">
        <f>J13/K13</f>
        <v>#DIV/0!</v>
      </c>
    </row>
    <row r="14" spans="1:32" ht="18" customHeight="1">
      <c r="A14">
        <v>12</v>
      </c>
      <c r="B14">
        <v>0.1</v>
      </c>
      <c r="C14">
        <v>0.4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 s="23">
        <v>447</v>
      </c>
      <c r="K14" s="22">
        <v>17</v>
      </c>
      <c r="L14" s="22">
        <v>14.4193548387096</v>
      </c>
      <c r="M14" s="14">
        <f t="shared" si="0"/>
        <v>0.21826171875</v>
      </c>
      <c r="N14" s="2">
        <f>RANK(K14,K$2:K$577,1)</f>
        <v>394</v>
      </c>
      <c r="O14" s="2">
        <f t="shared" si="1"/>
        <v>175</v>
      </c>
      <c r="P14" s="2">
        <f>RANK(M14,M$2:M$577,0)</f>
        <v>178</v>
      </c>
      <c r="Q14" s="2">
        <f>N14 + Tabel14[[#This Row],[Average Rank]]+Tabel14[[#This Row],[Coverage rang]]</f>
        <v>747</v>
      </c>
      <c r="R14" s="2">
        <f t="shared" si="2"/>
        <v>235</v>
      </c>
      <c r="S14" s="18">
        <f>J14/K14</f>
        <v>26.294117647058822</v>
      </c>
    </row>
    <row r="15" spans="1:32" ht="18" customHeight="1">
      <c r="A15">
        <v>13</v>
      </c>
      <c r="B15">
        <v>0.2</v>
      </c>
      <c r="C15">
        <v>0.4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 s="23">
        <v>447</v>
      </c>
      <c r="K15" s="22">
        <v>17</v>
      </c>
      <c r="L15" s="22">
        <v>14.4193548387096</v>
      </c>
      <c r="M15" s="14">
        <f t="shared" si="0"/>
        <v>0.21826171875</v>
      </c>
      <c r="N15" s="2">
        <f>RANK(K15,K$2:K$577,1)</f>
        <v>394</v>
      </c>
      <c r="O15" s="2">
        <f t="shared" si="1"/>
        <v>175</v>
      </c>
      <c r="P15" s="2">
        <f>RANK(M15,M$2:M$577,0)</f>
        <v>178</v>
      </c>
      <c r="Q15" s="2">
        <f>N15 + Tabel14[[#This Row],[Average Rank]]+Tabel14[[#This Row],[Coverage rang]]</f>
        <v>747</v>
      </c>
      <c r="R15" s="2">
        <f t="shared" si="2"/>
        <v>235</v>
      </c>
      <c r="S15" s="18">
        <f>J15/K15</f>
        <v>26.294117647058822</v>
      </c>
    </row>
    <row r="16" spans="1:32" ht="18" customHeight="1">
      <c r="A16">
        <v>14</v>
      </c>
      <c r="B16">
        <v>0.3</v>
      </c>
      <c r="C16">
        <v>0.4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 s="23">
        <v>447</v>
      </c>
      <c r="K16" s="22">
        <v>17</v>
      </c>
      <c r="L16" s="22">
        <v>14.4193548387096</v>
      </c>
      <c r="M16" s="14">
        <f t="shared" si="0"/>
        <v>0.21826171875</v>
      </c>
      <c r="N16" s="2">
        <f>RANK(K16,K$2:K$577,1)</f>
        <v>394</v>
      </c>
      <c r="O16" s="2">
        <f t="shared" si="1"/>
        <v>175</v>
      </c>
      <c r="P16" s="2">
        <f>RANK(M16,M$2:M$577,0)</f>
        <v>178</v>
      </c>
      <c r="Q16" s="2">
        <f>N16 + Tabel14[[#This Row],[Average Rank]]+Tabel14[[#This Row],[Coverage rang]]</f>
        <v>747</v>
      </c>
      <c r="R16" s="2">
        <f t="shared" si="2"/>
        <v>235</v>
      </c>
      <c r="S16" s="18">
        <f>J16/K16</f>
        <v>26.294117647058822</v>
      </c>
    </row>
    <row r="17" spans="1:19" ht="18" customHeight="1">
      <c r="A17">
        <v>15</v>
      </c>
      <c r="B17">
        <v>0.1</v>
      </c>
      <c r="C17">
        <v>0.8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 s="23">
        <v>1202</v>
      </c>
      <c r="K17" s="22">
        <v>38</v>
      </c>
      <c r="L17" s="22">
        <v>133.555555555555</v>
      </c>
      <c r="M17" s="14">
        <f t="shared" si="0"/>
        <v>0.5869140625</v>
      </c>
      <c r="N17" s="2">
        <f>RANK(K17,K$2:K$577,1)</f>
        <v>481</v>
      </c>
      <c r="O17" s="2">
        <f t="shared" si="1"/>
        <v>1</v>
      </c>
      <c r="P17" s="2">
        <f>RANK(M17,M$2:M$577,0)</f>
        <v>1</v>
      </c>
      <c r="Q17" s="2">
        <f>N17 + Tabel14[[#This Row],[Average Rank]]+Tabel14[[#This Row],[Coverage rang]]</f>
        <v>483</v>
      </c>
      <c r="R17" s="2">
        <f t="shared" si="2"/>
        <v>1</v>
      </c>
      <c r="S17" s="18">
        <f>J17/K17</f>
        <v>31.631578947368421</v>
      </c>
    </row>
    <row r="18" spans="1:19" ht="18" customHeight="1">
      <c r="A18">
        <v>16</v>
      </c>
      <c r="B18">
        <v>0.2</v>
      </c>
      <c r="C18">
        <v>0.8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 s="23">
        <v>1202</v>
      </c>
      <c r="K18" s="22">
        <v>38</v>
      </c>
      <c r="L18" s="22">
        <v>133.555555555555</v>
      </c>
      <c r="M18" s="14">
        <f t="shared" si="0"/>
        <v>0.5869140625</v>
      </c>
      <c r="N18" s="2">
        <f>RANK(K18,K$2:K$577,1)</f>
        <v>481</v>
      </c>
      <c r="O18" s="2">
        <f t="shared" si="1"/>
        <v>1</v>
      </c>
      <c r="P18" s="2">
        <f>RANK(M18,M$2:M$577,0)</f>
        <v>1</v>
      </c>
      <c r="Q18" s="2">
        <f>N18 + Tabel14[[#This Row],[Average Rank]]+Tabel14[[#This Row],[Coverage rang]]</f>
        <v>483</v>
      </c>
      <c r="R18" s="2">
        <f t="shared" si="2"/>
        <v>1</v>
      </c>
      <c r="S18" s="18">
        <f>J18/K18</f>
        <v>31.631578947368421</v>
      </c>
    </row>
    <row r="19" spans="1:19" ht="18" customHeight="1">
      <c r="A19">
        <v>17</v>
      </c>
      <c r="B19">
        <v>0.3</v>
      </c>
      <c r="C19">
        <v>0.8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 s="23">
        <v>1202</v>
      </c>
      <c r="K19" s="22">
        <v>38</v>
      </c>
      <c r="L19" s="22">
        <v>133.555555555555</v>
      </c>
      <c r="M19" s="14">
        <f t="shared" si="0"/>
        <v>0.5869140625</v>
      </c>
      <c r="N19" s="2">
        <f>RANK(K19,K$2:K$577,1)</f>
        <v>481</v>
      </c>
      <c r="O19" s="2">
        <f t="shared" si="1"/>
        <v>1</v>
      </c>
      <c r="P19" s="2">
        <f>RANK(M19,M$2:M$577,0)</f>
        <v>1</v>
      </c>
      <c r="Q19" s="2">
        <f>N19 + Tabel14[[#This Row],[Average Rank]]+Tabel14[[#This Row],[Coverage rang]]</f>
        <v>483</v>
      </c>
      <c r="R19" s="2">
        <f t="shared" si="2"/>
        <v>1</v>
      </c>
      <c r="S19" s="18">
        <f>J19/K19</f>
        <v>31.631578947368421</v>
      </c>
    </row>
    <row r="20" spans="1:19" ht="18" customHeight="1">
      <c r="A20">
        <v>18</v>
      </c>
      <c r="B20">
        <v>0.1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 s="23">
        <v>0</v>
      </c>
      <c r="K20" s="22">
        <v>0</v>
      </c>
      <c r="L20" s="22">
        <v>0</v>
      </c>
      <c r="M20" s="14">
        <f t="shared" si="0"/>
        <v>0</v>
      </c>
      <c r="N20" s="2">
        <f>RANK(K20,K$2:K$577,1)</f>
        <v>1</v>
      </c>
      <c r="O20" s="2">
        <f t="shared" si="1"/>
        <v>448</v>
      </c>
      <c r="P20" s="2">
        <f>RANK(M20,M$2:M$577,0)</f>
        <v>448</v>
      </c>
      <c r="Q20" s="2">
        <f>N20 + Tabel14[[#This Row],[Average Rank]]+Tabel14[[#This Row],[Coverage rang]]</f>
        <v>897</v>
      </c>
      <c r="R20" s="2">
        <f t="shared" si="2"/>
        <v>401</v>
      </c>
      <c r="S20" s="18" t="e">
        <f>J20/K20</f>
        <v>#DIV/0!</v>
      </c>
    </row>
    <row r="21" spans="1:19" ht="18" customHeight="1">
      <c r="A21">
        <v>19</v>
      </c>
      <c r="B21">
        <v>0.2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 s="23">
        <v>0</v>
      </c>
      <c r="K21" s="22">
        <v>0</v>
      </c>
      <c r="L21" s="22">
        <v>0</v>
      </c>
      <c r="M21" s="14">
        <f t="shared" si="0"/>
        <v>0</v>
      </c>
      <c r="N21" s="2">
        <f>RANK(K21,K$2:K$577,1)</f>
        <v>1</v>
      </c>
      <c r="O21" s="2">
        <f t="shared" si="1"/>
        <v>448</v>
      </c>
      <c r="P21" s="2">
        <f>RANK(M21,M$2:M$577,0)</f>
        <v>448</v>
      </c>
      <c r="Q21" s="2">
        <f>N21 + Tabel14[[#This Row],[Average Rank]]+Tabel14[[#This Row],[Coverage rang]]</f>
        <v>897</v>
      </c>
      <c r="R21" s="2">
        <f t="shared" si="2"/>
        <v>401</v>
      </c>
      <c r="S21" s="18" t="e">
        <f>J21/K21</f>
        <v>#DIV/0!</v>
      </c>
    </row>
    <row r="22" spans="1:19" ht="18" customHeight="1">
      <c r="A22">
        <v>20</v>
      </c>
      <c r="B22">
        <v>0.3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 s="23">
        <v>0</v>
      </c>
      <c r="K22" s="22">
        <v>0</v>
      </c>
      <c r="L22" s="22">
        <v>0</v>
      </c>
      <c r="M22" s="14">
        <f t="shared" si="0"/>
        <v>0</v>
      </c>
      <c r="N22" s="2">
        <f>RANK(K22,K$2:K$577,1)</f>
        <v>1</v>
      </c>
      <c r="O22" s="2">
        <f t="shared" si="1"/>
        <v>448</v>
      </c>
      <c r="P22" s="2">
        <f>RANK(M22,M$2:M$577,0)</f>
        <v>448</v>
      </c>
      <c r="Q22" s="2">
        <f>N22 + Tabel14[[#This Row],[Average Rank]]+Tabel14[[#This Row],[Coverage rang]]</f>
        <v>897</v>
      </c>
      <c r="R22" s="2">
        <f t="shared" si="2"/>
        <v>401</v>
      </c>
      <c r="S22" s="18" t="e">
        <f>J22/K22</f>
        <v>#DIV/0!</v>
      </c>
    </row>
    <row r="23" spans="1:19" ht="18" customHeight="1">
      <c r="A23">
        <v>21</v>
      </c>
      <c r="B23">
        <v>0.1</v>
      </c>
      <c r="C23">
        <v>0.4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 s="23">
        <v>262</v>
      </c>
      <c r="K23" s="22">
        <v>8</v>
      </c>
      <c r="L23" s="22">
        <v>7.7058823529411704</v>
      </c>
      <c r="M23" s="14">
        <f t="shared" si="0"/>
        <v>0.1279296875</v>
      </c>
      <c r="N23" s="2">
        <f>RANK(K23,K$2:K$577,1)</f>
        <v>229</v>
      </c>
      <c r="O23" s="2">
        <f t="shared" si="1"/>
        <v>373</v>
      </c>
      <c r="P23" s="2">
        <f>RANK(M23,M$2:M$577,0)</f>
        <v>325</v>
      </c>
      <c r="Q23" s="2">
        <f>N23 + Tabel14[[#This Row],[Average Rank]]+Tabel14[[#This Row],[Coverage rang]]</f>
        <v>927</v>
      </c>
      <c r="R23" s="2">
        <f t="shared" si="2"/>
        <v>542</v>
      </c>
      <c r="S23" s="18">
        <f>J23/K23</f>
        <v>32.75</v>
      </c>
    </row>
    <row r="24" spans="1:19" ht="18" customHeight="1">
      <c r="A24">
        <v>22</v>
      </c>
      <c r="B24">
        <v>0.2</v>
      </c>
      <c r="C24">
        <v>0.4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 s="23">
        <v>262</v>
      </c>
      <c r="K24" s="22">
        <v>8</v>
      </c>
      <c r="L24" s="22">
        <v>7.7058823529411704</v>
      </c>
      <c r="M24" s="14">
        <f t="shared" si="0"/>
        <v>0.1279296875</v>
      </c>
      <c r="N24" s="2">
        <f>RANK(K24,K$2:K$577,1)</f>
        <v>229</v>
      </c>
      <c r="O24" s="2">
        <f t="shared" si="1"/>
        <v>373</v>
      </c>
      <c r="P24" s="2">
        <f>RANK(M24,M$2:M$577,0)</f>
        <v>325</v>
      </c>
      <c r="Q24" s="2">
        <f>N24 + Tabel14[[#This Row],[Average Rank]]+Tabel14[[#This Row],[Coverage rang]]</f>
        <v>927</v>
      </c>
      <c r="R24" s="2">
        <f t="shared" si="2"/>
        <v>542</v>
      </c>
      <c r="S24" s="18">
        <f>J24/K24</f>
        <v>32.75</v>
      </c>
    </row>
    <row r="25" spans="1:19" ht="18" customHeight="1">
      <c r="A25">
        <v>23</v>
      </c>
      <c r="B25">
        <v>0.3</v>
      </c>
      <c r="C25">
        <v>0.4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 s="23">
        <v>262</v>
      </c>
      <c r="K25" s="22">
        <v>8</v>
      </c>
      <c r="L25" s="22">
        <v>7.7058823529411704</v>
      </c>
      <c r="M25" s="14">
        <f t="shared" si="0"/>
        <v>0.1279296875</v>
      </c>
      <c r="N25" s="2">
        <f>RANK(K25,K$2:K$577,1)</f>
        <v>229</v>
      </c>
      <c r="O25" s="2">
        <f t="shared" si="1"/>
        <v>373</v>
      </c>
      <c r="P25" s="2">
        <f>RANK(M25,M$2:M$577,0)</f>
        <v>325</v>
      </c>
      <c r="Q25" s="2">
        <f>N25 + Tabel14[[#This Row],[Average Rank]]+Tabel14[[#This Row],[Coverage rang]]</f>
        <v>927</v>
      </c>
      <c r="R25" s="2">
        <f t="shared" si="2"/>
        <v>542</v>
      </c>
      <c r="S25" s="18">
        <f>J25/K25</f>
        <v>32.75</v>
      </c>
    </row>
    <row r="26" spans="1:19" ht="18" customHeight="1">
      <c r="A26">
        <v>24</v>
      </c>
      <c r="B26">
        <v>0.1</v>
      </c>
      <c r="C26">
        <v>0.8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 s="23">
        <v>1177</v>
      </c>
      <c r="K26" s="22">
        <v>36</v>
      </c>
      <c r="L26" s="22">
        <v>130.777777777777</v>
      </c>
      <c r="M26" s="14">
        <f t="shared" si="0"/>
        <v>0.57470703125</v>
      </c>
      <c r="N26" s="2">
        <f>RANK(K26,K$2:K$577,1)</f>
        <v>460</v>
      </c>
      <c r="O26" s="2">
        <f t="shared" si="1"/>
        <v>97</v>
      </c>
      <c r="P26" s="2">
        <f>RANK(M26,M$2:M$577,0)</f>
        <v>97</v>
      </c>
      <c r="Q26" s="2">
        <f>N26 + Tabel14[[#This Row],[Average Rank]]+Tabel14[[#This Row],[Coverage rang]]</f>
        <v>654</v>
      </c>
      <c r="R26" s="2">
        <f t="shared" si="2"/>
        <v>88</v>
      </c>
      <c r="S26" s="18">
        <f>J26/K26</f>
        <v>32.694444444444443</v>
      </c>
    </row>
    <row r="27" spans="1:19" ht="18" customHeight="1">
      <c r="A27">
        <v>25</v>
      </c>
      <c r="B27">
        <v>0.2</v>
      </c>
      <c r="C27">
        <v>0.8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 s="23">
        <v>1177</v>
      </c>
      <c r="K27" s="22">
        <v>36</v>
      </c>
      <c r="L27" s="22">
        <v>130.777777777777</v>
      </c>
      <c r="M27" s="14">
        <f t="shared" si="0"/>
        <v>0.57470703125</v>
      </c>
      <c r="N27" s="2">
        <f>RANK(K27,K$2:K$577,1)</f>
        <v>460</v>
      </c>
      <c r="O27" s="2">
        <f t="shared" si="1"/>
        <v>97</v>
      </c>
      <c r="P27" s="2">
        <f>RANK(M27,M$2:M$577,0)</f>
        <v>97</v>
      </c>
      <c r="Q27" s="2">
        <f>N27 + Tabel14[[#This Row],[Average Rank]]+Tabel14[[#This Row],[Coverage rang]]</f>
        <v>654</v>
      </c>
      <c r="R27" s="2">
        <f t="shared" si="2"/>
        <v>88</v>
      </c>
      <c r="S27" s="18">
        <f>J27/K27</f>
        <v>32.694444444444443</v>
      </c>
    </row>
    <row r="28" spans="1:19" ht="18" customHeight="1">
      <c r="A28">
        <v>26</v>
      </c>
      <c r="B28">
        <v>0.3</v>
      </c>
      <c r="C28">
        <v>0.8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 s="23">
        <v>1177</v>
      </c>
      <c r="K28" s="22">
        <v>36</v>
      </c>
      <c r="L28" s="22">
        <v>130.777777777777</v>
      </c>
      <c r="M28" s="14">
        <f t="shared" si="0"/>
        <v>0.57470703125</v>
      </c>
      <c r="N28" s="2">
        <f>RANK(K28,K$2:K$577,1)</f>
        <v>460</v>
      </c>
      <c r="O28" s="2">
        <f t="shared" si="1"/>
        <v>97</v>
      </c>
      <c r="P28" s="2">
        <f>RANK(M28,M$2:M$577,0)</f>
        <v>97</v>
      </c>
      <c r="Q28" s="2">
        <f>N28 + Tabel14[[#This Row],[Average Rank]]+Tabel14[[#This Row],[Coverage rang]]</f>
        <v>654</v>
      </c>
      <c r="R28" s="2">
        <f t="shared" si="2"/>
        <v>88</v>
      </c>
      <c r="S28" s="18">
        <f>J28/K28</f>
        <v>32.694444444444443</v>
      </c>
    </row>
    <row r="29" spans="1:19" ht="18" customHeight="1">
      <c r="A29">
        <v>27</v>
      </c>
      <c r="B29">
        <v>0.1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 s="23">
        <v>0</v>
      </c>
      <c r="K29" s="22">
        <v>0</v>
      </c>
      <c r="L29" s="22">
        <v>0</v>
      </c>
      <c r="M29" s="14">
        <f t="shared" si="0"/>
        <v>0</v>
      </c>
      <c r="N29" s="2">
        <f>RANK(K29,K$2:K$577,1)</f>
        <v>1</v>
      </c>
      <c r="O29" s="2">
        <f t="shared" si="1"/>
        <v>448</v>
      </c>
      <c r="P29" s="2">
        <f>RANK(M29,M$2:M$577,0)</f>
        <v>448</v>
      </c>
      <c r="Q29" s="2">
        <f>N29 + Tabel14[[#This Row],[Average Rank]]+Tabel14[[#This Row],[Coverage rang]]</f>
        <v>897</v>
      </c>
      <c r="R29" s="2">
        <f t="shared" si="2"/>
        <v>401</v>
      </c>
      <c r="S29" s="18" t="e">
        <f>J29/K29</f>
        <v>#DIV/0!</v>
      </c>
    </row>
    <row r="30" spans="1:19" ht="18" customHeight="1">
      <c r="A30">
        <v>28</v>
      </c>
      <c r="B30">
        <v>0.2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 s="23">
        <v>0</v>
      </c>
      <c r="K30" s="22">
        <v>0</v>
      </c>
      <c r="L30" s="22">
        <v>0</v>
      </c>
      <c r="M30" s="14">
        <f t="shared" si="0"/>
        <v>0</v>
      </c>
      <c r="N30" s="2">
        <f>RANK(K30,K$2:K$577,1)</f>
        <v>1</v>
      </c>
      <c r="O30" s="2">
        <f t="shared" si="1"/>
        <v>448</v>
      </c>
      <c r="P30" s="2">
        <f>RANK(M30,M$2:M$577,0)</f>
        <v>448</v>
      </c>
      <c r="Q30" s="2">
        <f>N30 + Tabel14[[#This Row],[Average Rank]]+Tabel14[[#This Row],[Coverage rang]]</f>
        <v>897</v>
      </c>
      <c r="R30" s="2">
        <f t="shared" si="2"/>
        <v>401</v>
      </c>
      <c r="S30" s="18" t="e">
        <f>J30/K30</f>
        <v>#DIV/0!</v>
      </c>
    </row>
    <row r="31" spans="1:19" ht="18" customHeight="1">
      <c r="A31">
        <v>29</v>
      </c>
      <c r="B31">
        <v>0.3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 s="23">
        <v>0</v>
      </c>
      <c r="K31" s="22">
        <v>0</v>
      </c>
      <c r="L31" s="22">
        <v>0</v>
      </c>
      <c r="M31" s="14">
        <f t="shared" si="0"/>
        <v>0</v>
      </c>
      <c r="N31" s="2">
        <f>RANK(K31,K$2:K$577,1)</f>
        <v>1</v>
      </c>
      <c r="O31" s="2">
        <f t="shared" si="1"/>
        <v>448</v>
      </c>
      <c r="P31" s="2">
        <f>RANK(M31,M$2:M$577,0)</f>
        <v>448</v>
      </c>
      <c r="Q31" s="2">
        <f>N31 + Tabel14[[#This Row],[Average Rank]]+Tabel14[[#This Row],[Coverage rang]]</f>
        <v>897</v>
      </c>
      <c r="R31" s="2">
        <f t="shared" si="2"/>
        <v>401</v>
      </c>
      <c r="S31" s="18" t="e">
        <f>J31/K31</f>
        <v>#DIV/0!</v>
      </c>
    </row>
    <row r="32" spans="1:19" ht="18" customHeight="1">
      <c r="A32">
        <v>30</v>
      </c>
      <c r="B32">
        <v>0.1</v>
      </c>
      <c r="C32">
        <v>0.4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 s="23">
        <v>262</v>
      </c>
      <c r="K32" s="22">
        <v>8</v>
      </c>
      <c r="L32" s="22">
        <v>7.7058823529411704</v>
      </c>
      <c r="M32" s="14">
        <f t="shared" si="0"/>
        <v>0.1279296875</v>
      </c>
      <c r="N32" s="2">
        <f>RANK(K32,K$2:K$577,1)</f>
        <v>229</v>
      </c>
      <c r="O32" s="2">
        <f t="shared" si="1"/>
        <v>373</v>
      </c>
      <c r="P32" s="2">
        <f>RANK(M32,M$2:M$577,0)</f>
        <v>325</v>
      </c>
      <c r="Q32" s="2">
        <f>N32 + Tabel14[[#This Row],[Average Rank]]+Tabel14[[#This Row],[Coverage rang]]</f>
        <v>927</v>
      </c>
      <c r="R32" s="2">
        <f t="shared" si="2"/>
        <v>542</v>
      </c>
      <c r="S32" s="18">
        <f>J32/K32</f>
        <v>32.75</v>
      </c>
    </row>
    <row r="33" spans="1:19" ht="18" customHeight="1">
      <c r="A33">
        <v>31</v>
      </c>
      <c r="B33">
        <v>0.2</v>
      </c>
      <c r="C33">
        <v>0.4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 s="23">
        <v>262</v>
      </c>
      <c r="K33" s="22">
        <v>8</v>
      </c>
      <c r="L33" s="22">
        <v>7.7058823529411704</v>
      </c>
      <c r="M33" s="14">
        <f t="shared" si="0"/>
        <v>0.1279296875</v>
      </c>
      <c r="N33" s="2">
        <f>RANK(K33,K$2:K$577,1)</f>
        <v>229</v>
      </c>
      <c r="O33" s="2">
        <f t="shared" si="1"/>
        <v>373</v>
      </c>
      <c r="P33" s="2">
        <f>RANK(M33,M$2:M$577,0)</f>
        <v>325</v>
      </c>
      <c r="Q33" s="2">
        <f>N33 + Tabel14[[#This Row],[Average Rank]]+Tabel14[[#This Row],[Coverage rang]]</f>
        <v>927</v>
      </c>
      <c r="R33" s="2">
        <f t="shared" si="2"/>
        <v>542</v>
      </c>
      <c r="S33" s="18">
        <f>J33/K33</f>
        <v>32.75</v>
      </c>
    </row>
    <row r="34" spans="1:19" ht="18" customHeight="1">
      <c r="A34">
        <v>32</v>
      </c>
      <c r="B34">
        <v>0.3</v>
      </c>
      <c r="C34">
        <v>0.4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 s="23">
        <v>262</v>
      </c>
      <c r="K34" s="22">
        <v>8</v>
      </c>
      <c r="L34" s="22">
        <v>7.7058823529411704</v>
      </c>
      <c r="M34" s="14">
        <f t="shared" si="0"/>
        <v>0.1279296875</v>
      </c>
      <c r="N34" s="2">
        <f>RANK(K34,K$2:K$577,1)</f>
        <v>229</v>
      </c>
      <c r="O34" s="2">
        <f t="shared" si="1"/>
        <v>373</v>
      </c>
      <c r="P34" s="2">
        <f>RANK(M34,M$2:M$577,0)</f>
        <v>325</v>
      </c>
      <c r="Q34" s="2">
        <f>N34 + Tabel14[[#This Row],[Average Rank]]+Tabel14[[#This Row],[Coverage rang]]</f>
        <v>927</v>
      </c>
      <c r="R34" s="2">
        <f t="shared" si="2"/>
        <v>542</v>
      </c>
      <c r="S34" s="18">
        <f>J34/K34</f>
        <v>32.75</v>
      </c>
    </row>
    <row r="35" spans="1:19" ht="18" customHeight="1">
      <c r="A35">
        <v>33</v>
      </c>
      <c r="B35">
        <v>0.1</v>
      </c>
      <c r="C35">
        <v>0.8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 s="23">
        <v>1177</v>
      </c>
      <c r="K35" s="22">
        <v>36</v>
      </c>
      <c r="L35" s="22">
        <v>130.777777777777</v>
      </c>
      <c r="M35" s="14">
        <f t="shared" si="0"/>
        <v>0.57470703125</v>
      </c>
      <c r="N35" s="2">
        <f>RANK(K35,K$2:K$577,1)</f>
        <v>460</v>
      </c>
      <c r="O35" s="2">
        <f t="shared" si="1"/>
        <v>97</v>
      </c>
      <c r="P35" s="2">
        <f>RANK(M35,M$2:M$577,0)</f>
        <v>97</v>
      </c>
      <c r="Q35" s="2">
        <f>N35 + Tabel14[[#This Row],[Average Rank]]+Tabel14[[#This Row],[Coverage rang]]</f>
        <v>654</v>
      </c>
      <c r="R35" s="2">
        <f t="shared" si="2"/>
        <v>88</v>
      </c>
      <c r="S35" s="18">
        <f>J35/K35</f>
        <v>32.694444444444443</v>
      </c>
    </row>
    <row r="36" spans="1:19" ht="18" customHeight="1">
      <c r="A36">
        <v>34</v>
      </c>
      <c r="B36">
        <v>0.2</v>
      </c>
      <c r="C36">
        <v>0.8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 s="23">
        <v>1177</v>
      </c>
      <c r="K36" s="22">
        <v>36</v>
      </c>
      <c r="L36" s="22">
        <v>130.777777777777</v>
      </c>
      <c r="M36" s="14">
        <f t="shared" si="0"/>
        <v>0.57470703125</v>
      </c>
      <c r="N36" s="2">
        <f>RANK(K36,K$2:K$577,1)</f>
        <v>460</v>
      </c>
      <c r="O36" s="2">
        <f t="shared" si="1"/>
        <v>97</v>
      </c>
      <c r="P36" s="2">
        <f>RANK(M36,M$2:M$577,0)</f>
        <v>97</v>
      </c>
      <c r="Q36" s="2">
        <f>N36 + Tabel14[[#This Row],[Average Rank]]+Tabel14[[#This Row],[Coverage rang]]</f>
        <v>654</v>
      </c>
      <c r="R36" s="2">
        <f t="shared" si="2"/>
        <v>88</v>
      </c>
      <c r="S36" s="18">
        <f>J36/K36</f>
        <v>32.694444444444443</v>
      </c>
    </row>
    <row r="37" spans="1:19" ht="18" customHeight="1">
      <c r="A37">
        <v>35</v>
      </c>
      <c r="B37">
        <v>0.3</v>
      </c>
      <c r="C37">
        <v>0.8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 s="23">
        <v>1177</v>
      </c>
      <c r="K37" s="22">
        <v>36</v>
      </c>
      <c r="L37" s="22">
        <v>130.777777777777</v>
      </c>
      <c r="M37" s="14">
        <f t="shared" si="0"/>
        <v>0.57470703125</v>
      </c>
      <c r="N37" s="2">
        <f>RANK(K37,K$2:K$577,1)</f>
        <v>460</v>
      </c>
      <c r="O37" s="2">
        <f t="shared" si="1"/>
        <v>97</v>
      </c>
      <c r="P37" s="2">
        <f>RANK(M37,M$2:M$577,0)</f>
        <v>97</v>
      </c>
      <c r="Q37" s="2">
        <f>N37 + Tabel14[[#This Row],[Average Rank]]+Tabel14[[#This Row],[Coverage rang]]</f>
        <v>654</v>
      </c>
      <c r="R37" s="2">
        <f t="shared" si="2"/>
        <v>88</v>
      </c>
      <c r="S37" s="18">
        <f>J37/K37</f>
        <v>32.694444444444443</v>
      </c>
    </row>
    <row r="38" spans="1:19" ht="18" customHeight="1">
      <c r="A38">
        <v>36</v>
      </c>
      <c r="B38">
        <v>0.1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 s="23">
        <v>0</v>
      </c>
      <c r="K38" s="22">
        <v>0</v>
      </c>
      <c r="L38" s="22">
        <v>0</v>
      </c>
      <c r="M38" s="14">
        <f t="shared" si="0"/>
        <v>0</v>
      </c>
      <c r="N38" s="2">
        <f>RANK(K38,K$2:K$577,1)</f>
        <v>1</v>
      </c>
      <c r="O38" s="2">
        <f t="shared" si="1"/>
        <v>448</v>
      </c>
      <c r="P38" s="2">
        <f>RANK(M38,M$2:M$577,0)</f>
        <v>448</v>
      </c>
      <c r="Q38" s="2">
        <f>N38 + Tabel14[[#This Row],[Average Rank]]+Tabel14[[#This Row],[Coverage rang]]</f>
        <v>897</v>
      </c>
      <c r="R38" s="2">
        <f t="shared" si="2"/>
        <v>401</v>
      </c>
      <c r="S38" s="18" t="e">
        <f>J38/K38</f>
        <v>#DIV/0!</v>
      </c>
    </row>
    <row r="39" spans="1:19" ht="18" customHeight="1">
      <c r="A39">
        <v>37</v>
      </c>
      <c r="B39">
        <v>0.2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 s="23">
        <v>0</v>
      </c>
      <c r="K39" s="22">
        <v>0</v>
      </c>
      <c r="L39" s="22">
        <v>0</v>
      </c>
      <c r="M39" s="14">
        <f t="shared" si="0"/>
        <v>0</v>
      </c>
      <c r="N39" s="2">
        <f>RANK(K39,K$2:K$577,1)</f>
        <v>1</v>
      </c>
      <c r="O39" s="2">
        <f t="shared" si="1"/>
        <v>448</v>
      </c>
      <c r="P39" s="2">
        <f>RANK(M39,M$2:M$577,0)</f>
        <v>448</v>
      </c>
      <c r="Q39" s="2">
        <f>N39 + Tabel14[[#This Row],[Average Rank]]+Tabel14[[#This Row],[Coverage rang]]</f>
        <v>897</v>
      </c>
      <c r="R39" s="2">
        <f t="shared" si="2"/>
        <v>401</v>
      </c>
      <c r="S39" s="18" t="e">
        <f>J39/K39</f>
        <v>#DIV/0!</v>
      </c>
    </row>
    <row r="40" spans="1:19" ht="18" customHeight="1">
      <c r="A40">
        <v>38</v>
      </c>
      <c r="B40">
        <v>0.3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 s="23">
        <v>0</v>
      </c>
      <c r="K40" s="22">
        <v>0</v>
      </c>
      <c r="L40" s="22">
        <v>0</v>
      </c>
      <c r="M40" s="14">
        <f t="shared" si="0"/>
        <v>0</v>
      </c>
      <c r="N40" s="2">
        <f>RANK(K40,K$2:K$577,1)</f>
        <v>1</v>
      </c>
      <c r="O40" s="2">
        <f t="shared" si="1"/>
        <v>448</v>
      </c>
      <c r="P40" s="2">
        <f>RANK(M40,M$2:M$577,0)</f>
        <v>448</v>
      </c>
      <c r="Q40" s="2">
        <f>N40 + Tabel14[[#This Row],[Average Rank]]+Tabel14[[#This Row],[Coverage rang]]</f>
        <v>897</v>
      </c>
      <c r="R40" s="2">
        <f t="shared" si="2"/>
        <v>401</v>
      </c>
      <c r="S40" s="18" t="e">
        <f>J40/K40</f>
        <v>#DIV/0!</v>
      </c>
    </row>
    <row r="41" spans="1:19" ht="18" customHeight="1">
      <c r="A41">
        <v>39</v>
      </c>
      <c r="B41">
        <v>0.1</v>
      </c>
      <c r="C41">
        <v>0.4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 s="23">
        <v>273</v>
      </c>
      <c r="K41" s="22">
        <v>10</v>
      </c>
      <c r="L41" s="22">
        <v>11.375</v>
      </c>
      <c r="M41" s="14">
        <f t="shared" si="0"/>
        <v>0.13330078125</v>
      </c>
      <c r="N41" s="2">
        <f>RANK(K41,K$2:K$577,1)</f>
        <v>283</v>
      </c>
      <c r="O41" s="2">
        <f t="shared" si="1"/>
        <v>283</v>
      </c>
      <c r="P41" s="2">
        <f>RANK(M41,M$2:M$577,0)</f>
        <v>280</v>
      </c>
      <c r="Q41" s="2">
        <f>N41 + Tabel14[[#This Row],[Average Rank]]+Tabel14[[#This Row],[Coverage rang]]</f>
        <v>846</v>
      </c>
      <c r="R41" s="2">
        <f t="shared" si="2"/>
        <v>335</v>
      </c>
      <c r="S41" s="18">
        <f>J41/K41</f>
        <v>27.3</v>
      </c>
    </row>
    <row r="42" spans="1:19" ht="18" customHeight="1">
      <c r="A42">
        <v>40</v>
      </c>
      <c r="B42">
        <v>0.2</v>
      </c>
      <c r="C42">
        <v>0.4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 s="23">
        <v>273</v>
      </c>
      <c r="K42" s="22">
        <v>10</v>
      </c>
      <c r="L42" s="22">
        <v>11.375</v>
      </c>
      <c r="M42" s="14">
        <f t="shared" si="0"/>
        <v>0.13330078125</v>
      </c>
      <c r="N42" s="2">
        <f>RANK(K42,K$2:K$577,1)</f>
        <v>283</v>
      </c>
      <c r="O42" s="2">
        <f t="shared" si="1"/>
        <v>283</v>
      </c>
      <c r="P42" s="2">
        <f>RANK(M42,M$2:M$577,0)</f>
        <v>280</v>
      </c>
      <c r="Q42" s="2">
        <f>N42 + Tabel14[[#This Row],[Average Rank]]+Tabel14[[#This Row],[Coverage rang]]</f>
        <v>846</v>
      </c>
      <c r="R42" s="2">
        <f t="shared" si="2"/>
        <v>335</v>
      </c>
      <c r="S42" s="18">
        <f>J42/K42</f>
        <v>27.3</v>
      </c>
    </row>
    <row r="43" spans="1:19" ht="18" customHeight="1">
      <c r="A43">
        <v>41</v>
      </c>
      <c r="B43">
        <v>0.3</v>
      </c>
      <c r="C43">
        <v>0.4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 s="23">
        <v>273</v>
      </c>
      <c r="K43" s="22">
        <v>10</v>
      </c>
      <c r="L43" s="22">
        <v>11.375</v>
      </c>
      <c r="M43" s="14">
        <f t="shared" si="0"/>
        <v>0.13330078125</v>
      </c>
      <c r="N43" s="2">
        <f>RANK(K43,K$2:K$577,1)</f>
        <v>283</v>
      </c>
      <c r="O43" s="2">
        <f t="shared" si="1"/>
        <v>283</v>
      </c>
      <c r="P43" s="2">
        <f>RANK(M43,M$2:M$577,0)</f>
        <v>280</v>
      </c>
      <c r="Q43" s="2">
        <f>N43 + Tabel14[[#This Row],[Average Rank]]+Tabel14[[#This Row],[Coverage rang]]</f>
        <v>846</v>
      </c>
      <c r="R43" s="2">
        <f t="shared" si="2"/>
        <v>335</v>
      </c>
      <c r="S43" s="18">
        <f>J43/K43</f>
        <v>27.3</v>
      </c>
    </row>
    <row r="44" spans="1:19" ht="18" customHeight="1">
      <c r="A44">
        <v>42</v>
      </c>
      <c r="B44">
        <v>0.1</v>
      </c>
      <c r="C44">
        <v>0.8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 s="23">
        <v>300</v>
      </c>
      <c r="K44" s="22">
        <v>10</v>
      </c>
      <c r="L44" s="22">
        <v>12.5</v>
      </c>
      <c r="M44" s="14">
        <f t="shared" si="0"/>
        <v>0.146484375</v>
      </c>
      <c r="N44" s="2">
        <f>RANK(K44,K$2:K$577,1)</f>
        <v>283</v>
      </c>
      <c r="O44" s="2">
        <f t="shared" si="1"/>
        <v>195</v>
      </c>
      <c r="P44" s="2">
        <f>RANK(M44,M$2:M$577,0)</f>
        <v>220</v>
      </c>
      <c r="Q44" s="2">
        <f>N44 + Tabel14[[#This Row],[Average Rank]]+Tabel14[[#This Row],[Coverage rang]]</f>
        <v>698</v>
      </c>
      <c r="R44" s="2">
        <f t="shared" si="2"/>
        <v>133</v>
      </c>
      <c r="S44" s="18">
        <f>J44/K44</f>
        <v>30</v>
      </c>
    </row>
    <row r="45" spans="1:19" ht="18" customHeight="1">
      <c r="A45">
        <v>43</v>
      </c>
      <c r="B45">
        <v>0.2</v>
      </c>
      <c r="C45">
        <v>0.8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 s="23">
        <v>300</v>
      </c>
      <c r="K45" s="22">
        <v>10</v>
      </c>
      <c r="L45" s="22">
        <v>12.5</v>
      </c>
      <c r="M45" s="14">
        <f t="shared" si="0"/>
        <v>0.146484375</v>
      </c>
      <c r="N45" s="2">
        <f>RANK(K45,K$2:K$577,1)</f>
        <v>283</v>
      </c>
      <c r="O45" s="2">
        <f t="shared" si="1"/>
        <v>195</v>
      </c>
      <c r="P45" s="2">
        <f>RANK(M45,M$2:M$577,0)</f>
        <v>220</v>
      </c>
      <c r="Q45" s="2">
        <f>N45 + Tabel14[[#This Row],[Average Rank]]+Tabel14[[#This Row],[Coverage rang]]</f>
        <v>698</v>
      </c>
      <c r="R45" s="2">
        <f t="shared" si="2"/>
        <v>133</v>
      </c>
      <c r="S45" s="18">
        <f>J45/K45</f>
        <v>30</v>
      </c>
    </row>
    <row r="46" spans="1:19" ht="18" customHeight="1">
      <c r="A46">
        <v>44</v>
      </c>
      <c r="B46">
        <v>0.3</v>
      </c>
      <c r="C46">
        <v>0.8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 s="23">
        <v>300</v>
      </c>
      <c r="K46" s="22">
        <v>10</v>
      </c>
      <c r="L46" s="22">
        <v>12.5</v>
      </c>
      <c r="M46" s="14">
        <f t="shared" si="0"/>
        <v>0.146484375</v>
      </c>
      <c r="N46" s="2">
        <f>RANK(K46,K$2:K$577,1)</f>
        <v>283</v>
      </c>
      <c r="O46" s="2">
        <f t="shared" si="1"/>
        <v>195</v>
      </c>
      <c r="P46" s="2">
        <f>RANK(M46,M$2:M$577,0)</f>
        <v>220</v>
      </c>
      <c r="Q46" s="2">
        <f>N46 + Tabel14[[#This Row],[Average Rank]]+Tabel14[[#This Row],[Coverage rang]]</f>
        <v>698</v>
      </c>
      <c r="R46" s="2">
        <f t="shared" si="2"/>
        <v>133</v>
      </c>
      <c r="S46" s="18">
        <f>J46/K46</f>
        <v>30</v>
      </c>
    </row>
    <row r="47" spans="1:19" ht="18" customHeight="1">
      <c r="A47">
        <v>45</v>
      </c>
      <c r="B47">
        <v>0.1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 s="23">
        <v>0</v>
      </c>
      <c r="K47" s="22">
        <v>0</v>
      </c>
      <c r="L47" s="22">
        <v>0</v>
      </c>
      <c r="M47" s="14">
        <f t="shared" si="0"/>
        <v>0</v>
      </c>
      <c r="N47" s="2">
        <f>RANK(K47,K$2:K$577,1)</f>
        <v>1</v>
      </c>
      <c r="O47" s="2">
        <f t="shared" si="1"/>
        <v>448</v>
      </c>
      <c r="P47" s="2">
        <f>RANK(M47,M$2:M$577,0)</f>
        <v>448</v>
      </c>
      <c r="Q47" s="2">
        <f>N47 + Tabel14[[#This Row],[Average Rank]]+Tabel14[[#This Row],[Coverage rang]]</f>
        <v>897</v>
      </c>
      <c r="R47" s="2">
        <f t="shared" si="2"/>
        <v>401</v>
      </c>
      <c r="S47" s="18" t="e">
        <f>J47/K47</f>
        <v>#DIV/0!</v>
      </c>
    </row>
    <row r="48" spans="1:19" ht="18" customHeight="1">
      <c r="A48">
        <v>46</v>
      </c>
      <c r="B48">
        <v>0.2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 s="23">
        <v>0</v>
      </c>
      <c r="K48" s="22">
        <v>0</v>
      </c>
      <c r="L48" s="22">
        <v>0</v>
      </c>
      <c r="M48" s="14">
        <f t="shared" si="0"/>
        <v>0</v>
      </c>
      <c r="N48" s="2">
        <f>RANK(K48,K$2:K$577,1)</f>
        <v>1</v>
      </c>
      <c r="O48" s="2">
        <f t="shared" si="1"/>
        <v>448</v>
      </c>
      <c r="P48" s="2">
        <f>RANK(M48,M$2:M$577,0)</f>
        <v>448</v>
      </c>
      <c r="Q48" s="2">
        <f>N48 + Tabel14[[#This Row],[Average Rank]]+Tabel14[[#This Row],[Coverage rang]]</f>
        <v>897</v>
      </c>
      <c r="R48" s="2">
        <f t="shared" si="2"/>
        <v>401</v>
      </c>
      <c r="S48" s="18" t="e">
        <f>J48/K48</f>
        <v>#DIV/0!</v>
      </c>
    </row>
    <row r="49" spans="1:19" ht="18" customHeight="1">
      <c r="A49">
        <v>47</v>
      </c>
      <c r="B49">
        <v>0.3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 s="23">
        <v>0</v>
      </c>
      <c r="K49" s="22">
        <v>0</v>
      </c>
      <c r="L49" s="22">
        <v>0</v>
      </c>
      <c r="M49" s="14">
        <f t="shared" si="0"/>
        <v>0</v>
      </c>
      <c r="N49" s="2">
        <f>RANK(K49,K$2:K$577,1)</f>
        <v>1</v>
      </c>
      <c r="O49" s="2">
        <f t="shared" si="1"/>
        <v>448</v>
      </c>
      <c r="P49" s="2">
        <f>RANK(M49,M$2:M$577,0)</f>
        <v>448</v>
      </c>
      <c r="Q49" s="2">
        <f>N49 + Tabel14[[#This Row],[Average Rank]]+Tabel14[[#This Row],[Coverage rang]]</f>
        <v>897</v>
      </c>
      <c r="R49" s="2">
        <f t="shared" si="2"/>
        <v>401</v>
      </c>
      <c r="S49" s="18" t="e">
        <f>J49/K49</f>
        <v>#DIV/0!</v>
      </c>
    </row>
    <row r="50" spans="1:19" ht="18" customHeight="1">
      <c r="A50">
        <v>48</v>
      </c>
      <c r="B50">
        <v>0.1</v>
      </c>
      <c r="C50">
        <v>0.4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 s="23">
        <v>520</v>
      </c>
      <c r="K50" s="22">
        <v>20</v>
      </c>
      <c r="L50" s="22">
        <v>34.6666666666666</v>
      </c>
      <c r="M50" s="14">
        <f t="shared" si="0"/>
        <v>0.25390625</v>
      </c>
      <c r="N50" s="2">
        <f>RANK(K50,K$2:K$577,1)</f>
        <v>406</v>
      </c>
      <c r="O50" s="2">
        <f t="shared" si="1"/>
        <v>156</v>
      </c>
      <c r="P50" s="2">
        <f>RANK(M50,M$2:M$577,0)</f>
        <v>169</v>
      </c>
      <c r="Q50" s="2">
        <f>N50 + Tabel14[[#This Row],[Average Rank]]+Tabel14[[#This Row],[Coverage rang]]</f>
        <v>731</v>
      </c>
      <c r="R50" s="2">
        <f t="shared" si="2"/>
        <v>204</v>
      </c>
      <c r="S50" s="18">
        <f>J50/K50</f>
        <v>26</v>
      </c>
    </row>
    <row r="51" spans="1:19" ht="18" customHeight="1">
      <c r="A51">
        <v>49</v>
      </c>
      <c r="B51">
        <v>0.2</v>
      </c>
      <c r="C51">
        <v>0.4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 s="23">
        <v>520</v>
      </c>
      <c r="K51" s="22">
        <v>20</v>
      </c>
      <c r="L51" s="22">
        <v>34.6666666666666</v>
      </c>
      <c r="M51" s="14">
        <f t="shared" si="0"/>
        <v>0.25390625</v>
      </c>
      <c r="N51" s="2">
        <f>RANK(K51,K$2:K$577,1)</f>
        <v>406</v>
      </c>
      <c r="O51" s="2">
        <f t="shared" si="1"/>
        <v>156</v>
      </c>
      <c r="P51" s="2">
        <f>RANK(M51,M$2:M$577,0)</f>
        <v>169</v>
      </c>
      <c r="Q51" s="2">
        <f>N51 + Tabel14[[#This Row],[Average Rank]]+Tabel14[[#This Row],[Coverage rang]]</f>
        <v>731</v>
      </c>
      <c r="R51" s="2">
        <f t="shared" si="2"/>
        <v>204</v>
      </c>
      <c r="S51" s="18">
        <f>J51/K51</f>
        <v>26</v>
      </c>
    </row>
    <row r="52" spans="1:19" ht="18" customHeight="1">
      <c r="A52">
        <v>50</v>
      </c>
      <c r="B52">
        <v>0.3</v>
      </c>
      <c r="C52">
        <v>0.4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 s="23">
        <v>520</v>
      </c>
      <c r="K52" s="22">
        <v>20</v>
      </c>
      <c r="L52" s="22">
        <v>34.6666666666666</v>
      </c>
      <c r="M52" s="14">
        <f t="shared" si="0"/>
        <v>0.25390625</v>
      </c>
      <c r="N52" s="2">
        <f>RANK(K52,K$2:K$577,1)</f>
        <v>406</v>
      </c>
      <c r="O52" s="2">
        <f t="shared" si="1"/>
        <v>156</v>
      </c>
      <c r="P52" s="2">
        <f>RANK(M52,M$2:M$577,0)</f>
        <v>169</v>
      </c>
      <c r="Q52" s="2">
        <f>N52 + Tabel14[[#This Row],[Average Rank]]+Tabel14[[#This Row],[Coverage rang]]</f>
        <v>731</v>
      </c>
      <c r="R52" s="2">
        <f t="shared" si="2"/>
        <v>204</v>
      </c>
      <c r="S52" s="18">
        <f>J52/K52</f>
        <v>26</v>
      </c>
    </row>
    <row r="53" spans="1:19" ht="18" customHeight="1">
      <c r="A53">
        <v>51</v>
      </c>
      <c r="B53">
        <v>0.1</v>
      </c>
      <c r="C53">
        <v>0.8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 s="23">
        <v>1202</v>
      </c>
      <c r="K53" s="22">
        <v>38</v>
      </c>
      <c r="L53" s="22">
        <v>133.555555555555</v>
      </c>
      <c r="M53" s="14">
        <f t="shared" si="0"/>
        <v>0.5869140625</v>
      </c>
      <c r="N53" s="2">
        <f>RANK(K53,K$2:K$577,1)</f>
        <v>481</v>
      </c>
      <c r="O53" s="2">
        <f t="shared" si="1"/>
        <v>1</v>
      </c>
      <c r="P53" s="2">
        <f>RANK(M53,M$2:M$577,0)</f>
        <v>1</v>
      </c>
      <c r="Q53" s="2">
        <f>N53 + Tabel14[[#This Row],[Average Rank]]+Tabel14[[#This Row],[Coverage rang]]</f>
        <v>483</v>
      </c>
      <c r="R53" s="2">
        <f t="shared" si="2"/>
        <v>1</v>
      </c>
      <c r="S53" s="18">
        <f>J53/K53</f>
        <v>31.631578947368421</v>
      </c>
    </row>
    <row r="54" spans="1:19" ht="18" customHeight="1">
      <c r="A54">
        <v>52</v>
      </c>
      <c r="B54">
        <v>0.2</v>
      </c>
      <c r="C54">
        <v>0.8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 s="23">
        <v>1202</v>
      </c>
      <c r="K54" s="22">
        <v>38</v>
      </c>
      <c r="L54" s="22">
        <v>133.555555555555</v>
      </c>
      <c r="M54" s="14">
        <f t="shared" si="0"/>
        <v>0.5869140625</v>
      </c>
      <c r="N54" s="2">
        <f>RANK(K54,K$2:K$577,1)</f>
        <v>481</v>
      </c>
      <c r="O54" s="2">
        <f t="shared" si="1"/>
        <v>1</v>
      </c>
      <c r="P54" s="2">
        <f>RANK(M54,M$2:M$577,0)</f>
        <v>1</v>
      </c>
      <c r="Q54" s="2">
        <f>N54 + Tabel14[[#This Row],[Average Rank]]+Tabel14[[#This Row],[Coverage rang]]</f>
        <v>483</v>
      </c>
      <c r="R54" s="2">
        <f t="shared" si="2"/>
        <v>1</v>
      </c>
      <c r="S54" s="18">
        <f>J54/K54</f>
        <v>31.631578947368421</v>
      </c>
    </row>
    <row r="55" spans="1:19" ht="18" customHeight="1">
      <c r="A55">
        <v>53</v>
      </c>
      <c r="B55">
        <v>0.3</v>
      </c>
      <c r="C55">
        <v>0.8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 s="23">
        <v>1202</v>
      </c>
      <c r="K55" s="22">
        <v>38</v>
      </c>
      <c r="L55" s="22">
        <v>133.555555555555</v>
      </c>
      <c r="M55" s="14">
        <f t="shared" si="0"/>
        <v>0.5869140625</v>
      </c>
      <c r="N55" s="2">
        <f>RANK(K55,K$2:K$577,1)</f>
        <v>481</v>
      </c>
      <c r="O55" s="2">
        <f t="shared" si="1"/>
        <v>1</v>
      </c>
      <c r="P55" s="2">
        <f>RANK(M55,M$2:M$577,0)</f>
        <v>1</v>
      </c>
      <c r="Q55" s="2">
        <f>N55 + Tabel14[[#This Row],[Average Rank]]+Tabel14[[#This Row],[Coverage rang]]</f>
        <v>483</v>
      </c>
      <c r="R55" s="2">
        <f t="shared" si="2"/>
        <v>1</v>
      </c>
      <c r="S55" s="18">
        <f>J55/K55</f>
        <v>31.631578947368421</v>
      </c>
    </row>
    <row r="56" spans="1:19" ht="18" customHeight="1">
      <c r="A56">
        <v>54</v>
      </c>
      <c r="B56">
        <v>0.1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 s="23">
        <v>0</v>
      </c>
      <c r="K56" s="22">
        <v>0</v>
      </c>
      <c r="L56" s="22">
        <v>0</v>
      </c>
      <c r="M56" s="14">
        <f t="shared" si="0"/>
        <v>0</v>
      </c>
      <c r="N56" s="2">
        <f>RANK(K56,K$2:K$577,1)</f>
        <v>1</v>
      </c>
      <c r="O56" s="2">
        <f t="shared" si="1"/>
        <v>448</v>
      </c>
      <c r="P56" s="2">
        <f>RANK(M56,M$2:M$577,0)</f>
        <v>448</v>
      </c>
      <c r="Q56" s="2">
        <f>N56 + Tabel14[[#This Row],[Average Rank]]+Tabel14[[#This Row],[Coverage rang]]</f>
        <v>897</v>
      </c>
      <c r="R56" s="2">
        <f t="shared" si="2"/>
        <v>401</v>
      </c>
      <c r="S56" s="18" t="e">
        <f>J56/K56</f>
        <v>#DIV/0!</v>
      </c>
    </row>
    <row r="57" spans="1:19" ht="18" customHeight="1">
      <c r="A57">
        <v>55</v>
      </c>
      <c r="B57">
        <v>0.2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 s="23">
        <v>0</v>
      </c>
      <c r="K57" s="22">
        <v>0</v>
      </c>
      <c r="L57" s="22">
        <v>0</v>
      </c>
      <c r="M57" s="14">
        <f t="shared" si="0"/>
        <v>0</v>
      </c>
      <c r="N57" s="2">
        <f>RANK(K57,K$2:K$577,1)</f>
        <v>1</v>
      </c>
      <c r="O57" s="2">
        <f t="shared" si="1"/>
        <v>448</v>
      </c>
      <c r="P57" s="2">
        <f>RANK(M57,M$2:M$577,0)</f>
        <v>448</v>
      </c>
      <c r="Q57" s="2">
        <f>N57 + Tabel14[[#This Row],[Average Rank]]+Tabel14[[#This Row],[Coverage rang]]</f>
        <v>897</v>
      </c>
      <c r="R57" s="2">
        <f t="shared" si="2"/>
        <v>401</v>
      </c>
      <c r="S57" s="18" t="e">
        <f>J57/K57</f>
        <v>#DIV/0!</v>
      </c>
    </row>
    <row r="58" spans="1:19" ht="18" customHeight="1">
      <c r="A58">
        <v>56</v>
      </c>
      <c r="B58">
        <v>0.3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 s="23">
        <v>0</v>
      </c>
      <c r="K58" s="22">
        <v>0</v>
      </c>
      <c r="L58" s="22">
        <v>0</v>
      </c>
      <c r="M58" s="14">
        <f t="shared" si="0"/>
        <v>0</v>
      </c>
      <c r="N58" s="2">
        <f>RANK(K58,K$2:K$577,1)</f>
        <v>1</v>
      </c>
      <c r="O58" s="2">
        <f t="shared" si="1"/>
        <v>448</v>
      </c>
      <c r="P58" s="2">
        <f>RANK(M58,M$2:M$577,0)</f>
        <v>448</v>
      </c>
      <c r="Q58" s="2">
        <f>N58 + Tabel14[[#This Row],[Average Rank]]+Tabel14[[#This Row],[Coverage rang]]</f>
        <v>897</v>
      </c>
      <c r="R58" s="2">
        <f t="shared" si="2"/>
        <v>401</v>
      </c>
      <c r="S58" s="18" t="e">
        <f>J58/K58</f>
        <v>#DIV/0!</v>
      </c>
    </row>
    <row r="59" spans="1:19" ht="18" customHeight="1">
      <c r="A59">
        <v>57</v>
      </c>
      <c r="B59">
        <v>0.1</v>
      </c>
      <c r="C59">
        <v>0.4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 s="23">
        <v>385</v>
      </c>
      <c r="K59" s="22">
        <v>12</v>
      </c>
      <c r="L59" s="22">
        <v>13.75</v>
      </c>
      <c r="M59" s="14">
        <f t="shared" si="0"/>
        <v>0.18798828125</v>
      </c>
      <c r="N59" s="2">
        <f>RANK(K59,K$2:K$577,1)</f>
        <v>374</v>
      </c>
      <c r="O59" s="2">
        <f t="shared" si="1"/>
        <v>178</v>
      </c>
      <c r="P59" s="2">
        <f>RANK(M59,M$2:M$577,0)</f>
        <v>193</v>
      </c>
      <c r="Q59" s="2">
        <f>N59 + Tabel14[[#This Row],[Average Rank]]+Tabel14[[#This Row],[Coverage rang]]</f>
        <v>745</v>
      </c>
      <c r="R59" s="2">
        <f t="shared" si="2"/>
        <v>229</v>
      </c>
      <c r="S59" s="18">
        <f>J59/K59</f>
        <v>32.083333333333336</v>
      </c>
    </row>
    <row r="60" spans="1:19" ht="18" customHeight="1">
      <c r="A60">
        <v>58</v>
      </c>
      <c r="B60">
        <v>0.2</v>
      </c>
      <c r="C60">
        <v>0.4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 s="23">
        <v>385</v>
      </c>
      <c r="K60" s="22">
        <v>12</v>
      </c>
      <c r="L60" s="22">
        <v>13.75</v>
      </c>
      <c r="M60" s="14">
        <f t="shared" si="0"/>
        <v>0.18798828125</v>
      </c>
      <c r="N60" s="2">
        <f>RANK(K60,K$2:K$577,1)</f>
        <v>374</v>
      </c>
      <c r="O60" s="2">
        <f t="shared" si="1"/>
        <v>178</v>
      </c>
      <c r="P60" s="2">
        <f>RANK(M60,M$2:M$577,0)</f>
        <v>193</v>
      </c>
      <c r="Q60" s="2">
        <f>N60 + Tabel14[[#This Row],[Average Rank]]+Tabel14[[#This Row],[Coverage rang]]</f>
        <v>745</v>
      </c>
      <c r="R60" s="2">
        <f t="shared" si="2"/>
        <v>229</v>
      </c>
      <c r="S60" s="18">
        <f>J60/K60</f>
        <v>32.083333333333336</v>
      </c>
    </row>
    <row r="61" spans="1:19" ht="18" customHeight="1">
      <c r="A61">
        <v>59</v>
      </c>
      <c r="B61">
        <v>0.3</v>
      </c>
      <c r="C61">
        <v>0.4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 s="23">
        <v>385</v>
      </c>
      <c r="K61" s="22">
        <v>12</v>
      </c>
      <c r="L61" s="22">
        <v>13.75</v>
      </c>
      <c r="M61" s="14">
        <f t="shared" si="0"/>
        <v>0.18798828125</v>
      </c>
      <c r="N61" s="2">
        <f>RANK(K61,K$2:K$577,1)</f>
        <v>374</v>
      </c>
      <c r="O61" s="2">
        <f t="shared" si="1"/>
        <v>178</v>
      </c>
      <c r="P61" s="2">
        <f>RANK(M61,M$2:M$577,0)</f>
        <v>193</v>
      </c>
      <c r="Q61" s="2">
        <f>N61 + Tabel14[[#This Row],[Average Rank]]+Tabel14[[#This Row],[Coverage rang]]</f>
        <v>745</v>
      </c>
      <c r="R61" s="2">
        <f t="shared" si="2"/>
        <v>229</v>
      </c>
      <c r="S61" s="18">
        <f>J61/K61</f>
        <v>32.083333333333336</v>
      </c>
    </row>
    <row r="62" spans="1:19" ht="18" customHeight="1">
      <c r="A62">
        <v>60</v>
      </c>
      <c r="B62">
        <v>0.1</v>
      </c>
      <c r="C62">
        <v>0.8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 s="23">
        <v>1202</v>
      </c>
      <c r="K62" s="22">
        <v>38</v>
      </c>
      <c r="L62" s="22">
        <v>133.555555555555</v>
      </c>
      <c r="M62" s="14">
        <f t="shared" si="0"/>
        <v>0.5869140625</v>
      </c>
      <c r="N62" s="2">
        <f>RANK(K62,K$2:K$577,1)</f>
        <v>481</v>
      </c>
      <c r="O62" s="2">
        <f t="shared" si="1"/>
        <v>1</v>
      </c>
      <c r="P62" s="2">
        <f>RANK(M62,M$2:M$577,0)</f>
        <v>1</v>
      </c>
      <c r="Q62" s="2">
        <f>N62 + Tabel14[[#This Row],[Average Rank]]+Tabel14[[#This Row],[Coverage rang]]</f>
        <v>483</v>
      </c>
      <c r="R62" s="2">
        <f t="shared" si="2"/>
        <v>1</v>
      </c>
      <c r="S62" s="18">
        <f>J62/K62</f>
        <v>31.631578947368421</v>
      </c>
    </row>
    <row r="63" spans="1:19" ht="18" customHeight="1">
      <c r="A63">
        <v>61</v>
      </c>
      <c r="B63">
        <v>0.2</v>
      </c>
      <c r="C63">
        <v>0.8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 s="23">
        <v>1202</v>
      </c>
      <c r="K63" s="22">
        <v>38</v>
      </c>
      <c r="L63" s="22">
        <v>133.555555555555</v>
      </c>
      <c r="M63" s="14">
        <f t="shared" si="0"/>
        <v>0.5869140625</v>
      </c>
      <c r="N63" s="2">
        <f>RANK(K63,K$2:K$577,1)</f>
        <v>481</v>
      </c>
      <c r="O63" s="2">
        <f t="shared" si="1"/>
        <v>1</v>
      </c>
      <c r="P63" s="2">
        <f>RANK(M63,M$2:M$577,0)</f>
        <v>1</v>
      </c>
      <c r="Q63" s="2">
        <f>N63 + Tabel14[[#This Row],[Average Rank]]+Tabel14[[#This Row],[Coverage rang]]</f>
        <v>483</v>
      </c>
      <c r="R63" s="2">
        <f t="shared" si="2"/>
        <v>1</v>
      </c>
      <c r="S63" s="18">
        <f>J63/K63</f>
        <v>31.631578947368421</v>
      </c>
    </row>
    <row r="64" spans="1:19" ht="18" customHeight="1">
      <c r="A64">
        <v>62</v>
      </c>
      <c r="B64">
        <v>0.3</v>
      </c>
      <c r="C64">
        <v>0.8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 s="23">
        <v>1202</v>
      </c>
      <c r="K64" s="22">
        <v>38</v>
      </c>
      <c r="L64" s="22">
        <v>133.555555555555</v>
      </c>
      <c r="M64" s="14">
        <f t="shared" si="0"/>
        <v>0.5869140625</v>
      </c>
      <c r="N64" s="2">
        <f>RANK(K64,K$2:K$577,1)</f>
        <v>481</v>
      </c>
      <c r="O64" s="2">
        <f t="shared" si="1"/>
        <v>1</v>
      </c>
      <c r="P64" s="2">
        <f>RANK(M64,M$2:M$577,0)</f>
        <v>1</v>
      </c>
      <c r="Q64" s="2">
        <f>N64 + Tabel14[[#This Row],[Average Rank]]+Tabel14[[#This Row],[Coverage rang]]</f>
        <v>483</v>
      </c>
      <c r="R64" s="2">
        <f t="shared" si="2"/>
        <v>1</v>
      </c>
      <c r="S64" s="18">
        <f>J64/K64</f>
        <v>31.631578947368421</v>
      </c>
    </row>
    <row r="65" spans="1:19" ht="18" customHeight="1">
      <c r="A65">
        <v>63</v>
      </c>
      <c r="B65">
        <v>0.1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 s="23">
        <v>0</v>
      </c>
      <c r="K65" s="22">
        <v>0</v>
      </c>
      <c r="L65" s="22">
        <v>0</v>
      </c>
      <c r="M65" s="14">
        <f t="shared" si="0"/>
        <v>0</v>
      </c>
      <c r="N65" s="2">
        <f>RANK(K65,K$2:K$577,1)</f>
        <v>1</v>
      </c>
      <c r="O65" s="2">
        <f t="shared" si="1"/>
        <v>448</v>
      </c>
      <c r="P65" s="2">
        <f>RANK(M65,M$2:M$577,0)</f>
        <v>448</v>
      </c>
      <c r="Q65" s="2">
        <f>N65 + Tabel14[[#This Row],[Average Rank]]+Tabel14[[#This Row],[Coverage rang]]</f>
        <v>897</v>
      </c>
      <c r="R65" s="2">
        <f t="shared" si="2"/>
        <v>401</v>
      </c>
      <c r="S65" s="18" t="e">
        <f>J65/K65</f>
        <v>#DIV/0!</v>
      </c>
    </row>
    <row r="66" spans="1:19" ht="18" customHeight="1">
      <c r="A66">
        <v>64</v>
      </c>
      <c r="B66">
        <v>0.2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 s="23">
        <v>0</v>
      </c>
      <c r="K66" s="22">
        <v>0</v>
      </c>
      <c r="L66" s="22">
        <v>0</v>
      </c>
      <c r="M66" s="14">
        <f t="shared" ref="M66:M129" si="3">J66/ 2048</f>
        <v>0</v>
      </c>
      <c r="N66" s="2">
        <f>RANK(K66,K$2:K$577,1)</f>
        <v>1</v>
      </c>
      <c r="O66" s="2">
        <f t="shared" ref="O66:O129" si="4">RANK(L66,L$2:L$577,0)</f>
        <v>448</v>
      </c>
      <c r="P66" s="2">
        <f>RANK(M66,M$2:M$577,0)</f>
        <v>448</v>
      </c>
      <c r="Q66" s="2">
        <f>N66 + Tabel14[[#This Row],[Average Rank]]+Tabel14[[#This Row],[Coverage rang]]</f>
        <v>897</v>
      </c>
      <c r="R66" s="2">
        <f t="shared" ref="R66:R129" si="5">RANK(Q66,Q$2:Q$577,1)</f>
        <v>401</v>
      </c>
      <c r="S66" s="18" t="e">
        <f>J66/K66</f>
        <v>#DIV/0!</v>
      </c>
    </row>
    <row r="67" spans="1:19" ht="18" customHeight="1">
      <c r="A67">
        <v>65</v>
      </c>
      <c r="B67">
        <v>0.3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 s="23">
        <v>0</v>
      </c>
      <c r="K67" s="22">
        <v>0</v>
      </c>
      <c r="L67" s="22">
        <v>0</v>
      </c>
      <c r="M67" s="14">
        <f t="shared" si="3"/>
        <v>0</v>
      </c>
      <c r="N67" s="2">
        <f>RANK(K67,K$2:K$577,1)</f>
        <v>1</v>
      </c>
      <c r="O67" s="2">
        <f t="shared" si="4"/>
        <v>448</v>
      </c>
      <c r="P67" s="2">
        <f>RANK(M67,M$2:M$577,0)</f>
        <v>448</v>
      </c>
      <c r="Q67" s="2">
        <f>N67 + Tabel14[[#This Row],[Average Rank]]+Tabel14[[#This Row],[Coverage rang]]</f>
        <v>897</v>
      </c>
      <c r="R67" s="2">
        <f t="shared" si="5"/>
        <v>401</v>
      </c>
      <c r="S67" s="18" t="e">
        <f>J67/K67</f>
        <v>#DIV/0!</v>
      </c>
    </row>
    <row r="68" spans="1:19" ht="18" customHeight="1">
      <c r="A68">
        <v>66</v>
      </c>
      <c r="B68">
        <v>0.1</v>
      </c>
      <c r="C68">
        <v>0.4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 s="23">
        <v>385</v>
      </c>
      <c r="K68" s="22">
        <v>12</v>
      </c>
      <c r="L68" s="22">
        <v>13.75</v>
      </c>
      <c r="M68" s="14">
        <f t="shared" si="3"/>
        <v>0.18798828125</v>
      </c>
      <c r="N68" s="2">
        <f>RANK(K68,K$2:K$577,1)</f>
        <v>374</v>
      </c>
      <c r="O68" s="2">
        <f t="shared" si="4"/>
        <v>178</v>
      </c>
      <c r="P68" s="2">
        <f>RANK(M68,M$2:M$577,0)</f>
        <v>193</v>
      </c>
      <c r="Q68" s="2">
        <f>N68 + Tabel14[[#This Row],[Average Rank]]+Tabel14[[#This Row],[Coverage rang]]</f>
        <v>745</v>
      </c>
      <c r="R68" s="2">
        <f t="shared" si="5"/>
        <v>229</v>
      </c>
      <c r="S68" s="18">
        <f>J68/K68</f>
        <v>32.083333333333336</v>
      </c>
    </row>
    <row r="69" spans="1:19" ht="18" customHeight="1">
      <c r="A69">
        <v>67</v>
      </c>
      <c r="B69">
        <v>0.2</v>
      </c>
      <c r="C69">
        <v>0.4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 s="23">
        <v>385</v>
      </c>
      <c r="K69" s="22">
        <v>12</v>
      </c>
      <c r="L69" s="22">
        <v>13.75</v>
      </c>
      <c r="M69" s="14">
        <f t="shared" si="3"/>
        <v>0.18798828125</v>
      </c>
      <c r="N69" s="2">
        <f>RANK(K69,K$2:K$577,1)</f>
        <v>374</v>
      </c>
      <c r="O69" s="2">
        <f t="shared" si="4"/>
        <v>178</v>
      </c>
      <c r="P69" s="2">
        <f>RANK(M69,M$2:M$577,0)</f>
        <v>193</v>
      </c>
      <c r="Q69" s="2">
        <f>N69 + Tabel14[[#This Row],[Average Rank]]+Tabel14[[#This Row],[Coverage rang]]</f>
        <v>745</v>
      </c>
      <c r="R69" s="2">
        <f t="shared" si="5"/>
        <v>229</v>
      </c>
      <c r="S69" s="18">
        <f>J69/K69</f>
        <v>32.083333333333336</v>
      </c>
    </row>
    <row r="70" spans="1:19" ht="18" customHeight="1">
      <c r="A70">
        <v>68</v>
      </c>
      <c r="B70">
        <v>0.3</v>
      </c>
      <c r="C70">
        <v>0.4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 s="23">
        <v>385</v>
      </c>
      <c r="K70" s="22">
        <v>12</v>
      </c>
      <c r="L70" s="22">
        <v>13.75</v>
      </c>
      <c r="M70" s="14">
        <f t="shared" si="3"/>
        <v>0.18798828125</v>
      </c>
      <c r="N70" s="2">
        <f>RANK(K70,K$2:K$577,1)</f>
        <v>374</v>
      </c>
      <c r="O70" s="2">
        <f t="shared" si="4"/>
        <v>178</v>
      </c>
      <c r="P70" s="2">
        <f>RANK(M70,M$2:M$577,0)</f>
        <v>193</v>
      </c>
      <c r="Q70" s="2">
        <f>N70 + Tabel14[[#This Row],[Average Rank]]+Tabel14[[#This Row],[Coverage rang]]</f>
        <v>745</v>
      </c>
      <c r="R70" s="2">
        <f t="shared" si="5"/>
        <v>229</v>
      </c>
      <c r="S70" s="18">
        <f>J70/K70</f>
        <v>32.083333333333336</v>
      </c>
    </row>
    <row r="71" spans="1:19" ht="18" customHeight="1">
      <c r="A71">
        <v>69</v>
      </c>
      <c r="B71">
        <v>0.1</v>
      </c>
      <c r="C71">
        <v>0.8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 s="23">
        <v>1202</v>
      </c>
      <c r="K71" s="22">
        <v>38</v>
      </c>
      <c r="L71" s="22">
        <v>133.555555555555</v>
      </c>
      <c r="M71" s="14">
        <f t="shared" si="3"/>
        <v>0.5869140625</v>
      </c>
      <c r="N71" s="2">
        <f>RANK(K71,K$2:K$577,1)</f>
        <v>481</v>
      </c>
      <c r="O71" s="2">
        <f t="shared" si="4"/>
        <v>1</v>
      </c>
      <c r="P71" s="2">
        <f>RANK(M71,M$2:M$577,0)</f>
        <v>1</v>
      </c>
      <c r="Q71" s="2">
        <f>N71 + Tabel14[[#This Row],[Average Rank]]+Tabel14[[#This Row],[Coverage rang]]</f>
        <v>483</v>
      </c>
      <c r="R71" s="2">
        <f t="shared" si="5"/>
        <v>1</v>
      </c>
      <c r="S71" s="18">
        <f>J71/K71</f>
        <v>31.631578947368421</v>
      </c>
    </row>
    <row r="72" spans="1:19" ht="18" customHeight="1">
      <c r="A72">
        <v>70</v>
      </c>
      <c r="B72">
        <v>0.2</v>
      </c>
      <c r="C72">
        <v>0.8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 s="23">
        <v>1202</v>
      </c>
      <c r="K72" s="22">
        <v>38</v>
      </c>
      <c r="L72" s="22">
        <v>133.555555555555</v>
      </c>
      <c r="M72" s="14">
        <f t="shared" si="3"/>
        <v>0.5869140625</v>
      </c>
      <c r="N72" s="2">
        <f>RANK(K72,K$2:K$577,1)</f>
        <v>481</v>
      </c>
      <c r="O72" s="2">
        <f t="shared" si="4"/>
        <v>1</v>
      </c>
      <c r="P72" s="2">
        <f>RANK(M72,M$2:M$577,0)</f>
        <v>1</v>
      </c>
      <c r="Q72" s="2">
        <f>N72 + Tabel14[[#This Row],[Average Rank]]+Tabel14[[#This Row],[Coverage rang]]</f>
        <v>483</v>
      </c>
      <c r="R72" s="2">
        <f t="shared" si="5"/>
        <v>1</v>
      </c>
      <c r="S72" s="18">
        <f>J72/K72</f>
        <v>31.631578947368421</v>
      </c>
    </row>
    <row r="73" spans="1:19" ht="18" customHeight="1">
      <c r="A73">
        <v>71</v>
      </c>
      <c r="B73">
        <v>0.3</v>
      </c>
      <c r="C73">
        <v>0.8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 s="23">
        <v>1202</v>
      </c>
      <c r="K73" s="22">
        <v>38</v>
      </c>
      <c r="L73" s="22">
        <v>133.555555555555</v>
      </c>
      <c r="M73" s="14">
        <f t="shared" si="3"/>
        <v>0.5869140625</v>
      </c>
      <c r="N73" s="2">
        <f>RANK(K73,K$2:K$577,1)</f>
        <v>481</v>
      </c>
      <c r="O73" s="2">
        <f t="shared" si="4"/>
        <v>1</v>
      </c>
      <c r="P73" s="2">
        <f>RANK(M73,M$2:M$577,0)</f>
        <v>1</v>
      </c>
      <c r="Q73" s="2">
        <f>N73 + Tabel14[[#This Row],[Average Rank]]+Tabel14[[#This Row],[Coverage rang]]</f>
        <v>483</v>
      </c>
      <c r="R73" s="2">
        <f t="shared" si="5"/>
        <v>1</v>
      </c>
      <c r="S73" s="18">
        <f>J73/K73</f>
        <v>31.631578947368421</v>
      </c>
    </row>
    <row r="74" spans="1:19" ht="18" customHeight="1">
      <c r="A74">
        <v>72</v>
      </c>
      <c r="B74">
        <v>0.1</v>
      </c>
      <c r="C74">
        <v>0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 s="23">
        <v>0</v>
      </c>
      <c r="K74" s="22">
        <v>0</v>
      </c>
      <c r="L74" s="22">
        <v>0</v>
      </c>
      <c r="M74" s="14">
        <f t="shared" si="3"/>
        <v>0</v>
      </c>
      <c r="N74" s="2">
        <f>RANK(K74,K$2:K$577,1)</f>
        <v>1</v>
      </c>
      <c r="O74" s="2">
        <f t="shared" si="4"/>
        <v>448</v>
      </c>
      <c r="P74" s="2">
        <f>RANK(M74,M$2:M$577,0)</f>
        <v>448</v>
      </c>
      <c r="Q74" s="2">
        <f>N74 + Tabel14[[#This Row],[Average Rank]]+Tabel14[[#This Row],[Coverage rang]]</f>
        <v>897</v>
      </c>
      <c r="R74" s="2">
        <f t="shared" si="5"/>
        <v>401</v>
      </c>
      <c r="S74" s="18" t="e">
        <f>J74/K74</f>
        <v>#DIV/0!</v>
      </c>
    </row>
    <row r="75" spans="1:19" ht="18" customHeight="1">
      <c r="A75">
        <v>73</v>
      </c>
      <c r="B75">
        <v>0.2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 s="23">
        <v>0</v>
      </c>
      <c r="K75" s="22">
        <v>0</v>
      </c>
      <c r="L75" s="22">
        <v>0</v>
      </c>
      <c r="M75" s="14">
        <f t="shared" si="3"/>
        <v>0</v>
      </c>
      <c r="N75" s="2">
        <f>RANK(K75,K$2:K$577,1)</f>
        <v>1</v>
      </c>
      <c r="O75" s="2">
        <f t="shared" si="4"/>
        <v>448</v>
      </c>
      <c r="P75" s="2">
        <f>RANK(M75,M$2:M$577,0)</f>
        <v>448</v>
      </c>
      <c r="Q75" s="2">
        <f>N75 + Tabel14[[#This Row],[Average Rank]]+Tabel14[[#This Row],[Coverage rang]]</f>
        <v>897</v>
      </c>
      <c r="R75" s="2">
        <f t="shared" si="5"/>
        <v>401</v>
      </c>
      <c r="S75" s="18" t="e">
        <f>J75/K75</f>
        <v>#DIV/0!</v>
      </c>
    </row>
    <row r="76" spans="1:19" ht="18" customHeight="1">
      <c r="A76">
        <v>74</v>
      </c>
      <c r="B76">
        <v>0.3</v>
      </c>
      <c r="C76">
        <v>0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 s="23">
        <v>0</v>
      </c>
      <c r="K76" s="22">
        <v>0</v>
      </c>
      <c r="L76" s="22">
        <v>0</v>
      </c>
      <c r="M76" s="14">
        <f t="shared" si="3"/>
        <v>0</v>
      </c>
      <c r="N76" s="2">
        <f>RANK(K76,K$2:K$577,1)</f>
        <v>1</v>
      </c>
      <c r="O76" s="2">
        <f t="shared" si="4"/>
        <v>448</v>
      </c>
      <c r="P76" s="2">
        <f>RANK(M76,M$2:M$577,0)</f>
        <v>448</v>
      </c>
      <c r="Q76" s="2">
        <f>N76 + Tabel14[[#This Row],[Average Rank]]+Tabel14[[#This Row],[Coverage rang]]</f>
        <v>897</v>
      </c>
      <c r="R76" s="2">
        <f t="shared" si="5"/>
        <v>401</v>
      </c>
      <c r="S76" s="18" t="e">
        <f>J76/K76</f>
        <v>#DIV/0!</v>
      </c>
    </row>
    <row r="77" spans="1:19" ht="18" customHeight="1">
      <c r="A77">
        <v>75</v>
      </c>
      <c r="B77">
        <v>0.1</v>
      </c>
      <c r="C77">
        <v>0.4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 s="23">
        <v>253</v>
      </c>
      <c r="K77" s="22">
        <v>8</v>
      </c>
      <c r="L77" s="22">
        <v>11</v>
      </c>
      <c r="M77" s="14">
        <f t="shared" si="3"/>
        <v>0.12353515625</v>
      </c>
      <c r="N77" s="2">
        <f>RANK(K77,K$2:K$577,1)</f>
        <v>229</v>
      </c>
      <c r="O77" s="2">
        <f t="shared" si="4"/>
        <v>296</v>
      </c>
      <c r="P77" s="2">
        <f>RANK(M77,M$2:M$577,0)</f>
        <v>337</v>
      </c>
      <c r="Q77" s="2">
        <f>N77 + Tabel14[[#This Row],[Average Rank]]+Tabel14[[#This Row],[Coverage rang]]</f>
        <v>862</v>
      </c>
      <c r="R77" s="2">
        <f t="shared" si="5"/>
        <v>365</v>
      </c>
      <c r="S77" s="18">
        <f>J77/K77</f>
        <v>31.625</v>
      </c>
    </row>
    <row r="78" spans="1:19" ht="18" customHeight="1">
      <c r="A78">
        <v>76</v>
      </c>
      <c r="B78">
        <v>0.2</v>
      </c>
      <c r="C78">
        <v>0.4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 s="23">
        <v>253</v>
      </c>
      <c r="K78" s="22">
        <v>8</v>
      </c>
      <c r="L78" s="22">
        <v>11</v>
      </c>
      <c r="M78" s="14">
        <f t="shared" si="3"/>
        <v>0.12353515625</v>
      </c>
      <c r="N78" s="2">
        <f>RANK(K78,K$2:K$577,1)</f>
        <v>229</v>
      </c>
      <c r="O78" s="2">
        <f t="shared" si="4"/>
        <v>296</v>
      </c>
      <c r="P78" s="2">
        <f>RANK(M78,M$2:M$577,0)</f>
        <v>337</v>
      </c>
      <c r="Q78" s="2">
        <f>N78 + Tabel14[[#This Row],[Average Rank]]+Tabel14[[#This Row],[Coverage rang]]</f>
        <v>862</v>
      </c>
      <c r="R78" s="2">
        <f t="shared" si="5"/>
        <v>365</v>
      </c>
      <c r="S78" s="18">
        <f>J78/K78</f>
        <v>31.625</v>
      </c>
    </row>
    <row r="79" spans="1:19" ht="18" customHeight="1">
      <c r="A79">
        <v>77</v>
      </c>
      <c r="B79">
        <v>0.3</v>
      </c>
      <c r="C79">
        <v>0.4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 s="23">
        <v>253</v>
      </c>
      <c r="K79" s="22">
        <v>8</v>
      </c>
      <c r="L79" s="22">
        <v>11</v>
      </c>
      <c r="M79" s="14">
        <f t="shared" si="3"/>
        <v>0.12353515625</v>
      </c>
      <c r="N79" s="2">
        <f>RANK(K79,K$2:K$577,1)</f>
        <v>229</v>
      </c>
      <c r="O79" s="2">
        <f t="shared" si="4"/>
        <v>296</v>
      </c>
      <c r="P79" s="2">
        <f>RANK(M79,M$2:M$577,0)</f>
        <v>337</v>
      </c>
      <c r="Q79" s="2">
        <f>N79 + Tabel14[[#This Row],[Average Rank]]+Tabel14[[#This Row],[Coverage rang]]</f>
        <v>862</v>
      </c>
      <c r="R79" s="2">
        <f t="shared" si="5"/>
        <v>365</v>
      </c>
      <c r="S79" s="18">
        <f>J79/K79</f>
        <v>31.625</v>
      </c>
    </row>
    <row r="80" spans="1:19" ht="18" customHeight="1">
      <c r="A80">
        <v>78</v>
      </c>
      <c r="B80">
        <v>0.1</v>
      </c>
      <c r="C80">
        <v>0.8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 s="23">
        <v>300</v>
      </c>
      <c r="K80" s="22">
        <v>10</v>
      </c>
      <c r="L80" s="22">
        <v>12.5</v>
      </c>
      <c r="M80" s="14">
        <f t="shared" si="3"/>
        <v>0.146484375</v>
      </c>
      <c r="N80" s="2">
        <f>RANK(K80,K$2:K$577,1)</f>
        <v>283</v>
      </c>
      <c r="O80" s="2">
        <f t="shared" si="4"/>
        <v>195</v>
      </c>
      <c r="P80" s="2">
        <f>RANK(M80,M$2:M$577,0)</f>
        <v>220</v>
      </c>
      <c r="Q80" s="2">
        <f>N80 + Tabel14[[#This Row],[Average Rank]]+Tabel14[[#This Row],[Coverage rang]]</f>
        <v>698</v>
      </c>
      <c r="R80" s="2">
        <f t="shared" si="5"/>
        <v>133</v>
      </c>
      <c r="S80" s="18">
        <f>J80/K80</f>
        <v>30</v>
      </c>
    </row>
    <row r="81" spans="1:19" ht="18" customHeight="1">
      <c r="A81">
        <v>79</v>
      </c>
      <c r="B81">
        <v>0.2</v>
      </c>
      <c r="C81">
        <v>0.8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 s="23">
        <v>300</v>
      </c>
      <c r="K81" s="22">
        <v>10</v>
      </c>
      <c r="L81" s="22">
        <v>12.5</v>
      </c>
      <c r="M81" s="14">
        <f t="shared" si="3"/>
        <v>0.146484375</v>
      </c>
      <c r="N81" s="2">
        <f>RANK(K81,K$2:K$577,1)</f>
        <v>283</v>
      </c>
      <c r="O81" s="2">
        <f t="shared" si="4"/>
        <v>195</v>
      </c>
      <c r="P81" s="2">
        <f>RANK(M81,M$2:M$577,0)</f>
        <v>220</v>
      </c>
      <c r="Q81" s="2">
        <f>N81 + Tabel14[[#This Row],[Average Rank]]+Tabel14[[#This Row],[Coverage rang]]</f>
        <v>698</v>
      </c>
      <c r="R81" s="2">
        <f t="shared" si="5"/>
        <v>133</v>
      </c>
      <c r="S81" s="18">
        <f>J81/K81</f>
        <v>30</v>
      </c>
    </row>
    <row r="82" spans="1:19" ht="18" customHeight="1">
      <c r="A82">
        <v>80</v>
      </c>
      <c r="B82">
        <v>0.3</v>
      </c>
      <c r="C82">
        <v>0.8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 s="23">
        <v>300</v>
      </c>
      <c r="K82" s="22">
        <v>10</v>
      </c>
      <c r="L82" s="22">
        <v>12.5</v>
      </c>
      <c r="M82" s="14">
        <f t="shared" si="3"/>
        <v>0.146484375</v>
      </c>
      <c r="N82" s="2">
        <f>RANK(K82,K$2:K$577,1)</f>
        <v>283</v>
      </c>
      <c r="O82" s="2">
        <f t="shared" si="4"/>
        <v>195</v>
      </c>
      <c r="P82" s="2">
        <f>RANK(M82,M$2:M$577,0)</f>
        <v>220</v>
      </c>
      <c r="Q82" s="2">
        <f>N82 + Tabel14[[#This Row],[Average Rank]]+Tabel14[[#This Row],[Coverage rang]]</f>
        <v>698</v>
      </c>
      <c r="R82" s="2">
        <f t="shared" si="5"/>
        <v>133</v>
      </c>
      <c r="S82" s="18">
        <f>J82/K82</f>
        <v>30</v>
      </c>
    </row>
    <row r="83" spans="1:19" ht="18" customHeight="1">
      <c r="A83">
        <v>81</v>
      </c>
      <c r="B83">
        <v>0.1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 s="23">
        <v>0</v>
      </c>
      <c r="K83" s="22">
        <v>0</v>
      </c>
      <c r="L83" s="22">
        <v>0</v>
      </c>
      <c r="M83" s="14">
        <f t="shared" si="3"/>
        <v>0</v>
      </c>
      <c r="N83" s="2">
        <f>RANK(K83,K$2:K$577,1)</f>
        <v>1</v>
      </c>
      <c r="O83" s="2">
        <f t="shared" si="4"/>
        <v>448</v>
      </c>
      <c r="P83" s="2">
        <f>RANK(M83,M$2:M$577,0)</f>
        <v>448</v>
      </c>
      <c r="Q83" s="2">
        <f>N83 + Tabel14[[#This Row],[Average Rank]]+Tabel14[[#This Row],[Coverage rang]]</f>
        <v>897</v>
      </c>
      <c r="R83" s="2">
        <f t="shared" si="5"/>
        <v>401</v>
      </c>
      <c r="S83" s="18" t="e">
        <f>J83/K83</f>
        <v>#DIV/0!</v>
      </c>
    </row>
    <row r="84" spans="1:19" ht="18" customHeight="1">
      <c r="A84">
        <v>82</v>
      </c>
      <c r="B84">
        <v>0.2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 s="23">
        <v>0</v>
      </c>
      <c r="K84" s="22">
        <v>0</v>
      </c>
      <c r="L84" s="22">
        <v>0</v>
      </c>
      <c r="M84" s="14">
        <f t="shared" si="3"/>
        <v>0</v>
      </c>
      <c r="N84" s="2">
        <f>RANK(K84,K$2:K$577,1)</f>
        <v>1</v>
      </c>
      <c r="O84" s="2">
        <f t="shared" si="4"/>
        <v>448</v>
      </c>
      <c r="P84" s="2">
        <f>RANK(M84,M$2:M$577,0)</f>
        <v>448</v>
      </c>
      <c r="Q84" s="2">
        <f>N84 + Tabel14[[#This Row],[Average Rank]]+Tabel14[[#This Row],[Coverage rang]]</f>
        <v>897</v>
      </c>
      <c r="R84" s="2">
        <f t="shared" si="5"/>
        <v>401</v>
      </c>
      <c r="S84" s="18" t="e">
        <f>J84/K84</f>
        <v>#DIV/0!</v>
      </c>
    </row>
    <row r="85" spans="1:19" ht="18" customHeight="1">
      <c r="A85">
        <v>83</v>
      </c>
      <c r="B85">
        <v>0.3</v>
      </c>
      <c r="C85">
        <v>0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 s="23">
        <v>0</v>
      </c>
      <c r="K85" s="22">
        <v>0</v>
      </c>
      <c r="L85" s="22">
        <v>0</v>
      </c>
      <c r="M85" s="14">
        <f t="shared" si="3"/>
        <v>0</v>
      </c>
      <c r="N85" s="2">
        <f>RANK(K85,K$2:K$577,1)</f>
        <v>1</v>
      </c>
      <c r="O85" s="2">
        <f t="shared" si="4"/>
        <v>448</v>
      </c>
      <c r="P85" s="2">
        <f>RANK(M85,M$2:M$577,0)</f>
        <v>448</v>
      </c>
      <c r="Q85" s="2">
        <f>N85 + Tabel14[[#This Row],[Average Rank]]+Tabel14[[#This Row],[Coverage rang]]</f>
        <v>897</v>
      </c>
      <c r="R85" s="2">
        <f t="shared" si="5"/>
        <v>401</v>
      </c>
      <c r="S85" s="18" t="e">
        <f>J85/K85</f>
        <v>#DIV/0!</v>
      </c>
    </row>
    <row r="86" spans="1:19" ht="18" customHeight="1">
      <c r="A86">
        <v>84</v>
      </c>
      <c r="B86">
        <v>0.1</v>
      </c>
      <c r="C86">
        <v>0.4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 s="23">
        <v>472</v>
      </c>
      <c r="K86" s="22">
        <v>17</v>
      </c>
      <c r="L86" s="22">
        <v>12.756756756756699</v>
      </c>
      <c r="M86" s="14">
        <f t="shared" si="3"/>
        <v>0.23046875</v>
      </c>
      <c r="N86" s="2">
        <f>RANK(K86,K$2:K$577,1)</f>
        <v>394</v>
      </c>
      <c r="O86" s="2">
        <f t="shared" si="4"/>
        <v>184</v>
      </c>
      <c r="P86" s="2">
        <f>RANK(M86,M$2:M$577,0)</f>
        <v>172</v>
      </c>
      <c r="Q86" s="2">
        <f>N86 + Tabel14[[#This Row],[Average Rank]]+Tabel14[[#This Row],[Coverage rang]]</f>
        <v>750</v>
      </c>
      <c r="R86" s="2">
        <f t="shared" si="5"/>
        <v>238</v>
      </c>
      <c r="S86" s="18">
        <f>J86/K86</f>
        <v>27.764705882352942</v>
      </c>
    </row>
    <row r="87" spans="1:19" ht="18" customHeight="1">
      <c r="A87">
        <v>85</v>
      </c>
      <c r="B87">
        <v>0.2</v>
      </c>
      <c r="C87">
        <v>0.4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 s="23">
        <v>472</v>
      </c>
      <c r="K87" s="22">
        <v>17</v>
      </c>
      <c r="L87" s="22">
        <v>12.756756756756699</v>
      </c>
      <c r="M87" s="14">
        <f t="shared" si="3"/>
        <v>0.23046875</v>
      </c>
      <c r="N87" s="2">
        <f>RANK(K87,K$2:K$577,1)</f>
        <v>394</v>
      </c>
      <c r="O87" s="2">
        <f t="shared" si="4"/>
        <v>184</v>
      </c>
      <c r="P87" s="2">
        <f>RANK(M87,M$2:M$577,0)</f>
        <v>172</v>
      </c>
      <c r="Q87" s="2">
        <f>N87 + Tabel14[[#This Row],[Average Rank]]+Tabel14[[#This Row],[Coverage rang]]</f>
        <v>750</v>
      </c>
      <c r="R87" s="2">
        <f t="shared" si="5"/>
        <v>238</v>
      </c>
      <c r="S87" s="18">
        <f>J87/K87</f>
        <v>27.764705882352942</v>
      </c>
    </row>
    <row r="88" spans="1:19" ht="18" customHeight="1">
      <c r="A88">
        <v>86</v>
      </c>
      <c r="B88">
        <v>0.3</v>
      </c>
      <c r="C88">
        <v>0.4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 s="23">
        <v>472</v>
      </c>
      <c r="K88" s="22">
        <v>17</v>
      </c>
      <c r="L88" s="22">
        <v>12.756756756756699</v>
      </c>
      <c r="M88" s="14">
        <f t="shared" si="3"/>
        <v>0.23046875</v>
      </c>
      <c r="N88" s="2">
        <f>RANK(K88,K$2:K$577,1)</f>
        <v>394</v>
      </c>
      <c r="O88" s="2">
        <f t="shared" si="4"/>
        <v>184</v>
      </c>
      <c r="P88" s="2">
        <f>RANK(M88,M$2:M$577,0)</f>
        <v>172</v>
      </c>
      <c r="Q88" s="2">
        <f>N88 + Tabel14[[#This Row],[Average Rank]]+Tabel14[[#This Row],[Coverage rang]]</f>
        <v>750</v>
      </c>
      <c r="R88" s="2">
        <f t="shared" si="5"/>
        <v>238</v>
      </c>
      <c r="S88" s="18">
        <f>J88/K88</f>
        <v>27.764705882352942</v>
      </c>
    </row>
    <row r="89" spans="1:19" ht="18" customHeight="1">
      <c r="A89">
        <v>87</v>
      </c>
      <c r="B89">
        <v>0.1</v>
      </c>
      <c r="C89">
        <v>0.8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 s="23">
        <v>1202</v>
      </c>
      <c r="K89" s="22">
        <v>38</v>
      </c>
      <c r="L89" s="22">
        <v>133.555555555555</v>
      </c>
      <c r="M89" s="14">
        <f t="shared" si="3"/>
        <v>0.5869140625</v>
      </c>
      <c r="N89" s="2">
        <f>RANK(K89,K$2:K$577,1)</f>
        <v>481</v>
      </c>
      <c r="O89" s="2">
        <f t="shared" si="4"/>
        <v>1</v>
      </c>
      <c r="P89" s="2">
        <f>RANK(M89,M$2:M$577,0)</f>
        <v>1</v>
      </c>
      <c r="Q89" s="2">
        <f>N89 + Tabel14[[#This Row],[Average Rank]]+Tabel14[[#This Row],[Coverage rang]]</f>
        <v>483</v>
      </c>
      <c r="R89" s="2">
        <f t="shared" si="5"/>
        <v>1</v>
      </c>
      <c r="S89" s="18">
        <f>J89/K89</f>
        <v>31.631578947368421</v>
      </c>
    </row>
    <row r="90" spans="1:19" ht="18" customHeight="1">
      <c r="A90">
        <v>88</v>
      </c>
      <c r="B90">
        <v>0.2</v>
      </c>
      <c r="C90">
        <v>0.8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 s="23">
        <v>1202</v>
      </c>
      <c r="K90" s="22">
        <v>38</v>
      </c>
      <c r="L90" s="22">
        <v>133.555555555555</v>
      </c>
      <c r="M90" s="14">
        <f t="shared" si="3"/>
        <v>0.5869140625</v>
      </c>
      <c r="N90" s="2">
        <f>RANK(K90,K$2:K$577,1)</f>
        <v>481</v>
      </c>
      <c r="O90" s="2">
        <f t="shared" si="4"/>
        <v>1</v>
      </c>
      <c r="P90" s="2">
        <f>RANK(M90,M$2:M$577,0)</f>
        <v>1</v>
      </c>
      <c r="Q90" s="2">
        <f>N90 + Tabel14[[#This Row],[Average Rank]]+Tabel14[[#This Row],[Coverage rang]]</f>
        <v>483</v>
      </c>
      <c r="R90" s="2">
        <f t="shared" si="5"/>
        <v>1</v>
      </c>
      <c r="S90" s="18">
        <f>J90/K90</f>
        <v>31.631578947368421</v>
      </c>
    </row>
    <row r="91" spans="1:19" ht="18" customHeight="1">
      <c r="A91">
        <v>89</v>
      </c>
      <c r="B91">
        <v>0.3</v>
      </c>
      <c r="C91">
        <v>0.8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 s="23">
        <v>1202</v>
      </c>
      <c r="K91" s="22">
        <v>38</v>
      </c>
      <c r="L91" s="22">
        <v>133.555555555555</v>
      </c>
      <c r="M91" s="14">
        <f t="shared" si="3"/>
        <v>0.5869140625</v>
      </c>
      <c r="N91" s="2">
        <f>RANK(K91,K$2:K$577,1)</f>
        <v>481</v>
      </c>
      <c r="O91" s="2">
        <f t="shared" si="4"/>
        <v>1</v>
      </c>
      <c r="P91" s="2">
        <f>RANK(M91,M$2:M$577,0)</f>
        <v>1</v>
      </c>
      <c r="Q91" s="2">
        <f>N91 + Tabel14[[#This Row],[Average Rank]]+Tabel14[[#This Row],[Coverage rang]]</f>
        <v>483</v>
      </c>
      <c r="R91" s="2">
        <f t="shared" si="5"/>
        <v>1</v>
      </c>
      <c r="S91" s="18">
        <f>J91/K91</f>
        <v>31.631578947368421</v>
      </c>
    </row>
    <row r="92" spans="1:19" ht="18" customHeight="1">
      <c r="A92">
        <v>90</v>
      </c>
      <c r="B92">
        <v>0.1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 s="23">
        <v>0</v>
      </c>
      <c r="K92" s="22">
        <v>0</v>
      </c>
      <c r="L92" s="22">
        <v>0</v>
      </c>
      <c r="M92" s="14">
        <f t="shared" si="3"/>
        <v>0</v>
      </c>
      <c r="N92" s="2">
        <f>RANK(K92,K$2:K$577,1)</f>
        <v>1</v>
      </c>
      <c r="O92" s="2">
        <f t="shared" si="4"/>
        <v>448</v>
      </c>
      <c r="P92" s="2">
        <f>RANK(M92,M$2:M$577,0)</f>
        <v>448</v>
      </c>
      <c r="Q92" s="2">
        <f>N92 + Tabel14[[#This Row],[Average Rank]]+Tabel14[[#This Row],[Coverage rang]]</f>
        <v>897</v>
      </c>
      <c r="R92" s="2">
        <f t="shared" si="5"/>
        <v>401</v>
      </c>
      <c r="S92" s="18" t="e">
        <f>J92/K92</f>
        <v>#DIV/0!</v>
      </c>
    </row>
    <row r="93" spans="1:19" ht="18" customHeight="1">
      <c r="A93">
        <v>91</v>
      </c>
      <c r="B93">
        <v>0.2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  <c r="J93" s="23">
        <v>0</v>
      </c>
      <c r="K93" s="22">
        <v>0</v>
      </c>
      <c r="L93" s="22">
        <v>0</v>
      </c>
      <c r="M93" s="14">
        <f t="shared" si="3"/>
        <v>0</v>
      </c>
      <c r="N93" s="2">
        <f>RANK(K93,K$2:K$577,1)</f>
        <v>1</v>
      </c>
      <c r="O93" s="2">
        <f t="shared" si="4"/>
        <v>448</v>
      </c>
      <c r="P93" s="2">
        <f>RANK(M93,M$2:M$577,0)</f>
        <v>448</v>
      </c>
      <c r="Q93" s="2">
        <f>N93 + Tabel14[[#This Row],[Average Rank]]+Tabel14[[#This Row],[Coverage rang]]</f>
        <v>897</v>
      </c>
      <c r="R93" s="2">
        <f t="shared" si="5"/>
        <v>401</v>
      </c>
      <c r="S93" s="18" t="e">
        <f>J93/K93</f>
        <v>#DIV/0!</v>
      </c>
    </row>
    <row r="94" spans="1:19" ht="18" customHeight="1">
      <c r="A94">
        <v>92</v>
      </c>
      <c r="B94">
        <v>0.3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 s="23">
        <v>0</v>
      </c>
      <c r="K94" s="22">
        <v>0</v>
      </c>
      <c r="L94" s="22">
        <v>0</v>
      </c>
      <c r="M94" s="14">
        <f t="shared" si="3"/>
        <v>0</v>
      </c>
      <c r="N94" s="2">
        <f>RANK(K94,K$2:K$577,1)</f>
        <v>1</v>
      </c>
      <c r="O94" s="2">
        <f t="shared" si="4"/>
        <v>448</v>
      </c>
      <c r="P94" s="2">
        <f>RANK(M94,M$2:M$577,0)</f>
        <v>448</v>
      </c>
      <c r="Q94" s="2">
        <f>N94 + Tabel14[[#This Row],[Average Rank]]+Tabel14[[#This Row],[Coverage rang]]</f>
        <v>897</v>
      </c>
      <c r="R94" s="2">
        <f t="shared" si="5"/>
        <v>401</v>
      </c>
      <c r="S94" s="18" t="e">
        <f>J94/K94</f>
        <v>#DIV/0!</v>
      </c>
    </row>
    <row r="95" spans="1:19" ht="18" customHeight="1">
      <c r="A95">
        <v>93</v>
      </c>
      <c r="B95">
        <v>0.1</v>
      </c>
      <c r="C95">
        <v>0.4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 s="23">
        <v>310</v>
      </c>
      <c r="K95" s="22">
        <v>12</v>
      </c>
      <c r="L95" s="22">
        <v>9.3939393939393891</v>
      </c>
      <c r="M95" s="14">
        <f t="shared" si="3"/>
        <v>0.1513671875</v>
      </c>
      <c r="N95" s="2">
        <f>RANK(K95,K$2:K$577,1)</f>
        <v>374</v>
      </c>
      <c r="O95" s="2">
        <f t="shared" si="4"/>
        <v>340</v>
      </c>
      <c r="P95" s="2">
        <f>RANK(M95,M$2:M$577,0)</f>
        <v>214</v>
      </c>
      <c r="Q95" s="2">
        <f>N95 + Tabel14[[#This Row],[Average Rank]]+Tabel14[[#This Row],[Coverage rang]]</f>
        <v>928</v>
      </c>
      <c r="R95" s="2">
        <f t="shared" si="5"/>
        <v>548</v>
      </c>
      <c r="S95" s="18">
        <f>J95/K95</f>
        <v>25.833333333333332</v>
      </c>
    </row>
    <row r="96" spans="1:19" ht="18" customHeight="1">
      <c r="A96">
        <v>94</v>
      </c>
      <c r="B96">
        <v>0.2</v>
      </c>
      <c r="C96">
        <v>0.4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 s="23">
        <v>310</v>
      </c>
      <c r="K96" s="22">
        <v>12</v>
      </c>
      <c r="L96" s="22">
        <v>9.3939393939393891</v>
      </c>
      <c r="M96" s="14">
        <f t="shared" si="3"/>
        <v>0.1513671875</v>
      </c>
      <c r="N96" s="2">
        <f>RANK(K96,K$2:K$577,1)</f>
        <v>374</v>
      </c>
      <c r="O96" s="2">
        <f t="shared" si="4"/>
        <v>340</v>
      </c>
      <c r="P96" s="2">
        <f>RANK(M96,M$2:M$577,0)</f>
        <v>214</v>
      </c>
      <c r="Q96" s="2">
        <f>N96 + Tabel14[[#This Row],[Average Rank]]+Tabel14[[#This Row],[Coverage rang]]</f>
        <v>928</v>
      </c>
      <c r="R96" s="2">
        <f t="shared" si="5"/>
        <v>548</v>
      </c>
      <c r="S96" s="18">
        <f>J96/K96</f>
        <v>25.833333333333332</v>
      </c>
    </row>
    <row r="97" spans="1:19" ht="18" customHeight="1">
      <c r="A97">
        <v>95</v>
      </c>
      <c r="B97">
        <v>0.3</v>
      </c>
      <c r="C97">
        <v>0.4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  <c r="J97" s="23">
        <v>310</v>
      </c>
      <c r="K97" s="22">
        <v>12</v>
      </c>
      <c r="L97" s="22">
        <v>9.3939393939393891</v>
      </c>
      <c r="M97" s="14">
        <f t="shared" si="3"/>
        <v>0.1513671875</v>
      </c>
      <c r="N97" s="2">
        <f>RANK(K97,K$2:K$577,1)</f>
        <v>374</v>
      </c>
      <c r="O97" s="2">
        <f t="shared" si="4"/>
        <v>340</v>
      </c>
      <c r="P97" s="2">
        <f>RANK(M97,M$2:M$577,0)</f>
        <v>214</v>
      </c>
      <c r="Q97" s="2">
        <f>N97 + Tabel14[[#This Row],[Average Rank]]+Tabel14[[#This Row],[Coverage rang]]</f>
        <v>928</v>
      </c>
      <c r="R97" s="2">
        <f t="shared" si="5"/>
        <v>548</v>
      </c>
      <c r="S97" s="18">
        <f>J97/K97</f>
        <v>25.833333333333332</v>
      </c>
    </row>
    <row r="98" spans="1:19" ht="18" customHeight="1">
      <c r="A98">
        <v>96</v>
      </c>
      <c r="B98">
        <v>0.1</v>
      </c>
      <c r="C98">
        <v>0.8</v>
      </c>
      <c r="D98">
        <v>0</v>
      </c>
      <c r="E98">
        <v>0</v>
      </c>
      <c r="F98">
        <v>1</v>
      </c>
      <c r="G98">
        <v>0</v>
      </c>
      <c r="H98">
        <v>1</v>
      </c>
      <c r="I98">
        <v>1</v>
      </c>
      <c r="J98" s="23">
        <v>1125</v>
      </c>
      <c r="K98" s="22">
        <v>34</v>
      </c>
      <c r="L98" s="22">
        <v>102.272727272727</v>
      </c>
      <c r="M98" s="14">
        <f t="shared" si="3"/>
        <v>0.54931640625</v>
      </c>
      <c r="N98" s="2">
        <f>RANK(K98,K$2:K$577,1)</f>
        <v>445</v>
      </c>
      <c r="O98" s="2">
        <f t="shared" si="4"/>
        <v>118</v>
      </c>
      <c r="P98" s="2">
        <f>RANK(M98,M$2:M$577,0)</f>
        <v>118</v>
      </c>
      <c r="Q98" s="2">
        <f>N98 + Tabel14[[#This Row],[Average Rank]]+Tabel14[[#This Row],[Coverage rang]]</f>
        <v>681</v>
      </c>
      <c r="R98" s="2">
        <f t="shared" si="5"/>
        <v>109</v>
      </c>
      <c r="S98" s="18">
        <f>J98/K98</f>
        <v>33.088235294117645</v>
      </c>
    </row>
    <row r="99" spans="1:19" ht="18" customHeight="1">
      <c r="A99">
        <v>97</v>
      </c>
      <c r="B99">
        <v>0.2</v>
      </c>
      <c r="C99">
        <v>0.8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  <c r="J99" s="23">
        <v>1125</v>
      </c>
      <c r="K99" s="22">
        <v>34</v>
      </c>
      <c r="L99" s="22">
        <v>102.272727272727</v>
      </c>
      <c r="M99" s="14">
        <f t="shared" si="3"/>
        <v>0.54931640625</v>
      </c>
      <c r="N99" s="2">
        <f>RANK(K99,K$2:K$577,1)</f>
        <v>445</v>
      </c>
      <c r="O99" s="2">
        <f t="shared" si="4"/>
        <v>118</v>
      </c>
      <c r="P99" s="2">
        <f>RANK(M99,M$2:M$577,0)</f>
        <v>118</v>
      </c>
      <c r="Q99" s="2">
        <f>N99 + Tabel14[[#This Row],[Average Rank]]+Tabel14[[#This Row],[Coverage rang]]</f>
        <v>681</v>
      </c>
      <c r="R99" s="2">
        <f t="shared" si="5"/>
        <v>109</v>
      </c>
      <c r="S99" s="18">
        <f>J99/K99</f>
        <v>33.088235294117645</v>
      </c>
    </row>
    <row r="100" spans="1:19" ht="18" customHeight="1">
      <c r="A100">
        <v>98</v>
      </c>
      <c r="B100">
        <v>0.3</v>
      </c>
      <c r="C100">
        <v>0.8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1</v>
      </c>
      <c r="J100" s="23">
        <v>1125</v>
      </c>
      <c r="K100" s="22">
        <v>34</v>
      </c>
      <c r="L100" s="22">
        <v>102.272727272727</v>
      </c>
      <c r="M100" s="14">
        <f t="shared" si="3"/>
        <v>0.54931640625</v>
      </c>
      <c r="N100" s="2">
        <f>RANK(K100,K$2:K$577,1)</f>
        <v>445</v>
      </c>
      <c r="O100" s="2">
        <f t="shared" si="4"/>
        <v>118</v>
      </c>
      <c r="P100" s="2">
        <f>RANK(M100,M$2:M$577,0)</f>
        <v>118</v>
      </c>
      <c r="Q100" s="2">
        <f>N100 + Tabel14[[#This Row],[Average Rank]]+Tabel14[[#This Row],[Coverage rang]]</f>
        <v>681</v>
      </c>
      <c r="R100" s="2">
        <f t="shared" si="5"/>
        <v>109</v>
      </c>
      <c r="S100" s="18">
        <f>J100/K100</f>
        <v>33.088235294117645</v>
      </c>
    </row>
    <row r="101" spans="1:19" ht="18" customHeight="1">
      <c r="A101">
        <v>99</v>
      </c>
      <c r="B101">
        <v>0.1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1</v>
      </c>
      <c r="J101" s="23">
        <v>0</v>
      </c>
      <c r="K101" s="22">
        <v>0</v>
      </c>
      <c r="L101" s="22">
        <v>0</v>
      </c>
      <c r="M101" s="14">
        <f t="shared" si="3"/>
        <v>0</v>
      </c>
      <c r="N101" s="2">
        <f>RANK(K101,K$2:K$577,1)</f>
        <v>1</v>
      </c>
      <c r="O101" s="2">
        <f t="shared" si="4"/>
        <v>448</v>
      </c>
      <c r="P101" s="2">
        <f>RANK(M101,M$2:M$577,0)</f>
        <v>448</v>
      </c>
      <c r="Q101" s="2">
        <f>N101 + Tabel14[[#This Row],[Average Rank]]+Tabel14[[#This Row],[Coverage rang]]</f>
        <v>897</v>
      </c>
      <c r="R101" s="2">
        <f t="shared" si="5"/>
        <v>401</v>
      </c>
      <c r="S101" s="18" t="e">
        <f>J101/K101</f>
        <v>#DIV/0!</v>
      </c>
    </row>
    <row r="102" spans="1:19" ht="18" customHeight="1">
      <c r="A102">
        <v>100</v>
      </c>
      <c r="B102">
        <v>0.2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1</v>
      </c>
      <c r="J102" s="23">
        <v>0</v>
      </c>
      <c r="K102" s="22">
        <v>0</v>
      </c>
      <c r="L102" s="22">
        <v>0</v>
      </c>
      <c r="M102" s="14">
        <f t="shared" si="3"/>
        <v>0</v>
      </c>
      <c r="N102" s="2">
        <f>RANK(K102,K$2:K$577,1)</f>
        <v>1</v>
      </c>
      <c r="O102" s="2">
        <f t="shared" si="4"/>
        <v>448</v>
      </c>
      <c r="P102" s="2">
        <f>RANK(M102,M$2:M$577,0)</f>
        <v>448</v>
      </c>
      <c r="Q102" s="2">
        <f>N102 + Tabel14[[#This Row],[Average Rank]]+Tabel14[[#This Row],[Coverage rang]]</f>
        <v>897</v>
      </c>
      <c r="R102" s="2">
        <f t="shared" si="5"/>
        <v>401</v>
      </c>
      <c r="S102" s="18" t="e">
        <f>J102/K102</f>
        <v>#DIV/0!</v>
      </c>
    </row>
    <row r="103" spans="1:19" ht="18" customHeight="1">
      <c r="A103">
        <v>101</v>
      </c>
      <c r="B103">
        <v>0.3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1</v>
      </c>
      <c r="J103" s="23">
        <v>0</v>
      </c>
      <c r="K103" s="22">
        <v>0</v>
      </c>
      <c r="L103" s="22">
        <v>0</v>
      </c>
      <c r="M103" s="14">
        <f t="shared" si="3"/>
        <v>0</v>
      </c>
      <c r="N103" s="2">
        <f>RANK(K103,K$2:K$577,1)</f>
        <v>1</v>
      </c>
      <c r="O103" s="2">
        <f t="shared" si="4"/>
        <v>448</v>
      </c>
      <c r="P103" s="2">
        <f>RANK(M103,M$2:M$577,0)</f>
        <v>448</v>
      </c>
      <c r="Q103" s="2">
        <f>N103 + Tabel14[[#This Row],[Average Rank]]+Tabel14[[#This Row],[Coverage rang]]</f>
        <v>897</v>
      </c>
      <c r="R103" s="2">
        <f t="shared" si="5"/>
        <v>401</v>
      </c>
      <c r="S103" s="18" t="e">
        <f>J103/K103</f>
        <v>#DIV/0!</v>
      </c>
    </row>
    <row r="104" spans="1:19" ht="18" customHeight="1">
      <c r="A104">
        <v>102</v>
      </c>
      <c r="B104">
        <v>0.1</v>
      </c>
      <c r="C104">
        <v>0.4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1</v>
      </c>
      <c r="J104" s="23">
        <v>310</v>
      </c>
      <c r="K104" s="22">
        <v>12</v>
      </c>
      <c r="L104" s="22">
        <v>9.3939393939393891</v>
      </c>
      <c r="M104" s="14">
        <f t="shared" si="3"/>
        <v>0.1513671875</v>
      </c>
      <c r="N104" s="2">
        <f>RANK(K104,K$2:K$577,1)</f>
        <v>374</v>
      </c>
      <c r="O104" s="2">
        <f t="shared" si="4"/>
        <v>340</v>
      </c>
      <c r="P104" s="2">
        <f>RANK(M104,M$2:M$577,0)</f>
        <v>214</v>
      </c>
      <c r="Q104" s="2">
        <f>N104 + Tabel14[[#This Row],[Average Rank]]+Tabel14[[#This Row],[Coverage rang]]</f>
        <v>928</v>
      </c>
      <c r="R104" s="2">
        <f t="shared" si="5"/>
        <v>548</v>
      </c>
      <c r="S104" s="18">
        <f>J104/K104</f>
        <v>25.833333333333332</v>
      </c>
    </row>
    <row r="105" spans="1:19" ht="18" customHeight="1">
      <c r="A105">
        <v>103</v>
      </c>
      <c r="B105">
        <v>0.2</v>
      </c>
      <c r="C105">
        <v>0.4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1</v>
      </c>
      <c r="J105" s="23">
        <v>310</v>
      </c>
      <c r="K105" s="22">
        <v>12</v>
      </c>
      <c r="L105" s="22">
        <v>9.3939393939393891</v>
      </c>
      <c r="M105" s="14">
        <f t="shared" si="3"/>
        <v>0.1513671875</v>
      </c>
      <c r="N105" s="2">
        <f>RANK(K105,K$2:K$577,1)</f>
        <v>374</v>
      </c>
      <c r="O105" s="2">
        <f t="shared" si="4"/>
        <v>340</v>
      </c>
      <c r="P105" s="2">
        <f>RANK(M105,M$2:M$577,0)</f>
        <v>214</v>
      </c>
      <c r="Q105" s="2">
        <f>N105 + Tabel14[[#This Row],[Average Rank]]+Tabel14[[#This Row],[Coverage rang]]</f>
        <v>928</v>
      </c>
      <c r="R105" s="2">
        <f t="shared" si="5"/>
        <v>548</v>
      </c>
      <c r="S105" s="18">
        <f>J105/K105</f>
        <v>25.833333333333332</v>
      </c>
    </row>
    <row r="106" spans="1:19" ht="18" customHeight="1">
      <c r="A106">
        <v>104</v>
      </c>
      <c r="B106">
        <v>0.3</v>
      </c>
      <c r="C106">
        <v>0.4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1</v>
      </c>
      <c r="J106" s="23">
        <v>310</v>
      </c>
      <c r="K106" s="22">
        <v>12</v>
      </c>
      <c r="L106" s="22">
        <v>9.3939393939393891</v>
      </c>
      <c r="M106" s="14">
        <f t="shared" si="3"/>
        <v>0.1513671875</v>
      </c>
      <c r="N106" s="2">
        <f>RANK(K106,K$2:K$577,1)</f>
        <v>374</v>
      </c>
      <c r="O106" s="2">
        <f t="shared" si="4"/>
        <v>340</v>
      </c>
      <c r="P106" s="2">
        <f>RANK(M106,M$2:M$577,0)</f>
        <v>214</v>
      </c>
      <c r="Q106" s="2">
        <f>N106 + Tabel14[[#This Row],[Average Rank]]+Tabel14[[#This Row],[Coverage rang]]</f>
        <v>928</v>
      </c>
      <c r="R106" s="2">
        <f t="shared" si="5"/>
        <v>548</v>
      </c>
      <c r="S106" s="18">
        <f>J106/K106</f>
        <v>25.833333333333332</v>
      </c>
    </row>
    <row r="107" spans="1:19" ht="18" customHeight="1">
      <c r="A107">
        <v>105</v>
      </c>
      <c r="B107">
        <v>0.1</v>
      </c>
      <c r="C107">
        <v>0.8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1</v>
      </c>
      <c r="J107" s="23">
        <v>1125</v>
      </c>
      <c r="K107" s="22">
        <v>34</v>
      </c>
      <c r="L107" s="22">
        <v>102.272727272727</v>
      </c>
      <c r="M107" s="14">
        <f t="shared" si="3"/>
        <v>0.54931640625</v>
      </c>
      <c r="N107" s="2">
        <f>RANK(K107,K$2:K$577,1)</f>
        <v>445</v>
      </c>
      <c r="O107" s="2">
        <f t="shared" si="4"/>
        <v>118</v>
      </c>
      <c r="P107" s="2">
        <f>RANK(M107,M$2:M$577,0)</f>
        <v>118</v>
      </c>
      <c r="Q107" s="2">
        <f>N107 + Tabel14[[#This Row],[Average Rank]]+Tabel14[[#This Row],[Coverage rang]]</f>
        <v>681</v>
      </c>
      <c r="R107" s="2">
        <f t="shared" si="5"/>
        <v>109</v>
      </c>
      <c r="S107" s="18">
        <f>J107/K107</f>
        <v>33.088235294117645</v>
      </c>
    </row>
    <row r="108" spans="1:19" ht="18" customHeight="1">
      <c r="A108">
        <v>106</v>
      </c>
      <c r="B108">
        <v>0.2</v>
      </c>
      <c r="C108">
        <v>0.8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1</v>
      </c>
      <c r="J108" s="23">
        <v>1125</v>
      </c>
      <c r="K108" s="22">
        <v>34</v>
      </c>
      <c r="L108" s="22">
        <v>102.272727272727</v>
      </c>
      <c r="M108" s="14">
        <f t="shared" si="3"/>
        <v>0.54931640625</v>
      </c>
      <c r="N108" s="2">
        <f>RANK(K108,K$2:K$577,1)</f>
        <v>445</v>
      </c>
      <c r="O108" s="2">
        <f t="shared" si="4"/>
        <v>118</v>
      </c>
      <c r="P108" s="2">
        <f>RANK(M108,M$2:M$577,0)</f>
        <v>118</v>
      </c>
      <c r="Q108" s="2">
        <f>N108 + Tabel14[[#This Row],[Average Rank]]+Tabel14[[#This Row],[Coverage rang]]</f>
        <v>681</v>
      </c>
      <c r="R108" s="2">
        <f t="shared" si="5"/>
        <v>109</v>
      </c>
      <c r="S108" s="18">
        <f>J108/K108</f>
        <v>33.088235294117645</v>
      </c>
    </row>
    <row r="109" spans="1:19" ht="18" customHeight="1">
      <c r="A109">
        <v>107</v>
      </c>
      <c r="B109">
        <v>0.3</v>
      </c>
      <c r="C109">
        <v>0.8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 s="23">
        <v>1125</v>
      </c>
      <c r="K109" s="22">
        <v>34</v>
      </c>
      <c r="L109" s="22">
        <v>102.272727272727</v>
      </c>
      <c r="M109" s="14">
        <f t="shared" si="3"/>
        <v>0.54931640625</v>
      </c>
      <c r="N109" s="2">
        <f>RANK(K109,K$2:K$577,1)</f>
        <v>445</v>
      </c>
      <c r="O109" s="2">
        <f t="shared" si="4"/>
        <v>118</v>
      </c>
      <c r="P109" s="2">
        <f>RANK(M109,M$2:M$577,0)</f>
        <v>118</v>
      </c>
      <c r="Q109" s="2">
        <f>N109 + Tabel14[[#This Row],[Average Rank]]+Tabel14[[#This Row],[Coverage rang]]</f>
        <v>681</v>
      </c>
      <c r="R109" s="2">
        <f t="shared" si="5"/>
        <v>109</v>
      </c>
      <c r="S109" s="18">
        <f>J109/K109</f>
        <v>33.088235294117645</v>
      </c>
    </row>
    <row r="110" spans="1:19" ht="18" customHeight="1">
      <c r="A110">
        <v>108</v>
      </c>
      <c r="B110">
        <v>0.1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 s="23">
        <v>0</v>
      </c>
      <c r="K110" s="22">
        <v>0</v>
      </c>
      <c r="L110" s="22">
        <v>0</v>
      </c>
      <c r="M110" s="14">
        <f t="shared" si="3"/>
        <v>0</v>
      </c>
      <c r="N110" s="2">
        <f>RANK(K110,K$2:K$577,1)</f>
        <v>1</v>
      </c>
      <c r="O110" s="2">
        <f t="shared" si="4"/>
        <v>448</v>
      </c>
      <c r="P110" s="2">
        <f>RANK(M110,M$2:M$577,0)</f>
        <v>448</v>
      </c>
      <c r="Q110" s="2">
        <f>N110 + Tabel14[[#This Row],[Average Rank]]+Tabel14[[#This Row],[Coverage rang]]</f>
        <v>897</v>
      </c>
      <c r="R110" s="2">
        <f t="shared" si="5"/>
        <v>401</v>
      </c>
      <c r="S110" s="18" t="e">
        <f>J110/K110</f>
        <v>#DIV/0!</v>
      </c>
    </row>
    <row r="111" spans="1:19" ht="18" customHeight="1">
      <c r="A111">
        <v>109</v>
      </c>
      <c r="B111">
        <v>0.2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  <c r="J111" s="23">
        <v>0</v>
      </c>
      <c r="K111" s="22">
        <v>0</v>
      </c>
      <c r="L111" s="22">
        <v>0</v>
      </c>
      <c r="M111" s="14">
        <f t="shared" si="3"/>
        <v>0</v>
      </c>
      <c r="N111" s="2">
        <f>RANK(K111,K$2:K$577,1)</f>
        <v>1</v>
      </c>
      <c r="O111" s="2">
        <f t="shared" si="4"/>
        <v>448</v>
      </c>
      <c r="P111" s="2">
        <f>RANK(M111,M$2:M$577,0)</f>
        <v>448</v>
      </c>
      <c r="Q111" s="2">
        <f>N111 + Tabel14[[#This Row],[Average Rank]]+Tabel14[[#This Row],[Coverage rang]]</f>
        <v>897</v>
      </c>
      <c r="R111" s="2">
        <f t="shared" si="5"/>
        <v>401</v>
      </c>
      <c r="S111" s="18" t="e">
        <f>J111/K111</f>
        <v>#DIV/0!</v>
      </c>
    </row>
    <row r="112" spans="1:19" ht="18" customHeight="1">
      <c r="A112">
        <v>110</v>
      </c>
      <c r="B112">
        <v>0.3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  <c r="J112" s="23">
        <v>0</v>
      </c>
      <c r="K112" s="22">
        <v>0</v>
      </c>
      <c r="L112" s="22">
        <v>0</v>
      </c>
      <c r="M112" s="14">
        <f t="shared" si="3"/>
        <v>0</v>
      </c>
      <c r="N112" s="2">
        <f>RANK(K112,K$2:K$577,1)</f>
        <v>1</v>
      </c>
      <c r="O112" s="2">
        <f t="shared" si="4"/>
        <v>448</v>
      </c>
      <c r="P112" s="2">
        <f>RANK(M112,M$2:M$577,0)</f>
        <v>448</v>
      </c>
      <c r="Q112" s="2">
        <f>N112 + Tabel14[[#This Row],[Average Rank]]+Tabel14[[#This Row],[Coverage rang]]</f>
        <v>897</v>
      </c>
      <c r="R112" s="2">
        <f t="shared" si="5"/>
        <v>401</v>
      </c>
      <c r="S112" s="18" t="e">
        <f>J112/K112</f>
        <v>#DIV/0!</v>
      </c>
    </row>
    <row r="113" spans="1:19" ht="18" customHeight="1">
      <c r="A113">
        <v>111</v>
      </c>
      <c r="B113">
        <v>0.1</v>
      </c>
      <c r="C113">
        <v>0.4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  <c r="J113" s="23">
        <v>271</v>
      </c>
      <c r="K113" s="22">
        <v>10</v>
      </c>
      <c r="L113" s="22">
        <v>11.782608695652099</v>
      </c>
      <c r="M113" s="14">
        <f t="shared" si="3"/>
        <v>0.13232421875</v>
      </c>
      <c r="N113" s="2">
        <f>RANK(K113,K$2:K$577,1)</f>
        <v>283</v>
      </c>
      <c r="O113" s="2">
        <f t="shared" si="4"/>
        <v>262</v>
      </c>
      <c r="P113" s="2">
        <f>RANK(M113,M$2:M$577,0)</f>
        <v>289</v>
      </c>
      <c r="Q113" s="2">
        <f>N113 + Tabel14[[#This Row],[Average Rank]]+Tabel14[[#This Row],[Coverage rang]]</f>
        <v>834</v>
      </c>
      <c r="R113" s="2">
        <f t="shared" si="5"/>
        <v>308</v>
      </c>
      <c r="S113" s="18">
        <f>J113/K113</f>
        <v>27.1</v>
      </c>
    </row>
    <row r="114" spans="1:19" ht="18" customHeight="1">
      <c r="A114">
        <v>112</v>
      </c>
      <c r="B114">
        <v>0.2</v>
      </c>
      <c r="C114">
        <v>0.4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1</v>
      </c>
      <c r="J114" s="23">
        <v>271</v>
      </c>
      <c r="K114" s="22">
        <v>10</v>
      </c>
      <c r="L114" s="22">
        <v>11.782608695652099</v>
      </c>
      <c r="M114" s="14">
        <f t="shared" si="3"/>
        <v>0.13232421875</v>
      </c>
      <c r="N114" s="2">
        <f>RANK(K114,K$2:K$577,1)</f>
        <v>283</v>
      </c>
      <c r="O114" s="2">
        <f t="shared" si="4"/>
        <v>262</v>
      </c>
      <c r="P114" s="2">
        <f>RANK(M114,M$2:M$577,0)</f>
        <v>289</v>
      </c>
      <c r="Q114" s="2">
        <f>N114 + Tabel14[[#This Row],[Average Rank]]+Tabel14[[#This Row],[Coverage rang]]</f>
        <v>834</v>
      </c>
      <c r="R114" s="2">
        <f t="shared" si="5"/>
        <v>308</v>
      </c>
      <c r="S114" s="18">
        <f>J114/K114</f>
        <v>27.1</v>
      </c>
    </row>
    <row r="115" spans="1:19" ht="18" customHeight="1">
      <c r="A115">
        <v>113</v>
      </c>
      <c r="B115">
        <v>0.3</v>
      </c>
      <c r="C115">
        <v>0.4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 s="23">
        <v>271</v>
      </c>
      <c r="K115" s="22">
        <v>10</v>
      </c>
      <c r="L115" s="22">
        <v>11.782608695652099</v>
      </c>
      <c r="M115" s="14">
        <f t="shared" si="3"/>
        <v>0.13232421875</v>
      </c>
      <c r="N115" s="2">
        <f>RANK(K115,K$2:K$577,1)</f>
        <v>283</v>
      </c>
      <c r="O115" s="2">
        <f t="shared" si="4"/>
        <v>262</v>
      </c>
      <c r="P115" s="2">
        <f>RANK(M115,M$2:M$577,0)</f>
        <v>289</v>
      </c>
      <c r="Q115" s="2">
        <f>N115 + Tabel14[[#This Row],[Average Rank]]+Tabel14[[#This Row],[Coverage rang]]</f>
        <v>834</v>
      </c>
      <c r="R115" s="2">
        <f t="shared" si="5"/>
        <v>308</v>
      </c>
      <c r="S115" s="18">
        <f>J115/K115</f>
        <v>27.1</v>
      </c>
    </row>
    <row r="116" spans="1:19" ht="18" customHeight="1">
      <c r="A116">
        <v>114</v>
      </c>
      <c r="B116">
        <v>0.1</v>
      </c>
      <c r="C116">
        <v>0.8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1</v>
      </c>
      <c r="J116" s="23">
        <v>300</v>
      </c>
      <c r="K116" s="22">
        <v>10</v>
      </c>
      <c r="L116" s="22">
        <v>12.5</v>
      </c>
      <c r="M116" s="14">
        <f t="shared" si="3"/>
        <v>0.146484375</v>
      </c>
      <c r="N116" s="2">
        <f>RANK(K116,K$2:K$577,1)</f>
        <v>283</v>
      </c>
      <c r="O116" s="2">
        <f t="shared" si="4"/>
        <v>195</v>
      </c>
      <c r="P116" s="2">
        <f>RANK(M116,M$2:M$577,0)</f>
        <v>220</v>
      </c>
      <c r="Q116" s="2">
        <f>N116 + Tabel14[[#This Row],[Average Rank]]+Tabel14[[#This Row],[Coverage rang]]</f>
        <v>698</v>
      </c>
      <c r="R116" s="2">
        <f t="shared" si="5"/>
        <v>133</v>
      </c>
      <c r="S116" s="18">
        <f>J116/K116</f>
        <v>30</v>
      </c>
    </row>
    <row r="117" spans="1:19" ht="18" customHeight="1">
      <c r="A117">
        <v>115</v>
      </c>
      <c r="B117">
        <v>0.2</v>
      </c>
      <c r="C117">
        <v>0.8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1</v>
      </c>
      <c r="J117" s="23">
        <v>300</v>
      </c>
      <c r="K117" s="22">
        <v>10</v>
      </c>
      <c r="L117" s="22">
        <v>12.5</v>
      </c>
      <c r="M117" s="14">
        <f t="shared" si="3"/>
        <v>0.146484375</v>
      </c>
      <c r="N117" s="2">
        <f>RANK(K117,K$2:K$577,1)</f>
        <v>283</v>
      </c>
      <c r="O117" s="2">
        <f t="shared" si="4"/>
        <v>195</v>
      </c>
      <c r="P117" s="2">
        <f>RANK(M117,M$2:M$577,0)</f>
        <v>220</v>
      </c>
      <c r="Q117" s="2">
        <f>N117 + Tabel14[[#This Row],[Average Rank]]+Tabel14[[#This Row],[Coverage rang]]</f>
        <v>698</v>
      </c>
      <c r="R117" s="2">
        <f t="shared" si="5"/>
        <v>133</v>
      </c>
      <c r="S117" s="18">
        <f>J117/K117</f>
        <v>30</v>
      </c>
    </row>
    <row r="118" spans="1:19" ht="18" customHeight="1">
      <c r="A118">
        <v>116</v>
      </c>
      <c r="B118">
        <v>0.3</v>
      </c>
      <c r="C118">
        <v>0.8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1</v>
      </c>
      <c r="J118" s="23">
        <v>300</v>
      </c>
      <c r="K118" s="22">
        <v>10</v>
      </c>
      <c r="L118" s="22">
        <v>12.5</v>
      </c>
      <c r="M118" s="14">
        <f t="shared" si="3"/>
        <v>0.146484375</v>
      </c>
      <c r="N118" s="2">
        <f>RANK(K118,K$2:K$577,1)</f>
        <v>283</v>
      </c>
      <c r="O118" s="2">
        <f t="shared" si="4"/>
        <v>195</v>
      </c>
      <c r="P118" s="2">
        <f>RANK(M118,M$2:M$577,0)</f>
        <v>220</v>
      </c>
      <c r="Q118" s="2">
        <f>N118 + Tabel14[[#This Row],[Average Rank]]+Tabel14[[#This Row],[Coverage rang]]</f>
        <v>698</v>
      </c>
      <c r="R118" s="2">
        <f t="shared" si="5"/>
        <v>133</v>
      </c>
      <c r="S118" s="18">
        <f>J118/K118</f>
        <v>30</v>
      </c>
    </row>
    <row r="119" spans="1:19" ht="18" customHeight="1">
      <c r="A119">
        <v>117</v>
      </c>
      <c r="B119">
        <v>0.1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 s="23">
        <v>0</v>
      </c>
      <c r="K119" s="22">
        <v>0</v>
      </c>
      <c r="L119" s="22">
        <v>0</v>
      </c>
      <c r="M119" s="14">
        <f t="shared" si="3"/>
        <v>0</v>
      </c>
      <c r="N119" s="2">
        <f>RANK(K119,K$2:K$577,1)</f>
        <v>1</v>
      </c>
      <c r="O119" s="2">
        <f t="shared" si="4"/>
        <v>448</v>
      </c>
      <c r="P119" s="2">
        <f>RANK(M119,M$2:M$577,0)</f>
        <v>448</v>
      </c>
      <c r="Q119" s="2">
        <f>N119 + Tabel14[[#This Row],[Average Rank]]+Tabel14[[#This Row],[Coverage rang]]</f>
        <v>897</v>
      </c>
      <c r="R119" s="2">
        <f t="shared" si="5"/>
        <v>401</v>
      </c>
      <c r="S119" s="18" t="e">
        <f>J119/K119</f>
        <v>#DIV/0!</v>
      </c>
    </row>
    <row r="120" spans="1:19" ht="18" customHeight="1">
      <c r="A120">
        <v>118</v>
      </c>
      <c r="B120">
        <v>0.2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 s="23">
        <v>0</v>
      </c>
      <c r="K120" s="22">
        <v>0</v>
      </c>
      <c r="L120" s="22">
        <v>0</v>
      </c>
      <c r="M120" s="14">
        <f t="shared" si="3"/>
        <v>0</v>
      </c>
      <c r="N120" s="2">
        <f>RANK(K120,K$2:K$577,1)</f>
        <v>1</v>
      </c>
      <c r="O120" s="2">
        <f t="shared" si="4"/>
        <v>448</v>
      </c>
      <c r="P120" s="2">
        <f>RANK(M120,M$2:M$577,0)</f>
        <v>448</v>
      </c>
      <c r="Q120" s="2">
        <f>N120 + Tabel14[[#This Row],[Average Rank]]+Tabel14[[#This Row],[Coverage rang]]</f>
        <v>897</v>
      </c>
      <c r="R120" s="2">
        <f t="shared" si="5"/>
        <v>401</v>
      </c>
      <c r="S120" s="18" t="e">
        <f>J120/K120</f>
        <v>#DIV/0!</v>
      </c>
    </row>
    <row r="121" spans="1:19" ht="18" customHeight="1">
      <c r="A121">
        <v>119</v>
      </c>
      <c r="B121">
        <v>0.3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  <c r="J121" s="23">
        <v>0</v>
      </c>
      <c r="K121" s="22">
        <v>0</v>
      </c>
      <c r="L121" s="22">
        <v>0</v>
      </c>
      <c r="M121" s="14">
        <f t="shared" si="3"/>
        <v>0</v>
      </c>
      <c r="N121" s="2">
        <f>RANK(K121,K$2:K$577,1)</f>
        <v>1</v>
      </c>
      <c r="O121" s="2">
        <f t="shared" si="4"/>
        <v>448</v>
      </c>
      <c r="P121" s="2">
        <f>RANK(M121,M$2:M$577,0)</f>
        <v>448</v>
      </c>
      <c r="Q121" s="2">
        <f>N121 + Tabel14[[#This Row],[Average Rank]]+Tabel14[[#This Row],[Coverage rang]]</f>
        <v>897</v>
      </c>
      <c r="R121" s="2">
        <f t="shared" si="5"/>
        <v>401</v>
      </c>
      <c r="S121" s="18" t="e">
        <f>J121/K121</f>
        <v>#DIV/0!</v>
      </c>
    </row>
    <row r="122" spans="1:19" ht="18" customHeight="1">
      <c r="A122">
        <v>120</v>
      </c>
      <c r="B122">
        <v>0.1</v>
      </c>
      <c r="C122">
        <v>0.4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 s="23">
        <v>1055</v>
      </c>
      <c r="K122" s="22">
        <v>34</v>
      </c>
      <c r="L122" s="22">
        <v>58.6111111111111</v>
      </c>
      <c r="M122" s="14">
        <f t="shared" si="3"/>
        <v>0.51513671875</v>
      </c>
      <c r="N122" s="2">
        <f>RANK(K122,K$2:K$577,1)</f>
        <v>445</v>
      </c>
      <c r="O122" s="2">
        <f t="shared" si="4"/>
        <v>133</v>
      </c>
      <c r="P122" s="2">
        <f>RANK(M122,M$2:M$577,0)</f>
        <v>124</v>
      </c>
      <c r="Q122" s="2">
        <f>N122 + Tabel14[[#This Row],[Average Rank]]+Tabel14[[#This Row],[Coverage rang]]</f>
        <v>702</v>
      </c>
      <c r="R122" s="2">
        <f t="shared" si="5"/>
        <v>181</v>
      </c>
      <c r="S122" s="18">
        <f>J122/K122</f>
        <v>31.029411764705884</v>
      </c>
    </row>
    <row r="123" spans="1:19" ht="18" customHeight="1">
      <c r="A123">
        <v>121</v>
      </c>
      <c r="B123">
        <v>0.2</v>
      </c>
      <c r="C123">
        <v>0.4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1</v>
      </c>
      <c r="J123" s="23">
        <v>1055</v>
      </c>
      <c r="K123" s="22">
        <v>34</v>
      </c>
      <c r="L123" s="22">
        <v>58.6111111111111</v>
      </c>
      <c r="M123" s="14">
        <f t="shared" si="3"/>
        <v>0.51513671875</v>
      </c>
      <c r="N123" s="2">
        <f>RANK(K123,K$2:K$577,1)</f>
        <v>445</v>
      </c>
      <c r="O123" s="2">
        <f t="shared" si="4"/>
        <v>133</v>
      </c>
      <c r="P123" s="2">
        <f>RANK(M123,M$2:M$577,0)</f>
        <v>124</v>
      </c>
      <c r="Q123" s="2">
        <f>N123 + Tabel14[[#This Row],[Average Rank]]+Tabel14[[#This Row],[Coverage rang]]</f>
        <v>702</v>
      </c>
      <c r="R123" s="2">
        <f t="shared" si="5"/>
        <v>181</v>
      </c>
      <c r="S123" s="18">
        <f>J123/K123</f>
        <v>31.029411764705884</v>
      </c>
    </row>
    <row r="124" spans="1:19" ht="18" customHeight="1">
      <c r="A124">
        <v>122</v>
      </c>
      <c r="B124">
        <v>0.3</v>
      </c>
      <c r="C124">
        <v>0.4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 s="23">
        <v>1055</v>
      </c>
      <c r="K124" s="22">
        <v>34</v>
      </c>
      <c r="L124" s="22">
        <v>58.6111111111111</v>
      </c>
      <c r="M124" s="14">
        <f t="shared" si="3"/>
        <v>0.51513671875</v>
      </c>
      <c r="N124" s="2">
        <f>RANK(K124,K$2:K$577,1)</f>
        <v>445</v>
      </c>
      <c r="O124" s="2">
        <f t="shared" si="4"/>
        <v>133</v>
      </c>
      <c r="P124" s="2">
        <f>RANK(M124,M$2:M$577,0)</f>
        <v>124</v>
      </c>
      <c r="Q124" s="2">
        <f>N124 + Tabel14[[#This Row],[Average Rank]]+Tabel14[[#This Row],[Coverage rang]]</f>
        <v>702</v>
      </c>
      <c r="R124" s="2">
        <f t="shared" si="5"/>
        <v>181</v>
      </c>
      <c r="S124" s="18">
        <f>J124/K124</f>
        <v>31.029411764705884</v>
      </c>
    </row>
    <row r="125" spans="1:19" ht="18" customHeight="1">
      <c r="A125">
        <v>123</v>
      </c>
      <c r="B125">
        <v>0.1</v>
      </c>
      <c r="C125">
        <v>0.8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1</v>
      </c>
      <c r="J125" s="23">
        <v>1202</v>
      </c>
      <c r="K125" s="22">
        <v>38</v>
      </c>
      <c r="L125" s="22">
        <v>133.555555555555</v>
      </c>
      <c r="M125" s="14">
        <f t="shared" si="3"/>
        <v>0.5869140625</v>
      </c>
      <c r="N125" s="2">
        <f>RANK(K125,K$2:K$577,1)</f>
        <v>481</v>
      </c>
      <c r="O125" s="2">
        <f t="shared" si="4"/>
        <v>1</v>
      </c>
      <c r="P125" s="2">
        <f>RANK(M125,M$2:M$577,0)</f>
        <v>1</v>
      </c>
      <c r="Q125" s="2">
        <f>N125 + Tabel14[[#This Row],[Average Rank]]+Tabel14[[#This Row],[Coverage rang]]</f>
        <v>483</v>
      </c>
      <c r="R125" s="2">
        <f t="shared" si="5"/>
        <v>1</v>
      </c>
      <c r="S125" s="18">
        <f>J125/K125</f>
        <v>31.631578947368421</v>
      </c>
    </row>
    <row r="126" spans="1:19" ht="18" customHeight="1">
      <c r="A126">
        <v>124</v>
      </c>
      <c r="B126">
        <v>0.2</v>
      </c>
      <c r="C126">
        <v>0.8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1</v>
      </c>
      <c r="J126" s="23">
        <v>1202</v>
      </c>
      <c r="K126" s="22">
        <v>38</v>
      </c>
      <c r="L126" s="22">
        <v>133.555555555555</v>
      </c>
      <c r="M126" s="14">
        <f t="shared" si="3"/>
        <v>0.5869140625</v>
      </c>
      <c r="N126" s="2">
        <f>RANK(K126,K$2:K$577,1)</f>
        <v>481</v>
      </c>
      <c r="O126" s="2">
        <f t="shared" si="4"/>
        <v>1</v>
      </c>
      <c r="P126" s="2">
        <f>RANK(M126,M$2:M$577,0)</f>
        <v>1</v>
      </c>
      <c r="Q126" s="2">
        <f>N126 + Tabel14[[#This Row],[Average Rank]]+Tabel14[[#This Row],[Coverage rang]]</f>
        <v>483</v>
      </c>
      <c r="R126" s="2">
        <f t="shared" si="5"/>
        <v>1</v>
      </c>
      <c r="S126" s="18">
        <f>J126/K126</f>
        <v>31.631578947368421</v>
      </c>
    </row>
    <row r="127" spans="1:19" ht="18" customHeight="1">
      <c r="A127">
        <v>125</v>
      </c>
      <c r="B127">
        <v>0.3</v>
      </c>
      <c r="C127">
        <v>0.8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1</v>
      </c>
      <c r="J127" s="23">
        <v>1202</v>
      </c>
      <c r="K127" s="22">
        <v>38</v>
      </c>
      <c r="L127" s="22">
        <v>133.555555555555</v>
      </c>
      <c r="M127" s="14">
        <f t="shared" si="3"/>
        <v>0.5869140625</v>
      </c>
      <c r="N127" s="2">
        <f>RANK(K127,K$2:K$577,1)</f>
        <v>481</v>
      </c>
      <c r="O127" s="2">
        <f t="shared" si="4"/>
        <v>1</v>
      </c>
      <c r="P127" s="2">
        <f>RANK(M127,M$2:M$577,0)</f>
        <v>1</v>
      </c>
      <c r="Q127" s="2">
        <f>N127 + Tabel14[[#This Row],[Average Rank]]+Tabel14[[#This Row],[Coverage rang]]</f>
        <v>483</v>
      </c>
      <c r="R127" s="2">
        <f t="shared" si="5"/>
        <v>1</v>
      </c>
      <c r="S127" s="18">
        <f>J127/K127</f>
        <v>31.631578947368421</v>
      </c>
    </row>
    <row r="128" spans="1:19" ht="18" customHeight="1">
      <c r="A128">
        <v>126</v>
      </c>
      <c r="B128">
        <v>0.1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 s="23">
        <v>0</v>
      </c>
      <c r="K128" s="22">
        <v>0</v>
      </c>
      <c r="L128" s="22">
        <v>0</v>
      </c>
      <c r="M128" s="14">
        <f t="shared" si="3"/>
        <v>0</v>
      </c>
      <c r="N128" s="2">
        <f>RANK(K128,K$2:K$577,1)</f>
        <v>1</v>
      </c>
      <c r="O128" s="2">
        <f t="shared" si="4"/>
        <v>448</v>
      </c>
      <c r="P128" s="2">
        <f>RANK(M128,M$2:M$577,0)</f>
        <v>448</v>
      </c>
      <c r="Q128" s="2">
        <f>N128 + Tabel14[[#This Row],[Average Rank]]+Tabel14[[#This Row],[Coverage rang]]</f>
        <v>897</v>
      </c>
      <c r="R128" s="2">
        <f t="shared" si="5"/>
        <v>401</v>
      </c>
      <c r="S128" s="18" t="e">
        <f>J128/K128</f>
        <v>#DIV/0!</v>
      </c>
    </row>
    <row r="129" spans="1:19" ht="18" customHeight="1">
      <c r="A129">
        <v>127</v>
      </c>
      <c r="B129">
        <v>0.2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 s="23">
        <v>0</v>
      </c>
      <c r="K129" s="22">
        <v>0</v>
      </c>
      <c r="L129" s="22">
        <v>0</v>
      </c>
      <c r="M129" s="14">
        <f t="shared" si="3"/>
        <v>0</v>
      </c>
      <c r="N129" s="2">
        <f>RANK(K129,K$2:K$577,1)</f>
        <v>1</v>
      </c>
      <c r="O129" s="2">
        <f t="shared" si="4"/>
        <v>448</v>
      </c>
      <c r="P129" s="2">
        <f>RANK(M129,M$2:M$577,0)</f>
        <v>448</v>
      </c>
      <c r="Q129" s="2">
        <f>N129 + Tabel14[[#This Row],[Average Rank]]+Tabel14[[#This Row],[Coverage rang]]</f>
        <v>897</v>
      </c>
      <c r="R129" s="2">
        <f t="shared" si="5"/>
        <v>401</v>
      </c>
      <c r="S129" s="18" t="e">
        <f>J129/K129</f>
        <v>#DIV/0!</v>
      </c>
    </row>
    <row r="130" spans="1:19" ht="18" customHeight="1">
      <c r="A130">
        <v>128</v>
      </c>
      <c r="B130">
        <v>0.3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 s="23">
        <v>0</v>
      </c>
      <c r="K130" s="22">
        <v>0</v>
      </c>
      <c r="L130" s="22">
        <v>0</v>
      </c>
      <c r="M130" s="14">
        <f t="shared" ref="M130:M193" si="6">J130/ 2048</f>
        <v>0</v>
      </c>
      <c r="N130" s="2">
        <f>RANK(K130,K$2:K$577,1)</f>
        <v>1</v>
      </c>
      <c r="O130" s="2">
        <f t="shared" ref="O130:O193" si="7">RANK(L130,L$2:L$577,0)</f>
        <v>448</v>
      </c>
      <c r="P130" s="2">
        <f>RANK(M130,M$2:M$577,0)</f>
        <v>448</v>
      </c>
      <c r="Q130" s="2">
        <f>N130 + Tabel14[[#This Row],[Average Rank]]+Tabel14[[#This Row],[Coverage rang]]</f>
        <v>897</v>
      </c>
      <c r="R130" s="2">
        <f t="shared" ref="R130:R193" si="8">RANK(Q130,Q$2:Q$577,1)</f>
        <v>401</v>
      </c>
      <c r="S130" s="18" t="e">
        <f>J130/K130</f>
        <v>#DIV/0!</v>
      </c>
    </row>
    <row r="131" spans="1:19" ht="18" customHeight="1">
      <c r="A131">
        <v>129</v>
      </c>
      <c r="B131">
        <v>0.1</v>
      </c>
      <c r="C131">
        <v>0.4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 s="23">
        <v>266</v>
      </c>
      <c r="K131" s="22">
        <v>10</v>
      </c>
      <c r="L131" s="22">
        <v>11.5652173913043</v>
      </c>
      <c r="M131" s="14">
        <f t="shared" si="6"/>
        <v>0.1298828125</v>
      </c>
      <c r="N131" s="2">
        <f>RANK(K131,K$2:K$577,1)</f>
        <v>283</v>
      </c>
      <c r="O131" s="2">
        <f t="shared" si="7"/>
        <v>271</v>
      </c>
      <c r="P131" s="2">
        <f>RANK(M131,M$2:M$577,0)</f>
        <v>304</v>
      </c>
      <c r="Q131" s="2">
        <f>N131 + Tabel14[[#This Row],[Average Rank]]+Tabel14[[#This Row],[Coverage rang]]</f>
        <v>858</v>
      </c>
      <c r="R131" s="2">
        <f t="shared" si="8"/>
        <v>347</v>
      </c>
      <c r="S131" s="18">
        <f>J131/K131</f>
        <v>26.6</v>
      </c>
    </row>
    <row r="132" spans="1:19" ht="18" customHeight="1">
      <c r="A132">
        <v>130</v>
      </c>
      <c r="B132">
        <v>0.2</v>
      </c>
      <c r="C132">
        <v>0.4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 s="23">
        <v>266</v>
      </c>
      <c r="K132" s="22">
        <v>10</v>
      </c>
      <c r="L132" s="22">
        <v>11.5652173913043</v>
      </c>
      <c r="M132" s="14">
        <f t="shared" si="6"/>
        <v>0.1298828125</v>
      </c>
      <c r="N132" s="2">
        <f>RANK(K132,K$2:K$577,1)</f>
        <v>283</v>
      </c>
      <c r="O132" s="2">
        <f t="shared" si="7"/>
        <v>271</v>
      </c>
      <c r="P132" s="2">
        <f>RANK(M132,M$2:M$577,0)</f>
        <v>304</v>
      </c>
      <c r="Q132" s="2">
        <f>N132 + Tabel14[[#This Row],[Average Rank]]+Tabel14[[#This Row],[Coverage rang]]</f>
        <v>858</v>
      </c>
      <c r="R132" s="2">
        <f t="shared" si="8"/>
        <v>347</v>
      </c>
      <c r="S132" s="18">
        <f>J132/K132</f>
        <v>26.6</v>
      </c>
    </row>
    <row r="133" spans="1:19" ht="18" customHeight="1">
      <c r="A133">
        <v>131</v>
      </c>
      <c r="B133">
        <v>0.3</v>
      </c>
      <c r="C133">
        <v>0.4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 s="23">
        <v>266</v>
      </c>
      <c r="K133" s="22">
        <v>10</v>
      </c>
      <c r="L133" s="22">
        <v>11.5652173913043</v>
      </c>
      <c r="M133" s="14">
        <f t="shared" si="6"/>
        <v>0.1298828125</v>
      </c>
      <c r="N133" s="2">
        <f>RANK(K133,K$2:K$577,1)</f>
        <v>283</v>
      </c>
      <c r="O133" s="2">
        <f t="shared" si="7"/>
        <v>271</v>
      </c>
      <c r="P133" s="2">
        <f>RANK(M133,M$2:M$577,0)</f>
        <v>304</v>
      </c>
      <c r="Q133" s="2">
        <f>N133 + Tabel14[[#This Row],[Average Rank]]+Tabel14[[#This Row],[Coverage rang]]</f>
        <v>858</v>
      </c>
      <c r="R133" s="2">
        <f t="shared" si="8"/>
        <v>347</v>
      </c>
      <c r="S133" s="18">
        <f>J133/K133</f>
        <v>26.6</v>
      </c>
    </row>
    <row r="134" spans="1:19" ht="18" customHeight="1">
      <c r="A134">
        <v>132</v>
      </c>
      <c r="B134">
        <v>0.1</v>
      </c>
      <c r="C134">
        <v>0.8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 s="23">
        <v>1152</v>
      </c>
      <c r="K134" s="22">
        <v>37</v>
      </c>
      <c r="L134" s="22">
        <v>115.2</v>
      </c>
      <c r="M134" s="14">
        <f t="shared" si="6"/>
        <v>0.5625</v>
      </c>
      <c r="N134" s="2">
        <f>RANK(K134,K$2:K$577,1)</f>
        <v>475</v>
      </c>
      <c r="O134" s="2">
        <f t="shared" si="7"/>
        <v>109</v>
      </c>
      <c r="P134" s="2">
        <f>RANK(M134,M$2:M$577,0)</f>
        <v>109</v>
      </c>
      <c r="Q134" s="2">
        <f>N134 + Tabel14[[#This Row],[Average Rank]]+Tabel14[[#This Row],[Coverage rang]]</f>
        <v>693</v>
      </c>
      <c r="R134" s="2">
        <f t="shared" si="8"/>
        <v>118</v>
      </c>
      <c r="S134" s="18">
        <f>J134/K134</f>
        <v>31.135135135135137</v>
      </c>
    </row>
    <row r="135" spans="1:19" ht="18" customHeight="1">
      <c r="A135">
        <v>133</v>
      </c>
      <c r="B135">
        <v>0.2</v>
      </c>
      <c r="C135">
        <v>0.8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 s="23">
        <v>1152</v>
      </c>
      <c r="K135" s="22">
        <v>37</v>
      </c>
      <c r="L135" s="22">
        <v>115.2</v>
      </c>
      <c r="M135" s="14">
        <f t="shared" si="6"/>
        <v>0.5625</v>
      </c>
      <c r="N135" s="2">
        <f>RANK(K135,K$2:K$577,1)</f>
        <v>475</v>
      </c>
      <c r="O135" s="2">
        <f t="shared" si="7"/>
        <v>109</v>
      </c>
      <c r="P135" s="2">
        <f>RANK(M135,M$2:M$577,0)</f>
        <v>109</v>
      </c>
      <c r="Q135" s="2">
        <f>N135 + Tabel14[[#This Row],[Average Rank]]+Tabel14[[#This Row],[Coverage rang]]</f>
        <v>693</v>
      </c>
      <c r="R135" s="2">
        <f t="shared" si="8"/>
        <v>118</v>
      </c>
      <c r="S135" s="18">
        <f>J135/K135</f>
        <v>31.135135135135137</v>
      </c>
    </row>
    <row r="136" spans="1:19" ht="18" customHeight="1">
      <c r="A136">
        <v>134</v>
      </c>
      <c r="B136">
        <v>0.3</v>
      </c>
      <c r="C136">
        <v>0.8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 s="23">
        <v>1152</v>
      </c>
      <c r="K136" s="22">
        <v>37</v>
      </c>
      <c r="L136" s="22">
        <v>115.2</v>
      </c>
      <c r="M136" s="14">
        <f t="shared" si="6"/>
        <v>0.5625</v>
      </c>
      <c r="N136" s="2">
        <f>RANK(K136,K$2:K$577,1)</f>
        <v>475</v>
      </c>
      <c r="O136" s="2">
        <f t="shared" si="7"/>
        <v>109</v>
      </c>
      <c r="P136" s="2">
        <f>RANK(M136,M$2:M$577,0)</f>
        <v>109</v>
      </c>
      <c r="Q136" s="2">
        <f>N136 + Tabel14[[#This Row],[Average Rank]]+Tabel14[[#This Row],[Coverage rang]]</f>
        <v>693</v>
      </c>
      <c r="R136" s="2">
        <f t="shared" si="8"/>
        <v>118</v>
      </c>
      <c r="S136" s="18">
        <f>J136/K136</f>
        <v>31.135135135135137</v>
      </c>
    </row>
    <row r="137" spans="1:19" ht="18" customHeight="1">
      <c r="A137">
        <v>135</v>
      </c>
      <c r="B137">
        <v>0.1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</v>
      </c>
      <c r="J137" s="23">
        <v>0</v>
      </c>
      <c r="K137" s="22">
        <v>0</v>
      </c>
      <c r="L137" s="22">
        <v>0</v>
      </c>
      <c r="M137" s="14">
        <f t="shared" si="6"/>
        <v>0</v>
      </c>
      <c r="N137" s="2">
        <f>RANK(K137,K$2:K$577,1)</f>
        <v>1</v>
      </c>
      <c r="O137" s="2">
        <f t="shared" si="7"/>
        <v>448</v>
      </c>
      <c r="P137" s="2">
        <f>RANK(M137,M$2:M$577,0)</f>
        <v>448</v>
      </c>
      <c r="Q137" s="2">
        <f>N137 + Tabel14[[#This Row],[Average Rank]]+Tabel14[[#This Row],[Coverage rang]]</f>
        <v>897</v>
      </c>
      <c r="R137" s="2">
        <f t="shared" si="8"/>
        <v>401</v>
      </c>
      <c r="S137" s="18" t="e">
        <f>J137/K137</f>
        <v>#DIV/0!</v>
      </c>
    </row>
    <row r="138" spans="1:19" ht="18" customHeight="1">
      <c r="A138">
        <v>136</v>
      </c>
      <c r="B138">
        <v>0.2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1</v>
      </c>
      <c r="J138" s="23">
        <v>0</v>
      </c>
      <c r="K138" s="22">
        <v>0</v>
      </c>
      <c r="L138" s="22">
        <v>0</v>
      </c>
      <c r="M138" s="14">
        <f t="shared" si="6"/>
        <v>0</v>
      </c>
      <c r="N138" s="2">
        <f>RANK(K138,K$2:K$577,1)</f>
        <v>1</v>
      </c>
      <c r="O138" s="2">
        <f t="shared" si="7"/>
        <v>448</v>
      </c>
      <c r="P138" s="2">
        <f>RANK(M138,M$2:M$577,0)</f>
        <v>448</v>
      </c>
      <c r="Q138" s="2">
        <f>N138 + Tabel14[[#This Row],[Average Rank]]+Tabel14[[#This Row],[Coverage rang]]</f>
        <v>897</v>
      </c>
      <c r="R138" s="2">
        <f t="shared" si="8"/>
        <v>401</v>
      </c>
      <c r="S138" s="18" t="e">
        <f>J138/K138</f>
        <v>#DIV/0!</v>
      </c>
    </row>
    <row r="139" spans="1:19" ht="18" customHeight="1">
      <c r="A139">
        <v>137</v>
      </c>
      <c r="B139">
        <v>0.3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1</v>
      </c>
      <c r="J139" s="23">
        <v>0</v>
      </c>
      <c r="K139" s="22">
        <v>0</v>
      </c>
      <c r="L139" s="22">
        <v>0</v>
      </c>
      <c r="M139" s="14">
        <f t="shared" si="6"/>
        <v>0</v>
      </c>
      <c r="N139" s="2">
        <f>RANK(K139,K$2:K$577,1)</f>
        <v>1</v>
      </c>
      <c r="O139" s="2">
        <f t="shared" si="7"/>
        <v>448</v>
      </c>
      <c r="P139" s="2">
        <f>RANK(M139,M$2:M$577,0)</f>
        <v>448</v>
      </c>
      <c r="Q139" s="2">
        <f>N139 + Tabel14[[#This Row],[Average Rank]]+Tabel14[[#This Row],[Coverage rang]]</f>
        <v>897</v>
      </c>
      <c r="R139" s="2">
        <f t="shared" si="8"/>
        <v>401</v>
      </c>
      <c r="S139" s="18" t="e">
        <f>J139/K139</f>
        <v>#DIV/0!</v>
      </c>
    </row>
    <row r="140" spans="1:19" ht="18" customHeight="1">
      <c r="A140">
        <v>138</v>
      </c>
      <c r="B140">
        <v>0.1</v>
      </c>
      <c r="C140">
        <v>0.4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1</v>
      </c>
      <c r="J140" s="23">
        <v>266</v>
      </c>
      <c r="K140" s="22">
        <v>10</v>
      </c>
      <c r="L140" s="22">
        <v>11.5652173913043</v>
      </c>
      <c r="M140" s="14">
        <f t="shared" si="6"/>
        <v>0.1298828125</v>
      </c>
      <c r="N140" s="2">
        <f>RANK(K140,K$2:K$577,1)</f>
        <v>283</v>
      </c>
      <c r="O140" s="2">
        <f t="shared" si="7"/>
        <v>271</v>
      </c>
      <c r="P140" s="2">
        <f>RANK(M140,M$2:M$577,0)</f>
        <v>304</v>
      </c>
      <c r="Q140" s="2">
        <f>N140 + Tabel14[[#This Row],[Average Rank]]+Tabel14[[#This Row],[Coverage rang]]</f>
        <v>858</v>
      </c>
      <c r="R140" s="2">
        <f t="shared" si="8"/>
        <v>347</v>
      </c>
      <c r="S140" s="18">
        <f>J140/K140</f>
        <v>26.6</v>
      </c>
    </row>
    <row r="141" spans="1:19" ht="18" customHeight="1">
      <c r="A141">
        <v>139</v>
      </c>
      <c r="B141">
        <v>0.2</v>
      </c>
      <c r="C141">
        <v>0.4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1</v>
      </c>
      <c r="J141" s="23">
        <v>266</v>
      </c>
      <c r="K141" s="22">
        <v>10</v>
      </c>
      <c r="L141" s="22">
        <v>11.5652173913043</v>
      </c>
      <c r="M141" s="14">
        <f t="shared" si="6"/>
        <v>0.1298828125</v>
      </c>
      <c r="N141" s="2">
        <f>RANK(K141,K$2:K$577,1)</f>
        <v>283</v>
      </c>
      <c r="O141" s="2">
        <f t="shared" si="7"/>
        <v>271</v>
      </c>
      <c r="P141" s="2">
        <f>RANK(M141,M$2:M$577,0)</f>
        <v>304</v>
      </c>
      <c r="Q141" s="2">
        <f>N141 + Tabel14[[#This Row],[Average Rank]]+Tabel14[[#This Row],[Coverage rang]]</f>
        <v>858</v>
      </c>
      <c r="R141" s="2">
        <f t="shared" si="8"/>
        <v>347</v>
      </c>
      <c r="S141" s="18">
        <f>J141/K141</f>
        <v>26.6</v>
      </c>
    </row>
    <row r="142" spans="1:19" ht="18" customHeight="1">
      <c r="A142">
        <v>140</v>
      </c>
      <c r="B142">
        <v>0.3</v>
      </c>
      <c r="C142">
        <v>0.4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1</v>
      </c>
      <c r="J142" s="23">
        <v>266</v>
      </c>
      <c r="K142" s="22">
        <v>10</v>
      </c>
      <c r="L142" s="22">
        <v>11.5652173913043</v>
      </c>
      <c r="M142" s="14">
        <f t="shared" si="6"/>
        <v>0.1298828125</v>
      </c>
      <c r="N142" s="2">
        <f>RANK(K142,K$2:K$577,1)</f>
        <v>283</v>
      </c>
      <c r="O142" s="2">
        <f t="shared" si="7"/>
        <v>271</v>
      </c>
      <c r="P142" s="2">
        <f>RANK(M142,M$2:M$577,0)</f>
        <v>304</v>
      </c>
      <c r="Q142" s="2">
        <f>N142 + Tabel14[[#This Row],[Average Rank]]+Tabel14[[#This Row],[Coverage rang]]</f>
        <v>858</v>
      </c>
      <c r="R142" s="2">
        <f t="shared" si="8"/>
        <v>347</v>
      </c>
      <c r="S142" s="18">
        <f>J142/K142</f>
        <v>26.6</v>
      </c>
    </row>
    <row r="143" spans="1:19" ht="18" customHeight="1">
      <c r="A143">
        <v>141</v>
      </c>
      <c r="B143">
        <v>0.1</v>
      </c>
      <c r="C143">
        <v>0.8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 s="23">
        <v>1152</v>
      </c>
      <c r="K143" s="22">
        <v>37</v>
      </c>
      <c r="L143" s="22">
        <v>115.2</v>
      </c>
      <c r="M143" s="14">
        <f t="shared" si="6"/>
        <v>0.5625</v>
      </c>
      <c r="N143" s="2">
        <f>RANK(K143,K$2:K$577,1)</f>
        <v>475</v>
      </c>
      <c r="O143" s="2">
        <f t="shared" si="7"/>
        <v>109</v>
      </c>
      <c r="P143" s="2">
        <f>RANK(M143,M$2:M$577,0)</f>
        <v>109</v>
      </c>
      <c r="Q143" s="2">
        <f>N143 + Tabel14[[#This Row],[Average Rank]]+Tabel14[[#This Row],[Coverage rang]]</f>
        <v>693</v>
      </c>
      <c r="R143" s="2">
        <f t="shared" si="8"/>
        <v>118</v>
      </c>
      <c r="S143" s="18">
        <f>J143/K143</f>
        <v>31.135135135135137</v>
      </c>
    </row>
    <row r="144" spans="1:19" ht="18" customHeight="1">
      <c r="A144">
        <v>142</v>
      </c>
      <c r="B144">
        <v>0.2</v>
      </c>
      <c r="C144">
        <v>0.8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 s="23">
        <v>1152</v>
      </c>
      <c r="K144" s="22">
        <v>37</v>
      </c>
      <c r="L144" s="22">
        <v>115.2</v>
      </c>
      <c r="M144" s="14">
        <f t="shared" si="6"/>
        <v>0.5625</v>
      </c>
      <c r="N144" s="2">
        <f>RANK(K144,K$2:K$577,1)</f>
        <v>475</v>
      </c>
      <c r="O144" s="2">
        <f t="shared" si="7"/>
        <v>109</v>
      </c>
      <c r="P144" s="2">
        <f>RANK(M144,M$2:M$577,0)</f>
        <v>109</v>
      </c>
      <c r="Q144" s="2">
        <f>N144 + Tabel14[[#This Row],[Average Rank]]+Tabel14[[#This Row],[Coverage rang]]</f>
        <v>693</v>
      </c>
      <c r="R144" s="2">
        <f t="shared" si="8"/>
        <v>118</v>
      </c>
      <c r="S144" s="18">
        <f>J144/K144</f>
        <v>31.135135135135137</v>
      </c>
    </row>
    <row r="145" spans="1:19" ht="18" customHeight="1">
      <c r="A145">
        <v>143</v>
      </c>
      <c r="B145">
        <v>0.3</v>
      </c>
      <c r="C145">
        <v>0.8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 s="23">
        <v>1152</v>
      </c>
      <c r="K145" s="22">
        <v>37</v>
      </c>
      <c r="L145" s="22">
        <v>115.2</v>
      </c>
      <c r="M145" s="14">
        <f t="shared" si="6"/>
        <v>0.5625</v>
      </c>
      <c r="N145" s="2">
        <f>RANK(K145,K$2:K$577,1)</f>
        <v>475</v>
      </c>
      <c r="O145" s="2">
        <f t="shared" si="7"/>
        <v>109</v>
      </c>
      <c r="P145" s="2">
        <f>RANK(M145,M$2:M$577,0)</f>
        <v>109</v>
      </c>
      <c r="Q145" s="2">
        <f>N145 + Tabel14[[#This Row],[Average Rank]]+Tabel14[[#This Row],[Coverage rang]]</f>
        <v>693</v>
      </c>
      <c r="R145" s="2">
        <f t="shared" si="8"/>
        <v>118</v>
      </c>
      <c r="S145" s="18">
        <f>J145/K145</f>
        <v>31.135135135135137</v>
      </c>
    </row>
    <row r="146" spans="1:19" ht="18" customHeight="1">
      <c r="A146">
        <v>144</v>
      </c>
      <c r="B146">
        <v>0.1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 s="23">
        <v>0</v>
      </c>
      <c r="K146" s="22">
        <v>0</v>
      </c>
      <c r="L146" s="22">
        <v>0</v>
      </c>
      <c r="M146" s="14">
        <f t="shared" si="6"/>
        <v>0</v>
      </c>
      <c r="N146" s="2">
        <f>RANK(K146,K$2:K$577,1)</f>
        <v>1</v>
      </c>
      <c r="O146" s="2">
        <f t="shared" si="7"/>
        <v>448</v>
      </c>
      <c r="P146" s="2">
        <f>RANK(M146,M$2:M$577,0)</f>
        <v>448</v>
      </c>
      <c r="Q146" s="2">
        <f>N146 + Tabel14[[#This Row],[Average Rank]]+Tabel14[[#This Row],[Coverage rang]]</f>
        <v>897</v>
      </c>
      <c r="R146" s="2">
        <f t="shared" si="8"/>
        <v>401</v>
      </c>
      <c r="S146" s="18" t="e">
        <f>J146/K146</f>
        <v>#DIV/0!</v>
      </c>
    </row>
    <row r="147" spans="1:19" ht="18" customHeight="1">
      <c r="A147">
        <v>145</v>
      </c>
      <c r="B147">
        <v>0.2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1</v>
      </c>
      <c r="J147" s="23">
        <v>0</v>
      </c>
      <c r="K147" s="22">
        <v>0</v>
      </c>
      <c r="L147" s="22">
        <v>0</v>
      </c>
      <c r="M147" s="14">
        <f t="shared" si="6"/>
        <v>0</v>
      </c>
      <c r="N147" s="2">
        <f>RANK(K147,K$2:K$577,1)</f>
        <v>1</v>
      </c>
      <c r="O147" s="2">
        <f t="shared" si="7"/>
        <v>448</v>
      </c>
      <c r="P147" s="2">
        <f>RANK(M147,M$2:M$577,0)</f>
        <v>448</v>
      </c>
      <c r="Q147" s="2">
        <f>N147 + Tabel14[[#This Row],[Average Rank]]+Tabel14[[#This Row],[Coverage rang]]</f>
        <v>897</v>
      </c>
      <c r="R147" s="2">
        <f t="shared" si="8"/>
        <v>401</v>
      </c>
      <c r="S147" s="18" t="e">
        <f>J147/K147</f>
        <v>#DIV/0!</v>
      </c>
    </row>
    <row r="148" spans="1:19" ht="18" customHeight="1">
      <c r="A148">
        <v>146</v>
      </c>
      <c r="B148">
        <v>0.3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1</v>
      </c>
      <c r="J148" s="23">
        <v>0</v>
      </c>
      <c r="K148" s="22">
        <v>0</v>
      </c>
      <c r="L148" s="22">
        <v>0</v>
      </c>
      <c r="M148" s="14">
        <f t="shared" si="6"/>
        <v>0</v>
      </c>
      <c r="N148" s="2">
        <f>RANK(K148,K$2:K$577,1)</f>
        <v>1</v>
      </c>
      <c r="O148" s="2">
        <f t="shared" si="7"/>
        <v>448</v>
      </c>
      <c r="P148" s="2">
        <f>RANK(M148,M$2:M$577,0)</f>
        <v>448</v>
      </c>
      <c r="Q148" s="2">
        <f>N148 + Tabel14[[#This Row],[Average Rank]]+Tabel14[[#This Row],[Coverage rang]]</f>
        <v>897</v>
      </c>
      <c r="R148" s="2">
        <f t="shared" si="8"/>
        <v>401</v>
      </c>
      <c r="S148" s="18" t="e">
        <f>J148/K148</f>
        <v>#DIV/0!</v>
      </c>
    </row>
    <row r="149" spans="1:19" ht="18" customHeight="1">
      <c r="A149">
        <v>147</v>
      </c>
      <c r="B149">
        <v>0.1</v>
      </c>
      <c r="C149">
        <v>0.4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1</v>
      </c>
      <c r="J149" s="23">
        <v>173</v>
      </c>
      <c r="K149" s="22">
        <v>4</v>
      </c>
      <c r="L149" s="22">
        <v>8.2380952380952301</v>
      </c>
      <c r="M149" s="14">
        <f t="shared" si="6"/>
        <v>8.447265625E-2</v>
      </c>
      <c r="N149" s="2">
        <f>RANK(K149,K$2:K$577,1)</f>
        <v>199</v>
      </c>
      <c r="O149" s="2">
        <f t="shared" si="7"/>
        <v>364</v>
      </c>
      <c r="P149" s="2">
        <f>RANK(M149,M$2:M$577,0)</f>
        <v>370</v>
      </c>
      <c r="Q149" s="2">
        <f>N149 + Tabel14[[#This Row],[Average Rank]]+Tabel14[[#This Row],[Coverage rang]]</f>
        <v>933</v>
      </c>
      <c r="R149" s="2">
        <f t="shared" si="8"/>
        <v>554</v>
      </c>
      <c r="S149" s="18">
        <f>J149/K149</f>
        <v>43.25</v>
      </c>
    </row>
    <row r="150" spans="1:19" ht="18" customHeight="1">
      <c r="A150">
        <v>148</v>
      </c>
      <c r="B150">
        <v>0.2</v>
      </c>
      <c r="C150">
        <v>0.4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 s="23">
        <v>173</v>
      </c>
      <c r="K150" s="22">
        <v>4</v>
      </c>
      <c r="L150" s="22">
        <v>8.2380952380952301</v>
      </c>
      <c r="M150" s="14">
        <f t="shared" si="6"/>
        <v>8.447265625E-2</v>
      </c>
      <c r="N150" s="2">
        <f>RANK(K150,K$2:K$577,1)</f>
        <v>199</v>
      </c>
      <c r="O150" s="2">
        <f t="shared" si="7"/>
        <v>364</v>
      </c>
      <c r="P150" s="2">
        <f>RANK(M150,M$2:M$577,0)</f>
        <v>370</v>
      </c>
      <c r="Q150" s="2">
        <f>N150 + Tabel14[[#This Row],[Average Rank]]+Tabel14[[#This Row],[Coverage rang]]</f>
        <v>933</v>
      </c>
      <c r="R150" s="2">
        <f t="shared" si="8"/>
        <v>554</v>
      </c>
      <c r="S150" s="18">
        <f>J150/K150</f>
        <v>43.25</v>
      </c>
    </row>
    <row r="151" spans="1:19" ht="18" customHeight="1">
      <c r="A151">
        <v>149</v>
      </c>
      <c r="B151">
        <v>0.3</v>
      </c>
      <c r="C151">
        <v>0.4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1</v>
      </c>
      <c r="J151" s="23">
        <v>173</v>
      </c>
      <c r="K151" s="22">
        <v>4</v>
      </c>
      <c r="L151" s="22">
        <v>8.2380952380952301</v>
      </c>
      <c r="M151" s="14">
        <f t="shared" si="6"/>
        <v>8.447265625E-2</v>
      </c>
      <c r="N151" s="2">
        <f>RANK(K151,K$2:K$577,1)</f>
        <v>199</v>
      </c>
      <c r="O151" s="2">
        <f t="shared" si="7"/>
        <v>364</v>
      </c>
      <c r="P151" s="2">
        <f>RANK(M151,M$2:M$577,0)</f>
        <v>370</v>
      </c>
      <c r="Q151" s="2">
        <f>N151 + Tabel14[[#This Row],[Average Rank]]+Tabel14[[#This Row],[Coverage rang]]</f>
        <v>933</v>
      </c>
      <c r="R151" s="2">
        <f t="shared" si="8"/>
        <v>554</v>
      </c>
      <c r="S151" s="18">
        <f>J151/K151</f>
        <v>43.25</v>
      </c>
    </row>
    <row r="152" spans="1:19" ht="18" customHeight="1">
      <c r="A152">
        <v>150</v>
      </c>
      <c r="B152">
        <v>0.1</v>
      </c>
      <c r="C152">
        <v>0.8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1</v>
      </c>
      <c r="J152" s="23">
        <v>300</v>
      </c>
      <c r="K152" s="22">
        <v>10</v>
      </c>
      <c r="L152" s="22">
        <v>12.5</v>
      </c>
      <c r="M152" s="14">
        <f t="shared" si="6"/>
        <v>0.146484375</v>
      </c>
      <c r="N152" s="2">
        <f>RANK(K152,K$2:K$577,1)</f>
        <v>283</v>
      </c>
      <c r="O152" s="2">
        <f t="shared" si="7"/>
        <v>195</v>
      </c>
      <c r="P152" s="2">
        <f>RANK(M152,M$2:M$577,0)</f>
        <v>220</v>
      </c>
      <c r="Q152" s="2">
        <f>N152 + Tabel14[[#This Row],[Average Rank]]+Tabel14[[#This Row],[Coverage rang]]</f>
        <v>698</v>
      </c>
      <c r="R152" s="2">
        <f t="shared" si="8"/>
        <v>133</v>
      </c>
      <c r="S152" s="18">
        <f>J152/K152</f>
        <v>30</v>
      </c>
    </row>
    <row r="153" spans="1:19" ht="18" customHeight="1">
      <c r="A153">
        <v>151</v>
      </c>
      <c r="B153">
        <v>0.2</v>
      </c>
      <c r="C153">
        <v>0.8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1</v>
      </c>
      <c r="J153" s="23">
        <v>300</v>
      </c>
      <c r="K153" s="22">
        <v>10</v>
      </c>
      <c r="L153" s="22">
        <v>12.5</v>
      </c>
      <c r="M153" s="14">
        <f t="shared" si="6"/>
        <v>0.146484375</v>
      </c>
      <c r="N153" s="2">
        <f>RANK(K153,K$2:K$577,1)</f>
        <v>283</v>
      </c>
      <c r="O153" s="2">
        <f t="shared" si="7"/>
        <v>195</v>
      </c>
      <c r="P153" s="2">
        <f>RANK(M153,M$2:M$577,0)</f>
        <v>220</v>
      </c>
      <c r="Q153" s="2">
        <f>N153 + Tabel14[[#This Row],[Average Rank]]+Tabel14[[#This Row],[Coverage rang]]</f>
        <v>698</v>
      </c>
      <c r="R153" s="2">
        <f t="shared" si="8"/>
        <v>133</v>
      </c>
      <c r="S153" s="18">
        <f>J153/K153</f>
        <v>30</v>
      </c>
    </row>
    <row r="154" spans="1:19" ht="18" customHeight="1">
      <c r="A154">
        <v>152</v>
      </c>
      <c r="B154">
        <v>0.3</v>
      </c>
      <c r="C154">
        <v>0.8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 s="23">
        <v>300</v>
      </c>
      <c r="K154" s="22">
        <v>10</v>
      </c>
      <c r="L154" s="22">
        <v>12.5</v>
      </c>
      <c r="M154" s="14">
        <f t="shared" si="6"/>
        <v>0.146484375</v>
      </c>
      <c r="N154" s="2">
        <f>RANK(K154,K$2:K$577,1)</f>
        <v>283</v>
      </c>
      <c r="O154" s="2">
        <f t="shared" si="7"/>
        <v>195</v>
      </c>
      <c r="P154" s="2">
        <f>RANK(M154,M$2:M$577,0)</f>
        <v>220</v>
      </c>
      <c r="Q154" s="2">
        <f>N154 + Tabel14[[#This Row],[Average Rank]]+Tabel14[[#This Row],[Coverage rang]]</f>
        <v>698</v>
      </c>
      <c r="R154" s="2">
        <f t="shared" si="8"/>
        <v>133</v>
      </c>
      <c r="S154" s="18">
        <f>J154/K154</f>
        <v>30</v>
      </c>
    </row>
    <row r="155" spans="1:19" ht="18" customHeight="1">
      <c r="A155">
        <v>153</v>
      </c>
      <c r="B155">
        <v>0.1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 s="23">
        <v>0</v>
      </c>
      <c r="K155" s="22">
        <v>0</v>
      </c>
      <c r="L155" s="22">
        <v>0</v>
      </c>
      <c r="M155" s="14">
        <f t="shared" si="6"/>
        <v>0</v>
      </c>
      <c r="N155" s="2">
        <f>RANK(K155,K$2:K$577,1)</f>
        <v>1</v>
      </c>
      <c r="O155" s="2">
        <f t="shared" si="7"/>
        <v>448</v>
      </c>
      <c r="P155" s="2">
        <f>RANK(M155,M$2:M$577,0)</f>
        <v>448</v>
      </c>
      <c r="Q155" s="2">
        <f>N155 + Tabel14[[#This Row],[Average Rank]]+Tabel14[[#This Row],[Coverage rang]]</f>
        <v>897</v>
      </c>
      <c r="R155" s="2">
        <f t="shared" si="8"/>
        <v>401</v>
      </c>
      <c r="S155" s="18" t="e">
        <f>J155/K155</f>
        <v>#DIV/0!</v>
      </c>
    </row>
    <row r="156" spans="1:19" ht="18" customHeight="1">
      <c r="A156">
        <v>154</v>
      </c>
      <c r="B156">
        <v>0.2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J156" s="23">
        <v>0</v>
      </c>
      <c r="K156" s="22">
        <v>0</v>
      </c>
      <c r="L156" s="22">
        <v>0</v>
      </c>
      <c r="M156" s="14">
        <f t="shared" si="6"/>
        <v>0</v>
      </c>
      <c r="N156" s="2">
        <f>RANK(K156,K$2:K$577,1)</f>
        <v>1</v>
      </c>
      <c r="O156" s="2">
        <f t="shared" si="7"/>
        <v>448</v>
      </c>
      <c r="P156" s="2">
        <f>RANK(M156,M$2:M$577,0)</f>
        <v>448</v>
      </c>
      <c r="Q156" s="2">
        <f>N156 + Tabel14[[#This Row],[Average Rank]]+Tabel14[[#This Row],[Coverage rang]]</f>
        <v>897</v>
      </c>
      <c r="R156" s="2">
        <f t="shared" si="8"/>
        <v>401</v>
      </c>
      <c r="S156" s="18" t="e">
        <f>J156/K156</f>
        <v>#DIV/0!</v>
      </c>
    </row>
    <row r="157" spans="1:19" ht="18" customHeight="1">
      <c r="A157">
        <v>155</v>
      </c>
      <c r="B157">
        <v>0.3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</v>
      </c>
      <c r="J157" s="23">
        <v>0</v>
      </c>
      <c r="K157" s="22">
        <v>0</v>
      </c>
      <c r="L157" s="22">
        <v>0</v>
      </c>
      <c r="M157" s="14">
        <f t="shared" si="6"/>
        <v>0</v>
      </c>
      <c r="N157" s="2">
        <f>RANK(K157,K$2:K$577,1)</f>
        <v>1</v>
      </c>
      <c r="O157" s="2">
        <f t="shared" si="7"/>
        <v>448</v>
      </c>
      <c r="P157" s="2">
        <f>RANK(M157,M$2:M$577,0)</f>
        <v>448</v>
      </c>
      <c r="Q157" s="2">
        <f>N157 + Tabel14[[#This Row],[Average Rank]]+Tabel14[[#This Row],[Coverage rang]]</f>
        <v>897</v>
      </c>
      <c r="R157" s="2">
        <f t="shared" si="8"/>
        <v>401</v>
      </c>
      <c r="S157" s="18" t="e">
        <f>J157/K157</f>
        <v>#DIV/0!</v>
      </c>
    </row>
    <row r="158" spans="1:19" ht="18" customHeight="1">
      <c r="A158">
        <v>156</v>
      </c>
      <c r="B158">
        <v>0.1</v>
      </c>
      <c r="C158">
        <v>0.4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 s="23">
        <v>899</v>
      </c>
      <c r="K158" s="22">
        <v>23</v>
      </c>
      <c r="L158" s="22">
        <v>37.4583333333333</v>
      </c>
      <c r="M158" s="14">
        <f t="shared" si="6"/>
        <v>0.43896484375</v>
      </c>
      <c r="N158" s="2">
        <f>RANK(K158,K$2:K$577,1)</f>
        <v>421</v>
      </c>
      <c r="O158" s="2">
        <f t="shared" si="7"/>
        <v>154</v>
      </c>
      <c r="P158" s="2">
        <f>RANK(M158,M$2:M$577,0)</f>
        <v>154</v>
      </c>
      <c r="Q158" s="2">
        <f>N158 + Tabel14[[#This Row],[Average Rank]]+Tabel14[[#This Row],[Coverage rang]]</f>
        <v>729</v>
      </c>
      <c r="R158" s="2">
        <f t="shared" si="8"/>
        <v>199</v>
      </c>
      <c r="S158" s="18">
        <f>J158/K158</f>
        <v>39.086956521739133</v>
      </c>
    </row>
    <row r="159" spans="1:19" ht="18" customHeight="1">
      <c r="A159">
        <v>157</v>
      </c>
      <c r="B159">
        <v>0.2</v>
      </c>
      <c r="C159">
        <v>0.4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 s="23">
        <v>899</v>
      </c>
      <c r="K159" s="22">
        <v>23</v>
      </c>
      <c r="L159" s="22">
        <v>37.4583333333333</v>
      </c>
      <c r="M159" s="14">
        <f t="shared" si="6"/>
        <v>0.43896484375</v>
      </c>
      <c r="N159" s="2">
        <f>RANK(K159,K$2:K$577,1)</f>
        <v>421</v>
      </c>
      <c r="O159" s="2">
        <f t="shared" si="7"/>
        <v>154</v>
      </c>
      <c r="P159" s="2">
        <f>RANK(M159,M$2:M$577,0)</f>
        <v>154</v>
      </c>
      <c r="Q159" s="2">
        <f>N159 + Tabel14[[#This Row],[Average Rank]]+Tabel14[[#This Row],[Coverage rang]]</f>
        <v>729</v>
      </c>
      <c r="R159" s="2">
        <f t="shared" si="8"/>
        <v>199</v>
      </c>
      <c r="S159" s="18">
        <f>J159/K159</f>
        <v>39.086956521739133</v>
      </c>
    </row>
    <row r="160" spans="1:19" ht="18" customHeight="1">
      <c r="A160">
        <v>158</v>
      </c>
      <c r="B160">
        <v>0.3</v>
      </c>
      <c r="C160">
        <v>0.4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 s="23">
        <v>892</v>
      </c>
      <c r="K160" s="22">
        <v>23</v>
      </c>
      <c r="L160" s="22">
        <v>33.037037037037003</v>
      </c>
      <c r="M160" s="14">
        <f t="shared" si="6"/>
        <v>0.435546875</v>
      </c>
      <c r="N160" s="2">
        <f>RANK(K160,K$2:K$577,1)</f>
        <v>421</v>
      </c>
      <c r="O160" s="2">
        <f t="shared" si="7"/>
        <v>159</v>
      </c>
      <c r="P160" s="2">
        <f>RANK(M160,M$2:M$577,0)</f>
        <v>156</v>
      </c>
      <c r="Q160" s="2">
        <f>N160 + Tabel14[[#This Row],[Average Rank]]+Tabel14[[#This Row],[Coverage rang]]</f>
        <v>736</v>
      </c>
      <c r="R160" s="2">
        <f t="shared" si="8"/>
        <v>216</v>
      </c>
      <c r="S160" s="18">
        <f>J160/K160</f>
        <v>38.782608695652172</v>
      </c>
    </row>
    <row r="161" spans="1:19" ht="18" customHeight="1">
      <c r="A161">
        <v>159</v>
      </c>
      <c r="B161">
        <v>0.1</v>
      </c>
      <c r="C161">
        <v>0.8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 s="23">
        <v>1202</v>
      </c>
      <c r="K161" s="22">
        <v>38</v>
      </c>
      <c r="L161" s="22">
        <v>133.555555555555</v>
      </c>
      <c r="M161" s="14">
        <f t="shared" si="6"/>
        <v>0.5869140625</v>
      </c>
      <c r="N161" s="2">
        <f>RANK(K161,K$2:K$577,1)</f>
        <v>481</v>
      </c>
      <c r="O161" s="2">
        <f t="shared" si="7"/>
        <v>1</v>
      </c>
      <c r="P161" s="2">
        <f>RANK(M161,M$2:M$577,0)</f>
        <v>1</v>
      </c>
      <c r="Q161" s="2">
        <f>N161 + Tabel14[[#This Row],[Average Rank]]+Tabel14[[#This Row],[Coverage rang]]</f>
        <v>483</v>
      </c>
      <c r="R161" s="2">
        <f t="shared" si="8"/>
        <v>1</v>
      </c>
      <c r="S161" s="18">
        <f>J161/K161</f>
        <v>31.631578947368421</v>
      </c>
    </row>
    <row r="162" spans="1:19" ht="18" customHeight="1">
      <c r="A162">
        <v>160</v>
      </c>
      <c r="B162">
        <v>0.2</v>
      </c>
      <c r="C162">
        <v>0.8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 s="23">
        <v>1202</v>
      </c>
      <c r="K162" s="22">
        <v>38</v>
      </c>
      <c r="L162" s="22">
        <v>133.555555555555</v>
      </c>
      <c r="M162" s="14">
        <f t="shared" si="6"/>
        <v>0.5869140625</v>
      </c>
      <c r="N162" s="2">
        <f>RANK(K162,K$2:K$577,1)</f>
        <v>481</v>
      </c>
      <c r="O162" s="2">
        <f t="shared" si="7"/>
        <v>1</v>
      </c>
      <c r="P162" s="2">
        <f>RANK(M162,M$2:M$577,0)</f>
        <v>1</v>
      </c>
      <c r="Q162" s="2">
        <f>N162 + Tabel14[[#This Row],[Average Rank]]+Tabel14[[#This Row],[Coverage rang]]</f>
        <v>483</v>
      </c>
      <c r="R162" s="2">
        <f t="shared" si="8"/>
        <v>1</v>
      </c>
      <c r="S162" s="18">
        <f>J162/K162</f>
        <v>31.631578947368421</v>
      </c>
    </row>
    <row r="163" spans="1:19" ht="18" customHeight="1">
      <c r="A163">
        <v>161</v>
      </c>
      <c r="B163">
        <v>0.3</v>
      </c>
      <c r="C163">
        <v>0.8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 s="23">
        <v>1202</v>
      </c>
      <c r="K163" s="22">
        <v>38</v>
      </c>
      <c r="L163" s="22">
        <v>133.555555555555</v>
      </c>
      <c r="M163" s="14">
        <f t="shared" si="6"/>
        <v>0.5869140625</v>
      </c>
      <c r="N163" s="2">
        <f>RANK(K163,K$2:K$577,1)</f>
        <v>481</v>
      </c>
      <c r="O163" s="2">
        <f t="shared" si="7"/>
        <v>1</v>
      </c>
      <c r="P163" s="2">
        <f>RANK(M163,M$2:M$577,0)</f>
        <v>1</v>
      </c>
      <c r="Q163" s="2">
        <f>N163 + Tabel14[[#This Row],[Average Rank]]+Tabel14[[#This Row],[Coverage rang]]</f>
        <v>483</v>
      </c>
      <c r="R163" s="2">
        <f t="shared" si="8"/>
        <v>1</v>
      </c>
      <c r="S163" s="18">
        <f>J163/K163</f>
        <v>31.631578947368421</v>
      </c>
    </row>
    <row r="164" spans="1:19" ht="18" customHeight="1">
      <c r="A164">
        <v>162</v>
      </c>
      <c r="B164">
        <v>0.1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1</v>
      </c>
      <c r="J164" s="23">
        <v>0</v>
      </c>
      <c r="K164" s="22">
        <v>0</v>
      </c>
      <c r="L164" s="22">
        <v>0</v>
      </c>
      <c r="M164" s="14">
        <f t="shared" si="6"/>
        <v>0</v>
      </c>
      <c r="N164" s="2">
        <f>RANK(K164,K$2:K$577,1)</f>
        <v>1</v>
      </c>
      <c r="O164" s="2">
        <f t="shared" si="7"/>
        <v>448</v>
      </c>
      <c r="P164" s="2">
        <f>RANK(M164,M$2:M$577,0)</f>
        <v>448</v>
      </c>
      <c r="Q164" s="2">
        <f>N164 + Tabel14[[#This Row],[Average Rank]]+Tabel14[[#This Row],[Coverage rang]]</f>
        <v>897</v>
      </c>
      <c r="R164" s="2">
        <f t="shared" si="8"/>
        <v>401</v>
      </c>
      <c r="S164" s="18" t="e">
        <f>J164/K164</f>
        <v>#DIV/0!</v>
      </c>
    </row>
    <row r="165" spans="1:19" ht="18" customHeight="1">
      <c r="A165">
        <v>163</v>
      </c>
      <c r="B165">
        <v>0.2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1</v>
      </c>
      <c r="J165" s="23">
        <v>0</v>
      </c>
      <c r="K165" s="22">
        <v>0</v>
      </c>
      <c r="L165" s="22">
        <v>0</v>
      </c>
      <c r="M165" s="14">
        <f t="shared" si="6"/>
        <v>0</v>
      </c>
      <c r="N165" s="2">
        <f>RANK(K165,K$2:K$577,1)</f>
        <v>1</v>
      </c>
      <c r="O165" s="2">
        <f t="shared" si="7"/>
        <v>448</v>
      </c>
      <c r="P165" s="2">
        <f>RANK(M165,M$2:M$577,0)</f>
        <v>448</v>
      </c>
      <c r="Q165" s="2">
        <f>N165 + Tabel14[[#This Row],[Average Rank]]+Tabel14[[#This Row],[Coverage rang]]</f>
        <v>897</v>
      </c>
      <c r="R165" s="2">
        <f t="shared" si="8"/>
        <v>401</v>
      </c>
      <c r="S165" s="18" t="e">
        <f>J165/K165</f>
        <v>#DIV/0!</v>
      </c>
    </row>
    <row r="166" spans="1:19" ht="18" customHeight="1">
      <c r="A166">
        <v>164</v>
      </c>
      <c r="B166">
        <v>0.3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1</v>
      </c>
      <c r="J166" s="23">
        <v>0</v>
      </c>
      <c r="K166" s="22">
        <v>0</v>
      </c>
      <c r="L166" s="22">
        <v>0</v>
      </c>
      <c r="M166" s="14">
        <f t="shared" si="6"/>
        <v>0</v>
      </c>
      <c r="N166" s="2">
        <f>RANK(K166,K$2:K$577,1)</f>
        <v>1</v>
      </c>
      <c r="O166" s="2">
        <f t="shared" si="7"/>
        <v>448</v>
      </c>
      <c r="P166" s="2">
        <f>RANK(M166,M$2:M$577,0)</f>
        <v>448</v>
      </c>
      <c r="Q166" s="2">
        <f>N166 + Tabel14[[#This Row],[Average Rank]]+Tabel14[[#This Row],[Coverage rang]]</f>
        <v>897</v>
      </c>
      <c r="R166" s="2">
        <f t="shared" si="8"/>
        <v>401</v>
      </c>
      <c r="S166" s="18" t="e">
        <f>J166/K166</f>
        <v>#DIV/0!</v>
      </c>
    </row>
    <row r="167" spans="1:19" ht="18" customHeight="1">
      <c r="A167">
        <v>165</v>
      </c>
      <c r="B167">
        <v>0.1</v>
      </c>
      <c r="C167">
        <v>0.4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1</v>
      </c>
      <c r="J167" s="23">
        <v>339</v>
      </c>
      <c r="K167" s="22">
        <v>11</v>
      </c>
      <c r="L167" s="22">
        <v>10.272727272727201</v>
      </c>
      <c r="M167" s="14">
        <f t="shared" si="6"/>
        <v>0.16552734375</v>
      </c>
      <c r="N167" s="2">
        <f>RANK(K167,K$2:K$577,1)</f>
        <v>364</v>
      </c>
      <c r="O167" s="2">
        <f t="shared" si="7"/>
        <v>318</v>
      </c>
      <c r="P167" s="2">
        <f>RANK(M167,M$2:M$577,0)</f>
        <v>204</v>
      </c>
      <c r="Q167" s="2">
        <f>N167 + Tabel14[[#This Row],[Average Rank]]+Tabel14[[#This Row],[Coverage rang]]</f>
        <v>886</v>
      </c>
      <c r="R167" s="2">
        <f t="shared" si="8"/>
        <v>392</v>
      </c>
      <c r="S167" s="18">
        <f>J167/K167</f>
        <v>30.818181818181817</v>
      </c>
    </row>
    <row r="168" spans="1:19" ht="18" customHeight="1">
      <c r="A168">
        <v>166</v>
      </c>
      <c r="B168">
        <v>0.2</v>
      </c>
      <c r="C168">
        <v>0.4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1</v>
      </c>
      <c r="J168" s="23">
        <v>339</v>
      </c>
      <c r="K168" s="22">
        <v>11</v>
      </c>
      <c r="L168" s="22">
        <v>10.272727272727201</v>
      </c>
      <c r="M168" s="14">
        <f t="shared" si="6"/>
        <v>0.16552734375</v>
      </c>
      <c r="N168" s="2">
        <f>RANK(K168,K$2:K$577,1)</f>
        <v>364</v>
      </c>
      <c r="O168" s="2">
        <f t="shared" si="7"/>
        <v>318</v>
      </c>
      <c r="P168" s="2">
        <f>RANK(M168,M$2:M$577,0)</f>
        <v>204</v>
      </c>
      <c r="Q168" s="2">
        <f>N168 + Tabel14[[#This Row],[Average Rank]]+Tabel14[[#This Row],[Coverage rang]]</f>
        <v>886</v>
      </c>
      <c r="R168" s="2">
        <f t="shared" si="8"/>
        <v>392</v>
      </c>
      <c r="S168" s="18">
        <f>J168/K168</f>
        <v>30.818181818181817</v>
      </c>
    </row>
    <row r="169" spans="1:19" ht="18" customHeight="1">
      <c r="A169">
        <v>167</v>
      </c>
      <c r="B169">
        <v>0.3</v>
      </c>
      <c r="C169">
        <v>0.4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1</v>
      </c>
      <c r="J169" s="23">
        <v>355</v>
      </c>
      <c r="K169" s="22">
        <v>13</v>
      </c>
      <c r="L169" s="22">
        <v>10.4411764705882</v>
      </c>
      <c r="M169" s="14">
        <f t="shared" si="6"/>
        <v>0.17333984375</v>
      </c>
      <c r="N169" s="2">
        <f>RANK(K169,K$2:K$577,1)</f>
        <v>386</v>
      </c>
      <c r="O169" s="2">
        <f t="shared" si="7"/>
        <v>310</v>
      </c>
      <c r="P169" s="2">
        <f>RANK(M169,M$2:M$577,0)</f>
        <v>202</v>
      </c>
      <c r="Q169" s="2">
        <f>N169 + Tabel14[[#This Row],[Average Rank]]+Tabel14[[#This Row],[Coverage rang]]</f>
        <v>898</v>
      </c>
      <c r="R169" s="2">
        <f t="shared" si="8"/>
        <v>536</v>
      </c>
      <c r="S169" s="18">
        <f>J169/K169</f>
        <v>27.307692307692307</v>
      </c>
    </row>
    <row r="170" spans="1:19" ht="18" customHeight="1">
      <c r="A170">
        <v>168</v>
      </c>
      <c r="B170">
        <v>0.1</v>
      </c>
      <c r="C170">
        <v>0.8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 s="23">
        <v>1202</v>
      </c>
      <c r="K170" s="22">
        <v>38</v>
      </c>
      <c r="L170" s="22">
        <v>133.555555555555</v>
      </c>
      <c r="M170" s="14">
        <f t="shared" si="6"/>
        <v>0.5869140625</v>
      </c>
      <c r="N170" s="2">
        <f>RANK(K170,K$2:K$577,1)</f>
        <v>481</v>
      </c>
      <c r="O170" s="2">
        <f t="shared" si="7"/>
        <v>1</v>
      </c>
      <c r="P170" s="2">
        <f>RANK(M170,M$2:M$577,0)</f>
        <v>1</v>
      </c>
      <c r="Q170" s="2">
        <f>N170 + Tabel14[[#This Row],[Average Rank]]+Tabel14[[#This Row],[Coverage rang]]</f>
        <v>483</v>
      </c>
      <c r="R170" s="2">
        <f t="shared" si="8"/>
        <v>1</v>
      </c>
      <c r="S170" s="18">
        <f>J170/K170</f>
        <v>31.631578947368421</v>
      </c>
    </row>
    <row r="171" spans="1:19" ht="18" customHeight="1">
      <c r="A171">
        <v>169</v>
      </c>
      <c r="B171">
        <v>0.2</v>
      </c>
      <c r="C171">
        <v>0.8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1</v>
      </c>
      <c r="J171" s="23">
        <v>1202</v>
      </c>
      <c r="K171" s="22">
        <v>38</v>
      </c>
      <c r="L171" s="22">
        <v>133.555555555555</v>
      </c>
      <c r="M171" s="14">
        <f t="shared" si="6"/>
        <v>0.5869140625</v>
      </c>
      <c r="N171" s="2">
        <f>RANK(K171,K$2:K$577,1)</f>
        <v>481</v>
      </c>
      <c r="O171" s="2">
        <f t="shared" si="7"/>
        <v>1</v>
      </c>
      <c r="P171" s="2">
        <f>RANK(M171,M$2:M$577,0)</f>
        <v>1</v>
      </c>
      <c r="Q171" s="2">
        <f>N171 + Tabel14[[#This Row],[Average Rank]]+Tabel14[[#This Row],[Coverage rang]]</f>
        <v>483</v>
      </c>
      <c r="R171" s="2">
        <f t="shared" si="8"/>
        <v>1</v>
      </c>
      <c r="S171" s="18">
        <f>J171/K171</f>
        <v>31.631578947368421</v>
      </c>
    </row>
    <row r="172" spans="1:19" ht="18" customHeight="1">
      <c r="A172">
        <v>170</v>
      </c>
      <c r="B172">
        <v>0.3</v>
      </c>
      <c r="C172">
        <v>0.8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</v>
      </c>
      <c r="J172" s="23">
        <v>1202</v>
      </c>
      <c r="K172" s="22">
        <v>38</v>
      </c>
      <c r="L172" s="22">
        <v>133.555555555555</v>
      </c>
      <c r="M172" s="14">
        <f t="shared" si="6"/>
        <v>0.5869140625</v>
      </c>
      <c r="N172" s="2">
        <f>RANK(K172,K$2:K$577,1)</f>
        <v>481</v>
      </c>
      <c r="O172" s="2">
        <f t="shared" si="7"/>
        <v>1</v>
      </c>
      <c r="P172" s="2">
        <f>RANK(M172,M$2:M$577,0)</f>
        <v>1</v>
      </c>
      <c r="Q172" s="2">
        <f>N172 + Tabel14[[#This Row],[Average Rank]]+Tabel14[[#This Row],[Coverage rang]]</f>
        <v>483</v>
      </c>
      <c r="R172" s="2">
        <f t="shared" si="8"/>
        <v>1</v>
      </c>
      <c r="S172" s="18">
        <f>J172/K172</f>
        <v>31.631578947368421</v>
      </c>
    </row>
    <row r="173" spans="1:19" ht="18" customHeight="1">
      <c r="A173">
        <v>171</v>
      </c>
      <c r="B173">
        <v>0.1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1</v>
      </c>
      <c r="J173" s="23">
        <v>0</v>
      </c>
      <c r="K173" s="22">
        <v>0</v>
      </c>
      <c r="L173" s="22">
        <v>0</v>
      </c>
      <c r="M173" s="14">
        <f t="shared" si="6"/>
        <v>0</v>
      </c>
      <c r="N173" s="2">
        <f>RANK(K173,K$2:K$577,1)</f>
        <v>1</v>
      </c>
      <c r="O173" s="2">
        <f t="shared" si="7"/>
        <v>448</v>
      </c>
      <c r="P173" s="2">
        <f>RANK(M173,M$2:M$577,0)</f>
        <v>448</v>
      </c>
      <c r="Q173" s="2">
        <f>N173 + Tabel14[[#This Row],[Average Rank]]+Tabel14[[#This Row],[Coverage rang]]</f>
        <v>897</v>
      </c>
      <c r="R173" s="2">
        <f t="shared" si="8"/>
        <v>401</v>
      </c>
      <c r="S173" s="18" t="e">
        <f>J173/K173</f>
        <v>#DIV/0!</v>
      </c>
    </row>
    <row r="174" spans="1:19" ht="18" customHeight="1">
      <c r="A174">
        <v>172</v>
      </c>
      <c r="B174">
        <v>0.2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1</v>
      </c>
      <c r="J174" s="23">
        <v>0</v>
      </c>
      <c r="K174" s="22">
        <v>0</v>
      </c>
      <c r="L174" s="22">
        <v>0</v>
      </c>
      <c r="M174" s="14">
        <f t="shared" si="6"/>
        <v>0</v>
      </c>
      <c r="N174" s="2">
        <f>RANK(K174,K$2:K$577,1)</f>
        <v>1</v>
      </c>
      <c r="O174" s="2">
        <f t="shared" si="7"/>
        <v>448</v>
      </c>
      <c r="P174" s="2">
        <f>RANK(M174,M$2:M$577,0)</f>
        <v>448</v>
      </c>
      <c r="Q174" s="2">
        <f>N174 + Tabel14[[#This Row],[Average Rank]]+Tabel14[[#This Row],[Coverage rang]]</f>
        <v>897</v>
      </c>
      <c r="R174" s="2">
        <f t="shared" si="8"/>
        <v>401</v>
      </c>
      <c r="S174" s="18" t="e">
        <f>J174/K174</f>
        <v>#DIV/0!</v>
      </c>
    </row>
    <row r="175" spans="1:19" ht="18" customHeight="1">
      <c r="A175">
        <v>173</v>
      </c>
      <c r="B175">
        <v>0.3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 s="23">
        <v>0</v>
      </c>
      <c r="K175" s="22">
        <v>0</v>
      </c>
      <c r="L175" s="22">
        <v>0</v>
      </c>
      <c r="M175" s="14">
        <f t="shared" si="6"/>
        <v>0</v>
      </c>
      <c r="N175" s="2">
        <f>RANK(K175,K$2:K$577,1)</f>
        <v>1</v>
      </c>
      <c r="O175" s="2">
        <f t="shared" si="7"/>
        <v>448</v>
      </c>
      <c r="P175" s="2">
        <f>RANK(M175,M$2:M$577,0)</f>
        <v>448</v>
      </c>
      <c r="Q175" s="2">
        <f>N175 + Tabel14[[#This Row],[Average Rank]]+Tabel14[[#This Row],[Coverage rang]]</f>
        <v>897</v>
      </c>
      <c r="R175" s="2">
        <f t="shared" si="8"/>
        <v>401</v>
      </c>
      <c r="S175" s="18" t="e">
        <f>J175/K175</f>
        <v>#DIV/0!</v>
      </c>
    </row>
    <row r="176" spans="1:19" ht="18" customHeight="1">
      <c r="A176">
        <v>174</v>
      </c>
      <c r="B176">
        <v>0.1</v>
      </c>
      <c r="C176">
        <v>0.4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 s="23">
        <v>339</v>
      </c>
      <c r="K176" s="22">
        <v>11</v>
      </c>
      <c r="L176" s="22">
        <v>10.272727272727201</v>
      </c>
      <c r="M176" s="14">
        <f t="shared" si="6"/>
        <v>0.16552734375</v>
      </c>
      <c r="N176" s="2">
        <f>RANK(K176,K$2:K$577,1)</f>
        <v>364</v>
      </c>
      <c r="O176" s="2">
        <f t="shared" si="7"/>
        <v>318</v>
      </c>
      <c r="P176" s="2">
        <f>RANK(M176,M$2:M$577,0)</f>
        <v>204</v>
      </c>
      <c r="Q176" s="2">
        <f>N176 + Tabel14[[#This Row],[Average Rank]]+Tabel14[[#This Row],[Coverage rang]]</f>
        <v>886</v>
      </c>
      <c r="R176" s="2">
        <f t="shared" si="8"/>
        <v>392</v>
      </c>
      <c r="S176" s="18">
        <f>J176/K176</f>
        <v>30.818181818181817</v>
      </c>
    </row>
    <row r="177" spans="1:19" ht="18" customHeight="1">
      <c r="A177">
        <v>175</v>
      </c>
      <c r="B177">
        <v>0.2</v>
      </c>
      <c r="C177">
        <v>0.4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1</v>
      </c>
      <c r="J177" s="23">
        <v>339</v>
      </c>
      <c r="K177" s="22">
        <v>11</v>
      </c>
      <c r="L177" s="22">
        <v>10.272727272727201</v>
      </c>
      <c r="M177" s="14">
        <f t="shared" si="6"/>
        <v>0.16552734375</v>
      </c>
      <c r="N177" s="2">
        <f>RANK(K177,K$2:K$577,1)</f>
        <v>364</v>
      </c>
      <c r="O177" s="2">
        <f t="shared" si="7"/>
        <v>318</v>
      </c>
      <c r="P177" s="2">
        <f>RANK(M177,M$2:M$577,0)</f>
        <v>204</v>
      </c>
      <c r="Q177" s="2">
        <f>N177 + Tabel14[[#This Row],[Average Rank]]+Tabel14[[#This Row],[Coverage rang]]</f>
        <v>886</v>
      </c>
      <c r="R177" s="2">
        <f t="shared" si="8"/>
        <v>392</v>
      </c>
      <c r="S177" s="18">
        <f>J177/K177</f>
        <v>30.818181818181817</v>
      </c>
    </row>
    <row r="178" spans="1:19" ht="18" customHeight="1">
      <c r="A178">
        <v>176</v>
      </c>
      <c r="B178">
        <v>0.3</v>
      </c>
      <c r="C178">
        <v>0.4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 s="23">
        <v>355</v>
      </c>
      <c r="K178" s="22">
        <v>13</v>
      </c>
      <c r="L178" s="22">
        <v>10.4411764705882</v>
      </c>
      <c r="M178" s="14">
        <f t="shared" si="6"/>
        <v>0.17333984375</v>
      </c>
      <c r="N178" s="2">
        <f>RANK(K178,K$2:K$577,1)</f>
        <v>386</v>
      </c>
      <c r="O178" s="2">
        <f t="shared" si="7"/>
        <v>310</v>
      </c>
      <c r="P178" s="2">
        <f>RANK(M178,M$2:M$577,0)</f>
        <v>202</v>
      </c>
      <c r="Q178" s="2">
        <f>N178 + Tabel14[[#This Row],[Average Rank]]+Tabel14[[#This Row],[Coverage rang]]</f>
        <v>898</v>
      </c>
      <c r="R178" s="2">
        <f t="shared" si="8"/>
        <v>536</v>
      </c>
      <c r="S178" s="18">
        <f>J178/K178</f>
        <v>27.307692307692307</v>
      </c>
    </row>
    <row r="179" spans="1:19" ht="18" customHeight="1">
      <c r="A179">
        <v>177</v>
      </c>
      <c r="B179">
        <v>0.1</v>
      </c>
      <c r="C179">
        <v>0.8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 s="23">
        <v>1202</v>
      </c>
      <c r="K179" s="22">
        <v>38</v>
      </c>
      <c r="L179" s="22">
        <v>133.555555555555</v>
      </c>
      <c r="M179" s="14">
        <f t="shared" si="6"/>
        <v>0.5869140625</v>
      </c>
      <c r="N179" s="2">
        <f>RANK(K179,K$2:K$577,1)</f>
        <v>481</v>
      </c>
      <c r="O179" s="2">
        <f t="shared" si="7"/>
        <v>1</v>
      </c>
      <c r="P179" s="2">
        <f>RANK(M179,M$2:M$577,0)</f>
        <v>1</v>
      </c>
      <c r="Q179" s="2">
        <f>N179 + Tabel14[[#This Row],[Average Rank]]+Tabel14[[#This Row],[Coverage rang]]</f>
        <v>483</v>
      </c>
      <c r="R179" s="2">
        <f t="shared" si="8"/>
        <v>1</v>
      </c>
      <c r="S179" s="18">
        <f>J179/K179</f>
        <v>31.631578947368421</v>
      </c>
    </row>
    <row r="180" spans="1:19" ht="18" customHeight="1">
      <c r="A180">
        <v>178</v>
      </c>
      <c r="B180">
        <v>0.2</v>
      </c>
      <c r="C180">
        <v>0.8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1</v>
      </c>
      <c r="J180" s="23">
        <v>1202</v>
      </c>
      <c r="K180" s="22">
        <v>38</v>
      </c>
      <c r="L180" s="22">
        <v>133.555555555555</v>
      </c>
      <c r="M180" s="14">
        <f t="shared" si="6"/>
        <v>0.5869140625</v>
      </c>
      <c r="N180" s="2">
        <f>RANK(K180,K$2:K$577,1)</f>
        <v>481</v>
      </c>
      <c r="O180" s="2">
        <f t="shared" si="7"/>
        <v>1</v>
      </c>
      <c r="P180" s="2">
        <f>RANK(M180,M$2:M$577,0)</f>
        <v>1</v>
      </c>
      <c r="Q180" s="2">
        <f>N180 + Tabel14[[#This Row],[Average Rank]]+Tabel14[[#This Row],[Coverage rang]]</f>
        <v>483</v>
      </c>
      <c r="R180" s="2">
        <f t="shared" si="8"/>
        <v>1</v>
      </c>
      <c r="S180" s="18">
        <f>J180/K180</f>
        <v>31.631578947368421</v>
      </c>
    </row>
    <row r="181" spans="1:19" ht="18" customHeight="1">
      <c r="A181">
        <v>179</v>
      </c>
      <c r="B181">
        <v>0.3</v>
      </c>
      <c r="C181">
        <v>0.8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1</v>
      </c>
      <c r="J181" s="23">
        <v>1202</v>
      </c>
      <c r="K181" s="22">
        <v>38</v>
      </c>
      <c r="L181" s="22">
        <v>133.555555555555</v>
      </c>
      <c r="M181" s="14">
        <f t="shared" si="6"/>
        <v>0.5869140625</v>
      </c>
      <c r="N181" s="2">
        <f>RANK(K181,K$2:K$577,1)</f>
        <v>481</v>
      </c>
      <c r="O181" s="2">
        <f t="shared" si="7"/>
        <v>1</v>
      </c>
      <c r="P181" s="2">
        <f>RANK(M181,M$2:M$577,0)</f>
        <v>1</v>
      </c>
      <c r="Q181" s="2">
        <f>N181 + Tabel14[[#This Row],[Average Rank]]+Tabel14[[#This Row],[Coverage rang]]</f>
        <v>483</v>
      </c>
      <c r="R181" s="2">
        <f t="shared" si="8"/>
        <v>1</v>
      </c>
      <c r="S181" s="18">
        <f>J181/K181</f>
        <v>31.631578947368421</v>
      </c>
    </row>
    <row r="182" spans="1:19" ht="18" customHeight="1">
      <c r="A182">
        <v>180</v>
      </c>
      <c r="B182">
        <v>0.1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 s="23">
        <v>0</v>
      </c>
      <c r="K182" s="22">
        <v>0</v>
      </c>
      <c r="L182" s="22">
        <v>0</v>
      </c>
      <c r="M182" s="14">
        <f t="shared" si="6"/>
        <v>0</v>
      </c>
      <c r="N182" s="2">
        <f>RANK(K182,K$2:K$577,1)</f>
        <v>1</v>
      </c>
      <c r="O182" s="2">
        <f t="shared" si="7"/>
        <v>448</v>
      </c>
      <c r="P182" s="2">
        <f>RANK(M182,M$2:M$577,0)</f>
        <v>448</v>
      </c>
      <c r="Q182" s="2">
        <f>N182 + Tabel14[[#This Row],[Average Rank]]+Tabel14[[#This Row],[Coverage rang]]</f>
        <v>897</v>
      </c>
      <c r="R182" s="2">
        <f t="shared" si="8"/>
        <v>401</v>
      </c>
      <c r="S182" s="18" t="e">
        <f>J182/K182</f>
        <v>#DIV/0!</v>
      </c>
    </row>
    <row r="183" spans="1:19" ht="18" customHeight="1">
      <c r="A183">
        <v>181</v>
      </c>
      <c r="B183">
        <v>0.2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1</v>
      </c>
      <c r="J183" s="23">
        <v>0</v>
      </c>
      <c r="K183" s="22">
        <v>0</v>
      </c>
      <c r="L183" s="22">
        <v>0</v>
      </c>
      <c r="M183" s="14">
        <f t="shared" si="6"/>
        <v>0</v>
      </c>
      <c r="N183" s="2">
        <f>RANK(K183,K$2:K$577,1)</f>
        <v>1</v>
      </c>
      <c r="O183" s="2">
        <f t="shared" si="7"/>
        <v>448</v>
      </c>
      <c r="P183" s="2">
        <f>RANK(M183,M$2:M$577,0)</f>
        <v>448</v>
      </c>
      <c r="Q183" s="2">
        <f>N183 + Tabel14[[#This Row],[Average Rank]]+Tabel14[[#This Row],[Coverage rang]]</f>
        <v>897</v>
      </c>
      <c r="R183" s="2">
        <f t="shared" si="8"/>
        <v>401</v>
      </c>
      <c r="S183" s="18" t="e">
        <f>J183/K183</f>
        <v>#DIV/0!</v>
      </c>
    </row>
    <row r="184" spans="1:19" ht="18" customHeight="1">
      <c r="A184">
        <v>182</v>
      </c>
      <c r="B184">
        <v>0.3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1</v>
      </c>
      <c r="J184" s="23">
        <v>0</v>
      </c>
      <c r="K184" s="22">
        <v>0</v>
      </c>
      <c r="L184" s="22">
        <v>0</v>
      </c>
      <c r="M184" s="14">
        <f t="shared" si="6"/>
        <v>0</v>
      </c>
      <c r="N184" s="2">
        <f>RANK(K184,K$2:K$577,1)</f>
        <v>1</v>
      </c>
      <c r="O184" s="2">
        <f t="shared" si="7"/>
        <v>448</v>
      </c>
      <c r="P184" s="2">
        <f>RANK(M184,M$2:M$577,0)</f>
        <v>448</v>
      </c>
      <c r="Q184" s="2">
        <f>N184 + Tabel14[[#This Row],[Average Rank]]+Tabel14[[#This Row],[Coverage rang]]</f>
        <v>897</v>
      </c>
      <c r="R184" s="2">
        <f t="shared" si="8"/>
        <v>401</v>
      </c>
      <c r="S184" s="18" t="e">
        <f>J184/K184</f>
        <v>#DIV/0!</v>
      </c>
    </row>
    <row r="185" spans="1:19" ht="18" customHeight="1">
      <c r="A185">
        <v>183</v>
      </c>
      <c r="B185">
        <v>0.1</v>
      </c>
      <c r="C185">
        <v>0.4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1</v>
      </c>
      <c r="J185" s="23">
        <v>243</v>
      </c>
      <c r="K185" s="22">
        <v>6</v>
      </c>
      <c r="L185" s="22">
        <v>10.125</v>
      </c>
      <c r="M185" s="14">
        <f t="shared" si="6"/>
        <v>0.11865234375</v>
      </c>
      <c r="N185" s="2">
        <f>RANK(K185,K$2:K$577,1)</f>
        <v>223</v>
      </c>
      <c r="O185" s="2">
        <f t="shared" si="7"/>
        <v>322</v>
      </c>
      <c r="P185" s="2">
        <f>RANK(M185,M$2:M$577,0)</f>
        <v>346</v>
      </c>
      <c r="Q185" s="2">
        <f>N185 + Tabel14[[#This Row],[Average Rank]]+Tabel14[[#This Row],[Coverage rang]]</f>
        <v>891</v>
      </c>
      <c r="R185" s="2">
        <f t="shared" si="8"/>
        <v>396</v>
      </c>
      <c r="S185" s="18">
        <f>J185/K185</f>
        <v>40.5</v>
      </c>
    </row>
    <row r="186" spans="1:19" ht="18" customHeight="1">
      <c r="A186">
        <v>184</v>
      </c>
      <c r="B186">
        <v>0.2</v>
      </c>
      <c r="C186">
        <v>0.4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1</v>
      </c>
      <c r="J186" s="23">
        <v>243</v>
      </c>
      <c r="K186" s="22">
        <v>6</v>
      </c>
      <c r="L186" s="22">
        <v>10.125</v>
      </c>
      <c r="M186" s="14">
        <f t="shared" si="6"/>
        <v>0.11865234375</v>
      </c>
      <c r="N186" s="2">
        <f>RANK(K186,K$2:K$577,1)</f>
        <v>223</v>
      </c>
      <c r="O186" s="2">
        <f t="shared" si="7"/>
        <v>322</v>
      </c>
      <c r="P186" s="2">
        <f>RANK(M186,M$2:M$577,0)</f>
        <v>346</v>
      </c>
      <c r="Q186" s="2">
        <f>N186 + Tabel14[[#This Row],[Average Rank]]+Tabel14[[#This Row],[Coverage rang]]</f>
        <v>891</v>
      </c>
      <c r="R186" s="2">
        <f t="shared" si="8"/>
        <v>396</v>
      </c>
      <c r="S186" s="18">
        <f>J186/K186</f>
        <v>40.5</v>
      </c>
    </row>
    <row r="187" spans="1:19" ht="18" customHeight="1">
      <c r="A187">
        <v>185</v>
      </c>
      <c r="B187">
        <v>0.3</v>
      </c>
      <c r="C187">
        <v>0.4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 s="23">
        <v>243</v>
      </c>
      <c r="K187" s="22">
        <v>6</v>
      </c>
      <c r="L187" s="22">
        <v>10.125</v>
      </c>
      <c r="M187" s="14">
        <f t="shared" si="6"/>
        <v>0.11865234375</v>
      </c>
      <c r="N187" s="2">
        <f>RANK(K187,K$2:K$577,1)</f>
        <v>223</v>
      </c>
      <c r="O187" s="2">
        <f t="shared" si="7"/>
        <v>322</v>
      </c>
      <c r="P187" s="2">
        <f>RANK(M187,M$2:M$577,0)</f>
        <v>346</v>
      </c>
      <c r="Q187" s="2">
        <f>N187 + Tabel14[[#This Row],[Average Rank]]+Tabel14[[#This Row],[Coverage rang]]</f>
        <v>891</v>
      </c>
      <c r="R187" s="2">
        <f t="shared" si="8"/>
        <v>396</v>
      </c>
      <c r="S187" s="18">
        <f>J187/K187</f>
        <v>40.5</v>
      </c>
    </row>
    <row r="188" spans="1:19" ht="18" customHeight="1">
      <c r="A188">
        <v>186</v>
      </c>
      <c r="B188">
        <v>0.1</v>
      </c>
      <c r="C188">
        <v>0.8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J188" s="23">
        <v>300</v>
      </c>
      <c r="K188" s="22">
        <v>10</v>
      </c>
      <c r="L188" s="22">
        <v>12.5</v>
      </c>
      <c r="M188" s="14">
        <f t="shared" si="6"/>
        <v>0.146484375</v>
      </c>
      <c r="N188" s="2">
        <f>RANK(K188,K$2:K$577,1)</f>
        <v>283</v>
      </c>
      <c r="O188" s="2">
        <f t="shared" si="7"/>
        <v>195</v>
      </c>
      <c r="P188" s="2">
        <f>RANK(M188,M$2:M$577,0)</f>
        <v>220</v>
      </c>
      <c r="Q188" s="2">
        <f>N188 + Tabel14[[#This Row],[Average Rank]]+Tabel14[[#This Row],[Coverage rang]]</f>
        <v>698</v>
      </c>
      <c r="R188" s="2">
        <f t="shared" si="8"/>
        <v>133</v>
      </c>
      <c r="S188" s="18">
        <f>J188/K188</f>
        <v>30</v>
      </c>
    </row>
    <row r="189" spans="1:19" ht="18" customHeight="1">
      <c r="A189">
        <v>187</v>
      </c>
      <c r="B189">
        <v>0.2</v>
      </c>
      <c r="C189">
        <v>0.8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  <c r="J189" s="23">
        <v>300</v>
      </c>
      <c r="K189" s="22">
        <v>10</v>
      </c>
      <c r="L189" s="22">
        <v>12.5</v>
      </c>
      <c r="M189" s="14">
        <f t="shared" si="6"/>
        <v>0.146484375</v>
      </c>
      <c r="N189" s="2">
        <f>RANK(K189,K$2:K$577,1)</f>
        <v>283</v>
      </c>
      <c r="O189" s="2">
        <f t="shared" si="7"/>
        <v>195</v>
      </c>
      <c r="P189" s="2">
        <f>RANK(M189,M$2:M$577,0)</f>
        <v>220</v>
      </c>
      <c r="Q189" s="2">
        <f>N189 + Tabel14[[#This Row],[Average Rank]]+Tabel14[[#This Row],[Coverage rang]]</f>
        <v>698</v>
      </c>
      <c r="R189" s="2">
        <f t="shared" si="8"/>
        <v>133</v>
      </c>
      <c r="S189" s="18">
        <f>J189/K189</f>
        <v>30</v>
      </c>
    </row>
    <row r="190" spans="1:19" ht="18" customHeight="1">
      <c r="A190">
        <v>188</v>
      </c>
      <c r="B190">
        <v>0.3</v>
      </c>
      <c r="C190">
        <v>0.8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 s="23">
        <v>300</v>
      </c>
      <c r="K190" s="22">
        <v>10</v>
      </c>
      <c r="L190" s="22">
        <v>12.5</v>
      </c>
      <c r="M190" s="14">
        <f t="shared" si="6"/>
        <v>0.146484375</v>
      </c>
      <c r="N190" s="2">
        <f>RANK(K190,K$2:K$577,1)</f>
        <v>283</v>
      </c>
      <c r="O190" s="2">
        <f t="shared" si="7"/>
        <v>195</v>
      </c>
      <c r="P190" s="2">
        <f>RANK(M190,M$2:M$577,0)</f>
        <v>220</v>
      </c>
      <c r="Q190" s="2">
        <f>N190 + Tabel14[[#This Row],[Average Rank]]+Tabel14[[#This Row],[Coverage rang]]</f>
        <v>698</v>
      </c>
      <c r="R190" s="2">
        <f t="shared" si="8"/>
        <v>133</v>
      </c>
      <c r="S190" s="18">
        <f>J190/K190</f>
        <v>30</v>
      </c>
    </row>
    <row r="191" spans="1:19" ht="18" customHeight="1">
      <c r="A191">
        <v>189</v>
      </c>
      <c r="B191">
        <v>0.1</v>
      </c>
      <c r="C191">
        <v>0</v>
      </c>
      <c r="D191">
        <v>1</v>
      </c>
      <c r="E191">
        <v>1</v>
      </c>
      <c r="F191">
        <v>0</v>
      </c>
      <c r="G191">
        <v>1</v>
      </c>
      <c r="H191">
        <v>0</v>
      </c>
      <c r="I191">
        <v>1</v>
      </c>
      <c r="J191" s="23">
        <v>0</v>
      </c>
      <c r="K191" s="22">
        <v>0</v>
      </c>
      <c r="L191" s="22">
        <v>0</v>
      </c>
      <c r="M191" s="14">
        <f t="shared" si="6"/>
        <v>0</v>
      </c>
      <c r="N191" s="2">
        <f>RANK(K191,K$2:K$577,1)</f>
        <v>1</v>
      </c>
      <c r="O191" s="2">
        <f t="shared" si="7"/>
        <v>448</v>
      </c>
      <c r="P191" s="2">
        <f>RANK(M191,M$2:M$577,0)</f>
        <v>448</v>
      </c>
      <c r="Q191" s="2">
        <f>N191 + Tabel14[[#This Row],[Average Rank]]+Tabel14[[#This Row],[Coverage rang]]</f>
        <v>897</v>
      </c>
      <c r="R191" s="2">
        <f t="shared" si="8"/>
        <v>401</v>
      </c>
      <c r="S191" s="18" t="e">
        <f>J191/K191</f>
        <v>#DIV/0!</v>
      </c>
    </row>
    <row r="192" spans="1:19" ht="18" customHeight="1">
      <c r="A192">
        <v>190</v>
      </c>
      <c r="B192">
        <v>0.2</v>
      </c>
      <c r="C192">
        <v>0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1</v>
      </c>
      <c r="J192" s="23">
        <v>0</v>
      </c>
      <c r="K192" s="22">
        <v>0</v>
      </c>
      <c r="L192" s="22">
        <v>0</v>
      </c>
      <c r="M192" s="14">
        <f t="shared" si="6"/>
        <v>0</v>
      </c>
      <c r="N192" s="2">
        <f>RANK(K192,K$2:K$577,1)</f>
        <v>1</v>
      </c>
      <c r="O192" s="2">
        <f t="shared" si="7"/>
        <v>448</v>
      </c>
      <c r="P192" s="2">
        <f>RANK(M192,M$2:M$577,0)</f>
        <v>448</v>
      </c>
      <c r="Q192" s="2">
        <f>N192 + Tabel14[[#This Row],[Average Rank]]+Tabel14[[#This Row],[Coverage rang]]</f>
        <v>897</v>
      </c>
      <c r="R192" s="2">
        <f t="shared" si="8"/>
        <v>401</v>
      </c>
      <c r="S192" s="18" t="e">
        <f>J192/K192</f>
        <v>#DIV/0!</v>
      </c>
    </row>
    <row r="193" spans="1:19" ht="18" customHeight="1">
      <c r="A193">
        <v>191</v>
      </c>
      <c r="B193">
        <v>0.3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1</v>
      </c>
      <c r="J193" s="23">
        <v>0</v>
      </c>
      <c r="K193" s="22">
        <v>0</v>
      </c>
      <c r="L193" s="22">
        <v>0</v>
      </c>
      <c r="M193" s="14">
        <f t="shared" si="6"/>
        <v>0</v>
      </c>
      <c r="N193" s="2">
        <f>RANK(K193,K$2:K$577,1)</f>
        <v>1</v>
      </c>
      <c r="O193" s="2">
        <f t="shared" si="7"/>
        <v>448</v>
      </c>
      <c r="P193" s="2">
        <f>RANK(M193,M$2:M$577,0)</f>
        <v>448</v>
      </c>
      <c r="Q193" s="2">
        <f>N193 + Tabel14[[#This Row],[Average Rank]]+Tabel14[[#This Row],[Coverage rang]]</f>
        <v>897</v>
      </c>
      <c r="R193" s="2">
        <f t="shared" si="8"/>
        <v>401</v>
      </c>
      <c r="S193" s="18" t="e">
        <f>J193/K193</f>
        <v>#DIV/0!</v>
      </c>
    </row>
    <row r="194" spans="1:19" ht="18" customHeight="1">
      <c r="A194">
        <v>192</v>
      </c>
      <c r="B194">
        <v>0.1</v>
      </c>
      <c r="C194">
        <v>0.4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1</v>
      </c>
      <c r="J194" s="23">
        <v>1136</v>
      </c>
      <c r="K194" s="22">
        <v>36</v>
      </c>
      <c r="L194" s="22">
        <v>113.6</v>
      </c>
      <c r="M194" s="14">
        <f t="shared" ref="M194:M257" si="9">J194/ 2048</f>
        <v>0.5546875</v>
      </c>
      <c r="N194" s="2">
        <f>RANK(K194,K$2:K$577,1)</f>
        <v>460</v>
      </c>
      <c r="O194" s="2">
        <f t="shared" ref="O194:O257" si="10">RANK(L194,L$2:L$577,0)</f>
        <v>115</v>
      </c>
      <c r="P194" s="2">
        <f>RANK(M194,M$2:M$577,0)</f>
        <v>115</v>
      </c>
      <c r="Q194" s="2">
        <f>N194 + Tabel14[[#This Row],[Average Rank]]+Tabel14[[#This Row],[Coverage rang]]</f>
        <v>690</v>
      </c>
      <c r="R194" s="2">
        <f t="shared" ref="R194:R257" si="11">RANK(Q194,Q$2:Q$577,1)</f>
        <v>115</v>
      </c>
      <c r="S194" s="18">
        <f>J194/K194</f>
        <v>31.555555555555557</v>
      </c>
    </row>
    <row r="195" spans="1:19" ht="18" customHeight="1">
      <c r="A195">
        <v>193</v>
      </c>
      <c r="B195">
        <v>0.2</v>
      </c>
      <c r="C195">
        <v>0.4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1</v>
      </c>
      <c r="J195" s="23">
        <v>1136</v>
      </c>
      <c r="K195" s="22">
        <v>36</v>
      </c>
      <c r="L195" s="22">
        <v>113.6</v>
      </c>
      <c r="M195" s="14">
        <f t="shared" si="9"/>
        <v>0.5546875</v>
      </c>
      <c r="N195" s="2">
        <f>RANK(K195,K$2:K$577,1)</f>
        <v>460</v>
      </c>
      <c r="O195" s="2">
        <f t="shared" si="10"/>
        <v>115</v>
      </c>
      <c r="P195" s="2">
        <f>RANK(M195,M$2:M$577,0)</f>
        <v>115</v>
      </c>
      <c r="Q195" s="2">
        <f>N195 + Tabel14[[#This Row],[Average Rank]]+Tabel14[[#This Row],[Coverage rang]]</f>
        <v>690</v>
      </c>
      <c r="R195" s="2">
        <f t="shared" si="11"/>
        <v>115</v>
      </c>
      <c r="S195" s="18">
        <f>J195/K195</f>
        <v>31.555555555555557</v>
      </c>
    </row>
    <row r="196" spans="1:19" ht="18" customHeight="1">
      <c r="A196">
        <v>194</v>
      </c>
      <c r="B196">
        <v>0.3</v>
      </c>
      <c r="C196">
        <v>0.4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1</v>
      </c>
      <c r="J196" s="23">
        <v>1136</v>
      </c>
      <c r="K196" s="22">
        <v>36</v>
      </c>
      <c r="L196" s="22">
        <v>113.6</v>
      </c>
      <c r="M196" s="14">
        <f t="shared" si="9"/>
        <v>0.5546875</v>
      </c>
      <c r="N196" s="2">
        <f>RANK(K196,K$2:K$577,1)</f>
        <v>460</v>
      </c>
      <c r="O196" s="2">
        <f t="shared" si="10"/>
        <v>115</v>
      </c>
      <c r="P196" s="2">
        <f>RANK(M196,M$2:M$577,0)</f>
        <v>115</v>
      </c>
      <c r="Q196" s="2">
        <f>N196 + Tabel14[[#This Row],[Average Rank]]+Tabel14[[#This Row],[Coverage rang]]</f>
        <v>690</v>
      </c>
      <c r="R196" s="2">
        <f t="shared" si="11"/>
        <v>115</v>
      </c>
      <c r="S196" s="18">
        <f>J196/K196</f>
        <v>31.555555555555557</v>
      </c>
    </row>
    <row r="197" spans="1:19" ht="18" customHeight="1">
      <c r="A197">
        <v>195</v>
      </c>
      <c r="B197">
        <v>0.1</v>
      </c>
      <c r="C197">
        <v>0.8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1</v>
      </c>
      <c r="J197" s="23">
        <v>1202</v>
      </c>
      <c r="K197" s="22">
        <v>38</v>
      </c>
      <c r="L197" s="22">
        <v>133.555555555555</v>
      </c>
      <c r="M197" s="14">
        <f t="shared" si="9"/>
        <v>0.5869140625</v>
      </c>
      <c r="N197" s="2">
        <f>RANK(K197,K$2:K$577,1)</f>
        <v>481</v>
      </c>
      <c r="O197" s="2">
        <f t="shared" si="10"/>
        <v>1</v>
      </c>
      <c r="P197" s="2">
        <f>RANK(M197,M$2:M$577,0)</f>
        <v>1</v>
      </c>
      <c r="Q197" s="2">
        <f>N197 + Tabel14[[#This Row],[Average Rank]]+Tabel14[[#This Row],[Coverage rang]]</f>
        <v>483</v>
      </c>
      <c r="R197" s="2">
        <f t="shared" si="11"/>
        <v>1</v>
      </c>
      <c r="S197" s="18">
        <f>J197/K197</f>
        <v>31.631578947368421</v>
      </c>
    </row>
    <row r="198" spans="1:19" ht="18" customHeight="1">
      <c r="A198">
        <v>196</v>
      </c>
      <c r="B198">
        <v>0.2</v>
      </c>
      <c r="C198">
        <v>0.8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1</v>
      </c>
      <c r="J198" s="23">
        <v>1202</v>
      </c>
      <c r="K198" s="22">
        <v>38</v>
      </c>
      <c r="L198" s="22">
        <v>133.555555555555</v>
      </c>
      <c r="M198" s="14">
        <f t="shared" si="9"/>
        <v>0.5869140625</v>
      </c>
      <c r="N198" s="2">
        <f>RANK(K198,K$2:K$577,1)</f>
        <v>481</v>
      </c>
      <c r="O198" s="2">
        <f t="shared" si="10"/>
        <v>1</v>
      </c>
      <c r="P198" s="2">
        <f>RANK(M198,M$2:M$577,0)</f>
        <v>1</v>
      </c>
      <c r="Q198" s="2">
        <f>N198 + Tabel14[[#This Row],[Average Rank]]+Tabel14[[#This Row],[Coverage rang]]</f>
        <v>483</v>
      </c>
      <c r="R198" s="2">
        <f t="shared" si="11"/>
        <v>1</v>
      </c>
      <c r="S198" s="18">
        <f>J198/K198</f>
        <v>31.631578947368421</v>
      </c>
    </row>
    <row r="199" spans="1:19" ht="18" customHeight="1">
      <c r="A199">
        <v>197</v>
      </c>
      <c r="B199">
        <v>0.3</v>
      </c>
      <c r="C199">
        <v>0.8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1</v>
      </c>
      <c r="J199" s="23">
        <v>1202</v>
      </c>
      <c r="K199" s="22">
        <v>38</v>
      </c>
      <c r="L199" s="22">
        <v>133.555555555555</v>
      </c>
      <c r="M199" s="14">
        <f t="shared" si="9"/>
        <v>0.5869140625</v>
      </c>
      <c r="N199" s="2">
        <f>RANK(K199,K$2:K$577,1)</f>
        <v>481</v>
      </c>
      <c r="O199" s="2">
        <f t="shared" si="10"/>
        <v>1</v>
      </c>
      <c r="P199" s="2">
        <f>RANK(M199,M$2:M$577,0)</f>
        <v>1</v>
      </c>
      <c r="Q199" s="2">
        <f>N199 + Tabel14[[#This Row],[Average Rank]]+Tabel14[[#This Row],[Coverage rang]]</f>
        <v>483</v>
      </c>
      <c r="R199" s="2">
        <f t="shared" si="11"/>
        <v>1</v>
      </c>
      <c r="S199" s="18">
        <f>J199/K199</f>
        <v>31.631578947368421</v>
      </c>
    </row>
    <row r="200" spans="1:19" ht="18" customHeight="1">
      <c r="A200">
        <v>198</v>
      </c>
      <c r="B200">
        <v>0.1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 s="23">
        <v>0</v>
      </c>
      <c r="K200" s="22">
        <v>0</v>
      </c>
      <c r="L200" s="22">
        <v>0</v>
      </c>
      <c r="M200" s="14">
        <f t="shared" si="9"/>
        <v>0</v>
      </c>
      <c r="N200" s="2">
        <f>RANK(K200,K$2:K$577,1)</f>
        <v>1</v>
      </c>
      <c r="O200" s="2">
        <f t="shared" si="10"/>
        <v>448</v>
      </c>
      <c r="P200" s="2">
        <f>RANK(M200,M$2:M$577,0)</f>
        <v>448</v>
      </c>
      <c r="Q200" s="2">
        <f>N200 + Tabel14[[#This Row],[Average Rank]]+Tabel14[[#This Row],[Coverage rang]]</f>
        <v>897</v>
      </c>
      <c r="R200" s="2">
        <f t="shared" si="11"/>
        <v>401</v>
      </c>
      <c r="S200" s="18" t="e">
        <f>J200/K200</f>
        <v>#DIV/0!</v>
      </c>
    </row>
    <row r="201" spans="1:19" ht="18" customHeight="1">
      <c r="A201">
        <v>199</v>
      </c>
      <c r="B201">
        <v>0.2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 s="23">
        <v>0</v>
      </c>
      <c r="K201" s="22">
        <v>0</v>
      </c>
      <c r="L201" s="22">
        <v>0</v>
      </c>
      <c r="M201" s="14">
        <f t="shared" si="9"/>
        <v>0</v>
      </c>
      <c r="N201" s="2">
        <f>RANK(K201,K$2:K$577,1)</f>
        <v>1</v>
      </c>
      <c r="O201" s="2">
        <f t="shared" si="10"/>
        <v>448</v>
      </c>
      <c r="P201" s="2">
        <f>RANK(M201,M$2:M$577,0)</f>
        <v>448</v>
      </c>
      <c r="Q201" s="2">
        <f>N201 + Tabel14[[#This Row],[Average Rank]]+Tabel14[[#This Row],[Coverage rang]]</f>
        <v>897</v>
      </c>
      <c r="R201" s="2">
        <f t="shared" si="11"/>
        <v>401</v>
      </c>
      <c r="S201" s="18" t="e">
        <f>J201/K201</f>
        <v>#DIV/0!</v>
      </c>
    </row>
    <row r="202" spans="1:19" ht="18" customHeight="1">
      <c r="A202">
        <v>200</v>
      </c>
      <c r="B202">
        <v>0.3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 s="23">
        <v>0</v>
      </c>
      <c r="K202" s="22">
        <v>0</v>
      </c>
      <c r="L202" s="22">
        <v>0</v>
      </c>
      <c r="M202" s="14">
        <f t="shared" si="9"/>
        <v>0</v>
      </c>
      <c r="N202" s="2">
        <f>RANK(K202,K$2:K$577,1)</f>
        <v>1</v>
      </c>
      <c r="O202" s="2">
        <f t="shared" si="10"/>
        <v>448</v>
      </c>
      <c r="P202" s="2">
        <f>RANK(M202,M$2:M$577,0)</f>
        <v>448</v>
      </c>
      <c r="Q202" s="2">
        <f>N202 + Tabel14[[#This Row],[Average Rank]]+Tabel14[[#This Row],[Coverage rang]]</f>
        <v>897</v>
      </c>
      <c r="R202" s="2">
        <f t="shared" si="11"/>
        <v>401</v>
      </c>
      <c r="S202" s="18" t="e">
        <f>J202/K202</f>
        <v>#DIV/0!</v>
      </c>
    </row>
    <row r="203" spans="1:19" ht="18" customHeight="1">
      <c r="A203">
        <v>201</v>
      </c>
      <c r="B203">
        <v>0.1</v>
      </c>
      <c r="C203">
        <v>0.4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 s="23">
        <v>1022</v>
      </c>
      <c r="K203" s="22">
        <v>30</v>
      </c>
      <c r="L203" s="22">
        <v>60.117647058823501</v>
      </c>
      <c r="M203" s="14">
        <f t="shared" si="9"/>
        <v>0.4990234375</v>
      </c>
      <c r="N203" s="2">
        <f>RANK(K203,K$2:K$577,1)</f>
        <v>433</v>
      </c>
      <c r="O203" s="2">
        <f t="shared" si="10"/>
        <v>127</v>
      </c>
      <c r="P203" s="2">
        <f>RANK(M203,M$2:M$577,0)</f>
        <v>136</v>
      </c>
      <c r="Q203" s="2">
        <f>N203 + Tabel14[[#This Row],[Average Rank]]+Tabel14[[#This Row],[Coverage rang]]</f>
        <v>696</v>
      </c>
      <c r="R203" s="2">
        <f t="shared" si="11"/>
        <v>127</v>
      </c>
      <c r="S203" s="18">
        <f>J203/K203</f>
        <v>34.06666666666667</v>
      </c>
    </row>
    <row r="204" spans="1:19" ht="18" customHeight="1">
      <c r="A204">
        <v>202</v>
      </c>
      <c r="B204">
        <v>0.2</v>
      </c>
      <c r="C204">
        <v>0.4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 s="23">
        <v>1022</v>
      </c>
      <c r="K204" s="22">
        <v>30</v>
      </c>
      <c r="L204" s="22">
        <v>60.117647058823501</v>
      </c>
      <c r="M204" s="14">
        <f t="shared" si="9"/>
        <v>0.4990234375</v>
      </c>
      <c r="N204" s="2">
        <f>RANK(K204,K$2:K$577,1)</f>
        <v>433</v>
      </c>
      <c r="O204" s="2">
        <f t="shared" si="10"/>
        <v>127</v>
      </c>
      <c r="P204" s="2">
        <f>RANK(M204,M$2:M$577,0)</f>
        <v>136</v>
      </c>
      <c r="Q204" s="2">
        <f>N204 + Tabel14[[#This Row],[Average Rank]]+Tabel14[[#This Row],[Coverage rang]]</f>
        <v>696</v>
      </c>
      <c r="R204" s="2">
        <f t="shared" si="11"/>
        <v>127</v>
      </c>
      <c r="S204" s="18">
        <f>J204/K204</f>
        <v>34.06666666666667</v>
      </c>
    </row>
    <row r="205" spans="1:19" ht="18" customHeight="1">
      <c r="A205">
        <v>203</v>
      </c>
      <c r="B205">
        <v>0.3</v>
      </c>
      <c r="C205">
        <v>0.4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 s="23">
        <v>1022</v>
      </c>
      <c r="K205" s="22">
        <v>30</v>
      </c>
      <c r="L205" s="22">
        <v>60.117647058823501</v>
      </c>
      <c r="M205" s="14">
        <f t="shared" si="9"/>
        <v>0.4990234375</v>
      </c>
      <c r="N205" s="2">
        <f>RANK(K205,K$2:K$577,1)</f>
        <v>433</v>
      </c>
      <c r="O205" s="2">
        <f t="shared" si="10"/>
        <v>127</v>
      </c>
      <c r="P205" s="2">
        <f>RANK(M205,M$2:M$577,0)</f>
        <v>136</v>
      </c>
      <c r="Q205" s="2">
        <f>N205 + Tabel14[[#This Row],[Average Rank]]+Tabel14[[#This Row],[Coverage rang]]</f>
        <v>696</v>
      </c>
      <c r="R205" s="2">
        <f t="shared" si="11"/>
        <v>127</v>
      </c>
      <c r="S205" s="18">
        <f>J205/K205</f>
        <v>34.06666666666667</v>
      </c>
    </row>
    <row r="206" spans="1:19" ht="18" customHeight="1">
      <c r="A206">
        <v>204</v>
      </c>
      <c r="B206">
        <v>0.1</v>
      </c>
      <c r="C206">
        <v>0.8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 s="23">
        <v>1202</v>
      </c>
      <c r="K206" s="22">
        <v>38</v>
      </c>
      <c r="L206" s="22">
        <v>133.555555555555</v>
      </c>
      <c r="M206" s="14">
        <f t="shared" si="9"/>
        <v>0.5869140625</v>
      </c>
      <c r="N206" s="2">
        <f>RANK(K206,K$2:K$577,1)</f>
        <v>481</v>
      </c>
      <c r="O206" s="2">
        <f t="shared" si="10"/>
        <v>1</v>
      </c>
      <c r="P206" s="2">
        <f>RANK(M206,M$2:M$577,0)</f>
        <v>1</v>
      </c>
      <c r="Q206" s="2">
        <f>N206 + Tabel14[[#This Row],[Average Rank]]+Tabel14[[#This Row],[Coverage rang]]</f>
        <v>483</v>
      </c>
      <c r="R206" s="2">
        <f t="shared" si="11"/>
        <v>1</v>
      </c>
      <c r="S206" s="18">
        <f>J206/K206</f>
        <v>31.631578947368421</v>
      </c>
    </row>
    <row r="207" spans="1:19" ht="18" customHeight="1">
      <c r="A207">
        <v>205</v>
      </c>
      <c r="B207">
        <v>0.2</v>
      </c>
      <c r="C207">
        <v>0.8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</v>
      </c>
      <c r="J207" s="23">
        <v>1202</v>
      </c>
      <c r="K207" s="22">
        <v>38</v>
      </c>
      <c r="L207" s="22">
        <v>133.555555555555</v>
      </c>
      <c r="M207" s="14">
        <f t="shared" si="9"/>
        <v>0.5869140625</v>
      </c>
      <c r="N207" s="2">
        <f>RANK(K207,K$2:K$577,1)</f>
        <v>481</v>
      </c>
      <c r="O207" s="2">
        <f t="shared" si="10"/>
        <v>1</v>
      </c>
      <c r="P207" s="2">
        <f>RANK(M207,M$2:M$577,0)</f>
        <v>1</v>
      </c>
      <c r="Q207" s="2">
        <f>N207 + Tabel14[[#This Row],[Average Rank]]+Tabel14[[#This Row],[Coverage rang]]</f>
        <v>483</v>
      </c>
      <c r="R207" s="2">
        <f t="shared" si="11"/>
        <v>1</v>
      </c>
      <c r="S207" s="18">
        <f>J207/K207</f>
        <v>31.631578947368421</v>
      </c>
    </row>
    <row r="208" spans="1:19" ht="18" customHeight="1">
      <c r="A208">
        <v>206</v>
      </c>
      <c r="B208">
        <v>0.3</v>
      </c>
      <c r="C208">
        <v>0.8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</v>
      </c>
      <c r="J208" s="23">
        <v>1202</v>
      </c>
      <c r="K208" s="22">
        <v>38</v>
      </c>
      <c r="L208" s="22">
        <v>133.555555555555</v>
      </c>
      <c r="M208" s="14">
        <f t="shared" si="9"/>
        <v>0.5869140625</v>
      </c>
      <c r="N208" s="2">
        <f>RANK(K208,K$2:K$577,1)</f>
        <v>481</v>
      </c>
      <c r="O208" s="2">
        <f t="shared" si="10"/>
        <v>1</v>
      </c>
      <c r="P208" s="2">
        <f>RANK(M208,M$2:M$577,0)</f>
        <v>1</v>
      </c>
      <c r="Q208" s="2">
        <f>N208 + Tabel14[[#This Row],[Average Rank]]+Tabel14[[#This Row],[Coverage rang]]</f>
        <v>483</v>
      </c>
      <c r="R208" s="2">
        <f t="shared" si="11"/>
        <v>1</v>
      </c>
      <c r="S208" s="18">
        <f>J208/K208</f>
        <v>31.631578947368421</v>
      </c>
    </row>
    <row r="209" spans="1:19" ht="18" customHeight="1">
      <c r="A209">
        <v>207</v>
      </c>
      <c r="B209">
        <v>0.1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1</v>
      </c>
      <c r="J209" s="23">
        <v>0</v>
      </c>
      <c r="K209" s="22">
        <v>0</v>
      </c>
      <c r="L209" s="22">
        <v>0</v>
      </c>
      <c r="M209" s="14">
        <f t="shared" si="9"/>
        <v>0</v>
      </c>
      <c r="N209" s="2">
        <f>RANK(K209,K$2:K$577,1)</f>
        <v>1</v>
      </c>
      <c r="O209" s="2">
        <f t="shared" si="10"/>
        <v>448</v>
      </c>
      <c r="P209" s="2">
        <f>RANK(M209,M$2:M$577,0)</f>
        <v>448</v>
      </c>
      <c r="Q209" s="2">
        <f>N209 + Tabel14[[#This Row],[Average Rank]]+Tabel14[[#This Row],[Coverage rang]]</f>
        <v>897</v>
      </c>
      <c r="R209" s="2">
        <f t="shared" si="11"/>
        <v>401</v>
      </c>
      <c r="S209" s="18" t="e">
        <f>J209/K209</f>
        <v>#DIV/0!</v>
      </c>
    </row>
    <row r="210" spans="1:19" ht="18" customHeight="1">
      <c r="A210">
        <v>208</v>
      </c>
      <c r="B210">
        <v>0.2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 s="23">
        <v>0</v>
      </c>
      <c r="K210" s="22">
        <v>0</v>
      </c>
      <c r="L210" s="22">
        <v>0</v>
      </c>
      <c r="M210" s="14">
        <f t="shared" si="9"/>
        <v>0</v>
      </c>
      <c r="N210" s="2">
        <f>RANK(K210,K$2:K$577,1)</f>
        <v>1</v>
      </c>
      <c r="O210" s="2">
        <f t="shared" si="10"/>
        <v>448</v>
      </c>
      <c r="P210" s="2">
        <f>RANK(M210,M$2:M$577,0)</f>
        <v>448</v>
      </c>
      <c r="Q210" s="2">
        <f>N210 + Tabel14[[#This Row],[Average Rank]]+Tabel14[[#This Row],[Coverage rang]]</f>
        <v>897</v>
      </c>
      <c r="R210" s="2">
        <f t="shared" si="11"/>
        <v>401</v>
      </c>
      <c r="S210" s="18" t="e">
        <f>J210/K210</f>
        <v>#DIV/0!</v>
      </c>
    </row>
    <row r="211" spans="1:19" ht="18" customHeight="1">
      <c r="A211">
        <v>209</v>
      </c>
      <c r="B211">
        <v>0.3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 s="23">
        <v>0</v>
      </c>
      <c r="K211" s="22">
        <v>0</v>
      </c>
      <c r="L211" s="22">
        <v>0</v>
      </c>
      <c r="M211" s="14">
        <f t="shared" si="9"/>
        <v>0</v>
      </c>
      <c r="N211" s="2">
        <f>RANK(K211,K$2:K$577,1)</f>
        <v>1</v>
      </c>
      <c r="O211" s="2">
        <f t="shared" si="10"/>
        <v>448</v>
      </c>
      <c r="P211" s="2">
        <f>RANK(M211,M$2:M$577,0)</f>
        <v>448</v>
      </c>
      <c r="Q211" s="2">
        <f>N211 + Tabel14[[#This Row],[Average Rank]]+Tabel14[[#This Row],[Coverage rang]]</f>
        <v>897</v>
      </c>
      <c r="R211" s="2">
        <f t="shared" si="11"/>
        <v>401</v>
      </c>
      <c r="S211" s="18" t="e">
        <f>J211/K211</f>
        <v>#DIV/0!</v>
      </c>
    </row>
    <row r="212" spans="1:19" ht="18" customHeight="1">
      <c r="A212">
        <v>210</v>
      </c>
      <c r="B212">
        <v>0.1</v>
      </c>
      <c r="C212">
        <v>0.4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 s="23">
        <v>1022</v>
      </c>
      <c r="K212" s="22">
        <v>30</v>
      </c>
      <c r="L212" s="22">
        <v>60.117647058823501</v>
      </c>
      <c r="M212" s="14">
        <f t="shared" si="9"/>
        <v>0.4990234375</v>
      </c>
      <c r="N212" s="2">
        <f>RANK(K212,K$2:K$577,1)</f>
        <v>433</v>
      </c>
      <c r="O212" s="2">
        <f t="shared" si="10"/>
        <v>127</v>
      </c>
      <c r="P212" s="2">
        <f>RANK(M212,M$2:M$577,0)</f>
        <v>136</v>
      </c>
      <c r="Q212" s="2">
        <f>N212 + Tabel14[[#This Row],[Average Rank]]+Tabel14[[#This Row],[Coverage rang]]</f>
        <v>696</v>
      </c>
      <c r="R212" s="2">
        <f t="shared" si="11"/>
        <v>127</v>
      </c>
      <c r="S212" s="18">
        <f>J212/K212</f>
        <v>34.06666666666667</v>
      </c>
    </row>
    <row r="213" spans="1:19" ht="18" customHeight="1">
      <c r="A213">
        <v>211</v>
      </c>
      <c r="B213">
        <v>0.2</v>
      </c>
      <c r="C213">
        <v>0.4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 s="23">
        <v>1022</v>
      </c>
      <c r="K213" s="22">
        <v>30</v>
      </c>
      <c r="L213" s="22">
        <v>60.117647058823501</v>
      </c>
      <c r="M213" s="14">
        <f t="shared" si="9"/>
        <v>0.4990234375</v>
      </c>
      <c r="N213" s="2">
        <f>RANK(K213,K$2:K$577,1)</f>
        <v>433</v>
      </c>
      <c r="O213" s="2">
        <f t="shared" si="10"/>
        <v>127</v>
      </c>
      <c r="P213" s="2">
        <f>RANK(M213,M$2:M$577,0)</f>
        <v>136</v>
      </c>
      <c r="Q213" s="2">
        <f>N213 + Tabel14[[#This Row],[Average Rank]]+Tabel14[[#This Row],[Coverage rang]]</f>
        <v>696</v>
      </c>
      <c r="R213" s="2">
        <f t="shared" si="11"/>
        <v>127</v>
      </c>
      <c r="S213" s="18">
        <f>J213/K213</f>
        <v>34.06666666666667</v>
      </c>
    </row>
    <row r="214" spans="1:19" ht="18" customHeight="1">
      <c r="A214">
        <v>212</v>
      </c>
      <c r="B214">
        <v>0.3</v>
      </c>
      <c r="C214">
        <v>0.4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 s="23">
        <v>1022</v>
      </c>
      <c r="K214" s="22">
        <v>30</v>
      </c>
      <c r="L214" s="22">
        <v>60.117647058823501</v>
      </c>
      <c r="M214" s="14">
        <f t="shared" si="9"/>
        <v>0.4990234375</v>
      </c>
      <c r="N214" s="2">
        <f>RANK(K214,K$2:K$577,1)</f>
        <v>433</v>
      </c>
      <c r="O214" s="2">
        <f t="shared" si="10"/>
        <v>127</v>
      </c>
      <c r="P214" s="2">
        <f>RANK(M214,M$2:M$577,0)</f>
        <v>136</v>
      </c>
      <c r="Q214" s="2">
        <f>N214 + Tabel14[[#This Row],[Average Rank]]+Tabel14[[#This Row],[Coverage rang]]</f>
        <v>696</v>
      </c>
      <c r="R214" s="2">
        <f t="shared" si="11"/>
        <v>127</v>
      </c>
      <c r="S214" s="18">
        <f>J214/K214</f>
        <v>34.06666666666667</v>
      </c>
    </row>
    <row r="215" spans="1:19" ht="18" customHeight="1">
      <c r="A215">
        <v>213</v>
      </c>
      <c r="B215">
        <v>0.1</v>
      </c>
      <c r="C215">
        <v>0.8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 s="23">
        <v>1202</v>
      </c>
      <c r="K215" s="22">
        <v>38</v>
      </c>
      <c r="L215" s="22">
        <v>133.555555555555</v>
      </c>
      <c r="M215" s="14">
        <f t="shared" si="9"/>
        <v>0.5869140625</v>
      </c>
      <c r="N215" s="2">
        <f>RANK(K215,K$2:K$577,1)</f>
        <v>481</v>
      </c>
      <c r="O215" s="2">
        <f t="shared" si="10"/>
        <v>1</v>
      </c>
      <c r="P215" s="2">
        <f>RANK(M215,M$2:M$577,0)</f>
        <v>1</v>
      </c>
      <c r="Q215" s="2">
        <f>N215 + Tabel14[[#This Row],[Average Rank]]+Tabel14[[#This Row],[Coverage rang]]</f>
        <v>483</v>
      </c>
      <c r="R215" s="2">
        <f t="shared" si="11"/>
        <v>1</v>
      </c>
      <c r="S215" s="18">
        <f>J215/K215</f>
        <v>31.631578947368421</v>
      </c>
    </row>
    <row r="216" spans="1:19" ht="18" customHeight="1">
      <c r="A216">
        <v>214</v>
      </c>
      <c r="B216">
        <v>0.2</v>
      </c>
      <c r="C216">
        <v>0.8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 s="23">
        <v>1202</v>
      </c>
      <c r="K216" s="22">
        <v>38</v>
      </c>
      <c r="L216" s="22">
        <v>133.555555555555</v>
      </c>
      <c r="M216" s="14">
        <f t="shared" si="9"/>
        <v>0.5869140625</v>
      </c>
      <c r="N216" s="2">
        <f>RANK(K216,K$2:K$577,1)</f>
        <v>481</v>
      </c>
      <c r="O216" s="2">
        <f t="shared" si="10"/>
        <v>1</v>
      </c>
      <c r="P216" s="2">
        <f>RANK(M216,M$2:M$577,0)</f>
        <v>1</v>
      </c>
      <c r="Q216" s="2">
        <f>N216 + Tabel14[[#This Row],[Average Rank]]+Tabel14[[#This Row],[Coverage rang]]</f>
        <v>483</v>
      </c>
      <c r="R216" s="2">
        <f t="shared" si="11"/>
        <v>1</v>
      </c>
      <c r="S216" s="18">
        <f>J216/K216</f>
        <v>31.631578947368421</v>
      </c>
    </row>
    <row r="217" spans="1:19" ht="18" customHeight="1">
      <c r="A217">
        <v>215</v>
      </c>
      <c r="B217">
        <v>0.3</v>
      </c>
      <c r="C217">
        <v>0.8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 s="23">
        <v>1202</v>
      </c>
      <c r="K217" s="22">
        <v>38</v>
      </c>
      <c r="L217" s="22">
        <v>133.555555555555</v>
      </c>
      <c r="M217" s="14">
        <f t="shared" si="9"/>
        <v>0.5869140625</v>
      </c>
      <c r="N217" s="2">
        <f>RANK(K217,K$2:K$577,1)</f>
        <v>481</v>
      </c>
      <c r="O217" s="2">
        <f t="shared" si="10"/>
        <v>1</v>
      </c>
      <c r="P217" s="2">
        <f>RANK(M217,M$2:M$577,0)</f>
        <v>1</v>
      </c>
      <c r="Q217" s="2">
        <f>N217 + Tabel14[[#This Row],[Average Rank]]+Tabel14[[#This Row],[Coverage rang]]</f>
        <v>483</v>
      </c>
      <c r="R217" s="2">
        <f t="shared" si="11"/>
        <v>1</v>
      </c>
      <c r="S217" s="18">
        <f>J217/K217</f>
        <v>31.631578947368421</v>
      </c>
    </row>
    <row r="218" spans="1:19" ht="18" customHeight="1">
      <c r="A218">
        <v>216</v>
      </c>
      <c r="B218">
        <v>0.1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 s="23">
        <v>0</v>
      </c>
      <c r="K218" s="22">
        <v>0</v>
      </c>
      <c r="L218" s="22">
        <v>0</v>
      </c>
      <c r="M218" s="14">
        <f t="shared" si="9"/>
        <v>0</v>
      </c>
      <c r="N218" s="2">
        <f>RANK(K218,K$2:K$577,1)</f>
        <v>1</v>
      </c>
      <c r="O218" s="2">
        <f t="shared" si="10"/>
        <v>448</v>
      </c>
      <c r="P218" s="2">
        <f>RANK(M218,M$2:M$577,0)</f>
        <v>448</v>
      </c>
      <c r="Q218" s="2">
        <f>N218 + Tabel14[[#This Row],[Average Rank]]+Tabel14[[#This Row],[Coverage rang]]</f>
        <v>897</v>
      </c>
      <c r="R218" s="2">
        <f t="shared" si="11"/>
        <v>401</v>
      </c>
      <c r="S218" s="18" t="e">
        <f>J218/K218</f>
        <v>#DIV/0!</v>
      </c>
    </row>
    <row r="219" spans="1:19" ht="18" customHeight="1">
      <c r="A219">
        <v>217</v>
      </c>
      <c r="B219">
        <v>0.2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 s="23">
        <v>0</v>
      </c>
      <c r="K219" s="22">
        <v>0</v>
      </c>
      <c r="L219" s="22">
        <v>0</v>
      </c>
      <c r="M219" s="14">
        <f t="shared" si="9"/>
        <v>0</v>
      </c>
      <c r="N219" s="2">
        <f>RANK(K219,K$2:K$577,1)</f>
        <v>1</v>
      </c>
      <c r="O219" s="2">
        <f t="shared" si="10"/>
        <v>448</v>
      </c>
      <c r="P219" s="2">
        <f>RANK(M219,M$2:M$577,0)</f>
        <v>448</v>
      </c>
      <c r="Q219" s="2">
        <f>N219 + Tabel14[[#This Row],[Average Rank]]+Tabel14[[#This Row],[Coverage rang]]</f>
        <v>897</v>
      </c>
      <c r="R219" s="2">
        <f t="shared" si="11"/>
        <v>401</v>
      </c>
      <c r="S219" s="18" t="e">
        <f>J219/K219</f>
        <v>#DIV/0!</v>
      </c>
    </row>
    <row r="220" spans="1:19" ht="18" customHeight="1">
      <c r="A220">
        <v>218</v>
      </c>
      <c r="B220">
        <v>0.3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 s="23">
        <v>0</v>
      </c>
      <c r="K220" s="22">
        <v>0</v>
      </c>
      <c r="L220" s="22">
        <v>0</v>
      </c>
      <c r="M220" s="14">
        <f t="shared" si="9"/>
        <v>0</v>
      </c>
      <c r="N220" s="2">
        <f>RANK(K220,K$2:K$577,1)</f>
        <v>1</v>
      </c>
      <c r="O220" s="2">
        <f t="shared" si="10"/>
        <v>448</v>
      </c>
      <c r="P220" s="2">
        <f>RANK(M220,M$2:M$577,0)</f>
        <v>448</v>
      </c>
      <c r="Q220" s="2">
        <f>N220 + Tabel14[[#This Row],[Average Rank]]+Tabel14[[#This Row],[Coverage rang]]</f>
        <v>897</v>
      </c>
      <c r="R220" s="2">
        <f t="shared" si="11"/>
        <v>401</v>
      </c>
      <c r="S220" s="18" t="e">
        <f>J220/K220</f>
        <v>#DIV/0!</v>
      </c>
    </row>
    <row r="221" spans="1:19" ht="18" customHeight="1">
      <c r="A221">
        <v>219</v>
      </c>
      <c r="B221">
        <v>0.1</v>
      </c>
      <c r="C221">
        <v>0.4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 s="23">
        <v>234</v>
      </c>
      <c r="K221" s="22">
        <v>8</v>
      </c>
      <c r="L221" s="22">
        <v>8.6666666666666607</v>
      </c>
      <c r="M221" s="14">
        <f t="shared" si="9"/>
        <v>0.1142578125</v>
      </c>
      <c r="N221" s="2">
        <f>RANK(K221,K$2:K$577,1)</f>
        <v>229</v>
      </c>
      <c r="O221" s="2">
        <f t="shared" si="10"/>
        <v>362</v>
      </c>
      <c r="P221" s="2">
        <f>RANK(M221,M$2:M$577,0)</f>
        <v>352</v>
      </c>
      <c r="Q221" s="2">
        <f>N221 + Tabel14[[#This Row],[Average Rank]]+Tabel14[[#This Row],[Coverage rang]]</f>
        <v>943</v>
      </c>
      <c r="R221" s="2">
        <f t="shared" si="11"/>
        <v>572</v>
      </c>
      <c r="S221" s="18">
        <f>J221/K221</f>
        <v>29.25</v>
      </c>
    </row>
    <row r="222" spans="1:19" ht="18" customHeight="1">
      <c r="A222">
        <v>220</v>
      </c>
      <c r="B222">
        <v>0.2</v>
      </c>
      <c r="C222">
        <v>0.4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 s="23">
        <v>234</v>
      </c>
      <c r="K222" s="22">
        <v>8</v>
      </c>
      <c r="L222" s="22">
        <v>8.6666666666666607</v>
      </c>
      <c r="M222" s="14">
        <f t="shared" si="9"/>
        <v>0.1142578125</v>
      </c>
      <c r="N222" s="2">
        <f>RANK(K222,K$2:K$577,1)</f>
        <v>229</v>
      </c>
      <c r="O222" s="2">
        <f t="shared" si="10"/>
        <v>362</v>
      </c>
      <c r="P222" s="2">
        <f>RANK(M222,M$2:M$577,0)</f>
        <v>352</v>
      </c>
      <c r="Q222" s="2">
        <f>N222 + Tabel14[[#This Row],[Average Rank]]+Tabel14[[#This Row],[Coverage rang]]</f>
        <v>943</v>
      </c>
      <c r="R222" s="2">
        <f t="shared" si="11"/>
        <v>572</v>
      </c>
      <c r="S222" s="18">
        <f>J222/K222</f>
        <v>29.25</v>
      </c>
    </row>
    <row r="223" spans="1:19" ht="18" customHeight="1">
      <c r="A223">
        <v>221</v>
      </c>
      <c r="B223">
        <v>0.3</v>
      </c>
      <c r="C223">
        <v>0.4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 s="23">
        <v>232</v>
      </c>
      <c r="K223" s="22">
        <v>8</v>
      </c>
      <c r="L223" s="22">
        <v>8.9230769230769198</v>
      </c>
      <c r="M223" s="14">
        <f t="shared" si="9"/>
        <v>0.11328125</v>
      </c>
      <c r="N223" s="2">
        <f>RANK(K223,K$2:K$577,1)</f>
        <v>229</v>
      </c>
      <c r="O223" s="2">
        <f t="shared" si="10"/>
        <v>358</v>
      </c>
      <c r="P223" s="2">
        <f>RANK(M223,M$2:M$577,0)</f>
        <v>356</v>
      </c>
      <c r="Q223" s="2">
        <f>N223 + Tabel14[[#This Row],[Average Rank]]+Tabel14[[#This Row],[Coverage rang]]</f>
        <v>943</v>
      </c>
      <c r="R223" s="2">
        <f t="shared" si="11"/>
        <v>572</v>
      </c>
      <c r="S223" s="18">
        <f>J223/K223</f>
        <v>29</v>
      </c>
    </row>
    <row r="224" spans="1:19" ht="18" customHeight="1">
      <c r="A224">
        <v>222</v>
      </c>
      <c r="B224">
        <v>0.1</v>
      </c>
      <c r="C224">
        <v>0.8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 s="23">
        <v>300</v>
      </c>
      <c r="K224" s="22">
        <v>10</v>
      </c>
      <c r="L224" s="22">
        <v>12.5</v>
      </c>
      <c r="M224" s="14">
        <f t="shared" si="9"/>
        <v>0.146484375</v>
      </c>
      <c r="N224" s="2">
        <f>RANK(K224,K$2:K$577,1)</f>
        <v>283</v>
      </c>
      <c r="O224" s="2">
        <f t="shared" si="10"/>
        <v>195</v>
      </c>
      <c r="P224" s="2">
        <f>RANK(M224,M$2:M$577,0)</f>
        <v>220</v>
      </c>
      <c r="Q224" s="2">
        <f>N224 + Tabel14[[#This Row],[Average Rank]]+Tabel14[[#This Row],[Coverage rang]]</f>
        <v>698</v>
      </c>
      <c r="R224" s="2">
        <f t="shared" si="11"/>
        <v>133</v>
      </c>
      <c r="S224" s="18">
        <f>J224/K224</f>
        <v>30</v>
      </c>
    </row>
    <row r="225" spans="1:19" ht="18" customHeight="1">
      <c r="A225">
        <v>223</v>
      </c>
      <c r="B225">
        <v>0.2</v>
      </c>
      <c r="C225">
        <v>0.8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 s="23">
        <v>300</v>
      </c>
      <c r="K225" s="22">
        <v>10</v>
      </c>
      <c r="L225" s="22">
        <v>12.5</v>
      </c>
      <c r="M225" s="14">
        <f t="shared" si="9"/>
        <v>0.146484375</v>
      </c>
      <c r="N225" s="2">
        <f>RANK(K225,K$2:K$577,1)</f>
        <v>283</v>
      </c>
      <c r="O225" s="2">
        <f t="shared" si="10"/>
        <v>195</v>
      </c>
      <c r="P225" s="2">
        <f>RANK(M225,M$2:M$577,0)</f>
        <v>220</v>
      </c>
      <c r="Q225" s="2">
        <f>N225 + Tabel14[[#This Row],[Average Rank]]+Tabel14[[#This Row],[Coverage rang]]</f>
        <v>698</v>
      </c>
      <c r="R225" s="2">
        <f t="shared" si="11"/>
        <v>133</v>
      </c>
      <c r="S225" s="18">
        <f>J225/K225</f>
        <v>30</v>
      </c>
    </row>
    <row r="226" spans="1:19" ht="18" customHeight="1">
      <c r="A226">
        <v>224</v>
      </c>
      <c r="B226">
        <v>0.3</v>
      </c>
      <c r="C226">
        <v>0.8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 s="23">
        <v>300</v>
      </c>
      <c r="K226" s="22">
        <v>10</v>
      </c>
      <c r="L226" s="22">
        <v>12.5</v>
      </c>
      <c r="M226" s="14">
        <f t="shared" si="9"/>
        <v>0.146484375</v>
      </c>
      <c r="N226" s="2">
        <f>RANK(K226,K$2:K$577,1)</f>
        <v>283</v>
      </c>
      <c r="O226" s="2">
        <f t="shared" si="10"/>
        <v>195</v>
      </c>
      <c r="P226" s="2">
        <f>RANK(M226,M$2:M$577,0)</f>
        <v>220</v>
      </c>
      <c r="Q226" s="2">
        <f>N226 + Tabel14[[#This Row],[Average Rank]]+Tabel14[[#This Row],[Coverage rang]]</f>
        <v>698</v>
      </c>
      <c r="R226" s="2">
        <f t="shared" si="11"/>
        <v>133</v>
      </c>
      <c r="S226" s="18">
        <f>J226/K226</f>
        <v>30</v>
      </c>
    </row>
    <row r="227" spans="1:19" ht="18" customHeight="1">
      <c r="A227">
        <v>225</v>
      </c>
      <c r="B227">
        <v>0.1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1</v>
      </c>
      <c r="J227" s="23">
        <v>0</v>
      </c>
      <c r="K227" s="22">
        <v>0</v>
      </c>
      <c r="L227" s="22">
        <v>0</v>
      </c>
      <c r="M227" s="14">
        <f t="shared" si="9"/>
        <v>0</v>
      </c>
      <c r="N227" s="2">
        <f>RANK(K227,K$2:K$577,1)</f>
        <v>1</v>
      </c>
      <c r="O227" s="2">
        <f t="shared" si="10"/>
        <v>448</v>
      </c>
      <c r="P227" s="2">
        <f>RANK(M227,M$2:M$577,0)</f>
        <v>448</v>
      </c>
      <c r="Q227" s="2">
        <f>N227 + Tabel14[[#This Row],[Average Rank]]+Tabel14[[#This Row],[Coverage rang]]</f>
        <v>897</v>
      </c>
      <c r="R227" s="2">
        <f t="shared" si="11"/>
        <v>401</v>
      </c>
      <c r="S227" s="18" t="e">
        <f>J227/K227</f>
        <v>#DIV/0!</v>
      </c>
    </row>
    <row r="228" spans="1:19" ht="18" customHeight="1">
      <c r="A228">
        <v>226</v>
      </c>
      <c r="B228">
        <v>0.2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 s="23">
        <v>0</v>
      </c>
      <c r="K228" s="22">
        <v>0</v>
      </c>
      <c r="L228" s="22">
        <v>0</v>
      </c>
      <c r="M228" s="14">
        <f t="shared" si="9"/>
        <v>0</v>
      </c>
      <c r="N228" s="2">
        <f>RANK(K228,K$2:K$577,1)</f>
        <v>1</v>
      </c>
      <c r="O228" s="2">
        <f t="shared" si="10"/>
        <v>448</v>
      </c>
      <c r="P228" s="2">
        <f>RANK(M228,M$2:M$577,0)</f>
        <v>448</v>
      </c>
      <c r="Q228" s="2">
        <f>N228 + Tabel14[[#This Row],[Average Rank]]+Tabel14[[#This Row],[Coverage rang]]</f>
        <v>897</v>
      </c>
      <c r="R228" s="2">
        <f t="shared" si="11"/>
        <v>401</v>
      </c>
      <c r="S228" s="18" t="e">
        <f>J228/K228</f>
        <v>#DIV/0!</v>
      </c>
    </row>
    <row r="229" spans="1:19" ht="18" customHeight="1">
      <c r="A229">
        <v>227</v>
      </c>
      <c r="B229">
        <v>0.3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1</v>
      </c>
      <c r="J229" s="23">
        <v>0</v>
      </c>
      <c r="K229" s="22">
        <v>0</v>
      </c>
      <c r="L229" s="22">
        <v>0</v>
      </c>
      <c r="M229" s="14">
        <f t="shared" si="9"/>
        <v>0</v>
      </c>
      <c r="N229" s="2">
        <f>RANK(K229,K$2:K$577,1)</f>
        <v>1</v>
      </c>
      <c r="O229" s="2">
        <f t="shared" si="10"/>
        <v>448</v>
      </c>
      <c r="P229" s="2">
        <f>RANK(M229,M$2:M$577,0)</f>
        <v>448</v>
      </c>
      <c r="Q229" s="2">
        <f>N229 + Tabel14[[#This Row],[Average Rank]]+Tabel14[[#This Row],[Coverage rang]]</f>
        <v>897</v>
      </c>
      <c r="R229" s="2">
        <f t="shared" si="11"/>
        <v>401</v>
      </c>
      <c r="S229" s="18" t="e">
        <f>J229/K229</f>
        <v>#DIV/0!</v>
      </c>
    </row>
    <row r="230" spans="1:19" ht="18" customHeight="1">
      <c r="A230">
        <v>228</v>
      </c>
      <c r="B230">
        <v>0.1</v>
      </c>
      <c r="C230">
        <v>0.4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1</v>
      </c>
      <c r="J230" s="23">
        <v>963</v>
      </c>
      <c r="K230" s="22">
        <v>30</v>
      </c>
      <c r="L230" s="22">
        <v>38.520000000000003</v>
      </c>
      <c r="M230" s="14">
        <f t="shared" si="9"/>
        <v>0.47021484375</v>
      </c>
      <c r="N230" s="2">
        <f>RANK(K230,K$2:K$577,1)</f>
        <v>433</v>
      </c>
      <c r="O230" s="2">
        <f t="shared" si="10"/>
        <v>151</v>
      </c>
      <c r="P230" s="2">
        <f>RANK(M230,M$2:M$577,0)</f>
        <v>148</v>
      </c>
      <c r="Q230" s="2">
        <f>N230 + Tabel14[[#This Row],[Average Rank]]+Tabel14[[#This Row],[Coverage rang]]</f>
        <v>732</v>
      </c>
      <c r="R230" s="2">
        <f t="shared" si="11"/>
        <v>207</v>
      </c>
      <c r="S230" s="18">
        <f>J230/K230</f>
        <v>32.1</v>
      </c>
    </row>
    <row r="231" spans="1:19" ht="18" customHeight="1">
      <c r="A231">
        <v>229</v>
      </c>
      <c r="B231">
        <v>0.2</v>
      </c>
      <c r="C231">
        <v>0.4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 s="23">
        <v>963</v>
      </c>
      <c r="K231" s="22">
        <v>30</v>
      </c>
      <c r="L231" s="22">
        <v>38.520000000000003</v>
      </c>
      <c r="M231" s="14">
        <f t="shared" si="9"/>
        <v>0.47021484375</v>
      </c>
      <c r="N231" s="2">
        <f>RANK(K231,K$2:K$577,1)</f>
        <v>433</v>
      </c>
      <c r="O231" s="2">
        <f t="shared" si="10"/>
        <v>151</v>
      </c>
      <c r="P231" s="2">
        <f>RANK(M231,M$2:M$577,0)</f>
        <v>148</v>
      </c>
      <c r="Q231" s="2">
        <f>N231 + Tabel14[[#This Row],[Average Rank]]+Tabel14[[#This Row],[Coverage rang]]</f>
        <v>732</v>
      </c>
      <c r="R231" s="2">
        <f t="shared" si="11"/>
        <v>207</v>
      </c>
      <c r="S231" s="18">
        <f>J231/K231</f>
        <v>32.1</v>
      </c>
    </row>
    <row r="232" spans="1:19" ht="18" customHeight="1">
      <c r="A232">
        <v>230</v>
      </c>
      <c r="B232">
        <v>0.3</v>
      </c>
      <c r="C232">
        <v>0.4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 s="23">
        <v>963</v>
      </c>
      <c r="K232" s="22">
        <v>30</v>
      </c>
      <c r="L232" s="22">
        <v>38.520000000000003</v>
      </c>
      <c r="M232" s="14">
        <f t="shared" si="9"/>
        <v>0.47021484375</v>
      </c>
      <c r="N232" s="2">
        <f>RANK(K232,K$2:K$577,1)</f>
        <v>433</v>
      </c>
      <c r="O232" s="2">
        <f t="shared" si="10"/>
        <v>151</v>
      </c>
      <c r="P232" s="2">
        <f>RANK(M232,M$2:M$577,0)</f>
        <v>148</v>
      </c>
      <c r="Q232" s="2">
        <f>N232 + Tabel14[[#This Row],[Average Rank]]+Tabel14[[#This Row],[Coverage rang]]</f>
        <v>732</v>
      </c>
      <c r="R232" s="2">
        <f t="shared" si="11"/>
        <v>207</v>
      </c>
      <c r="S232" s="18">
        <f>J232/K232</f>
        <v>32.1</v>
      </c>
    </row>
    <row r="233" spans="1:19" ht="18" customHeight="1">
      <c r="A233">
        <v>231</v>
      </c>
      <c r="B233">
        <v>0.1</v>
      </c>
      <c r="C233">
        <v>0.8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 s="23">
        <v>1202</v>
      </c>
      <c r="K233" s="22">
        <v>38</v>
      </c>
      <c r="L233" s="22">
        <v>133.555555555555</v>
      </c>
      <c r="M233" s="14">
        <f t="shared" si="9"/>
        <v>0.5869140625</v>
      </c>
      <c r="N233" s="2">
        <f>RANK(K233,K$2:K$577,1)</f>
        <v>481</v>
      </c>
      <c r="O233" s="2">
        <f t="shared" si="10"/>
        <v>1</v>
      </c>
      <c r="P233" s="2">
        <f>RANK(M233,M$2:M$577,0)</f>
        <v>1</v>
      </c>
      <c r="Q233" s="2">
        <f>N233 + Tabel14[[#This Row],[Average Rank]]+Tabel14[[#This Row],[Coverage rang]]</f>
        <v>483</v>
      </c>
      <c r="R233" s="2">
        <f t="shared" si="11"/>
        <v>1</v>
      </c>
      <c r="S233" s="18">
        <f>J233/K233</f>
        <v>31.631578947368421</v>
      </c>
    </row>
    <row r="234" spans="1:19" ht="18" customHeight="1">
      <c r="A234">
        <v>232</v>
      </c>
      <c r="B234">
        <v>0.2</v>
      </c>
      <c r="C234">
        <v>0.8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 s="23">
        <v>1202</v>
      </c>
      <c r="K234" s="22">
        <v>38</v>
      </c>
      <c r="L234" s="22">
        <v>133.555555555555</v>
      </c>
      <c r="M234" s="14">
        <f t="shared" si="9"/>
        <v>0.5869140625</v>
      </c>
      <c r="N234" s="2">
        <f>RANK(K234,K$2:K$577,1)</f>
        <v>481</v>
      </c>
      <c r="O234" s="2">
        <f t="shared" si="10"/>
        <v>1</v>
      </c>
      <c r="P234" s="2">
        <f>RANK(M234,M$2:M$577,0)</f>
        <v>1</v>
      </c>
      <c r="Q234" s="2">
        <f>N234 + Tabel14[[#This Row],[Average Rank]]+Tabel14[[#This Row],[Coverage rang]]</f>
        <v>483</v>
      </c>
      <c r="R234" s="2">
        <f t="shared" si="11"/>
        <v>1</v>
      </c>
      <c r="S234" s="18">
        <f>J234/K234</f>
        <v>31.631578947368421</v>
      </c>
    </row>
    <row r="235" spans="1:19" ht="18" customHeight="1">
      <c r="A235">
        <v>233</v>
      </c>
      <c r="B235">
        <v>0.3</v>
      </c>
      <c r="C235">
        <v>0.8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 s="23">
        <v>1202</v>
      </c>
      <c r="K235" s="22">
        <v>38</v>
      </c>
      <c r="L235" s="22">
        <v>133.555555555555</v>
      </c>
      <c r="M235" s="14">
        <f t="shared" si="9"/>
        <v>0.5869140625</v>
      </c>
      <c r="N235" s="2">
        <f>RANK(K235,K$2:K$577,1)</f>
        <v>481</v>
      </c>
      <c r="O235" s="2">
        <f t="shared" si="10"/>
        <v>1</v>
      </c>
      <c r="P235" s="2">
        <f>RANK(M235,M$2:M$577,0)</f>
        <v>1</v>
      </c>
      <c r="Q235" s="2">
        <f>N235 + Tabel14[[#This Row],[Average Rank]]+Tabel14[[#This Row],[Coverage rang]]</f>
        <v>483</v>
      </c>
      <c r="R235" s="2">
        <f t="shared" si="11"/>
        <v>1</v>
      </c>
      <c r="S235" s="18">
        <f>J235/K235</f>
        <v>31.631578947368421</v>
      </c>
    </row>
    <row r="236" spans="1:19" ht="18" customHeight="1">
      <c r="A236">
        <v>234</v>
      </c>
      <c r="B236">
        <v>0.1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 s="23">
        <v>0</v>
      </c>
      <c r="K236" s="22">
        <v>0</v>
      </c>
      <c r="L236" s="22">
        <v>0</v>
      </c>
      <c r="M236" s="14">
        <f t="shared" si="9"/>
        <v>0</v>
      </c>
      <c r="N236" s="2">
        <f>RANK(K236,K$2:K$577,1)</f>
        <v>1</v>
      </c>
      <c r="O236" s="2">
        <f t="shared" si="10"/>
        <v>448</v>
      </c>
      <c r="P236" s="2">
        <f>RANK(M236,M$2:M$577,0)</f>
        <v>448</v>
      </c>
      <c r="Q236" s="2">
        <f>N236 + Tabel14[[#This Row],[Average Rank]]+Tabel14[[#This Row],[Coverage rang]]</f>
        <v>897</v>
      </c>
      <c r="R236" s="2">
        <f t="shared" si="11"/>
        <v>401</v>
      </c>
      <c r="S236" s="18" t="e">
        <f>J236/K236</f>
        <v>#DIV/0!</v>
      </c>
    </row>
    <row r="237" spans="1:19" ht="18" customHeight="1">
      <c r="A237">
        <v>235</v>
      </c>
      <c r="B237">
        <v>0.2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 s="23">
        <v>0</v>
      </c>
      <c r="K237" s="22">
        <v>0</v>
      </c>
      <c r="L237" s="22">
        <v>0</v>
      </c>
      <c r="M237" s="14">
        <f t="shared" si="9"/>
        <v>0</v>
      </c>
      <c r="N237" s="2">
        <f>RANK(K237,K$2:K$577,1)</f>
        <v>1</v>
      </c>
      <c r="O237" s="2">
        <f t="shared" si="10"/>
        <v>448</v>
      </c>
      <c r="P237" s="2">
        <f>RANK(M237,M$2:M$577,0)</f>
        <v>448</v>
      </c>
      <c r="Q237" s="2">
        <f>N237 + Tabel14[[#This Row],[Average Rank]]+Tabel14[[#This Row],[Coverage rang]]</f>
        <v>897</v>
      </c>
      <c r="R237" s="2">
        <f t="shared" si="11"/>
        <v>401</v>
      </c>
      <c r="S237" s="18" t="e">
        <f>J237/K237</f>
        <v>#DIV/0!</v>
      </c>
    </row>
    <row r="238" spans="1:19" ht="18" customHeight="1">
      <c r="A238">
        <v>236</v>
      </c>
      <c r="B238">
        <v>0.3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 s="23">
        <v>0</v>
      </c>
      <c r="K238" s="22">
        <v>0</v>
      </c>
      <c r="L238" s="22">
        <v>0</v>
      </c>
      <c r="M238" s="14">
        <f t="shared" si="9"/>
        <v>0</v>
      </c>
      <c r="N238" s="2">
        <f>RANK(K238,K$2:K$577,1)</f>
        <v>1</v>
      </c>
      <c r="O238" s="2">
        <f t="shared" si="10"/>
        <v>448</v>
      </c>
      <c r="P238" s="2">
        <f>RANK(M238,M$2:M$577,0)</f>
        <v>448</v>
      </c>
      <c r="Q238" s="2">
        <f>N238 + Tabel14[[#This Row],[Average Rank]]+Tabel14[[#This Row],[Coverage rang]]</f>
        <v>897</v>
      </c>
      <c r="R238" s="2">
        <f t="shared" si="11"/>
        <v>401</v>
      </c>
      <c r="S238" s="18" t="e">
        <f>J238/K238</f>
        <v>#DIV/0!</v>
      </c>
    </row>
    <row r="239" spans="1:19" ht="18" customHeight="1">
      <c r="A239">
        <v>237</v>
      </c>
      <c r="B239">
        <v>0.1</v>
      </c>
      <c r="C239">
        <v>0.4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 s="23">
        <v>412</v>
      </c>
      <c r="K239" s="22">
        <v>19</v>
      </c>
      <c r="L239" s="22">
        <v>12.484848484848399</v>
      </c>
      <c r="M239" s="14">
        <f t="shared" si="9"/>
        <v>0.201171875</v>
      </c>
      <c r="N239" s="2">
        <f>RANK(K239,K$2:K$577,1)</f>
        <v>400</v>
      </c>
      <c r="O239" s="2">
        <f t="shared" si="10"/>
        <v>243</v>
      </c>
      <c r="P239" s="2">
        <f>RANK(M239,M$2:M$577,0)</f>
        <v>187</v>
      </c>
      <c r="Q239" s="2">
        <f>N239 + Tabel14[[#This Row],[Average Rank]]+Tabel14[[#This Row],[Coverage rang]]</f>
        <v>830</v>
      </c>
      <c r="R239" s="2">
        <f t="shared" si="11"/>
        <v>302</v>
      </c>
      <c r="S239" s="18">
        <f>J239/K239</f>
        <v>21.684210526315791</v>
      </c>
    </row>
    <row r="240" spans="1:19" ht="18" customHeight="1">
      <c r="A240">
        <v>238</v>
      </c>
      <c r="B240">
        <v>0.2</v>
      </c>
      <c r="C240">
        <v>0.4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 s="23">
        <v>412</v>
      </c>
      <c r="K240" s="22">
        <v>19</v>
      </c>
      <c r="L240" s="22">
        <v>12.484848484848399</v>
      </c>
      <c r="M240" s="14">
        <f t="shared" si="9"/>
        <v>0.201171875</v>
      </c>
      <c r="N240" s="2">
        <f>RANK(K240,K$2:K$577,1)</f>
        <v>400</v>
      </c>
      <c r="O240" s="2">
        <f t="shared" si="10"/>
        <v>243</v>
      </c>
      <c r="P240" s="2">
        <f>RANK(M240,M$2:M$577,0)</f>
        <v>187</v>
      </c>
      <c r="Q240" s="2">
        <f>N240 + Tabel14[[#This Row],[Average Rank]]+Tabel14[[#This Row],[Coverage rang]]</f>
        <v>830</v>
      </c>
      <c r="R240" s="2">
        <f t="shared" si="11"/>
        <v>302</v>
      </c>
      <c r="S240" s="18">
        <f>J240/K240</f>
        <v>21.684210526315791</v>
      </c>
    </row>
    <row r="241" spans="1:19" ht="18" customHeight="1">
      <c r="A241">
        <v>239</v>
      </c>
      <c r="B241">
        <v>0.3</v>
      </c>
      <c r="C241">
        <v>0.4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  <c r="J241" s="23">
        <v>412</v>
      </c>
      <c r="K241" s="22">
        <v>19</v>
      </c>
      <c r="L241" s="22">
        <v>12.484848484848399</v>
      </c>
      <c r="M241" s="14">
        <f t="shared" si="9"/>
        <v>0.201171875</v>
      </c>
      <c r="N241" s="2">
        <f>RANK(K241,K$2:K$577,1)</f>
        <v>400</v>
      </c>
      <c r="O241" s="2">
        <f t="shared" si="10"/>
        <v>243</v>
      </c>
      <c r="P241" s="2">
        <f>RANK(M241,M$2:M$577,0)</f>
        <v>187</v>
      </c>
      <c r="Q241" s="2">
        <f>N241 + Tabel14[[#This Row],[Average Rank]]+Tabel14[[#This Row],[Coverage rang]]</f>
        <v>830</v>
      </c>
      <c r="R241" s="2">
        <f t="shared" si="11"/>
        <v>302</v>
      </c>
      <c r="S241" s="18">
        <f>J241/K241</f>
        <v>21.684210526315791</v>
      </c>
    </row>
    <row r="242" spans="1:19" ht="18" customHeight="1">
      <c r="A242">
        <v>240</v>
      </c>
      <c r="B242">
        <v>0.1</v>
      </c>
      <c r="C242">
        <v>0.8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 s="23">
        <v>1177</v>
      </c>
      <c r="K242" s="22">
        <v>36</v>
      </c>
      <c r="L242" s="22">
        <v>130.777777777777</v>
      </c>
      <c r="M242" s="14">
        <f t="shared" si="9"/>
        <v>0.57470703125</v>
      </c>
      <c r="N242" s="2">
        <f>RANK(K242,K$2:K$577,1)</f>
        <v>460</v>
      </c>
      <c r="O242" s="2">
        <f t="shared" si="10"/>
        <v>97</v>
      </c>
      <c r="P242" s="2">
        <f>RANK(M242,M$2:M$577,0)</f>
        <v>97</v>
      </c>
      <c r="Q242" s="2">
        <f>N242 + Tabel14[[#This Row],[Average Rank]]+Tabel14[[#This Row],[Coverage rang]]</f>
        <v>654</v>
      </c>
      <c r="R242" s="2">
        <f t="shared" si="11"/>
        <v>88</v>
      </c>
      <c r="S242" s="18">
        <f>J242/K242</f>
        <v>32.694444444444443</v>
      </c>
    </row>
    <row r="243" spans="1:19" ht="18" customHeight="1">
      <c r="A243">
        <v>241</v>
      </c>
      <c r="B243">
        <v>0.2</v>
      </c>
      <c r="C243">
        <v>0.8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 s="23">
        <v>1177</v>
      </c>
      <c r="K243" s="22">
        <v>36</v>
      </c>
      <c r="L243" s="22">
        <v>130.777777777777</v>
      </c>
      <c r="M243" s="14">
        <f t="shared" si="9"/>
        <v>0.57470703125</v>
      </c>
      <c r="N243" s="2">
        <f>RANK(K243,K$2:K$577,1)</f>
        <v>460</v>
      </c>
      <c r="O243" s="2">
        <f t="shared" si="10"/>
        <v>97</v>
      </c>
      <c r="P243" s="2">
        <f>RANK(M243,M$2:M$577,0)</f>
        <v>97</v>
      </c>
      <c r="Q243" s="2">
        <f>N243 + Tabel14[[#This Row],[Average Rank]]+Tabel14[[#This Row],[Coverage rang]]</f>
        <v>654</v>
      </c>
      <c r="R243" s="2">
        <f t="shared" si="11"/>
        <v>88</v>
      </c>
      <c r="S243" s="18">
        <f>J243/K243</f>
        <v>32.694444444444443</v>
      </c>
    </row>
    <row r="244" spans="1:19" ht="18" customHeight="1">
      <c r="A244">
        <v>242</v>
      </c>
      <c r="B244">
        <v>0.3</v>
      </c>
      <c r="C244">
        <v>0.8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 s="23">
        <v>1177</v>
      </c>
      <c r="K244" s="22">
        <v>36</v>
      </c>
      <c r="L244" s="22">
        <v>130.777777777777</v>
      </c>
      <c r="M244" s="14">
        <f t="shared" si="9"/>
        <v>0.57470703125</v>
      </c>
      <c r="N244" s="2">
        <f>RANK(K244,K$2:K$577,1)</f>
        <v>460</v>
      </c>
      <c r="O244" s="2">
        <f t="shared" si="10"/>
        <v>97</v>
      </c>
      <c r="P244" s="2">
        <f>RANK(M244,M$2:M$577,0)</f>
        <v>97</v>
      </c>
      <c r="Q244" s="2">
        <f>N244 + Tabel14[[#This Row],[Average Rank]]+Tabel14[[#This Row],[Coverage rang]]</f>
        <v>654</v>
      </c>
      <c r="R244" s="2">
        <f t="shared" si="11"/>
        <v>88</v>
      </c>
      <c r="S244" s="18">
        <f>J244/K244</f>
        <v>32.694444444444443</v>
      </c>
    </row>
    <row r="245" spans="1:19" ht="18" customHeight="1">
      <c r="A245">
        <v>243</v>
      </c>
      <c r="B245">
        <v>0.1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1</v>
      </c>
      <c r="J245" s="23">
        <v>0</v>
      </c>
      <c r="K245" s="22">
        <v>0</v>
      </c>
      <c r="L245" s="22">
        <v>0</v>
      </c>
      <c r="M245" s="14">
        <f t="shared" si="9"/>
        <v>0</v>
      </c>
      <c r="N245" s="2">
        <f>RANK(K245,K$2:K$577,1)</f>
        <v>1</v>
      </c>
      <c r="O245" s="2">
        <f t="shared" si="10"/>
        <v>448</v>
      </c>
      <c r="P245" s="2">
        <f>RANK(M245,M$2:M$577,0)</f>
        <v>448</v>
      </c>
      <c r="Q245" s="2">
        <f>N245 + Tabel14[[#This Row],[Average Rank]]+Tabel14[[#This Row],[Coverage rang]]</f>
        <v>897</v>
      </c>
      <c r="R245" s="2">
        <f t="shared" si="11"/>
        <v>401</v>
      </c>
      <c r="S245" s="18" t="e">
        <f>J245/K245</f>
        <v>#DIV/0!</v>
      </c>
    </row>
    <row r="246" spans="1:19" ht="18" customHeight="1">
      <c r="A246">
        <v>244</v>
      </c>
      <c r="B246">
        <v>0.2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1</v>
      </c>
      <c r="J246" s="23">
        <v>0</v>
      </c>
      <c r="K246" s="22">
        <v>0</v>
      </c>
      <c r="L246" s="22">
        <v>0</v>
      </c>
      <c r="M246" s="14">
        <f t="shared" si="9"/>
        <v>0</v>
      </c>
      <c r="N246" s="2">
        <f>RANK(K246,K$2:K$577,1)</f>
        <v>1</v>
      </c>
      <c r="O246" s="2">
        <f t="shared" si="10"/>
        <v>448</v>
      </c>
      <c r="P246" s="2">
        <f>RANK(M246,M$2:M$577,0)</f>
        <v>448</v>
      </c>
      <c r="Q246" s="2">
        <f>N246 + Tabel14[[#This Row],[Average Rank]]+Tabel14[[#This Row],[Coverage rang]]</f>
        <v>897</v>
      </c>
      <c r="R246" s="2">
        <f t="shared" si="11"/>
        <v>401</v>
      </c>
      <c r="S246" s="18" t="e">
        <f>J246/K246</f>
        <v>#DIV/0!</v>
      </c>
    </row>
    <row r="247" spans="1:19" ht="18" customHeight="1">
      <c r="A247">
        <v>245</v>
      </c>
      <c r="B247">
        <v>0.3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 s="23">
        <v>0</v>
      </c>
      <c r="K247" s="22">
        <v>0</v>
      </c>
      <c r="L247" s="22">
        <v>0</v>
      </c>
      <c r="M247" s="14">
        <f t="shared" si="9"/>
        <v>0</v>
      </c>
      <c r="N247" s="2">
        <f>RANK(K247,K$2:K$577,1)</f>
        <v>1</v>
      </c>
      <c r="O247" s="2">
        <f t="shared" si="10"/>
        <v>448</v>
      </c>
      <c r="P247" s="2">
        <f>RANK(M247,M$2:M$577,0)</f>
        <v>448</v>
      </c>
      <c r="Q247" s="2">
        <f>N247 + Tabel14[[#This Row],[Average Rank]]+Tabel14[[#This Row],[Coverage rang]]</f>
        <v>897</v>
      </c>
      <c r="R247" s="2">
        <f t="shared" si="11"/>
        <v>401</v>
      </c>
      <c r="S247" s="18" t="e">
        <f>J247/K247</f>
        <v>#DIV/0!</v>
      </c>
    </row>
    <row r="248" spans="1:19" ht="18" customHeight="1">
      <c r="A248">
        <v>246</v>
      </c>
      <c r="B248">
        <v>0.1</v>
      </c>
      <c r="C248">
        <v>0.4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1</v>
      </c>
      <c r="J248" s="23">
        <v>412</v>
      </c>
      <c r="K248" s="22">
        <v>19</v>
      </c>
      <c r="L248" s="22">
        <v>12.484848484848399</v>
      </c>
      <c r="M248" s="14">
        <f t="shared" si="9"/>
        <v>0.201171875</v>
      </c>
      <c r="N248" s="2">
        <f>RANK(K248,K$2:K$577,1)</f>
        <v>400</v>
      </c>
      <c r="O248" s="2">
        <f t="shared" si="10"/>
        <v>243</v>
      </c>
      <c r="P248" s="2">
        <f>RANK(M248,M$2:M$577,0)</f>
        <v>187</v>
      </c>
      <c r="Q248" s="2">
        <f>N248 + Tabel14[[#This Row],[Average Rank]]+Tabel14[[#This Row],[Coverage rang]]</f>
        <v>830</v>
      </c>
      <c r="R248" s="2">
        <f t="shared" si="11"/>
        <v>302</v>
      </c>
      <c r="S248" s="18">
        <f>J248/K248</f>
        <v>21.684210526315791</v>
      </c>
    </row>
    <row r="249" spans="1:19" ht="18" customHeight="1">
      <c r="A249">
        <v>247</v>
      </c>
      <c r="B249">
        <v>0.2</v>
      </c>
      <c r="C249">
        <v>0.4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1</v>
      </c>
      <c r="J249" s="23">
        <v>412</v>
      </c>
      <c r="K249" s="22">
        <v>19</v>
      </c>
      <c r="L249" s="22">
        <v>12.484848484848399</v>
      </c>
      <c r="M249" s="14">
        <f t="shared" si="9"/>
        <v>0.201171875</v>
      </c>
      <c r="N249" s="2">
        <f>RANK(K249,K$2:K$577,1)</f>
        <v>400</v>
      </c>
      <c r="O249" s="2">
        <f t="shared" si="10"/>
        <v>243</v>
      </c>
      <c r="P249" s="2">
        <f>RANK(M249,M$2:M$577,0)</f>
        <v>187</v>
      </c>
      <c r="Q249" s="2">
        <f>N249 + Tabel14[[#This Row],[Average Rank]]+Tabel14[[#This Row],[Coverage rang]]</f>
        <v>830</v>
      </c>
      <c r="R249" s="2">
        <f t="shared" si="11"/>
        <v>302</v>
      </c>
      <c r="S249" s="18">
        <f>J249/K249</f>
        <v>21.684210526315791</v>
      </c>
    </row>
    <row r="250" spans="1:19" ht="18" customHeight="1">
      <c r="A250">
        <v>248</v>
      </c>
      <c r="B250">
        <v>0.3</v>
      </c>
      <c r="C250">
        <v>0.4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1</v>
      </c>
      <c r="J250" s="23">
        <v>412</v>
      </c>
      <c r="K250" s="22">
        <v>19</v>
      </c>
      <c r="L250" s="22">
        <v>12.484848484848399</v>
      </c>
      <c r="M250" s="14">
        <f t="shared" si="9"/>
        <v>0.201171875</v>
      </c>
      <c r="N250" s="2">
        <f>RANK(K250,K$2:K$577,1)</f>
        <v>400</v>
      </c>
      <c r="O250" s="2">
        <f t="shared" si="10"/>
        <v>243</v>
      </c>
      <c r="P250" s="2">
        <f>RANK(M250,M$2:M$577,0)</f>
        <v>187</v>
      </c>
      <c r="Q250" s="2">
        <f>N250 + Tabel14[[#This Row],[Average Rank]]+Tabel14[[#This Row],[Coverage rang]]</f>
        <v>830</v>
      </c>
      <c r="R250" s="2">
        <f t="shared" si="11"/>
        <v>302</v>
      </c>
      <c r="S250" s="18">
        <f>J250/K250</f>
        <v>21.684210526315791</v>
      </c>
    </row>
    <row r="251" spans="1:19" ht="18" customHeight="1">
      <c r="A251">
        <v>249</v>
      </c>
      <c r="B251">
        <v>0.1</v>
      </c>
      <c r="C251">
        <v>0.8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  <c r="J251" s="23">
        <v>1177</v>
      </c>
      <c r="K251" s="22">
        <v>36</v>
      </c>
      <c r="L251" s="22">
        <v>130.777777777777</v>
      </c>
      <c r="M251" s="14">
        <f t="shared" si="9"/>
        <v>0.57470703125</v>
      </c>
      <c r="N251" s="2">
        <f>RANK(K251,K$2:K$577,1)</f>
        <v>460</v>
      </c>
      <c r="O251" s="2">
        <f t="shared" si="10"/>
        <v>97</v>
      </c>
      <c r="P251" s="2">
        <f>RANK(M251,M$2:M$577,0)</f>
        <v>97</v>
      </c>
      <c r="Q251" s="2">
        <f>N251 + Tabel14[[#This Row],[Average Rank]]+Tabel14[[#This Row],[Coverage rang]]</f>
        <v>654</v>
      </c>
      <c r="R251" s="2">
        <f t="shared" si="11"/>
        <v>88</v>
      </c>
      <c r="S251" s="18">
        <f>J251/K251</f>
        <v>32.694444444444443</v>
      </c>
    </row>
    <row r="252" spans="1:19" ht="18" customHeight="1">
      <c r="A252">
        <v>250</v>
      </c>
      <c r="B252">
        <v>0.2</v>
      </c>
      <c r="C252">
        <v>0.8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1</v>
      </c>
      <c r="J252" s="23">
        <v>1177</v>
      </c>
      <c r="K252" s="22">
        <v>36</v>
      </c>
      <c r="L252" s="22">
        <v>130.777777777777</v>
      </c>
      <c r="M252" s="14">
        <f t="shared" si="9"/>
        <v>0.57470703125</v>
      </c>
      <c r="N252" s="2">
        <f>RANK(K252,K$2:K$577,1)</f>
        <v>460</v>
      </c>
      <c r="O252" s="2">
        <f t="shared" si="10"/>
        <v>97</v>
      </c>
      <c r="P252" s="2">
        <f>RANK(M252,M$2:M$577,0)</f>
        <v>97</v>
      </c>
      <c r="Q252" s="2">
        <f>N252 + Tabel14[[#This Row],[Average Rank]]+Tabel14[[#This Row],[Coverage rang]]</f>
        <v>654</v>
      </c>
      <c r="R252" s="2">
        <f t="shared" si="11"/>
        <v>88</v>
      </c>
      <c r="S252" s="18">
        <f>J252/K252</f>
        <v>32.694444444444443</v>
      </c>
    </row>
    <row r="253" spans="1:19" ht="18" customHeight="1">
      <c r="A253">
        <v>251</v>
      </c>
      <c r="B253">
        <v>0.3</v>
      </c>
      <c r="C253">
        <v>0.8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1</v>
      </c>
      <c r="J253" s="23">
        <v>1177</v>
      </c>
      <c r="K253" s="22">
        <v>36</v>
      </c>
      <c r="L253" s="22">
        <v>130.777777777777</v>
      </c>
      <c r="M253" s="14">
        <f t="shared" si="9"/>
        <v>0.57470703125</v>
      </c>
      <c r="N253" s="2">
        <f>RANK(K253,K$2:K$577,1)</f>
        <v>460</v>
      </c>
      <c r="O253" s="2">
        <f t="shared" si="10"/>
        <v>97</v>
      </c>
      <c r="P253" s="2">
        <f>RANK(M253,M$2:M$577,0)</f>
        <v>97</v>
      </c>
      <c r="Q253" s="2">
        <f>N253 + Tabel14[[#This Row],[Average Rank]]+Tabel14[[#This Row],[Coverage rang]]</f>
        <v>654</v>
      </c>
      <c r="R253" s="2">
        <f t="shared" si="11"/>
        <v>88</v>
      </c>
      <c r="S253" s="18">
        <f>J253/K253</f>
        <v>32.694444444444443</v>
      </c>
    </row>
    <row r="254" spans="1:19" ht="18" customHeight="1">
      <c r="A254">
        <v>252</v>
      </c>
      <c r="B254">
        <v>0.1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 s="23">
        <v>0</v>
      </c>
      <c r="K254" s="22">
        <v>0</v>
      </c>
      <c r="L254" s="22">
        <v>0</v>
      </c>
      <c r="M254" s="14">
        <f t="shared" si="9"/>
        <v>0</v>
      </c>
      <c r="N254" s="2">
        <f>RANK(K254,K$2:K$577,1)</f>
        <v>1</v>
      </c>
      <c r="O254" s="2">
        <f t="shared" si="10"/>
        <v>448</v>
      </c>
      <c r="P254" s="2">
        <f>RANK(M254,M$2:M$577,0)</f>
        <v>448</v>
      </c>
      <c r="Q254" s="2">
        <f>N254 + Tabel14[[#This Row],[Average Rank]]+Tabel14[[#This Row],[Coverage rang]]</f>
        <v>897</v>
      </c>
      <c r="R254" s="2">
        <f t="shared" si="11"/>
        <v>401</v>
      </c>
      <c r="S254" s="18" t="e">
        <f>J254/K254</f>
        <v>#DIV/0!</v>
      </c>
    </row>
    <row r="255" spans="1:19" ht="18" customHeight="1">
      <c r="A255">
        <v>253</v>
      </c>
      <c r="B255">
        <v>0.2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 s="23">
        <v>0</v>
      </c>
      <c r="K255" s="22">
        <v>0</v>
      </c>
      <c r="L255" s="22">
        <v>0</v>
      </c>
      <c r="M255" s="14">
        <f t="shared" si="9"/>
        <v>0</v>
      </c>
      <c r="N255" s="2">
        <f>RANK(K255,K$2:K$577,1)</f>
        <v>1</v>
      </c>
      <c r="O255" s="2">
        <f t="shared" si="10"/>
        <v>448</v>
      </c>
      <c r="P255" s="2">
        <f>RANK(M255,M$2:M$577,0)</f>
        <v>448</v>
      </c>
      <c r="Q255" s="2">
        <f>N255 + Tabel14[[#This Row],[Average Rank]]+Tabel14[[#This Row],[Coverage rang]]</f>
        <v>897</v>
      </c>
      <c r="R255" s="2">
        <f t="shared" si="11"/>
        <v>401</v>
      </c>
      <c r="S255" s="18" t="e">
        <f>J255/K255</f>
        <v>#DIV/0!</v>
      </c>
    </row>
    <row r="256" spans="1:19" ht="18" customHeight="1">
      <c r="A256">
        <v>254</v>
      </c>
      <c r="B256">
        <v>0.3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 s="23">
        <v>0</v>
      </c>
      <c r="K256" s="22">
        <v>0</v>
      </c>
      <c r="L256" s="22">
        <v>0</v>
      </c>
      <c r="M256" s="14">
        <f t="shared" si="9"/>
        <v>0</v>
      </c>
      <c r="N256" s="2">
        <f>RANK(K256,K$2:K$577,1)</f>
        <v>1</v>
      </c>
      <c r="O256" s="2">
        <f t="shared" si="10"/>
        <v>448</v>
      </c>
      <c r="P256" s="2">
        <f>RANK(M256,M$2:M$577,0)</f>
        <v>448</v>
      </c>
      <c r="Q256" s="2">
        <f>N256 + Tabel14[[#This Row],[Average Rank]]+Tabel14[[#This Row],[Coverage rang]]</f>
        <v>897</v>
      </c>
      <c r="R256" s="2">
        <f t="shared" si="11"/>
        <v>401</v>
      </c>
      <c r="S256" s="18" t="e">
        <f>J256/K256</f>
        <v>#DIV/0!</v>
      </c>
    </row>
    <row r="257" spans="1:19" ht="18" customHeight="1">
      <c r="A257">
        <v>255</v>
      </c>
      <c r="B257">
        <v>0.1</v>
      </c>
      <c r="C257">
        <v>0.4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 s="23">
        <v>276</v>
      </c>
      <c r="K257" s="22">
        <v>10</v>
      </c>
      <c r="L257" s="22">
        <v>11.5</v>
      </c>
      <c r="M257" s="14">
        <f t="shared" si="9"/>
        <v>0.134765625</v>
      </c>
      <c r="N257" s="2">
        <f>RANK(K257,K$2:K$577,1)</f>
        <v>283</v>
      </c>
      <c r="O257" s="2">
        <f t="shared" si="10"/>
        <v>277</v>
      </c>
      <c r="P257" s="2">
        <f>RANK(M257,M$2:M$577,0)</f>
        <v>274</v>
      </c>
      <c r="Q257" s="2">
        <f>N257 + Tabel14[[#This Row],[Average Rank]]+Tabel14[[#This Row],[Coverage rang]]</f>
        <v>834</v>
      </c>
      <c r="R257" s="2">
        <f t="shared" si="11"/>
        <v>308</v>
      </c>
      <c r="S257" s="18">
        <f>J257/K257</f>
        <v>27.6</v>
      </c>
    </row>
    <row r="258" spans="1:19" ht="18" customHeight="1">
      <c r="A258">
        <v>256</v>
      </c>
      <c r="B258">
        <v>0.2</v>
      </c>
      <c r="C258">
        <v>0.4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 s="23">
        <v>276</v>
      </c>
      <c r="K258" s="22">
        <v>10</v>
      </c>
      <c r="L258" s="22">
        <v>11.5</v>
      </c>
      <c r="M258" s="14">
        <f t="shared" ref="M258:M321" si="12">J258/ 2048</f>
        <v>0.134765625</v>
      </c>
      <c r="N258" s="2">
        <f>RANK(K258,K$2:K$577,1)</f>
        <v>283</v>
      </c>
      <c r="O258" s="2">
        <f t="shared" ref="O258:O321" si="13">RANK(L258,L$2:L$577,0)</f>
        <v>277</v>
      </c>
      <c r="P258" s="2">
        <f>RANK(M258,M$2:M$577,0)</f>
        <v>274</v>
      </c>
      <c r="Q258" s="2">
        <f>N258 + Tabel14[[#This Row],[Average Rank]]+Tabel14[[#This Row],[Coverage rang]]</f>
        <v>834</v>
      </c>
      <c r="R258" s="2">
        <f t="shared" ref="R258:R321" si="14">RANK(Q258,Q$2:Q$577,1)</f>
        <v>308</v>
      </c>
      <c r="S258" s="18">
        <f>J258/K258</f>
        <v>27.6</v>
      </c>
    </row>
    <row r="259" spans="1:19" ht="18" customHeight="1">
      <c r="A259">
        <v>257</v>
      </c>
      <c r="B259">
        <v>0.3</v>
      </c>
      <c r="C259">
        <v>0.4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 s="23">
        <v>276</v>
      </c>
      <c r="K259" s="22">
        <v>10</v>
      </c>
      <c r="L259" s="22">
        <v>11.5</v>
      </c>
      <c r="M259" s="14">
        <f t="shared" si="12"/>
        <v>0.134765625</v>
      </c>
      <c r="N259" s="2">
        <f>RANK(K259,K$2:K$577,1)</f>
        <v>283</v>
      </c>
      <c r="O259" s="2">
        <f t="shared" si="13"/>
        <v>277</v>
      </c>
      <c r="P259" s="2">
        <f>RANK(M259,M$2:M$577,0)</f>
        <v>274</v>
      </c>
      <c r="Q259" s="2">
        <f>N259 + Tabel14[[#This Row],[Average Rank]]+Tabel14[[#This Row],[Coverage rang]]</f>
        <v>834</v>
      </c>
      <c r="R259" s="2">
        <f t="shared" si="14"/>
        <v>308</v>
      </c>
      <c r="S259" s="18">
        <f>J259/K259</f>
        <v>27.6</v>
      </c>
    </row>
    <row r="260" spans="1:19" ht="18" customHeight="1">
      <c r="A260">
        <v>258</v>
      </c>
      <c r="B260">
        <v>0.1</v>
      </c>
      <c r="C260">
        <v>0.8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 s="23">
        <v>300</v>
      </c>
      <c r="K260" s="22">
        <v>10</v>
      </c>
      <c r="L260" s="22">
        <v>12.5</v>
      </c>
      <c r="M260" s="14">
        <f t="shared" si="12"/>
        <v>0.146484375</v>
      </c>
      <c r="N260" s="2">
        <f>RANK(K260,K$2:K$577,1)</f>
        <v>283</v>
      </c>
      <c r="O260" s="2">
        <f t="shared" si="13"/>
        <v>195</v>
      </c>
      <c r="P260" s="2">
        <f>RANK(M260,M$2:M$577,0)</f>
        <v>220</v>
      </c>
      <c r="Q260" s="2">
        <f>N260 + Tabel14[[#This Row],[Average Rank]]+Tabel14[[#This Row],[Coverage rang]]</f>
        <v>698</v>
      </c>
      <c r="R260" s="2">
        <f t="shared" si="14"/>
        <v>133</v>
      </c>
      <c r="S260" s="18">
        <f>J260/K260</f>
        <v>30</v>
      </c>
    </row>
    <row r="261" spans="1:19" ht="18" customHeight="1">
      <c r="A261">
        <v>259</v>
      </c>
      <c r="B261">
        <v>0.2</v>
      </c>
      <c r="C261">
        <v>0.8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 s="23">
        <v>300</v>
      </c>
      <c r="K261" s="22">
        <v>10</v>
      </c>
      <c r="L261" s="22">
        <v>12.5</v>
      </c>
      <c r="M261" s="14">
        <f t="shared" si="12"/>
        <v>0.146484375</v>
      </c>
      <c r="N261" s="2">
        <f>RANK(K261,K$2:K$577,1)</f>
        <v>283</v>
      </c>
      <c r="O261" s="2">
        <f t="shared" si="13"/>
        <v>195</v>
      </c>
      <c r="P261" s="2">
        <f>RANK(M261,M$2:M$577,0)</f>
        <v>220</v>
      </c>
      <c r="Q261" s="2">
        <f>N261 + Tabel14[[#This Row],[Average Rank]]+Tabel14[[#This Row],[Coverage rang]]</f>
        <v>698</v>
      </c>
      <c r="R261" s="2">
        <f t="shared" si="14"/>
        <v>133</v>
      </c>
      <c r="S261" s="18">
        <f>J261/K261</f>
        <v>30</v>
      </c>
    </row>
    <row r="262" spans="1:19" ht="18" customHeight="1">
      <c r="A262">
        <v>260</v>
      </c>
      <c r="B262">
        <v>0.3</v>
      </c>
      <c r="C262">
        <v>0.8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 s="23">
        <v>300</v>
      </c>
      <c r="K262" s="22">
        <v>10</v>
      </c>
      <c r="L262" s="22">
        <v>12.5</v>
      </c>
      <c r="M262" s="14">
        <f t="shared" si="12"/>
        <v>0.146484375</v>
      </c>
      <c r="N262" s="2">
        <f>RANK(K262,K$2:K$577,1)</f>
        <v>283</v>
      </c>
      <c r="O262" s="2">
        <f t="shared" si="13"/>
        <v>195</v>
      </c>
      <c r="P262" s="2">
        <f>RANK(M262,M$2:M$577,0)</f>
        <v>220</v>
      </c>
      <c r="Q262" s="2">
        <f>N262 + Tabel14[[#This Row],[Average Rank]]+Tabel14[[#This Row],[Coverage rang]]</f>
        <v>698</v>
      </c>
      <c r="R262" s="2">
        <f t="shared" si="14"/>
        <v>133</v>
      </c>
      <c r="S262" s="18">
        <f>J262/K262</f>
        <v>30</v>
      </c>
    </row>
    <row r="263" spans="1:19" ht="18" customHeight="1">
      <c r="A263">
        <v>261</v>
      </c>
      <c r="B263">
        <v>0.1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1</v>
      </c>
      <c r="J263" s="23">
        <v>0</v>
      </c>
      <c r="K263" s="22">
        <v>0</v>
      </c>
      <c r="L263" s="22">
        <v>0</v>
      </c>
      <c r="M263" s="14">
        <f t="shared" si="12"/>
        <v>0</v>
      </c>
      <c r="N263" s="2">
        <f>RANK(K263,K$2:K$577,1)</f>
        <v>1</v>
      </c>
      <c r="O263" s="2">
        <f t="shared" si="13"/>
        <v>448</v>
      </c>
      <c r="P263" s="2">
        <f>RANK(M263,M$2:M$577,0)</f>
        <v>448</v>
      </c>
      <c r="Q263" s="2">
        <f>N263 + Tabel14[[#This Row],[Average Rank]]+Tabel14[[#This Row],[Coverage rang]]</f>
        <v>897</v>
      </c>
      <c r="R263" s="2">
        <f t="shared" si="14"/>
        <v>401</v>
      </c>
      <c r="S263" s="18" t="e">
        <f>J263/K263</f>
        <v>#DIV/0!</v>
      </c>
    </row>
    <row r="264" spans="1:19" ht="18" customHeight="1">
      <c r="A264">
        <v>262</v>
      </c>
      <c r="B264">
        <v>0.2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1</v>
      </c>
      <c r="J264" s="23">
        <v>0</v>
      </c>
      <c r="K264" s="22">
        <v>0</v>
      </c>
      <c r="L264" s="22">
        <v>0</v>
      </c>
      <c r="M264" s="14">
        <f t="shared" si="12"/>
        <v>0</v>
      </c>
      <c r="N264" s="2">
        <f>RANK(K264,K$2:K$577,1)</f>
        <v>1</v>
      </c>
      <c r="O264" s="2">
        <f t="shared" si="13"/>
        <v>448</v>
      </c>
      <c r="P264" s="2">
        <f>RANK(M264,M$2:M$577,0)</f>
        <v>448</v>
      </c>
      <c r="Q264" s="2">
        <f>N264 + Tabel14[[#This Row],[Average Rank]]+Tabel14[[#This Row],[Coverage rang]]</f>
        <v>897</v>
      </c>
      <c r="R264" s="2">
        <f t="shared" si="14"/>
        <v>401</v>
      </c>
      <c r="S264" s="18" t="e">
        <f>J264/K264</f>
        <v>#DIV/0!</v>
      </c>
    </row>
    <row r="265" spans="1:19" ht="18" customHeight="1">
      <c r="A265">
        <v>263</v>
      </c>
      <c r="B265">
        <v>0.3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1</v>
      </c>
      <c r="J265" s="23">
        <v>0</v>
      </c>
      <c r="K265" s="22">
        <v>0</v>
      </c>
      <c r="L265" s="22">
        <v>0</v>
      </c>
      <c r="M265" s="14">
        <f t="shared" si="12"/>
        <v>0</v>
      </c>
      <c r="N265" s="2">
        <f>RANK(K265,K$2:K$577,1)</f>
        <v>1</v>
      </c>
      <c r="O265" s="2">
        <f t="shared" si="13"/>
        <v>448</v>
      </c>
      <c r="P265" s="2">
        <f>RANK(M265,M$2:M$577,0)</f>
        <v>448</v>
      </c>
      <c r="Q265" s="2">
        <f>N265 + Tabel14[[#This Row],[Average Rank]]+Tabel14[[#This Row],[Coverage rang]]</f>
        <v>897</v>
      </c>
      <c r="R265" s="2">
        <f t="shared" si="14"/>
        <v>401</v>
      </c>
      <c r="S265" s="18" t="e">
        <f>J265/K265</f>
        <v>#DIV/0!</v>
      </c>
    </row>
    <row r="266" spans="1:19" ht="18" customHeight="1">
      <c r="A266">
        <v>264</v>
      </c>
      <c r="B266">
        <v>0.1</v>
      </c>
      <c r="C266">
        <v>0.4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1</v>
      </c>
      <c r="J266" s="23">
        <v>1180</v>
      </c>
      <c r="K266" s="22">
        <v>38</v>
      </c>
      <c r="L266" s="22">
        <v>131.111111111111</v>
      </c>
      <c r="M266" s="14">
        <f t="shared" si="12"/>
        <v>0.576171875</v>
      </c>
      <c r="N266" s="2">
        <f>RANK(K266,K$2:K$577,1)</f>
        <v>481</v>
      </c>
      <c r="O266" s="2">
        <f t="shared" si="13"/>
        <v>94</v>
      </c>
      <c r="P266" s="2">
        <f>RANK(M266,M$2:M$577,0)</f>
        <v>94</v>
      </c>
      <c r="Q266" s="2">
        <f>N266 + Tabel14[[#This Row],[Average Rank]]+Tabel14[[#This Row],[Coverage rang]]</f>
        <v>669</v>
      </c>
      <c r="R266" s="2">
        <f t="shared" si="14"/>
        <v>106</v>
      </c>
      <c r="S266" s="18">
        <f>J266/K266</f>
        <v>31.05263157894737</v>
      </c>
    </row>
    <row r="267" spans="1:19" ht="18" customHeight="1">
      <c r="A267">
        <v>265</v>
      </c>
      <c r="B267">
        <v>0.2</v>
      </c>
      <c r="C267">
        <v>0.4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1</v>
      </c>
      <c r="J267" s="23">
        <v>1180</v>
      </c>
      <c r="K267" s="22">
        <v>38</v>
      </c>
      <c r="L267" s="22">
        <v>131.111111111111</v>
      </c>
      <c r="M267" s="14">
        <f t="shared" si="12"/>
        <v>0.576171875</v>
      </c>
      <c r="N267" s="2">
        <f>RANK(K267,K$2:K$577,1)</f>
        <v>481</v>
      </c>
      <c r="O267" s="2">
        <f t="shared" si="13"/>
        <v>94</v>
      </c>
      <c r="P267" s="2">
        <f>RANK(M267,M$2:M$577,0)</f>
        <v>94</v>
      </c>
      <c r="Q267" s="2">
        <f>N267 + Tabel14[[#This Row],[Average Rank]]+Tabel14[[#This Row],[Coverage rang]]</f>
        <v>669</v>
      </c>
      <c r="R267" s="2">
        <f t="shared" si="14"/>
        <v>106</v>
      </c>
      <c r="S267" s="18">
        <f>J267/K267</f>
        <v>31.05263157894737</v>
      </c>
    </row>
    <row r="268" spans="1:19" ht="18" customHeight="1">
      <c r="A268">
        <v>266</v>
      </c>
      <c r="B268">
        <v>0.3</v>
      </c>
      <c r="C268">
        <v>0.4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1</v>
      </c>
      <c r="J268" s="23">
        <v>1180</v>
      </c>
      <c r="K268" s="22">
        <v>38</v>
      </c>
      <c r="L268" s="22">
        <v>131.111111111111</v>
      </c>
      <c r="M268" s="14">
        <f t="shared" si="12"/>
        <v>0.576171875</v>
      </c>
      <c r="N268" s="2">
        <f>RANK(K268,K$2:K$577,1)</f>
        <v>481</v>
      </c>
      <c r="O268" s="2">
        <f t="shared" si="13"/>
        <v>94</v>
      </c>
      <c r="P268" s="2">
        <f>RANK(M268,M$2:M$577,0)</f>
        <v>94</v>
      </c>
      <c r="Q268" s="2">
        <f>N268 + Tabel14[[#This Row],[Average Rank]]+Tabel14[[#This Row],[Coverage rang]]</f>
        <v>669</v>
      </c>
      <c r="R268" s="2">
        <f t="shared" si="14"/>
        <v>106</v>
      </c>
      <c r="S268" s="18">
        <f>J268/K268</f>
        <v>31.05263157894737</v>
      </c>
    </row>
    <row r="269" spans="1:19" ht="18" customHeight="1">
      <c r="A269">
        <v>267</v>
      </c>
      <c r="B269">
        <v>0.1</v>
      </c>
      <c r="C269">
        <v>0.8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1</v>
      </c>
      <c r="J269" s="23">
        <v>1202</v>
      </c>
      <c r="K269" s="22">
        <v>38</v>
      </c>
      <c r="L269" s="22">
        <v>133.555555555555</v>
      </c>
      <c r="M269" s="14">
        <f t="shared" si="12"/>
        <v>0.5869140625</v>
      </c>
      <c r="N269" s="2">
        <f>RANK(K269,K$2:K$577,1)</f>
        <v>481</v>
      </c>
      <c r="O269" s="2">
        <f t="shared" si="13"/>
        <v>1</v>
      </c>
      <c r="P269" s="2">
        <f>RANK(M269,M$2:M$577,0)</f>
        <v>1</v>
      </c>
      <c r="Q269" s="2">
        <f>N269 + Tabel14[[#This Row],[Average Rank]]+Tabel14[[#This Row],[Coverage rang]]</f>
        <v>483</v>
      </c>
      <c r="R269" s="2">
        <f t="shared" si="14"/>
        <v>1</v>
      </c>
      <c r="S269" s="18">
        <f>J269/K269</f>
        <v>31.631578947368421</v>
      </c>
    </row>
    <row r="270" spans="1:19" ht="18" customHeight="1">
      <c r="A270">
        <v>268</v>
      </c>
      <c r="B270">
        <v>0.2</v>
      </c>
      <c r="C270">
        <v>0.8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</v>
      </c>
      <c r="J270" s="23">
        <v>1202</v>
      </c>
      <c r="K270" s="22">
        <v>38</v>
      </c>
      <c r="L270" s="22">
        <v>133.555555555555</v>
      </c>
      <c r="M270" s="14">
        <f t="shared" si="12"/>
        <v>0.5869140625</v>
      </c>
      <c r="N270" s="2">
        <f>RANK(K270,K$2:K$577,1)</f>
        <v>481</v>
      </c>
      <c r="O270" s="2">
        <f t="shared" si="13"/>
        <v>1</v>
      </c>
      <c r="P270" s="2">
        <f>RANK(M270,M$2:M$577,0)</f>
        <v>1</v>
      </c>
      <c r="Q270" s="2">
        <f>N270 + Tabel14[[#This Row],[Average Rank]]+Tabel14[[#This Row],[Coverage rang]]</f>
        <v>483</v>
      </c>
      <c r="R270" s="2">
        <f t="shared" si="14"/>
        <v>1</v>
      </c>
      <c r="S270" s="18">
        <f>J270/K270</f>
        <v>31.631578947368421</v>
      </c>
    </row>
    <row r="271" spans="1:19" ht="18" customHeight="1">
      <c r="A271">
        <v>269</v>
      </c>
      <c r="B271">
        <v>0.3</v>
      </c>
      <c r="C271">
        <v>0.8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1</v>
      </c>
      <c r="J271" s="23">
        <v>1202</v>
      </c>
      <c r="K271" s="22">
        <v>38</v>
      </c>
      <c r="L271" s="22">
        <v>133.555555555555</v>
      </c>
      <c r="M271" s="14">
        <f t="shared" si="12"/>
        <v>0.5869140625</v>
      </c>
      <c r="N271" s="2">
        <f>RANK(K271,K$2:K$577,1)</f>
        <v>481</v>
      </c>
      <c r="O271" s="2">
        <f t="shared" si="13"/>
        <v>1</v>
      </c>
      <c r="P271" s="2">
        <f>RANK(M271,M$2:M$577,0)</f>
        <v>1</v>
      </c>
      <c r="Q271" s="2">
        <f>N271 + Tabel14[[#This Row],[Average Rank]]+Tabel14[[#This Row],[Coverage rang]]</f>
        <v>483</v>
      </c>
      <c r="R271" s="2">
        <f t="shared" si="14"/>
        <v>1</v>
      </c>
      <c r="S271" s="18">
        <f>J271/K271</f>
        <v>31.631578947368421</v>
      </c>
    </row>
    <row r="272" spans="1:19" ht="18" customHeight="1">
      <c r="A272">
        <v>270</v>
      </c>
      <c r="B272">
        <v>0.1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s="23">
        <v>0</v>
      </c>
      <c r="K272" s="22">
        <v>0</v>
      </c>
      <c r="L272" s="22">
        <v>0</v>
      </c>
      <c r="M272" s="14">
        <f t="shared" si="12"/>
        <v>0</v>
      </c>
      <c r="N272" s="2">
        <f>RANK(K272,K$2:K$577,1)</f>
        <v>1</v>
      </c>
      <c r="O272" s="2">
        <f t="shared" si="13"/>
        <v>448</v>
      </c>
      <c r="P272" s="2">
        <f>RANK(M272,M$2:M$577,0)</f>
        <v>448</v>
      </c>
      <c r="Q272" s="2">
        <f>N272 + Tabel14[[#This Row],[Average Rank]]+Tabel14[[#This Row],[Coverage rang]]</f>
        <v>897</v>
      </c>
      <c r="R272" s="2">
        <f t="shared" si="14"/>
        <v>401</v>
      </c>
      <c r="S272" s="18" t="e">
        <f>J272/K272</f>
        <v>#DIV/0!</v>
      </c>
    </row>
    <row r="273" spans="1:19" ht="18" customHeight="1">
      <c r="A273">
        <v>271</v>
      </c>
      <c r="B273">
        <v>0.2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s="23">
        <v>0</v>
      </c>
      <c r="K273" s="22">
        <v>0</v>
      </c>
      <c r="L273" s="22">
        <v>0</v>
      </c>
      <c r="M273" s="14">
        <f t="shared" si="12"/>
        <v>0</v>
      </c>
      <c r="N273" s="2">
        <f>RANK(K273,K$2:K$577,1)</f>
        <v>1</v>
      </c>
      <c r="O273" s="2">
        <f t="shared" si="13"/>
        <v>448</v>
      </c>
      <c r="P273" s="2">
        <f>RANK(M273,M$2:M$577,0)</f>
        <v>448</v>
      </c>
      <c r="Q273" s="2">
        <f>N273 + Tabel14[[#This Row],[Average Rank]]+Tabel14[[#This Row],[Coverage rang]]</f>
        <v>897</v>
      </c>
      <c r="R273" s="2">
        <f t="shared" si="14"/>
        <v>401</v>
      </c>
      <c r="S273" s="18" t="e">
        <f>J273/K273</f>
        <v>#DIV/0!</v>
      </c>
    </row>
    <row r="274" spans="1:19" ht="18" customHeight="1">
      <c r="A274">
        <v>272</v>
      </c>
      <c r="B274">
        <v>0.3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s="23">
        <v>0</v>
      </c>
      <c r="K274" s="22">
        <v>0</v>
      </c>
      <c r="L274" s="22">
        <v>0</v>
      </c>
      <c r="M274" s="14">
        <f t="shared" si="12"/>
        <v>0</v>
      </c>
      <c r="N274" s="2">
        <f>RANK(K274,K$2:K$577,1)</f>
        <v>1</v>
      </c>
      <c r="O274" s="2">
        <f t="shared" si="13"/>
        <v>448</v>
      </c>
      <c r="P274" s="2">
        <f>RANK(M274,M$2:M$577,0)</f>
        <v>448</v>
      </c>
      <c r="Q274" s="2">
        <f>N274 + Tabel14[[#This Row],[Average Rank]]+Tabel14[[#This Row],[Coverage rang]]</f>
        <v>897</v>
      </c>
      <c r="R274" s="2">
        <f t="shared" si="14"/>
        <v>401</v>
      </c>
      <c r="S274" s="18" t="e">
        <f>J274/K274</f>
        <v>#DIV/0!</v>
      </c>
    </row>
    <row r="275" spans="1:19" ht="18" customHeight="1">
      <c r="A275">
        <v>273</v>
      </c>
      <c r="B275">
        <v>0.1</v>
      </c>
      <c r="C275">
        <v>0.4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s="23">
        <v>1051</v>
      </c>
      <c r="K275" s="22">
        <v>34</v>
      </c>
      <c r="L275" s="22">
        <v>55.315789473684198</v>
      </c>
      <c r="M275" s="14">
        <f t="shared" si="12"/>
        <v>0.51318359375</v>
      </c>
      <c r="N275" s="2">
        <f>RANK(K275,K$2:K$577,1)</f>
        <v>445</v>
      </c>
      <c r="O275" s="2">
        <f t="shared" si="13"/>
        <v>142</v>
      </c>
      <c r="P275" s="2">
        <f>RANK(M275,M$2:M$577,0)</f>
        <v>130</v>
      </c>
      <c r="Q275" s="2">
        <f>N275 + Tabel14[[#This Row],[Average Rank]]+Tabel14[[#This Row],[Coverage rang]]</f>
        <v>717</v>
      </c>
      <c r="R275" s="2">
        <f t="shared" si="14"/>
        <v>193</v>
      </c>
      <c r="S275" s="18">
        <f>J275/K275</f>
        <v>30.911764705882351</v>
      </c>
    </row>
    <row r="276" spans="1:19" ht="18" customHeight="1">
      <c r="A276">
        <v>274</v>
      </c>
      <c r="B276">
        <v>0.2</v>
      </c>
      <c r="C276">
        <v>0.4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s="23">
        <v>1051</v>
      </c>
      <c r="K276" s="22">
        <v>34</v>
      </c>
      <c r="L276" s="22">
        <v>55.315789473684198</v>
      </c>
      <c r="M276" s="14">
        <f t="shared" si="12"/>
        <v>0.51318359375</v>
      </c>
      <c r="N276" s="2">
        <f>RANK(K276,K$2:K$577,1)</f>
        <v>445</v>
      </c>
      <c r="O276" s="2">
        <f t="shared" si="13"/>
        <v>142</v>
      </c>
      <c r="P276" s="2">
        <f>RANK(M276,M$2:M$577,0)</f>
        <v>130</v>
      </c>
      <c r="Q276" s="2">
        <f>N276 + Tabel14[[#This Row],[Average Rank]]+Tabel14[[#This Row],[Coverage rang]]</f>
        <v>717</v>
      </c>
      <c r="R276" s="2">
        <f t="shared" si="14"/>
        <v>193</v>
      </c>
      <c r="S276" s="18">
        <f>J276/K276</f>
        <v>30.911764705882351</v>
      </c>
    </row>
    <row r="277" spans="1:19" ht="18" customHeight="1">
      <c r="A277">
        <v>275</v>
      </c>
      <c r="B277">
        <v>0.3</v>
      </c>
      <c r="C277">
        <v>0.4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s="23">
        <v>1051</v>
      </c>
      <c r="K277" s="22">
        <v>34</v>
      </c>
      <c r="L277" s="22">
        <v>55.315789473684198</v>
      </c>
      <c r="M277" s="14">
        <f t="shared" si="12"/>
        <v>0.51318359375</v>
      </c>
      <c r="N277" s="2">
        <f>RANK(K277,K$2:K$577,1)</f>
        <v>445</v>
      </c>
      <c r="O277" s="2">
        <f t="shared" si="13"/>
        <v>142</v>
      </c>
      <c r="P277" s="2">
        <f>RANK(M277,M$2:M$577,0)</f>
        <v>130</v>
      </c>
      <c r="Q277" s="2">
        <f>N277 + Tabel14[[#This Row],[Average Rank]]+Tabel14[[#This Row],[Coverage rang]]</f>
        <v>717</v>
      </c>
      <c r="R277" s="2">
        <f t="shared" si="14"/>
        <v>193</v>
      </c>
      <c r="S277" s="18">
        <f>J277/K277</f>
        <v>30.911764705882351</v>
      </c>
    </row>
    <row r="278" spans="1:19" ht="18" customHeight="1">
      <c r="A278">
        <v>276</v>
      </c>
      <c r="B278">
        <v>0.1</v>
      </c>
      <c r="C278">
        <v>0.8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s="23">
        <v>1202</v>
      </c>
      <c r="K278" s="22">
        <v>38</v>
      </c>
      <c r="L278" s="22">
        <v>133.555555555555</v>
      </c>
      <c r="M278" s="14">
        <f t="shared" si="12"/>
        <v>0.5869140625</v>
      </c>
      <c r="N278" s="2">
        <f>RANK(K278,K$2:K$577,1)</f>
        <v>481</v>
      </c>
      <c r="O278" s="2">
        <f t="shared" si="13"/>
        <v>1</v>
      </c>
      <c r="P278" s="2">
        <f>RANK(M278,M$2:M$577,0)</f>
        <v>1</v>
      </c>
      <c r="Q278" s="2">
        <f>N278 + Tabel14[[#This Row],[Average Rank]]+Tabel14[[#This Row],[Coverage rang]]</f>
        <v>483</v>
      </c>
      <c r="R278" s="2">
        <f t="shared" si="14"/>
        <v>1</v>
      </c>
      <c r="S278" s="18">
        <f>J278/K278</f>
        <v>31.631578947368421</v>
      </c>
    </row>
    <row r="279" spans="1:19" ht="18" customHeight="1">
      <c r="A279">
        <v>277</v>
      </c>
      <c r="B279">
        <v>0.2</v>
      </c>
      <c r="C279">
        <v>0.8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s="23">
        <v>1202</v>
      </c>
      <c r="K279" s="22">
        <v>38</v>
      </c>
      <c r="L279" s="22">
        <v>133.555555555555</v>
      </c>
      <c r="M279" s="14">
        <f t="shared" si="12"/>
        <v>0.5869140625</v>
      </c>
      <c r="N279" s="2">
        <f>RANK(K279,K$2:K$577,1)</f>
        <v>481</v>
      </c>
      <c r="O279" s="2">
        <f t="shared" si="13"/>
        <v>1</v>
      </c>
      <c r="P279" s="2">
        <f>RANK(M279,M$2:M$577,0)</f>
        <v>1</v>
      </c>
      <c r="Q279" s="2">
        <f>N279 + Tabel14[[#This Row],[Average Rank]]+Tabel14[[#This Row],[Coverage rang]]</f>
        <v>483</v>
      </c>
      <c r="R279" s="2">
        <f t="shared" si="14"/>
        <v>1</v>
      </c>
      <c r="S279" s="18">
        <f>J279/K279</f>
        <v>31.631578947368421</v>
      </c>
    </row>
    <row r="280" spans="1:19" ht="18" customHeight="1">
      <c r="A280">
        <v>278</v>
      </c>
      <c r="B280">
        <v>0.3</v>
      </c>
      <c r="C280">
        <v>0.8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s="23">
        <v>1202</v>
      </c>
      <c r="K280" s="22">
        <v>38</v>
      </c>
      <c r="L280" s="22">
        <v>133.555555555555</v>
      </c>
      <c r="M280" s="14">
        <f t="shared" si="12"/>
        <v>0.5869140625</v>
      </c>
      <c r="N280" s="2">
        <f>RANK(K280,K$2:K$577,1)</f>
        <v>481</v>
      </c>
      <c r="O280" s="2">
        <f t="shared" si="13"/>
        <v>1</v>
      </c>
      <c r="P280" s="2">
        <f>RANK(M280,M$2:M$577,0)</f>
        <v>1</v>
      </c>
      <c r="Q280" s="2">
        <f>N280 + Tabel14[[#This Row],[Average Rank]]+Tabel14[[#This Row],[Coverage rang]]</f>
        <v>483</v>
      </c>
      <c r="R280" s="2">
        <f t="shared" si="14"/>
        <v>1</v>
      </c>
      <c r="S280" s="18">
        <f>J280/K280</f>
        <v>31.631578947368421</v>
      </c>
    </row>
    <row r="281" spans="1:19" ht="18" customHeight="1">
      <c r="A281">
        <v>279</v>
      </c>
      <c r="B281">
        <v>0.1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 s="23">
        <v>0</v>
      </c>
      <c r="K281" s="22">
        <v>0</v>
      </c>
      <c r="L281" s="22">
        <v>0</v>
      </c>
      <c r="M281" s="14">
        <f t="shared" si="12"/>
        <v>0</v>
      </c>
      <c r="N281" s="2">
        <f>RANK(K281,K$2:K$577,1)</f>
        <v>1</v>
      </c>
      <c r="O281" s="2">
        <f t="shared" si="13"/>
        <v>448</v>
      </c>
      <c r="P281" s="2">
        <f>RANK(M281,M$2:M$577,0)</f>
        <v>448</v>
      </c>
      <c r="Q281" s="2">
        <f>N281 + Tabel14[[#This Row],[Average Rank]]+Tabel14[[#This Row],[Coverage rang]]</f>
        <v>897</v>
      </c>
      <c r="R281" s="2">
        <f t="shared" si="14"/>
        <v>401</v>
      </c>
      <c r="S281" s="18" t="e">
        <f>J281/K281</f>
        <v>#DIV/0!</v>
      </c>
    </row>
    <row r="282" spans="1:19" ht="18" customHeight="1">
      <c r="A282">
        <v>280</v>
      </c>
      <c r="B282">
        <v>0.2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 s="23">
        <v>0</v>
      </c>
      <c r="K282" s="22">
        <v>0</v>
      </c>
      <c r="L282" s="22">
        <v>0</v>
      </c>
      <c r="M282" s="14">
        <f t="shared" si="12"/>
        <v>0</v>
      </c>
      <c r="N282" s="2">
        <f>RANK(K282,K$2:K$577,1)</f>
        <v>1</v>
      </c>
      <c r="O282" s="2">
        <f t="shared" si="13"/>
        <v>448</v>
      </c>
      <c r="P282" s="2">
        <f>RANK(M282,M$2:M$577,0)</f>
        <v>448</v>
      </c>
      <c r="Q282" s="2">
        <f>N282 + Tabel14[[#This Row],[Average Rank]]+Tabel14[[#This Row],[Coverage rang]]</f>
        <v>897</v>
      </c>
      <c r="R282" s="2">
        <f t="shared" si="14"/>
        <v>401</v>
      </c>
      <c r="S282" s="18" t="e">
        <f>J282/K282</f>
        <v>#DIV/0!</v>
      </c>
    </row>
    <row r="283" spans="1:19" ht="18" customHeight="1">
      <c r="A283">
        <v>281</v>
      </c>
      <c r="B283">
        <v>0.3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 s="23">
        <v>0</v>
      </c>
      <c r="K283" s="22">
        <v>0</v>
      </c>
      <c r="L283" s="22">
        <v>0</v>
      </c>
      <c r="M283" s="14">
        <f t="shared" si="12"/>
        <v>0</v>
      </c>
      <c r="N283" s="2">
        <f>RANK(K283,K$2:K$577,1)</f>
        <v>1</v>
      </c>
      <c r="O283" s="2">
        <f t="shared" si="13"/>
        <v>448</v>
      </c>
      <c r="P283" s="2">
        <f>RANK(M283,M$2:M$577,0)</f>
        <v>448</v>
      </c>
      <c r="Q283" s="2">
        <f>N283 + Tabel14[[#This Row],[Average Rank]]+Tabel14[[#This Row],[Coverage rang]]</f>
        <v>897</v>
      </c>
      <c r="R283" s="2">
        <f t="shared" si="14"/>
        <v>401</v>
      </c>
      <c r="S283" s="18" t="e">
        <f>J283/K283</f>
        <v>#DIV/0!</v>
      </c>
    </row>
    <row r="284" spans="1:19" ht="18" customHeight="1">
      <c r="A284">
        <v>282</v>
      </c>
      <c r="B284">
        <v>0.1</v>
      </c>
      <c r="C284">
        <v>0.4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 s="23">
        <v>1051</v>
      </c>
      <c r="K284" s="22">
        <v>34</v>
      </c>
      <c r="L284" s="22">
        <v>55.315789473684198</v>
      </c>
      <c r="M284" s="14">
        <f t="shared" si="12"/>
        <v>0.51318359375</v>
      </c>
      <c r="N284" s="2">
        <f>RANK(K284,K$2:K$577,1)</f>
        <v>445</v>
      </c>
      <c r="O284" s="2">
        <f t="shared" si="13"/>
        <v>142</v>
      </c>
      <c r="P284" s="2">
        <f>RANK(M284,M$2:M$577,0)</f>
        <v>130</v>
      </c>
      <c r="Q284" s="2">
        <f>N284 + Tabel14[[#This Row],[Average Rank]]+Tabel14[[#This Row],[Coverage rang]]</f>
        <v>717</v>
      </c>
      <c r="R284" s="2">
        <f t="shared" si="14"/>
        <v>193</v>
      </c>
      <c r="S284" s="18">
        <f>J284/K284</f>
        <v>30.911764705882351</v>
      </c>
    </row>
    <row r="285" spans="1:19" ht="18" customHeight="1">
      <c r="A285">
        <v>283</v>
      </c>
      <c r="B285">
        <v>0.2</v>
      </c>
      <c r="C285">
        <v>0.4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 s="23">
        <v>1051</v>
      </c>
      <c r="K285" s="22">
        <v>34</v>
      </c>
      <c r="L285" s="22">
        <v>55.315789473684198</v>
      </c>
      <c r="M285" s="14">
        <f t="shared" si="12"/>
        <v>0.51318359375</v>
      </c>
      <c r="N285" s="2">
        <f>RANK(K285,K$2:K$577,1)</f>
        <v>445</v>
      </c>
      <c r="O285" s="2">
        <f t="shared" si="13"/>
        <v>142</v>
      </c>
      <c r="P285" s="2">
        <f>RANK(M285,M$2:M$577,0)</f>
        <v>130</v>
      </c>
      <c r="Q285" s="2">
        <f>N285 + Tabel14[[#This Row],[Average Rank]]+Tabel14[[#This Row],[Coverage rang]]</f>
        <v>717</v>
      </c>
      <c r="R285" s="2">
        <f t="shared" si="14"/>
        <v>193</v>
      </c>
      <c r="S285" s="18">
        <f>J285/K285</f>
        <v>30.911764705882351</v>
      </c>
    </row>
    <row r="286" spans="1:19" ht="18" customHeight="1">
      <c r="A286">
        <v>284</v>
      </c>
      <c r="B286">
        <v>0.3</v>
      </c>
      <c r="C286">
        <v>0.4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s="23">
        <v>1051</v>
      </c>
      <c r="K286" s="22">
        <v>34</v>
      </c>
      <c r="L286" s="22">
        <v>55.315789473684198</v>
      </c>
      <c r="M286" s="14">
        <f t="shared" si="12"/>
        <v>0.51318359375</v>
      </c>
      <c r="N286" s="2">
        <f>RANK(K286,K$2:K$577,1)</f>
        <v>445</v>
      </c>
      <c r="O286" s="2">
        <f t="shared" si="13"/>
        <v>142</v>
      </c>
      <c r="P286" s="2">
        <f>RANK(M286,M$2:M$577,0)</f>
        <v>130</v>
      </c>
      <c r="Q286" s="2">
        <f>N286 + Tabel14[[#This Row],[Average Rank]]+Tabel14[[#This Row],[Coverage rang]]</f>
        <v>717</v>
      </c>
      <c r="R286" s="2">
        <f t="shared" si="14"/>
        <v>193</v>
      </c>
      <c r="S286" s="18">
        <f>J286/K286</f>
        <v>30.911764705882351</v>
      </c>
    </row>
    <row r="287" spans="1:19" ht="18" customHeight="1">
      <c r="A287">
        <v>285</v>
      </c>
      <c r="B287">
        <v>0.1</v>
      </c>
      <c r="C287">
        <v>0.8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 s="23">
        <v>1202</v>
      </c>
      <c r="K287" s="22">
        <v>38</v>
      </c>
      <c r="L287" s="22">
        <v>133.555555555555</v>
      </c>
      <c r="M287" s="14">
        <f t="shared" si="12"/>
        <v>0.5869140625</v>
      </c>
      <c r="N287" s="2">
        <f>RANK(K287,K$2:K$577,1)</f>
        <v>481</v>
      </c>
      <c r="O287" s="2">
        <f t="shared" si="13"/>
        <v>1</v>
      </c>
      <c r="P287" s="2">
        <f>RANK(M287,M$2:M$577,0)</f>
        <v>1</v>
      </c>
      <c r="Q287" s="2">
        <f>N287 + Tabel14[[#This Row],[Average Rank]]+Tabel14[[#This Row],[Coverage rang]]</f>
        <v>483</v>
      </c>
      <c r="R287" s="2">
        <f t="shared" si="14"/>
        <v>1</v>
      </c>
      <c r="S287" s="18">
        <f>J287/K287</f>
        <v>31.631578947368421</v>
      </c>
    </row>
    <row r="288" spans="1:19" ht="18" customHeight="1">
      <c r="A288">
        <v>286</v>
      </c>
      <c r="B288">
        <v>0.2</v>
      </c>
      <c r="C288">
        <v>0.8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 s="23">
        <v>1202</v>
      </c>
      <c r="K288" s="22">
        <v>38</v>
      </c>
      <c r="L288" s="22">
        <v>133.555555555555</v>
      </c>
      <c r="M288" s="14">
        <f t="shared" si="12"/>
        <v>0.5869140625</v>
      </c>
      <c r="N288" s="2">
        <f>RANK(K288,K$2:K$577,1)</f>
        <v>481</v>
      </c>
      <c r="O288" s="2">
        <f t="shared" si="13"/>
        <v>1</v>
      </c>
      <c r="P288" s="2">
        <f>RANK(M288,M$2:M$577,0)</f>
        <v>1</v>
      </c>
      <c r="Q288" s="2">
        <f>N288 + Tabel14[[#This Row],[Average Rank]]+Tabel14[[#This Row],[Coverage rang]]</f>
        <v>483</v>
      </c>
      <c r="R288" s="2">
        <f t="shared" si="14"/>
        <v>1</v>
      </c>
      <c r="S288" s="18">
        <f>J288/K288</f>
        <v>31.631578947368421</v>
      </c>
    </row>
    <row r="289" spans="1:19" ht="18" customHeight="1">
      <c r="A289">
        <v>287</v>
      </c>
      <c r="B289">
        <v>0.3</v>
      </c>
      <c r="C289">
        <v>0.8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 s="23">
        <v>1202</v>
      </c>
      <c r="K289" s="22">
        <v>38</v>
      </c>
      <c r="L289" s="22">
        <v>133.555555555555</v>
      </c>
      <c r="M289" s="14">
        <f t="shared" si="12"/>
        <v>0.5869140625</v>
      </c>
      <c r="N289" s="2">
        <f>RANK(K289,K$2:K$577,1)</f>
        <v>481</v>
      </c>
      <c r="O289" s="2">
        <f t="shared" si="13"/>
        <v>1</v>
      </c>
      <c r="P289" s="2">
        <f>RANK(M289,M$2:M$577,0)</f>
        <v>1</v>
      </c>
      <c r="Q289" s="2">
        <f>N289 + Tabel14[[#This Row],[Average Rank]]+Tabel14[[#This Row],[Coverage rang]]</f>
        <v>483</v>
      </c>
      <c r="R289" s="2">
        <f t="shared" si="14"/>
        <v>1</v>
      </c>
      <c r="S289" s="18">
        <f>J289/K289</f>
        <v>31.631578947368421</v>
      </c>
    </row>
    <row r="290" spans="1:19" ht="18" customHeight="1">
      <c r="A290">
        <v>288</v>
      </c>
      <c r="B290">
        <v>0.1</v>
      </c>
      <c r="C290">
        <v>0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0</v>
      </c>
      <c r="J290" s="23">
        <v>0</v>
      </c>
      <c r="K290" s="22">
        <v>0</v>
      </c>
      <c r="L290" s="22">
        <v>0</v>
      </c>
      <c r="M290" s="14">
        <f t="shared" si="12"/>
        <v>0</v>
      </c>
      <c r="N290" s="2">
        <f>RANK(K290,K$2:K$577,1)</f>
        <v>1</v>
      </c>
      <c r="O290" s="2">
        <f t="shared" si="13"/>
        <v>448</v>
      </c>
      <c r="P290" s="2">
        <f>RANK(M290,M$2:M$577,0)</f>
        <v>448</v>
      </c>
      <c r="Q290" s="2">
        <f>N290 + Tabel14[[#This Row],[Average Rank]]+Tabel14[[#This Row],[Coverage rang]]</f>
        <v>897</v>
      </c>
      <c r="R290" s="2">
        <f t="shared" si="14"/>
        <v>401</v>
      </c>
      <c r="S290" s="18" t="e">
        <f>J290/K290</f>
        <v>#DIV/0!</v>
      </c>
    </row>
    <row r="291" spans="1:19" ht="18" customHeight="1">
      <c r="A291">
        <v>289</v>
      </c>
      <c r="B291">
        <v>0.2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0</v>
      </c>
      <c r="J291" s="23">
        <v>0</v>
      </c>
      <c r="K291" s="22">
        <v>0</v>
      </c>
      <c r="L291" s="22">
        <v>0</v>
      </c>
      <c r="M291" s="14">
        <f t="shared" si="12"/>
        <v>0</v>
      </c>
      <c r="N291" s="2">
        <f>RANK(K291,K$2:K$577,1)</f>
        <v>1</v>
      </c>
      <c r="O291" s="2">
        <f t="shared" si="13"/>
        <v>448</v>
      </c>
      <c r="P291" s="2">
        <f>RANK(M291,M$2:M$577,0)</f>
        <v>448</v>
      </c>
      <c r="Q291" s="2">
        <f>N291 + Tabel14[[#This Row],[Average Rank]]+Tabel14[[#This Row],[Coverage rang]]</f>
        <v>897</v>
      </c>
      <c r="R291" s="2">
        <f t="shared" si="14"/>
        <v>401</v>
      </c>
      <c r="S291" s="18" t="e">
        <f>J291/K291</f>
        <v>#DIV/0!</v>
      </c>
    </row>
    <row r="292" spans="1:19" ht="18" customHeight="1">
      <c r="A292">
        <v>290</v>
      </c>
      <c r="B292">
        <v>0.3</v>
      </c>
      <c r="C292">
        <v>0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0</v>
      </c>
      <c r="J292" s="23">
        <v>0</v>
      </c>
      <c r="K292" s="22">
        <v>0</v>
      </c>
      <c r="L292" s="22">
        <v>0</v>
      </c>
      <c r="M292" s="14">
        <f t="shared" si="12"/>
        <v>0</v>
      </c>
      <c r="N292" s="2">
        <f>RANK(K292,K$2:K$577,1)</f>
        <v>1</v>
      </c>
      <c r="O292" s="2">
        <f t="shared" si="13"/>
        <v>448</v>
      </c>
      <c r="P292" s="2">
        <f>RANK(M292,M$2:M$577,0)</f>
        <v>448</v>
      </c>
      <c r="Q292" s="2">
        <f>N292 + Tabel14[[#This Row],[Average Rank]]+Tabel14[[#This Row],[Coverage rang]]</f>
        <v>897</v>
      </c>
      <c r="R292" s="2">
        <f t="shared" si="14"/>
        <v>401</v>
      </c>
      <c r="S292" s="18" t="e">
        <f>J292/K292</f>
        <v>#DIV/0!</v>
      </c>
    </row>
    <row r="293" spans="1:19" ht="18" customHeight="1">
      <c r="A293">
        <v>291</v>
      </c>
      <c r="B293">
        <v>0.1</v>
      </c>
      <c r="C293">
        <v>0.4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0</v>
      </c>
      <c r="J293" s="23">
        <v>207</v>
      </c>
      <c r="K293" s="22">
        <v>4</v>
      </c>
      <c r="L293" s="22">
        <v>10.8947368421052</v>
      </c>
      <c r="M293" s="14">
        <f t="shared" si="12"/>
        <v>0.10107421875</v>
      </c>
      <c r="N293" s="2">
        <f>RANK(K293,K$2:K$577,1)</f>
        <v>199</v>
      </c>
      <c r="O293" s="2">
        <f t="shared" si="13"/>
        <v>305</v>
      </c>
      <c r="P293" s="2">
        <f>RANK(M293,M$2:M$577,0)</f>
        <v>361</v>
      </c>
      <c r="Q293" s="2">
        <f>N293 + Tabel14[[#This Row],[Average Rank]]+Tabel14[[#This Row],[Coverage rang]]</f>
        <v>865</v>
      </c>
      <c r="R293" s="2">
        <f t="shared" si="14"/>
        <v>368</v>
      </c>
      <c r="S293" s="18">
        <f>J293/K293</f>
        <v>51.75</v>
      </c>
    </row>
    <row r="294" spans="1:19" ht="18" customHeight="1">
      <c r="A294">
        <v>292</v>
      </c>
      <c r="B294">
        <v>0.2</v>
      </c>
      <c r="C294">
        <v>0.4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0</v>
      </c>
      <c r="J294" s="23">
        <v>207</v>
      </c>
      <c r="K294" s="22">
        <v>4</v>
      </c>
      <c r="L294" s="22">
        <v>10.8947368421052</v>
      </c>
      <c r="M294" s="14">
        <f t="shared" si="12"/>
        <v>0.10107421875</v>
      </c>
      <c r="N294" s="2">
        <f>RANK(K294,K$2:K$577,1)</f>
        <v>199</v>
      </c>
      <c r="O294" s="2">
        <f t="shared" si="13"/>
        <v>305</v>
      </c>
      <c r="P294" s="2">
        <f>RANK(M294,M$2:M$577,0)</f>
        <v>361</v>
      </c>
      <c r="Q294" s="2">
        <f>N294 + Tabel14[[#This Row],[Average Rank]]+Tabel14[[#This Row],[Coverage rang]]</f>
        <v>865</v>
      </c>
      <c r="R294" s="2">
        <f t="shared" si="14"/>
        <v>368</v>
      </c>
      <c r="S294" s="18">
        <f>J294/K294</f>
        <v>51.75</v>
      </c>
    </row>
    <row r="295" spans="1:19" ht="18" customHeight="1">
      <c r="A295">
        <v>293</v>
      </c>
      <c r="B295">
        <v>0.3</v>
      </c>
      <c r="C295">
        <v>0.4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0</v>
      </c>
      <c r="J295" s="23">
        <v>207</v>
      </c>
      <c r="K295" s="22">
        <v>4</v>
      </c>
      <c r="L295" s="22">
        <v>10.8947368421052</v>
      </c>
      <c r="M295" s="14">
        <f t="shared" si="12"/>
        <v>0.10107421875</v>
      </c>
      <c r="N295" s="2">
        <f>RANK(K295,K$2:K$577,1)</f>
        <v>199</v>
      </c>
      <c r="O295" s="2">
        <f t="shared" si="13"/>
        <v>305</v>
      </c>
      <c r="P295" s="2">
        <f>RANK(M295,M$2:M$577,0)</f>
        <v>361</v>
      </c>
      <c r="Q295" s="2">
        <f>N295 + Tabel14[[#This Row],[Average Rank]]+Tabel14[[#This Row],[Coverage rang]]</f>
        <v>865</v>
      </c>
      <c r="R295" s="2">
        <f t="shared" si="14"/>
        <v>368</v>
      </c>
      <c r="S295" s="18">
        <f>J295/K295</f>
        <v>51.75</v>
      </c>
    </row>
    <row r="296" spans="1:19" ht="18" customHeight="1">
      <c r="A296">
        <v>294</v>
      </c>
      <c r="B296">
        <v>0.1</v>
      </c>
      <c r="C296">
        <v>0.8</v>
      </c>
      <c r="D296">
        <v>0</v>
      </c>
      <c r="E296">
        <v>1</v>
      </c>
      <c r="F296">
        <v>1</v>
      </c>
      <c r="G296">
        <v>1</v>
      </c>
      <c r="H296">
        <v>1</v>
      </c>
      <c r="I296">
        <v>0</v>
      </c>
      <c r="J296" s="23">
        <v>300</v>
      </c>
      <c r="K296" s="22">
        <v>10</v>
      </c>
      <c r="L296" s="22">
        <v>12.5</v>
      </c>
      <c r="M296" s="14">
        <f t="shared" si="12"/>
        <v>0.146484375</v>
      </c>
      <c r="N296" s="2">
        <f>RANK(K296,K$2:K$577,1)</f>
        <v>283</v>
      </c>
      <c r="O296" s="2">
        <f t="shared" si="13"/>
        <v>195</v>
      </c>
      <c r="P296" s="2">
        <f>RANK(M296,M$2:M$577,0)</f>
        <v>220</v>
      </c>
      <c r="Q296" s="2">
        <f>N296 + Tabel14[[#This Row],[Average Rank]]+Tabel14[[#This Row],[Coverage rang]]</f>
        <v>698</v>
      </c>
      <c r="R296" s="2">
        <f t="shared" si="14"/>
        <v>133</v>
      </c>
      <c r="S296" s="18">
        <f>J296/K296</f>
        <v>30</v>
      </c>
    </row>
    <row r="297" spans="1:19" ht="18" customHeight="1">
      <c r="A297">
        <v>295</v>
      </c>
      <c r="B297">
        <v>0.2</v>
      </c>
      <c r="C297">
        <v>0.8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0</v>
      </c>
      <c r="J297" s="23">
        <v>300</v>
      </c>
      <c r="K297" s="22">
        <v>10</v>
      </c>
      <c r="L297" s="22">
        <v>12.5</v>
      </c>
      <c r="M297" s="14">
        <f t="shared" si="12"/>
        <v>0.146484375</v>
      </c>
      <c r="N297" s="2">
        <f>RANK(K297,K$2:K$577,1)</f>
        <v>283</v>
      </c>
      <c r="O297" s="2">
        <f t="shared" si="13"/>
        <v>195</v>
      </c>
      <c r="P297" s="2">
        <f>RANK(M297,M$2:M$577,0)</f>
        <v>220</v>
      </c>
      <c r="Q297" s="2">
        <f>N297 + Tabel14[[#This Row],[Average Rank]]+Tabel14[[#This Row],[Coverage rang]]</f>
        <v>698</v>
      </c>
      <c r="R297" s="2">
        <f t="shared" si="14"/>
        <v>133</v>
      </c>
      <c r="S297" s="18">
        <f>J297/K297</f>
        <v>30</v>
      </c>
    </row>
    <row r="298" spans="1:19" ht="18" customHeight="1">
      <c r="A298">
        <v>296</v>
      </c>
      <c r="B298">
        <v>0.3</v>
      </c>
      <c r="C298">
        <v>0.8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0</v>
      </c>
      <c r="J298" s="23">
        <v>300</v>
      </c>
      <c r="K298" s="22">
        <v>10</v>
      </c>
      <c r="L298" s="22">
        <v>12.5</v>
      </c>
      <c r="M298" s="14">
        <f t="shared" si="12"/>
        <v>0.146484375</v>
      </c>
      <c r="N298" s="2">
        <f>RANK(K298,K$2:K$577,1)</f>
        <v>283</v>
      </c>
      <c r="O298" s="2">
        <f t="shared" si="13"/>
        <v>195</v>
      </c>
      <c r="P298" s="2">
        <f>RANK(M298,M$2:M$577,0)</f>
        <v>220</v>
      </c>
      <c r="Q298" s="2">
        <f>N298 + Tabel14[[#This Row],[Average Rank]]+Tabel14[[#This Row],[Coverage rang]]</f>
        <v>698</v>
      </c>
      <c r="R298" s="2">
        <f t="shared" si="14"/>
        <v>133</v>
      </c>
      <c r="S298" s="18">
        <f>J298/K298</f>
        <v>30</v>
      </c>
    </row>
    <row r="299" spans="1:19" ht="18" customHeight="1">
      <c r="A299">
        <v>297</v>
      </c>
      <c r="B299">
        <v>0.1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 s="23">
        <v>0</v>
      </c>
      <c r="K299" s="22">
        <v>0</v>
      </c>
      <c r="L299" s="22">
        <v>0</v>
      </c>
      <c r="M299" s="14">
        <f t="shared" si="12"/>
        <v>0</v>
      </c>
      <c r="N299" s="2">
        <f>RANK(K299,K$2:K$577,1)</f>
        <v>1</v>
      </c>
      <c r="O299" s="2">
        <f t="shared" si="13"/>
        <v>448</v>
      </c>
      <c r="P299" s="2">
        <f>RANK(M299,M$2:M$577,0)</f>
        <v>448</v>
      </c>
      <c r="Q299" s="2">
        <f>N299 + Tabel14[[#This Row],[Average Rank]]+Tabel14[[#This Row],[Coverage rang]]</f>
        <v>897</v>
      </c>
      <c r="R299" s="2">
        <f t="shared" si="14"/>
        <v>401</v>
      </c>
      <c r="S299" s="18" t="e">
        <f>J299/K299</f>
        <v>#DIV/0!</v>
      </c>
    </row>
    <row r="300" spans="1:19" ht="18" customHeight="1">
      <c r="A300">
        <v>298</v>
      </c>
      <c r="B300">
        <v>0.2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 s="23">
        <v>0</v>
      </c>
      <c r="K300" s="22">
        <v>0</v>
      </c>
      <c r="L300" s="22">
        <v>0</v>
      </c>
      <c r="M300" s="14">
        <f t="shared" si="12"/>
        <v>0</v>
      </c>
      <c r="N300" s="2">
        <f>RANK(K300,K$2:K$577,1)</f>
        <v>1</v>
      </c>
      <c r="O300" s="2">
        <f t="shared" si="13"/>
        <v>448</v>
      </c>
      <c r="P300" s="2">
        <f>RANK(M300,M$2:M$577,0)</f>
        <v>448</v>
      </c>
      <c r="Q300" s="2">
        <f>N300 + Tabel14[[#This Row],[Average Rank]]+Tabel14[[#This Row],[Coverage rang]]</f>
        <v>897</v>
      </c>
      <c r="R300" s="2">
        <f t="shared" si="14"/>
        <v>401</v>
      </c>
      <c r="S300" s="18" t="e">
        <f>J300/K300</f>
        <v>#DIV/0!</v>
      </c>
    </row>
    <row r="301" spans="1:19" ht="18" customHeight="1">
      <c r="A301">
        <v>299</v>
      </c>
      <c r="B301">
        <v>0.3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 s="23">
        <v>0</v>
      </c>
      <c r="K301" s="22">
        <v>0</v>
      </c>
      <c r="L301" s="22">
        <v>0</v>
      </c>
      <c r="M301" s="14">
        <f t="shared" si="12"/>
        <v>0</v>
      </c>
      <c r="N301" s="2">
        <f>RANK(K301,K$2:K$577,1)</f>
        <v>1</v>
      </c>
      <c r="O301" s="2">
        <f t="shared" si="13"/>
        <v>448</v>
      </c>
      <c r="P301" s="2">
        <f>RANK(M301,M$2:M$577,0)</f>
        <v>448</v>
      </c>
      <c r="Q301" s="2">
        <f>N301 + Tabel14[[#This Row],[Average Rank]]+Tabel14[[#This Row],[Coverage rang]]</f>
        <v>897</v>
      </c>
      <c r="R301" s="2">
        <f t="shared" si="14"/>
        <v>401</v>
      </c>
      <c r="S301" s="18" t="e">
        <f>J301/K301</f>
        <v>#DIV/0!</v>
      </c>
    </row>
    <row r="302" spans="1:19" ht="18" customHeight="1">
      <c r="A302">
        <v>300</v>
      </c>
      <c r="B302">
        <v>0.1</v>
      </c>
      <c r="C302">
        <v>0.4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 s="23">
        <v>265</v>
      </c>
      <c r="K302" s="22">
        <v>4</v>
      </c>
      <c r="L302" s="22">
        <v>8.8333333333333304</v>
      </c>
      <c r="M302" s="14">
        <f t="shared" si="12"/>
        <v>0.12939453125</v>
      </c>
      <c r="N302" s="2">
        <f>RANK(K302,K$2:K$577,1)</f>
        <v>199</v>
      </c>
      <c r="O302" s="2">
        <f t="shared" si="13"/>
        <v>359</v>
      </c>
      <c r="P302" s="2">
        <f>RANK(M302,M$2:M$577,0)</f>
        <v>310</v>
      </c>
      <c r="Q302" s="2">
        <f>N302 + Tabel14[[#This Row],[Average Rank]]+Tabel14[[#This Row],[Coverage rang]]</f>
        <v>868</v>
      </c>
      <c r="R302" s="2">
        <f t="shared" si="14"/>
        <v>371</v>
      </c>
      <c r="S302" s="18">
        <f>J302/K302</f>
        <v>66.25</v>
      </c>
    </row>
    <row r="303" spans="1:19" ht="18" customHeight="1">
      <c r="A303">
        <v>301</v>
      </c>
      <c r="B303">
        <v>0.2</v>
      </c>
      <c r="C303">
        <v>0.4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 s="23">
        <v>265</v>
      </c>
      <c r="K303" s="22">
        <v>4</v>
      </c>
      <c r="L303" s="22">
        <v>8.8333333333333304</v>
      </c>
      <c r="M303" s="14">
        <f t="shared" si="12"/>
        <v>0.12939453125</v>
      </c>
      <c r="N303" s="2">
        <f>RANK(K303,K$2:K$577,1)</f>
        <v>199</v>
      </c>
      <c r="O303" s="2">
        <f t="shared" si="13"/>
        <v>359</v>
      </c>
      <c r="P303" s="2">
        <f>RANK(M303,M$2:M$577,0)</f>
        <v>310</v>
      </c>
      <c r="Q303" s="2">
        <f>N303 + Tabel14[[#This Row],[Average Rank]]+Tabel14[[#This Row],[Coverage rang]]</f>
        <v>868</v>
      </c>
      <c r="R303" s="2">
        <f t="shared" si="14"/>
        <v>371</v>
      </c>
      <c r="S303" s="18">
        <f>J303/K303</f>
        <v>66.25</v>
      </c>
    </row>
    <row r="304" spans="1:19" ht="18" customHeight="1">
      <c r="A304">
        <v>302</v>
      </c>
      <c r="B304">
        <v>0.3</v>
      </c>
      <c r="C304">
        <v>0.4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 s="23">
        <v>265</v>
      </c>
      <c r="K304" s="22">
        <v>4</v>
      </c>
      <c r="L304" s="22">
        <v>8.8333333333333304</v>
      </c>
      <c r="M304" s="14">
        <f t="shared" si="12"/>
        <v>0.12939453125</v>
      </c>
      <c r="N304" s="2">
        <f>RANK(K304,K$2:K$577,1)</f>
        <v>199</v>
      </c>
      <c r="O304" s="2">
        <f t="shared" si="13"/>
        <v>359</v>
      </c>
      <c r="P304" s="2">
        <f>RANK(M304,M$2:M$577,0)</f>
        <v>310</v>
      </c>
      <c r="Q304" s="2">
        <f>N304 + Tabel14[[#This Row],[Average Rank]]+Tabel14[[#This Row],[Coverage rang]]</f>
        <v>868</v>
      </c>
      <c r="R304" s="2">
        <f t="shared" si="14"/>
        <v>371</v>
      </c>
      <c r="S304" s="18">
        <f>J304/K304</f>
        <v>66.25</v>
      </c>
    </row>
    <row r="305" spans="1:19" ht="18" customHeight="1">
      <c r="A305">
        <v>303</v>
      </c>
      <c r="B305">
        <v>0.1</v>
      </c>
      <c r="C305">
        <v>0.8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 s="23">
        <v>1202</v>
      </c>
      <c r="K305" s="22">
        <v>38</v>
      </c>
      <c r="L305" s="22">
        <v>133.555555555555</v>
      </c>
      <c r="M305" s="14">
        <f t="shared" si="12"/>
        <v>0.5869140625</v>
      </c>
      <c r="N305" s="2">
        <f>RANK(K305,K$2:K$577,1)</f>
        <v>481</v>
      </c>
      <c r="O305" s="2">
        <f t="shared" si="13"/>
        <v>1</v>
      </c>
      <c r="P305" s="2">
        <f>RANK(M305,M$2:M$577,0)</f>
        <v>1</v>
      </c>
      <c r="Q305" s="2">
        <f>N305 + Tabel14[[#This Row],[Average Rank]]+Tabel14[[#This Row],[Coverage rang]]</f>
        <v>483</v>
      </c>
      <c r="R305" s="2">
        <f t="shared" si="14"/>
        <v>1</v>
      </c>
      <c r="S305" s="18">
        <f>J305/K305</f>
        <v>31.631578947368421</v>
      </c>
    </row>
    <row r="306" spans="1:19" ht="18" customHeight="1">
      <c r="A306">
        <v>304</v>
      </c>
      <c r="B306">
        <v>0.2</v>
      </c>
      <c r="C306">
        <v>0.8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 s="23">
        <v>1202</v>
      </c>
      <c r="K306" s="22">
        <v>38</v>
      </c>
      <c r="L306" s="22">
        <v>133.555555555555</v>
      </c>
      <c r="M306" s="14">
        <f t="shared" si="12"/>
        <v>0.5869140625</v>
      </c>
      <c r="N306" s="2">
        <f>RANK(K306,K$2:K$577,1)</f>
        <v>481</v>
      </c>
      <c r="O306" s="2">
        <f t="shared" si="13"/>
        <v>1</v>
      </c>
      <c r="P306" s="2">
        <f>RANK(M306,M$2:M$577,0)</f>
        <v>1</v>
      </c>
      <c r="Q306" s="2">
        <f>N306 + Tabel14[[#This Row],[Average Rank]]+Tabel14[[#This Row],[Coverage rang]]</f>
        <v>483</v>
      </c>
      <c r="R306" s="2">
        <f t="shared" si="14"/>
        <v>1</v>
      </c>
      <c r="S306" s="18">
        <f>J306/K306</f>
        <v>31.631578947368421</v>
      </c>
    </row>
    <row r="307" spans="1:19" ht="18" customHeight="1">
      <c r="A307">
        <v>305</v>
      </c>
      <c r="B307">
        <v>0.3</v>
      </c>
      <c r="C307">
        <v>0.8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 s="23">
        <v>1202</v>
      </c>
      <c r="K307" s="22">
        <v>38</v>
      </c>
      <c r="L307" s="22">
        <v>133.555555555555</v>
      </c>
      <c r="M307" s="14">
        <f t="shared" si="12"/>
        <v>0.5869140625</v>
      </c>
      <c r="N307" s="2">
        <f>RANK(K307,K$2:K$577,1)</f>
        <v>481</v>
      </c>
      <c r="O307" s="2">
        <f t="shared" si="13"/>
        <v>1</v>
      </c>
      <c r="P307" s="2">
        <f>RANK(M307,M$2:M$577,0)</f>
        <v>1</v>
      </c>
      <c r="Q307" s="2">
        <f>N307 + Tabel14[[#This Row],[Average Rank]]+Tabel14[[#This Row],[Coverage rang]]</f>
        <v>483</v>
      </c>
      <c r="R307" s="2">
        <f t="shared" si="14"/>
        <v>1</v>
      </c>
      <c r="S307" s="18">
        <f>J307/K307</f>
        <v>31.631578947368421</v>
      </c>
    </row>
    <row r="308" spans="1:19" ht="18" customHeight="1">
      <c r="A308">
        <v>306</v>
      </c>
      <c r="B308">
        <v>0.1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1</v>
      </c>
      <c r="I308">
        <v>0</v>
      </c>
      <c r="J308" s="23">
        <v>0</v>
      </c>
      <c r="K308" s="22">
        <v>0</v>
      </c>
      <c r="L308" s="22">
        <v>0</v>
      </c>
      <c r="M308" s="14">
        <f t="shared" si="12"/>
        <v>0</v>
      </c>
      <c r="N308" s="2">
        <f>RANK(K308,K$2:K$577,1)</f>
        <v>1</v>
      </c>
      <c r="O308" s="2">
        <f t="shared" si="13"/>
        <v>448</v>
      </c>
      <c r="P308" s="2">
        <f>RANK(M308,M$2:M$577,0)</f>
        <v>448</v>
      </c>
      <c r="Q308" s="2">
        <f>N308 + Tabel14[[#This Row],[Average Rank]]+Tabel14[[#This Row],[Coverage rang]]</f>
        <v>897</v>
      </c>
      <c r="R308" s="2">
        <f t="shared" si="14"/>
        <v>401</v>
      </c>
      <c r="S308" s="18" t="e">
        <f>J308/K308</f>
        <v>#DIV/0!</v>
      </c>
    </row>
    <row r="309" spans="1:19" ht="18" customHeight="1">
      <c r="A309">
        <v>307</v>
      </c>
      <c r="B309">
        <v>0.2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1</v>
      </c>
      <c r="I309">
        <v>0</v>
      </c>
      <c r="J309" s="23">
        <v>0</v>
      </c>
      <c r="K309" s="22">
        <v>0</v>
      </c>
      <c r="L309" s="22">
        <v>0</v>
      </c>
      <c r="M309" s="14">
        <f t="shared" si="12"/>
        <v>0</v>
      </c>
      <c r="N309" s="2">
        <f>RANK(K309,K$2:K$577,1)</f>
        <v>1</v>
      </c>
      <c r="O309" s="2">
        <f t="shared" si="13"/>
        <v>448</v>
      </c>
      <c r="P309" s="2">
        <f>RANK(M309,M$2:M$577,0)</f>
        <v>448</v>
      </c>
      <c r="Q309" s="2">
        <f>N309 + Tabel14[[#This Row],[Average Rank]]+Tabel14[[#This Row],[Coverage rang]]</f>
        <v>897</v>
      </c>
      <c r="R309" s="2">
        <f t="shared" si="14"/>
        <v>401</v>
      </c>
      <c r="S309" s="18" t="e">
        <f>J309/K309</f>
        <v>#DIV/0!</v>
      </c>
    </row>
    <row r="310" spans="1:19" ht="18" customHeight="1">
      <c r="A310">
        <v>308</v>
      </c>
      <c r="B310">
        <v>0.3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1</v>
      </c>
      <c r="I310">
        <v>0</v>
      </c>
      <c r="J310" s="23">
        <v>0</v>
      </c>
      <c r="K310" s="22">
        <v>0</v>
      </c>
      <c r="L310" s="22">
        <v>0</v>
      </c>
      <c r="M310" s="14">
        <f t="shared" si="12"/>
        <v>0</v>
      </c>
      <c r="N310" s="2">
        <f>RANK(K310,K$2:K$577,1)</f>
        <v>1</v>
      </c>
      <c r="O310" s="2">
        <f t="shared" si="13"/>
        <v>448</v>
      </c>
      <c r="P310" s="2">
        <f>RANK(M310,M$2:M$577,0)</f>
        <v>448</v>
      </c>
      <c r="Q310" s="2">
        <f>N310 + Tabel14[[#This Row],[Average Rank]]+Tabel14[[#This Row],[Coverage rang]]</f>
        <v>897</v>
      </c>
      <c r="R310" s="2">
        <f t="shared" si="14"/>
        <v>401</v>
      </c>
      <c r="S310" s="18" t="e">
        <f>J310/K310</f>
        <v>#DIV/0!</v>
      </c>
    </row>
    <row r="311" spans="1:19" ht="18" customHeight="1">
      <c r="A311">
        <v>309</v>
      </c>
      <c r="B311">
        <v>0.1</v>
      </c>
      <c r="C311">
        <v>0.4</v>
      </c>
      <c r="D311">
        <v>0</v>
      </c>
      <c r="E311">
        <v>0</v>
      </c>
      <c r="F311">
        <v>1</v>
      </c>
      <c r="G311">
        <v>1</v>
      </c>
      <c r="H311">
        <v>1</v>
      </c>
      <c r="I311">
        <v>0</v>
      </c>
      <c r="J311" s="23">
        <v>119</v>
      </c>
      <c r="K311" s="22">
        <v>0</v>
      </c>
      <c r="L311" s="22">
        <v>4.5769230769230704</v>
      </c>
      <c r="M311" s="14">
        <f t="shared" si="12"/>
        <v>5.810546875E-2</v>
      </c>
      <c r="N311" s="2">
        <f>RANK(K311,K$2:K$577,1)</f>
        <v>1</v>
      </c>
      <c r="O311" s="2">
        <f t="shared" si="13"/>
        <v>396</v>
      </c>
      <c r="P311" s="2">
        <f>RANK(M311,M$2:M$577,0)</f>
        <v>390</v>
      </c>
      <c r="Q311" s="2">
        <f>N311 + Tabel14[[#This Row],[Average Rank]]+Tabel14[[#This Row],[Coverage rang]]</f>
        <v>787</v>
      </c>
      <c r="R311" s="2">
        <f t="shared" si="14"/>
        <v>261</v>
      </c>
      <c r="S311" s="18" t="e">
        <f>J311/K311</f>
        <v>#DIV/0!</v>
      </c>
    </row>
    <row r="312" spans="1:19" ht="18" customHeight="1">
      <c r="A312">
        <v>310</v>
      </c>
      <c r="B312">
        <v>0.2</v>
      </c>
      <c r="C312">
        <v>0.4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0</v>
      </c>
      <c r="J312" s="23">
        <v>119</v>
      </c>
      <c r="K312" s="22">
        <v>0</v>
      </c>
      <c r="L312" s="22">
        <v>4.5769230769230704</v>
      </c>
      <c r="M312" s="14">
        <f t="shared" si="12"/>
        <v>5.810546875E-2</v>
      </c>
      <c r="N312" s="2">
        <f>RANK(K312,K$2:K$577,1)</f>
        <v>1</v>
      </c>
      <c r="O312" s="2">
        <f t="shared" si="13"/>
        <v>396</v>
      </c>
      <c r="P312" s="2">
        <f>RANK(M312,M$2:M$577,0)</f>
        <v>390</v>
      </c>
      <c r="Q312" s="2">
        <f>N312 + Tabel14[[#This Row],[Average Rank]]+Tabel14[[#This Row],[Coverage rang]]</f>
        <v>787</v>
      </c>
      <c r="R312" s="2">
        <f t="shared" si="14"/>
        <v>261</v>
      </c>
      <c r="S312" s="18" t="e">
        <f>J312/K312</f>
        <v>#DIV/0!</v>
      </c>
    </row>
    <row r="313" spans="1:19" ht="18" customHeight="1">
      <c r="A313">
        <v>311</v>
      </c>
      <c r="B313">
        <v>0.3</v>
      </c>
      <c r="C313">
        <v>0.4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0</v>
      </c>
      <c r="J313" s="23">
        <v>136</v>
      </c>
      <c r="K313" s="22">
        <v>2</v>
      </c>
      <c r="L313" s="22">
        <v>5.2307692307692299</v>
      </c>
      <c r="M313" s="14">
        <f t="shared" si="12"/>
        <v>6.640625E-2</v>
      </c>
      <c r="N313" s="2">
        <f>RANK(K313,K$2:K$577,1)</f>
        <v>197</v>
      </c>
      <c r="O313" s="2">
        <f t="shared" si="13"/>
        <v>394</v>
      </c>
      <c r="P313" s="2">
        <f>RANK(M313,M$2:M$577,0)</f>
        <v>388</v>
      </c>
      <c r="Q313" s="2">
        <f>N313 + Tabel14[[#This Row],[Average Rank]]+Tabel14[[#This Row],[Coverage rang]]</f>
        <v>979</v>
      </c>
      <c r="R313" s="2">
        <f t="shared" si="14"/>
        <v>575</v>
      </c>
      <c r="S313" s="18">
        <f>J313/K313</f>
        <v>68</v>
      </c>
    </row>
    <row r="314" spans="1:19" ht="18" customHeight="1">
      <c r="A314">
        <v>312</v>
      </c>
      <c r="B314">
        <v>0.1</v>
      </c>
      <c r="C314">
        <v>0.8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 s="23">
        <v>1004</v>
      </c>
      <c r="K314" s="22">
        <v>27</v>
      </c>
      <c r="L314" s="22">
        <v>55.7777777777777</v>
      </c>
      <c r="M314" s="14">
        <f t="shared" si="12"/>
        <v>0.490234375</v>
      </c>
      <c r="N314" s="2">
        <f>RANK(K314,K$2:K$577,1)</f>
        <v>424</v>
      </c>
      <c r="O314" s="2">
        <f t="shared" si="13"/>
        <v>136</v>
      </c>
      <c r="P314" s="2">
        <f>RANK(M314,M$2:M$577,0)</f>
        <v>142</v>
      </c>
      <c r="Q314" s="2">
        <f>N314 + Tabel14[[#This Row],[Average Rank]]+Tabel14[[#This Row],[Coverage rang]]</f>
        <v>702</v>
      </c>
      <c r="R314" s="2">
        <f t="shared" si="14"/>
        <v>181</v>
      </c>
      <c r="S314" s="18">
        <f>J314/K314</f>
        <v>37.185185185185183</v>
      </c>
    </row>
    <row r="315" spans="1:19" ht="18" customHeight="1">
      <c r="A315">
        <v>313</v>
      </c>
      <c r="B315">
        <v>0.2</v>
      </c>
      <c r="C315">
        <v>0.8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0</v>
      </c>
      <c r="J315" s="23">
        <v>1004</v>
      </c>
      <c r="K315" s="22">
        <v>27</v>
      </c>
      <c r="L315" s="22">
        <v>55.7777777777777</v>
      </c>
      <c r="M315" s="14">
        <f t="shared" si="12"/>
        <v>0.490234375</v>
      </c>
      <c r="N315" s="2">
        <f>RANK(K315,K$2:K$577,1)</f>
        <v>424</v>
      </c>
      <c r="O315" s="2">
        <f t="shared" si="13"/>
        <v>136</v>
      </c>
      <c r="P315" s="2">
        <f>RANK(M315,M$2:M$577,0)</f>
        <v>142</v>
      </c>
      <c r="Q315" s="2">
        <f>N315 + Tabel14[[#This Row],[Average Rank]]+Tabel14[[#This Row],[Coverage rang]]</f>
        <v>702</v>
      </c>
      <c r="R315" s="2">
        <f t="shared" si="14"/>
        <v>181</v>
      </c>
      <c r="S315" s="18">
        <f>J315/K315</f>
        <v>37.185185185185183</v>
      </c>
    </row>
    <row r="316" spans="1:19" ht="18" customHeight="1">
      <c r="A316">
        <v>314</v>
      </c>
      <c r="B316">
        <v>0.3</v>
      </c>
      <c r="C316">
        <v>0.8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0</v>
      </c>
      <c r="J316" s="23">
        <v>1004</v>
      </c>
      <c r="K316" s="22">
        <v>27</v>
      </c>
      <c r="L316" s="22">
        <v>55.7777777777777</v>
      </c>
      <c r="M316" s="14">
        <f t="shared" si="12"/>
        <v>0.490234375</v>
      </c>
      <c r="N316" s="2">
        <f>RANK(K316,K$2:K$577,1)</f>
        <v>424</v>
      </c>
      <c r="O316" s="2">
        <f t="shared" si="13"/>
        <v>136</v>
      </c>
      <c r="P316" s="2">
        <f>RANK(M316,M$2:M$577,0)</f>
        <v>142</v>
      </c>
      <c r="Q316" s="2">
        <f>N316 + Tabel14[[#This Row],[Average Rank]]+Tabel14[[#This Row],[Coverage rang]]</f>
        <v>702</v>
      </c>
      <c r="R316" s="2">
        <f t="shared" si="14"/>
        <v>181</v>
      </c>
      <c r="S316" s="18">
        <f>J316/K316</f>
        <v>37.185185185185183</v>
      </c>
    </row>
    <row r="317" spans="1:19" ht="18" customHeight="1">
      <c r="A317">
        <v>315</v>
      </c>
      <c r="B317">
        <v>0.1</v>
      </c>
      <c r="C317">
        <v>0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0</v>
      </c>
      <c r="J317" s="23">
        <v>0</v>
      </c>
      <c r="K317" s="22">
        <v>0</v>
      </c>
      <c r="L317" s="22">
        <v>0</v>
      </c>
      <c r="M317" s="14">
        <f t="shared" si="12"/>
        <v>0</v>
      </c>
      <c r="N317" s="2">
        <f>RANK(K317,K$2:K$577,1)</f>
        <v>1</v>
      </c>
      <c r="O317" s="2">
        <f t="shared" si="13"/>
        <v>448</v>
      </c>
      <c r="P317" s="2">
        <f>RANK(M317,M$2:M$577,0)</f>
        <v>448</v>
      </c>
      <c r="Q317" s="2">
        <f>N317 + Tabel14[[#This Row],[Average Rank]]+Tabel14[[#This Row],[Coverage rang]]</f>
        <v>897</v>
      </c>
      <c r="R317" s="2">
        <f t="shared" si="14"/>
        <v>401</v>
      </c>
      <c r="S317" s="18" t="e">
        <f>J317/K317</f>
        <v>#DIV/0!</v>
      </c>
    </row>
    <row r="318" spans="1:19" ht="18" customHeight="1">
      <c r="A318">
        <v>316</v>
      </c>
      <c r="B318">
        <v>0.2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0</v>
      </c>
      <c r="J318" s="23">
        <v>0</v>
      </c>
      <c r="K318" s="22">
        <v>0</v>
      </c>
      <c r="L318" s="22">
        <v>0</v>
      </c>
      <c r="M318" s="14">
        <f t="shared" si="12"/>
        <v>0</v>
      </c>
      <c r="N318" s="2">
        <f>RANK(K318,K$2:K$577,1)</f>
        <v>1</v>
      </c>
      <c r="O318" s="2">
        <f t="shared" si="13"/>
        <v>448</v>
      </c>
      <c r="P318" s="2">
        <f>RANK(M318,M$2:M$577,0)</f>
        <v>448</v>
      </c>
      <c r="Q318" s="2">
        <f>N318 + Tabel14[[#This Row],[Average Rank]]+Tabel14[[#This Row],[Coverage rang]]</f>
        <v>897</v>
      </c>
      <c r="R318" s="2">
        <f t="shared" si="14"/>
        <v>401</v>
      </c>
      <c r="S318" s="18" t="e">
        <f>J318/K318</f>
        <v>#DIV/0!</v>
      </c>
    </row>
    <row r="319" spans="1:19" ht="18" customHeight="1">
      <c r="A319">
        <v>317</v>
      </c>
      <c r="B319">
        <v>0.3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0</v>
      </c>
      <c r="J319" s="23">
        <v>0</v>
      </c>
      <c r="K319" s="22">
        <v>0</v>
      </c>
      <c r="L319" s="22">
        <v>0</v>
      </c>
      <c r="M319" s="14">
        <f t="shared" si="12"/>
        <v>0</v>
      </c>
      <c r="N319" s="2">
        <f>RANK(K319,K$2:K$577,1)</f>
        <v>1</v>
      </c>
      <c r="O319" s="2">
        <f t="shared" si="13"/>
        <v>448</v>
      </c>
      <c r="P319" s="2">
        <f>RANK(M319,M$2:M$577,0)</f>
        <v>448</v>
      </c>
      <c r="Q319" s="2">
        <f>N319 + Tabel14[[#This Row],[Average Rank]]+Tabel14[[#This Row],[Coverage rang]]</f>
        <v>897</v>
      </c>
      <c r="R319" s="2">
        <f t="shared" si="14"/>
        <v>401</v>
      </c>
      <c r="S319" s="18" t="e">
        <f>J319/K319</f>
        <v>#DIV/0!</v>
      </c>
    </row>
    <row r="320" spans="1:19" ht="18" customHeight="1">
      <c r="A320">
        <v>318</v>
      </c>
      <c r="B320">
        <v>0.1</v>
      </c>
      <c r="C320">
        <v>0.4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0</v>
      </c>
      <c r="J320" s="23">
        <v>119</v>
      </c>
      <c r="K320" s="22">
        <v>0</v>
      </c>
      <c r="L320" s="22">
        <v>4.5769230769230704</v>
      </c>
      <c r="M320" s="14">
        <f t="shared" si="12"/>
        <v>5.810546875E-2</v>
      </c>
      <c r="N320" s="2">
        <f>RANK(K320,K$2:K$577,1)</f>
        <v>1</v>
      </c>
      <c r="O320" s="2">
        <f t="shared" si="13"/>
        <v>396</v>
      </c>
      <c r="P320" s="2">
        <f>RANK(M320,M$2:M$577,0)</f>
        <v>390</v>
      </c>
      <c r="Q320" s="2">
        <f>N320 + Tabel14[[#This Row],[Average Rank]]+Tabel14[[#This Row],[Coverage rang]]</f>
        <v>787</v>
      </c>
      <c r="R320" s="2">
        <f t="shared" si="14"/>
        <v>261</v>
      </c>
      <c r="S320" s="18" t="e">
        <f>J320/K320</f>
        <v>#DIV/0!</v>
      </c>
    </row>
    <row r="321" spans="1:19" ht="18" customHeight="1">
      <c r="A321">
        <v>319</v>
      </c>
      <c r="B321">
        <v>0.2</v>
      </c>
      <c r="C321">
        <v>0.4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0</v>
      </c>
      <c r="J321" s="23">
        <v>119</v>
      </c>
      <c r="K321" s="22">
        <v>0</v>
      </c>
      <c r="L321" s="22">
        <v>4.5769230769230704</v>
      </c>
      <c r="M321" s="14">
        <f t="shared" si="12"/>
        <v>5.810546875E-2</v>
      </c>
      <c r="N321" s="2">
        <f>RANK(K321,K$2:K$577,1)</f>
        <v>1</v>
      </c>
      <c r="O321" s="2">
        <f t="shared" si="13"/>
        <v>396</v>
      </c>
      <c r="P321" s="2">
        <f>RANK(M321,M$2:M$577,0)</f>
        <v>390</v>
      </c>
      <c r="Q321" s="2">
        <f>N321 + Tabel14[[#This Row],[Average Rank]]+Tabel14[[#This Row],[Coverage rang]]</f>
        <v>787</v>
      </c>
      <c r="R321" s="2">
        <f t="shared" si="14"/>
        <v>261</v>
      </c>
      <c r="S321" s="18" t="e">
        <f>J321/K321</f>
        <v>#DIV/0!</v>
      </c>
    </row>
    <row r="322" spans="1:19" ht="18" customHeight="1">
      <c r="A322">
        <v>320</v>
      </c>
      <c r="B322">
        <v>0.3</v>
      </c>
      <c r="C322">
        <v>0.4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0</v>
      </c>
      <c r="J322" s="23">
        <v>136</v>
      </c>
      <c r="K322" s="22">
        <v>2</v>
      </c>
      <c r="L322" s="22">
        <v>5.2307692307692299</v>
      </c>
      <c r="M322" s="14">
        <f t="shared" ref="M322:M385" si="15">J322/ 2048</f>
        <v>6.640625E-2</v>
      </c>
      <c r="N322" s="2">
        <f>RANK(K322,K$2:K$577,1)</f>
        <v>197</v>
      </c>
      <c r="O322" s="2">
        <f t="shared" ref="O322:O385" si="16">RANK(L322,L$2:L$577,0)</f>
        <v>394</v>
      </c>
      <c r="P322" s="2">
        <f>RANK(M322,M$2:M$577,0)</f>
        <v>388</v>
      </c>
      <c r="Q322" s="2">
        <f>N322 + Tabel14[[#This Row],[Average Rank]]+Tabel14[[#This Row],[Coverage rang]]</f>
        <v>979</v>
      </c>
      <c r="R322" s="2">
        <f t="shared" ref="R322:R385" si="17">RANK(Q322,Q$2:Q$577,1)</f>
        <v>575</v>
      </c>
      <c r="S322" s="18">
        <f>J322/K322</f>
        <v>68</v>
      </c>
    </row>
    <row r="323" spans="1:19" ht="18" customHeight="1">
      <c r="A323">
        <v>321</v>
      </c>
      <c r="B323">
        <v>0.1</v>
      </c>
      <c r="C323">
        <v>0.8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0</v>
      </c>
      <c r="J323" s="23">
        <v>1004</v>
      </c>
      <c r="K323" s="22">
        <v>27</v>
      </c>
      <c r="L323" s="22">
        <v>55.7777777777777</v>
      </c>
      <c r="M323" s="14">
        <f t="shared" si="15"/>
        <v>0.490234375</v>
      </c>
      <c r="N323" s="2">
        <f>RANK(K323,K$2:K$577,1)</f>
        <v>424</v>
      </c>
      <c r="O323" s="2">
        <f t="shared" si="16"/>
        <v>136</v>
      </c>
      <c r="P323" s="2">
        <f>RANK(M323,M$2:M$577,0)</f>
        <v>142</v>
      </c>
      <c r="Q323" s="2">
        <f>N323 + Tabel14[[#This Row],[Average Rank]]+Tabel14[[#This Row],[Coverage rang]]</f>
        <v>702</v>
      </c>
      <c r="R323" s="2">
        <f t="shared" si="17"/>
        <v>181</v>
      </c>
      <c r="S323" s="18">
        <f>J323/K323</f>
        <v>37.185185185185183</v>
      </c>
    </row>
    <row r="324" spans="1:19" ht="18" customHeight="1">
      <c r="A324">
        <v>322</v>
      </c>
      <c r="B324">
        <v>0.2</v>
      </c>
      <c r="C324">
        <v>0.8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0</v>
      </c>
      <c r="J324" s="23">
        <v>1004</v>
      </c>
      <c r="K324" s="22">
        <v>27</v>
      </c>
      <c r="L324" s="22">
        <v>55.7777777777777</v>
      </c>
      <c r="M324" s="14">
        <f t="shared" si="15"/>
        <v>0.490234375</v>
      </c>
      <c r="N324" s="2">
        <f>RANK(K324,K$2:K$577,1)</f>
        <v>424</v>
      </c>
      <c r="O324" s="2">
        <f t="shared" si="16"/>
        <v>136</v>
      </c>
      <c r="P324" s="2">
        <f>RANK(M324,M$2:M$577,0)</f>
        <v>142</v>
      </c>
      <c r="Q324" s="2">
        <f>N324 + Tabel14[[#This Row],[Average Rank]]+Tabel14[[#This Row],[Coverage rang]]</f>
        <v>702</v>
      </c>
      <c r="R324" s="2">
        <f t="shared" si="17"/>
        <v>181</v>
      </c>
      <c r="S324" s="18">
        <f>J324/K324</f>
        <v>37.185185185185183</v>
      </c>
    </row>
    <row r="325" spans="1:19" ht="18" customHeight="1">
      <c r="A325">
        <v>323</v>
      </c>
      <c r="B325">
        <v>0.3</v>
      </c>
      <c r="C325">
        <v>0.8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0</v>
      </c>
      <c r="J325" s="23">
        <v>1004</v>
      </c>
      <c r="K325" s="22">
        <v>27</v>
      </c>
      <c r="L325" s="22">
        <v>55.7777777777777</v>
      </c>
      <c r="M325" s="14">
        <f t="shared" si="15"/>
        <v>0.490234375</v>
      </c>
      <c r="N325" s="2">
        <f>RANK(K325,K$2:K$577,1)</f>
        <v>424</v>
      </c>
      <c r="O325" s="2">
        <f t="shared" si="16"/>
        <v>136</v>
      </c>
      <c r="P325" s="2">
        <f>RANK(M325,M$2:M$577,0)</f>
        <v>142</v>
      </c>
      <c r="Q325" s="2">
        <f>N325 + Tabel14[[#This Row],[Average Rank]]+Tabel14[[#This Row],[Coverage rang]]</f>
        <v>702</v>
      </c>
      <c r="R325" s="2">
        <f t="shared" si="17"/>
        <v>181</v>
      </c>
      <c r="S325" s="18">
        <f>J325/K325</f>
        <v>37.185185185185183</v>
      </c>
    </row>
    <row r="326" spans="1:19" ht="18" customHeight="1">
      <c r="A326">
        <v>324</v>
      </c>
      <c r="B326">
        <v>0.1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0</v>
      </c>
      <c r="J326" s="23">
        <v>21</v>
      </c>
      <c r="K326" s="22">
        <v>0</v>
      </c>
      <c r="L326" s="22">
        <v>3</v>
      </c>
      <c r="M326" s="14">
        <f t="shared" si="15"/>
        <v>1.025390625E-2</v>
      </c>
      <c r="N326" s="2">
        <f>RANK(K326,K$2:K$577,1)</f>
        <v>1</v>
      </c>
      <c r="O326" s="2">
        <f t="shared" si="16"/>
        <v>421</v>
      </c>
      <c r="P326" s="2">
        <f>RANK(M326,M$2:M$577,0)</f>
        <v>421</v>
      </c>
      <c r="Q326" s="2">
        <f>N326 + Tabel14[[#This Row],[Average Rank]]+Tabel14[[#This Row],[Coverage rang]]</f>
        <v>843</v>
      </c>
      <c r="R326" s="2">
        <f t="shared" si="17"/>
        <v>323</v>
      </c>
      <c r="S326" s="18" t="e">
        <f>J326/K326</f>
        <v>#DIV/0!</v>
      </c>
    </row>
    <row r="327" spans="1:19" ht="18" customHeight="1">
      <c r="A327">
        <v>325</v>
      </c>
      <c r="B327">
        <v>0.2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0</v>
      </c>
      <c r="J327" s="23">
        <v>21</v>
      </c>
      <c r="K327" s="22">
        <v>0</v>
      </c>
      <c r="L327" s="22">
        <v>3</v>
      </c>
      <c r="M327" s="14">
        <f t="shared" si="15"/>
        <v>1.025390625E-2</v>
      </c>
      <c r="N327" s="2">
        <f>RANK(K327,K$2:K$577,1)</f>
        <v>1</v>
      </c>
      <c r="O327" s="2">
        <f t="shared" si="16"/>
        <v>421</v>
      </c>
      <c r="P327" s="2">
        <f>RANK(M327,M$2:M$577,0)</f>
        <v>421</v>
      </c>
      <c r="Q327" s="2">
        <f>N327 + Tabel14[[#This Row],[Average Rank]]+Tabel14[[#This Row],[Coverage rang]]</f>
        <v>843</v>
      </c>
      <c r="R327" s="2">
        <f t="shared" si="17"/>
        <v>323</v>
      </c>
      <c r="S327" s="18" t="e">
        <f>J327/K327</f>
        <v>#DIV/0!</v>
      </c>
    </row>
    <row r="328" spans="1:19" ht="18" customHeight="1">
      <c r="A328">
        <v>326</v>
      </c>
      <c r="B328">
        <v>0.3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0</v>
      </c>
      <c r="J328" s="23">
        <v>21</v>
      </c>
      <c r="K328" s="22">
        <v>0</v>
      </c>
      <c r="L328" s="22">
        <v>3</v>
      </c>
      <c r="M328" s="14">
        <f t="shared" si="15"/>
        <v>1.025390625E-2</v>
      </c>
      <c r="N328" s="2">
        <f>RANK(K328,K$2:K$577,1)</f>
        <v>1</v>
      </c>
      <c r="O328" s="2">
        <f t="shared" si="16"/>
        <v>421</v>
      </c>
      <c r="P328" s="2">
        <f>RANK(M328,M$2:M$577,0)</f>
        <v>421</v>
      </c>
      <c r="Q328" s="2">
        <f>N328 + Tabel14[[#This Row],[Average Rank]]+Tabel14[[#This Row],[Coverage rang]]</f>
        <v>843</v>
      </c>
      <c r="R328" s="2">
        <f t="shared" si="17"/>
        <v>323</v>
      </c>
      <c r="S328" s="18" t="e">
        <f>J328/K328</f>
        <v>#DIV/0!</v>
      </c>
    </row>
    <row r="329" spans="1:19" ht="18" customHeight="1">
      <c r="A329">
        <v>327</v>
      </c>
      <c r="B329">
        <v>0.1</v>
      </c>
      <c r="C329">
        <v>0.4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0</v>
      </c>
      <c r="J329" s="23">
        <v>258</v>
      </c>
      <c r="K329" s="22">
        <v>8</v>
      </c>
      <c r="L329" s="22">
        <v>11.2173913043478</v>
      </c>
      <c r="M329" s="14">
        <f t="shared" si="15"/>
        <v>0.1259765625</v>
      </c>
      <c r="N329" s="2">
        <f>RANK(K329,K$2:K$577,1)</f>
        <v>229</v>
      </c>
      <c r="O329" s="2">
        <f t="shared" si="16"/>
        <v>292</v>
      </c>
      <c r="P329" s="2">
        <f>RANK(M329,M$2:M$577,0)</f>
        <v>331</v>
      </c>
      <c r="Q329" s="2">
        <f>N329 + Tabel14[[#This Row],[Average Rank]]+Tabel14[[#This Row],[Coverage rang]]</f>
        <v>852</v>
      </c>
      <c r="R329" s="2">
        <f t="shared" si="17"/>
        <v>344</v>
      </c>
      <c r="S329" s="18">
        <f>J329/K329</f>
        <v>32.25</v>
      </c>
    </row>
    <row r="330" spans="1:19" ht="18" customHeight="1">
      <c r="A330">
        <v>328</v>
      </c>
      <c r="B330">
        <v>0.2</v>
      </c>
      <c r="C330">
        <v>0.4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 s="23">
        <v>258</v>
      </c>
      <c r="K330" s="22">
        <v>8</v>
      </c>
      <c r="L330" s="22">
        <v>11.2173913043478</v>
      </c>
      <c r="M330" s="14">
        <f t="shared" si="15"/>
        <v>0.1259765625</v>
      </c>
      <c r="N330" s="2">
        <f>RANK(K330,K$2:K$577,1)</f>
        <v>229</v>
      </c>
      <c r="O330" s="2">
        <f t="shared" si="16"/>
        <v>292</v>
      </c>
      <c r="P330" s="2">
        <f>RANK(M330,M$2:M$577,0)</f>
        <v>331</v>
      </c>
      <c r="Q330" s="2">
        <f>N330 + Tabel14[[#This Row],[Average Rank]]+Tabel14[[#This Row],[Coverage rang]]</f>
        <v>852</v>
      </c>
      <c r="R330" s="2">
        <f t="shared" si="17"/>
        <v>344</v>
      </c>
      <c r="S330" s="18">
        <f>J330/K330</f>
        <v>32.25</v>
      </c>
    </row>
    <row r="331" spans="1:19" ht="18" customHeight="1">
      <c r="A331">
        <v>329</v>
      </c>
      <c r="B331">
        <v>0.3</v>
      </c>
      <c r="C331">
        <v>0.4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0</v>
      </c>
      <c r="J331" s="23">
        <v>258</v>
      </c>
      <c r="K331" s="22">
        <v>8</v>
      </c>
      <c r="L331" s="22">
        <v>11.2173913043478</v>
      </c>
      <c r="M331" s="14">
        <f t="shared" si="15"/>
        <v>0.1259765625</v>
      </c>
      <c r="N331" s="2">
        <f>RANK(K331,K$2:K$577,1)</f>
        <v>229</v>
      </c>
      <c r="O331" s="2">
        <f t="shared" si="16"/>
        <v>292</v>
      </c>
      <c r="P331" s="2">
        <f>RANK(M331,M$2:M$577,0)</f>
        <v>331</v>
      </c>
      <c r="Q331" s="2">
        <f>N331 + Tabel14[[#This Row],[Average Rank]]+Tabel14[[#This Row],[Coverage rang]]</f>
        <v>852</v>
      </c>
      <c r="R331" s="2">
        <f t="shared" si="17"/>
        <v>344</v>
      </c>
      <c r="S331" s="18">
        <f>J331/K331</f>
        <v>32.25</v>
      </c>
    </row>
    <row r="332" spans="1:19" ht="18" customHeight="1">
      <c r="A332">
        <v>330</v>
      </c>
      <c r="B332">
        <v>0.1</v>
      </c>
      <c r="C332">
        <v>0.8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0</v>
      </c>
      <c r="J332" s="23">
        <v>300</v>
      </c>
      <c r="K332" s="22">
        <v>10</v>
      </c>
      <c r="L332" s="22">
        <v>12.5</v>
      </c>
      <c r="M332" s="14">
        <f t="shared" si="15"/>
        <v>0.146484375</v>
      </c>
      <c r="N332" s="2">
        <f>RANK(K332,K$2:K$577,1)</f>
        <v>283</v>
      </c>
      <c r="O332" s="2">
        <f t="shared" si="16"/>
        <v>195</v>
      </c>
      <c r="P332" s="2">
        <f>RANK(M332,M$2:M$577,0)</f>
        <v>220</v>
      </c>
      <c r="Q332" s="2">
        <f>N332 + Tabel14[[#This Row],[Average Rank]]+Tabel14[[#This Row],[Coverage rang]]</f>
        <v>698</v>
      </c>
      <c r="R332" s="2">
        <f t="shared" si="17"/>
        <v>133</v>
      </c>
      <c r="S332" s="18">
        <f>J332/K332</f>
        <v>30</v>
      </c>
    </row>
    <row r="333" spans="1:19" ht="18" customHeight="1">
      <c r="A333">
        <v>331</v>
      </c>
      <c r="B333">
        <v>0.2</v>
      </c>
      <c r="C333">
        <v>0.8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  <c r="J333" s="23">
        <v>300</v>
      </c>
      <c r="K333" s="22">
        <v>10</v>
      </c>
      <c r="L333" s="22">
        <v>12.5</v>
      </c>
      <c r="M333" s="14">
        <f t="shared" si="15"/>
        <v>0.146484375</v>
      </c>
      <c r="N333" s="2">
        <f>RANK(K333,K$2:K$577,1)</f>
        <v>283</v>
      </c>
      <c r="O333" s="2">
        <f t="shared" si="16"/>
        <v>195</v>
      </c>
      <c r="P333" s="2">
        <f>RANK(M333,M$2:M$577,0)</f>
        <v>220</v>
      </c>
      <c r="Q333" s="2">
        <f>N333 + Tabel14[[#This Row],[Average Rank]]+Tabel14[[#This Row],[Coverage rang]]</f>
        <v>698</v>
      </c>
      <c r="R333" s="2">
        <f t="shared" si="17"/>
        <v>133</v>
      </c>
      <c r="S333" s="18">
        <f>J333/K333</f>
        <v>30</v>
      </c>
    </row>
    <row r="334" spans="1:19" ht="18" customHeight="1">
      <c r="A334">
        <v>332</v>
      </c>
      <c r="B334">
        <v>0.3</v>
      </c>
      <c r="C334">
        <v>0.8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0</v>
      </c>
      <c r="J334" s="23">
        <v>300</v>
      </c>
      <c r="K334" s="22">
        <v>10</v>
      </c>
      <c r="L334" s="22">
        <v>12.5</v>
      </c>
      <c r="M334" s="14">
        <f t="shared" si="15"/>
        <v>0.146484375</v>
      </c>
      <c r="N334" s="2">
        <f>RANK(K334,K$2:K$577,1)</f>
        <v>283</v>
      </c>
      <c r="O334" s="2">
        <f t="shared" si="16"/>
        <v>195</v>
      </c>
      <c r="P334" s="2">
        <f>RANK(M334,M$2:M$577,0)</f>
        <v>220</v>
      </c>
      <c r="Q334" s="2">
        <f>N334 + Tabel14[[#This Row],[Average Rank]]+Tabel14[[#This Row],[Coverage rang]]</f>
        <v>698</v>
      </c>
      <c r="R334" s="2">
        <f t="shared" si="17"/>
        <v>133</v>
      </c>
      <c r="S334" s="18">
        <f>J334/K334</f>
        <v>30</v>
      </c>
    </row>
    <row r="335" spans="1:19" ht="18" customHeight="1">
      <c r="A335">
        <v>333</v>
      </c>
      <c r="B335">
        <v>0.1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1</v>
      </c>
      <c r="I335">
        <v>0</v>
      </c>
      <c r="J335" s="23">
        <v>21</v>
      </c>
      <c r="K335" s="22">
        <v>0</v>
      </c>
      <c r="L335" s="22">
        <v>3</v>
      </c>
      <c r="M335" s="14">
        <f t="shared" si="15"/>
        <v>1.025390625E-2</v>
      </c>
      <c r="N335" s="2">
        <f>RANK(K335,K$2:K$577,1)</f>
        <v>1</v>
      </c>
      <c r="O335" s="2">
        <f t="shared" si="16"/>
        <v>421</v>
      </c>
      <c r="P335" s="2">
        <f>RANK(M335,M$2:M$577,0)</f>
        <v>421</v>
      </c>
      <c r="Q335" s="2">
        <f>N335 + Tabel14[[#This Row],[Average Rank]]+Tabel14[[#This Row],[Coverage rang]]</f>
        <v>843</v>
      </c>
      <c r="R335" s="2">
        <f t="shared" si="17"/>
        <v>323</v>
      </c>
      <c r="S335" s="18" t="e">
        <f>J335/K335</f>
        <v>#DIV/0!</v>
      </c>
    </row>
    <row r="336" spans="1:19" ht="18" customHeight="1">
      <c r="A336">
        <v>334</v>
      </c>
      <c r="B336">
        <v>0.2</v>
      </c>
      <c r="C336">
        <v>0</v>
      </c>
      <c r="D336">
        <v>1</v>
      </c>
      <c r="E336">
        <v>1</v>
      </c>
      <c r="F336">
        <v>0</v>
      </c>
      <c r="G336">
        <v>1</v>
      </c>
      <c r="H336">
        <v>1</v>
      </c>
      <c r="I336">
        <v>0</v>
      </c>
      <c r="J336" s="23">
        <v>21</v>
      </c>
      <c r="K336" s="22">
        <v>0</v>
      </c>
      <c r="L336" s="22">
        <v>3</v>
      </c>
      <c r="M336" s="14">
        <f t="shared" si="15"/>
        <v>1.025390625E-2</v>
      </c>
      <c r="N336" s="2">
        <f>RANK(K336,K$2:K$577,1)</f>
        <v>1</v>
      </c>
      <c r="O336" s="2">
        <f t="shared" si="16"/>
        <v>421</v>
      </c>
      <c r="P336" s="2">
        <f>RANK(M336,M$2:M$577,0)</f>
        <v>421</v>
      </c>
      <c r="Q336" s="2">
        <f>N336 + Tabel14[[#This Row],[Average Rank]]+Tabel14[[#This Row],[Coverage rang]]</f>
        <v>843</v>
      </c>
      <c r="R336" s="2">
        <f t="shared" si="17"/>
        <v>323</v>
      </c>
      <c r="S336" s="18" t="e">
        <f>J336/K336</f>
        <v>#DIV/0!</v>
      </c>
    </row>
    <row r="337" spans="1:19" ht="18" customHeight="1">
      <c r="A337">
        <v>335</v>
      </c>
      <c r="B337">
        <v>0.3</v>
      </c>
      <c r="C337">
        <v>0</v>
      </c>
      <c r="D337">
        <v>1</v>
      </c>
      <c r="E337">
        <v>1</v>
      </c>
      <c r="F337">
        <v>0</v>
      </c>
      <c r="G337">
        <v>1</v>
      </c>
      <c r="H337">
        <v>1</v>
      </c>
      <c r="I337">
        <v>0</v>
      </c>
      <c r="J337" s="23">
        <v>21</v>
      </c>
      <c r="K337" s="22">
        <v>0</v>
      </c>
      <c r="L337" s="22">
        <v>3</v>
      </c>
      <c r="M337" s="14">
        <f t="shared" si="15"/>
        <v>1.025390625E-2</v>
      </c>
      <c r="N337" s="2">
        <f>RANK(K337,K$2:K$577,1)</f>
        <v>1</v>
      </c>
      <c r="O337" s="2">
        <f t="shared" si="16"/>
        <v>421</v>
      </c>
      <c r="P337" s="2">
        <f>RANK(M337,M$2:M$577,0)</f>
        <v>421</v>
      </c>
      <c r="Q337" s="2">
        <f>N337 + Tabel14[[#This Row],[Average Rank]]+Tabel14[[#This Row],[Coverage rang]]</f>
        <v>843</v>
      </c>
      <c r="R337" s="2">
        <f t="shared" si="17"/>
        <v>323</v>
      </c>
      <c r="S337" s="18" t="e">
        <f>J337/K337</f>
        <v>#DIV/0!</v>
      </c>
    </row>
    <row r="338" spans="1:19" ht="18" customHeight="1">
      <c r="A338">
        <v>336</v>
      </c>
      <c r="B338">
        <v>0.1</v>
      </c>
      <c r="C338">
        <v>0.4</v>
      </c>
      <c r="D338">
        <v>1</v>
      </c>
      <c r="E338">
        <v>1</v>
      </c>
      <c r="F338">
        <v>0</v>
      </c>
      <c r="G338">
        <v>1</v>
      </c>
      <c r="H338">
        <v>1</v>
      </c>
      <c r="I338">
        <v>0</v>
      </c>
      <c r="J338" s="23">
        <v>432</v>
      </c>
      <c r="K338" s="22">
        <v>11</v>
      </c>
      <c r="L338" s="22">
        <v>19.636363636363601</v>
      </c>
      <c r="M338" s="14">
        <f t="shared" si="15"/>
        <v>0.2109375</v>
      </c>
      <c r="N338" s="2">
        <f>RANK(K338,K$2:K$577,1)</f>
        <v>364</v>
      </c>
      <c r="O338" s="2">
        <f t="shared" si="16"/>
        <v>160</v>
      </c>
      <c r="P338" s="2">
        <f>RANK(M338,M$2:M$577,0)</f>
        <v>181</v>
      </c>
      <c r="Q338" s="2">
        <f>N338 + Tabel14[[#This Row],[Average Rank]]+Tabel14[[#This Row],[Coverage rang]]</f>
        <v>705</v>
      </c>
      <c r="R338" s="2">
        <f t="shared" si="17"/>
        <v>190</v>
      </c>
      <c r="S338" s="18">
        <f>J338/K338</f>
        <v>39.272727272727273</v>
      </c>
    </row>
    <row r="339" spans="1:19" ht="18" customHeight="1">
      <c r="A339">
        <v>337</v>
      </c>
      <c r="B339">
        <v>0.2</v>
      </c>
      <c r="C339">
        <v>0.4</v>
      </c>
      <c r="D339">
        <v>1</v>
      </c>
      <c r="E339">
        <v>1</v>
      </c>
      <c r="F339">
        <v>0</v>
      </c>
      <c r="G339">
        <v>1</v>
      </c>
      <c r="H339">
        <v>1</v>
      </c>
      <c r="I339">
        <v>0</v>
      </c>
      <c r="J339" s="23">
        <v>432</v>
      </c>
      <c r="K339" s="22">
        <v>11</v>
      </c>
      <c r="L339" s="22">
        <v>19.636363636363601</v>
      </c>
      <c r="M339" s="14">
        <f t="shared" si="15"/>
        <v>0.2109375</v>
      </c>
      <c r="N339" s="2">
        <f>RANK(K339,K$2:K$577,1)</f>
        <v>364</v>
      </c>
      <c r="O339" s="2">
        <f t="shared" si="16"/>
        <v>160</v>
      </c>
      <c r="P339" s="2">
        <f>RANK(M339,M$2:M$577,0)</f>
        <v>181</v>
      </c>
      <c r="Q339" s="2">
        <f>N339 + Tabel14[[#This Row],[Average Rank]]+Tabel14[[#This Row],[Coverage rang]]</f>
        <v>705</v>
      </c>
      <c r="R339" s="2">
        <f t="shared" si="17"/>
        <v>190</v>
      </c>
      <c r="S339" s="18">
        <f>J339/K339</f>
        <v>39.272727272727273</v>
      </c>
    </row>
    <row r="340" spans="1:19" ht="18" customHeight="1">
      <c r="A340">
        <v>338</v>
      </c>
      <c r="B340">
        <v>0.3</v>
      </c>
      <c r="C340">
        <v>0.4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0</v>
      </c>
      <c r="J340" s="23">
        <v>432</v>
      </c>
      <c r="K340" s="22">
        <v>11</v>
      </c>
      <c r="L340" s="22">
        <v>19.636363636363601</v>
      </c>
      <c r="M340" s="14">
        <f t="shared" si="15"/>
        <v>0.2109375</v>
      </c>
      <c r="N340" s="2">
        <f>RANK(K340,K$2:K$577,1)</f>
        <v>364</v>
      </c>
      <c r="O340" s="2">
        <f t="shared" si="16"/>
        <v>160</v>
      </c>
      <c r="P340" s="2">
        <f>RANK(M340,M$2:M$577,0)</f>
        <v>181</v>
      </c>
      <c r="Q340" s="2">
        <f>N340 + Tabel14[[#This Row],[Average Rank]]+Tabel14[[#This Row],[Coverage rang]]</f>
        <v>705</v>
      </c>
      <c r="R340" s="2">
        <f t="shared" si="17"/>
        <v>190</v>
      </c>
      <c r="S340" s="18">
        <f>J340/K340</f>
        <v>39.272727272727273</v>
      </c>
    </row>
    <row r="341" spans="1:19" ht="18" customHeight="1">
      <c r="A341">
        <v>339</v>
      </c>
      <c r="B341">
        <v>0.1</v>
      </c>
      <c r="C341">
        <v>0.8</v>
      </c>
      <c r="D341">
        <v>1</v>
      </c>
      <c r="E341">
        <v>1</v>
      </c>
      <c r="F341">
        <v>0</v>
      </c>
      <c r="G341">
        <v>1</v>
      </c>
      <c r="H341">
        <v>1</v>
      </c>
      <c r="I341">
        <v>0</v>
      </c>
      <c r="J341" s="23">
        <v>1202</v>
      </c>
      <c r="K341" s="22">
        <v>38</v>
      </c>
      <c r="L341" s="22">
        <v>133.555555555555</v>
      </c>
      <c r="M341" s="14">
        <f t="shared" si="15"/>
        <v>0.5869140625</v>
      </c>
      <c r="N341" s="2">
        <f>RANK(K341,K$2:K$577,1)</f>
        <v>481</v>
      </c>
      <c r="O341" s="2">
        <f t="shared" si="16"/>
        <v>1</v>
      </c>
      <c r="P341" s="2">
        <f>RANK(M341,M$2:M$577,0)</f>
        <v>1</v>
      </c>
      <c r="Q341" s="2">
        <f>N341 + Tabel14[[#This Row],[Average Rank]]+Tabel14[[#This Row],[Coverage rang]]</f>
        <v>483</v>
      </c>
      <c r="R341" s="2">
        <f t="shared" si="17"/>
        <v>1</v>
      </c>
      <c r="S341" s="18">
        <f>J341/K341</f>
        <v>31.631578947368421</v>
      </c>
    </row>
    <row r="342" spans="1:19" ht="18" customHeight="1">
      <c r="A342">
        <v>340</v>
      </c>
      <c r="B342">
        <v>0.2</v>
      </c>
      <c r="C342">
        <v>0.8</v>
      </c>
      <c r="D342">
        <v>1</v>
      </c>
      <c r="E342">
        <v>1</v>
      </c>
      <c r="F342">
        <v>0</v>
      </c>
      <c r="G342">
        <v>1</v>
      </c>
      <c r="H342">
        <v>1</v>
      </c>
      <c r="I342">
        <v>0</v>
      </c>
      <c r="J342" s="23">
        <v>1202</v>
      </c>
      <c r="K342" s="22">
        <v>38</v>
      </c>
      <c r="L342" s="22">
        <v>133.555555555555</v>
      </c>
      <c r="M342" s="14">
        <f t="shared" si="15"/>
        <v>0.5869140625</v>
      </c>
      <c r="N342" s="2">
        <f>RANK(K342,K$2:K$577,1)</f>
        <v>481</v>
      </c>
      <c r="O342" s="2">
        <f t="shared" si="16"/>
        <v>1</v>
      </c>
      <c r="P342" s="2">
        <f>RANK(M342,M$2:M$577,0)</f>
        <v>1</v>
      </c>
      <c r="Q342" s="2">
        <f>N342 + Tabel14[[#This Row],[Average Rank]]+Tabel14[[#This Row],[Coverage rang]]</f>
        <v>483</v>
      </c>
      <c r="R342" s="2">
        <f t="shared" si="17"/>
        <v>1</v>
      </c>
      <c r="S342" s="18">
        <f>J342/K342</f>
        <v>31.631578947368421</v>
      </c>
    </row>
    <row r="343" spans="1:19" ht="18" customHeight="1">
      <c r="A343">
        <v>341</v>
      </c>
      <c r="B343">
        <v>0.3</v>
      </c>
      <c r="C343">
        <v>0.8</v>
      </c>
      <c r="D343">
        <v>1</v>
      </c>
      <c r="E343">
        <v>1</v>
      </c>
      <c r="F343">
        <v>0</v>
      </c>
      <c r="G343">
        <v>1</v>
      </c>
      <c r="H343">
        <v>1</v>
      </c>
      <c r="I343">
        <v>0</v>
      </c>
      <c r="J343" s="23">
        <v>1202</v>
      </c>
      <c r="K343" s="22">
        <v>38</v>
      </c>
      <c r="L343" s="22">
        <v>133.555555555555</v>
      </c>
      <c r="M343" s="14">
        <f t="shared" si="15"/>
        <v>0.5869140625</v>
      </c>
      <c r="N343" s="2">
        <f>RANK(K343,K$2:K$577,1)</f>
        <v>481</v>
      </c>
      <c r="O343" s="2">
        <f t="shared" si="16"/>
        <v>1</v>
      </c>
      <c r="P343" s="2">
        <f>RANK(M343,M$2:M$577,0)</f>
        <v>1</v>
      </c>
      <c r="Q343" s="2">
        <f>N343 + Tabel14[[#This Row],[Average Rank]]+Tabel14[[#This Row],[Coverage rang]]</f>
        <v>483</v>
      </c>
      <c r="R343" s="2">
        <f t="shared" si="17"/>
        <v>1</v>
      </c>
      <c r="S343" s="18">
        <f>J343/K343</f>
        <v>31.631578947368421</v>
      </c>
    </row>
    <row r="344" spans="1:19" ht="18" customHeight="1">
      <c r="A344">
        <v>342</v>
      </c>
      <c r="B344">
        <v>0.1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 s="23">
        <v>21</v>
      </c>
      <c r="K344" s="22">
        <v>0</v>
      </c>
      <c r="L344" s="22">
        <v>3</v>
      </c>
      <c r="M344" s="14">
        <f t="shared" si="15"/>
        <v>1.025390625E-2</v>
      </c>
      <c r="N344" s="2">
        <f>RANK(K344,K$2:K$577,1)</f>
        <v>1</v>
      </c>
      <c r="O344" s="2">
        <f t="shared" si="16"/>
        <v>421</v>
      </c>
      <c r="P344" s="2">
        <f>RANK(M344,M$2:M$577,0)</f>
        <v>421</v>
      </c>
      <c r="Q344" s="2">
        <f>N344 + Tabel14[[#This Row],[Average Rank]]+Tabel14[[#This Row],[Coverage rang]]</f>
        <v>843</v>
      </c>
      <c r="R344" s="2">
        <f t="shared" si="17"/>
        <v>323</v>
      </c>
      <c r="S344" s="18" t="e">
        <f>J344/K344</f>
        <v>#DIV/0!</v>
      </c>
    </row>
    <row r="345" spans="1:19" ht="18" customHeight="1">
      <c r="A345">
        <v>343</v>
      </c>
      <c r="B345">
        <v>0.2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 s="23">
        <v>21</v>
      </c>
      <c r="K345" s="22">
        <v>0</v>
      </c>
      <c r="L345" s="22">
        <v>3</v>
      </c>
      <c r="M345" s="14">
        <f t="shared" si="15"/>
        <v>1.025390625E-2</v>
      </c>
      <c r="N345" s="2">
        <f>RANK(K345,K$2:K$577,1)</f>
        <v>1</v>
      </c>
      <c r="O345" s="2">
        <f t="shared" si="16"/>
        <v>421</v>
      </c>
      <c r="P345" s="2">
        <f>RANK(M345,M$2:M$577,0)</f>
        <v>421</v>
      </c>
      <c r="Q345" s="2">
        <f>N345 + Tabel14[[#This Row],[Average Rank]]+Tabel14[[#This Row],[Coverage rang]]</f>
        <v>843</v>
      </c>
      <c r="R345" s="2">
        <f t="shared" si="17"/>
        <v>323</v>
      </c>
      <c r="S345" s="18" t="e">
        <f>J345/K345</f>
        <v>#DIV/0!</v>
      </c>
    </row>
    <row r="346" spans="1:19" ht="18" customHeight="1">
      <c r="A346">
        <v>344</v>
      </c>
      <c r="B346">
        <v>0.3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 s="23">
        <v>21</v>
      </c>
      <c r="K346" s="22">
        <v>0</v>
      </c>
      <c r="L346" s="22">
        <v>3</v>
      </c>
      <c r="M346" s="14">
        <f t="shared" si="15"/>
        <v>1.025390625E-2</v>
      </c>
      <c r="N346" s="2">
        <f>RANK(K346,K$2:K$577,1)</f>
        <v>1</v>
      </c>
      <c r="O346" s="2">
        <f t="shared" si="16"/>
        <v>421</v>
      </c>
      <c r="P346" s="2">
        <f>RANK(M346,M$2:M$577,0)</f>
        <v>421</v>
      </c>
      <c r="Q346" s="2">
        <f>N346 + Tabel14[[#This Row],[Average Rank]]+Tabel14[[#This Row],[Coverage rang]]</f>
        <v>843</v>
      </c>
      <c r="R346" s="2">
        <f t="shared" si="17"/>
        <v>323</v>
      </c>
      <c r="S346" s="18" t="e">
        <f>J346/K346</f>
        <v>#DIV/0!</v>
      </c>
    </row>
    <row r="347" spans="1:19" ht="18" customHeight="1">
      <c r="A347">
        <v>345</v>
      </c>
      <c r="B347">
        <v>0.1</v>
      </c>
      <c r="C347">
        <v>0.4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 s="23">
        <v>249</v>
      </c>
      <c r="K347" s="22">
        <v>8</v>
      </c>
      <c r="L347" s="22">
        <v>12.45</v>
      </c>
      <c r="M347" s="14">
        <f t="shared" si="15"/>
        <v>0.12158203125</v>
      </c>
      <c r="N347" s="2">
        <f>RANK(K347,K$2:K$577,1)</f>
        <v>229</v>
      </c>
      <c r="O347" s="2">
        <f t="shared" si="16"/>
        <v>250</v>
      </c>
      <c r="P347" s="2">
        <f>RANK(M347,M$2:M$577,0)</f>
        <v>340</v>
      </c>
      <c r="Q347" s="2">
        <f>N347 + Tabel14[[#This Row],[Average Rank]]+Tabel14[[#This Row],[Coverage rang]]</f>
        <v>819</v>
      </c>
      <c r="R347" s="2">
        <f t="shared" si="17"/>
        <v>293</v>
      </c>
      <c r="S347" s="18">
        <f>J347/K347</f>
        <v>31.125</v>
      </c>
    </row>
    <row r="348" spans="1:19" ht="18" customHeight="1">
      <c r="A348">
        <v>346</v>
      </c>
      <c r="B348">
        <v>0.2</v>
      </c>
      <c r="C348">
        <v>0.4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 s="23">
        <v>249</v>
      </c>
      <c r="K348" s="22">
        <v>8</v>
      </c>
      <c r="L348" s="22">
        <v>12.45</v>
      </c>
      <c r="M348" s="14">
        <f t="shared" si="15"/>
        <v>0.12158203125</v>
      </c>
      <c r="N348" s="2">
        <f>RANK(K348,K$2:K$577,1)</f>
        <v>229</v>
      </c>
      <c r="O348" s="2">
        <f t="shared" si="16"/>
        <v>250</v>
      </c>
      <c r="P348" s="2">
        <f>RANK(M348,M$2:M$577,0)</f>
        <v>340</v>
      </c>
      <c r="Q348" s="2">
        <f>N348 + Tabel14[[#This Row],[Average Rank]]+Tabel14[[#This Row],[Coverage rang]]</f>
        <v>819</v>
      </c>
      <c r="R348" s="2">
        <f t="shared" si="17"/>
        <v>293</v>
      </c>
      <c r="S348" s="18">
        <f>J348/K348</f>
        <v>31.125</v>
      </c>
    </row>
    <row r="349" spans="1:19" ht="18" customHeight="1">
      <c r="A349">
        <v>347</v>
      </c>
      <c r="B349">
        <v>0.3</v>
      </c>
      <c r="C349">
        <v>0.4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 s="23">
        <v>249</v>
      </c>
      <c r="K349" s="22">
        <v>8</v>
      </c>
      <c r="L349" s="22">
        <v>12.45</v>
      </c>
      <c r="M349" s="14">
        <f t="shared" si="15"/>
        <v>0.12158203125</v>
      </c>
      <c r="N349" s="2">
        <f>RANK(K349,K$2:K$577,1)</f>
        <v>229</v>
      </c>
      <c r="O349" s="2">
        <f t="shared" si="16"/>
        <v>250</v>
      </c>
      <c r="P349" s="2">
        <f>RANK(M349,M$2:M$577,0)</f>
        <v>340</v>
      </c>
      <c r="Q349" s="2">
        <f>N349 + Tabel14[[#This Row],[Average Rank]]+Tabel14[[#This Row],[Coverage rang]]</f>
        <v>819</v>
      </c>
      <c r="R349" s="2">
        <f t="shared" si="17"/>
        <v>293</v>
      </c>
      <c r="S349" s="18">
        <f>J349/K349</f>
        <v>31.125</v>
      </c>
    </row>
    <row r="350" spans="1:19" ht="18" customHeight="1">
      <c r="A350">
        <v>348</v>
      </c>
      <c r="B350">
        <v>0.1</v>
      </c>
      <c r="C350">
        <v>0.8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 s="23">
        <v>1190</v>
      </c>
      <c r="K350" s="22">
        <v>38</v>
      </c>
      <c r="L350" s="22">
        <v>132.222222222222</v>
      </c>
      <c r="M350" s="14">
        <f t="shared" si="15"/>
        <v>0.5810546875</v>
      </c>
      <c r="N350" s="2">
        <f>RANK(K350,K$2:K$577,1)</f>
        <v>481</v>
      </c>
      <c r="O350" s="2">
        <f t="shared" si="16"/>
        <v>88</v>
      </c>
      <c r="P350" s="2">
        <f>RANK(M350,M$2:M$577,0)</f>
        <v>88</v>
      </c>
      <c r="Q350" s="2">
        <f>N350 + Tabel14[[#This Row],[Average Rank]]+Tabel14[[#This Row],[Coverage rang]]</f>
        <v>657</v>
      </c>
      <c r="R350" s="2">
        <f t="shared" si="17"/>
        <v>100</v>
      </c>
      <c r="S350" s="18">
        <f>J350/K350</f>
        <v>31.315789473684209</v>
      </c>
    </row>
    <row r="351" spans="1:19" ht="18" customHeight="1">
      <c r="A351">
        <v>349</v>
      </c>
      <c r="B351">
        <v>0.2</v>
      </c>
      <c r="C351">
        <v>0.8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 s="23">
        <v>1190</v>
      </c>
      <c r="K351" s="22">
        <v>38</v>
      </c>
      <c r="L351" s="22">
        <v>132.222222222222</v>
      </c>
      <c r="M351" s="14">
        <f t="shared" si="15"/>
        <v>0.5810546875</v>
      </c>
      <c r="N351" s="2">
        <f>RANK(K351,K$2:K$577,1)</f>
        <v>481</v>
      </c>
      <c r="O351" s="2">
        <f t="shared" si="16"/>
        <v>88</v>
      </c>
      <c r="P351" s="2">
        <f>RANK(M351,M$2:M$577,0)</f>
        <v>88</v>
      </c>
      <c r="Q351" s="2">
        <f>N351 + Tabel14[[#This Row],[Average Rank]]+Tabel14[[#This Row],[Coverage rang]]</f>
        <v>657</v>
      </c>
      <c r="R351" s="2">
        <f t="shared" si="17"/>
        <v>100</v>
      </c>
      <c r="S351" s="18">
        <f>J351/K351</f>
        <v>31.315789473684209</v>
      </c>
    </row>
    <row r="352" spans="1:19" ht="18" customHeight="1">
      <c r="A352">
        <v>350</v>
      </c>
      <c r="B352">
        <v>0.3</v>
      </c>
      <c r="C352">
        <v>0.8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 s="23">
        <v>1190</v>
      </c>
      <c r="K352" s="22">
        <v>38</v>
      </c>
      <c r="L352" s="22">
        <v>132.222222222222</v>
      </c>
      <c r="M352" s="14">
        <f t="shared" si="15"/>
        <v>0.5810546875</v>
      </c>
      <c r="N352" s="2">
        <f>RANK(K352,K$2:K$577,1)</f>
        <v>481</v>
      </c>
      <c r="O352" s="2">
        <f t="shared" si="16"/>
        <v>88</v>
      </c>
      <c r="P352" s="2">
        <f>RANK(M352,M$2:M$577,0)</f>
        <v>88</v>
      </c>
      <c r="Q352" s="2">
        <f>N352 + Tabel14[[#This Row],[Average Rank]]+Tabel14[[#This Row],[Coverage rang]]</f>
        <v>657</v>
      </c>
      <c r="R352" s="2">
        <f t="shared" si="17"/>
        <v>100</v>
      </c>
      <c r="S352" s="18">
        <f>J352/K352</f>
        <v>31.315789473684209</v>
      </c>
    </row>
    <row r="353" spans="1:19" ht="18" customHeight="1">
      <c r="A353">
        <v>351</v>
      </c>
      <c r="B353">
        <v>0.1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0</v>
      </c>
      <c r="J353" s="23">
        <v>21</v>
      </c>
      <c r="K353" s="22">
        <v>0</v>
      </c>
      <c r="L353" s="22">
        <v>3</v>
      </c>
      <c r="M353" s="14">
        <f t="shared" si="15"/>
        <v>1.025390625E-2</v>
      </c>
      <c r="N353" s="2">
        <f>RANK(K353,K$2:K$577,1)</f>
        <v>1</v>
      </c>
      <c r="O353" s="2">
        <f t="shared" si="16"/>
        <v>421</v>
      </c>
      <c r="P353" s="2">
        <f>RANK(M353,M$2:M$577,0)</f>
        <v>421</v>
      </c>
      <c r="Q353" s="2">
        <f>N353 + Tabel14[[#This Row],[Average Rank]]+Tabel14[[#This Row],[Coverage rang]]</f>
        <v>843</v>
      </c>
      <c r="R353" s="2">
        <f t="shared" si="17"/>
        <v>323</v>
      </c>
      <c r="S353" s="18" t="e">
        <f>J353/K353</f>
        <v>#DIV/0!</v>
      </c>
    </row>
    <row r="354" spans="1:19" ht="18" customHeight="1">
      <c r="A354">
        <v>352</v>
      </c>
      <c r="B354">
        <v>0.2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0</v>
      </c>
      <c r="J354" s="23">
        <v>21</v>
      </c>
      <c r="K354" s="22">
        <v>0</v>
      </c>
      <c r="L354" s="22">
        <v>3</v>
      </c>
      <c r="M354" s="14">
        <f t="shared" si="15"/>
        <v>1.025390625E-2</v>
      </c>
      <c r="N354" s="2">
        <f>RANK(K354,K$2:K$577,1)</f>
        <v>1</v>
      </c>
      <c r="O354" s="2">
        <f t="shared" si="16"/>
        <v>421</v>
      </c>
      <c r="P354" s="2">
        <f>RANK(M354,M$2:M$577,0)</f>
        <v>421</v>
      </c>
      <c r="Q354" s="2">
        <f>N354 + Tabel14[[#This Row],[Average Rank]]+Tabel14[[#This Row],[Coverage rang]]</f>
        <v>843</v>
      </c>
      <c r="R354" s="2">
        <f t="shared" si="17"/>
        <v>323</v>
      </c>
      <c r="S354" s="18" t="e">
        <f>J354/K354</f>
        <v>#DIV/0!</v>
      </c>
    </row>
    <row r="355" spans="1:19" ht="18" customHeight="1">
      <c r="A355">
        <v>353</v>
      </c>
      <c r="B355">
        <v>0.3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0</v>
      </c>
      <c r="J355" s="23">
        <v>21</v>
      </c>
      <c r="K355" s="22">
        <v>0</v>
      </c>
      <c r="L355" s="22">
        <v>3</v>
      </c>
      <c r="M355" s="14">
        <f t="shared" si="15"/>
        <v>1.025390625E-2</v>
      </c>
      <c r="N355" s="2">
        <f>RANK(K355,K$2:K$577,1)</f>
        <v>1</v>
      </c>
      <c r="O355" s="2">
        <f t="shared" si="16"/>
        <v>421</v>
      </c>
      <c r="P355" s="2">
        <f>RANK(M355,M$2:M$577,0)</f>
        <v>421</v>
      </c>
      <c r="Q355" s="2">
        <f>N355 + Tabel14[[#This Row],[Average Rank]]+Tabel14[[#This Row],[Coverage rang]]</f>
        <v>843</v>
      </c>
      <c r="R355" s="2">
        <f t="shared" si="17"/>
        <v>323</v>
      </c>
      <c r="S355" s="18" t="e">
        <f>J355/K355</f>
        <v>#DIV/0!</v>
      </c>
    </row>
    <row r="356" spans="1:19" ht="18" customHeight="1">
      <c r="A356">
        <v>354</v>
      </c>
      <c r="B356">
        <v>0.1</v>
      </c>
      <c r="C356">
        <v>0.4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0</v>
      </c>
      <c r="J356" s="23">
        <v>249</v>
      </c>
      <c r="K356" s="22">
        <v>8</v>
      </c>
      <c r="L356" s="22">
        <v>12.45</v>
      </c>
      <c r="M356" s="14">
        <f t="shared" si="15"/>
        <v>0.12158203125</v>
      </c>
      <c r="N356" s="2">
        <f>RANK(K356,K$2:K$577,1)</f>
        <v>229</v>
      </c>
      <c r="O356" s="2">
        <f t="shared" si="16"/>
        <v>250</v>
      </c>
      <c r="P356" s="2">
        <f>RANK(M356,M$2:M$577,0)</f>
        <v>340</v>
      </c>
      <c r="Q356" s="2">
        <f>N356 + Tabel14[[#This Row],[Average Rank]]+Tabel14[[#This Row],[Coverage rang]]</f>
        <v>819</v>
      </c>
      <c r="R356" s="2">
        <f t="shared" si="17"/>
        <v>293</v>
      </c>
      <c r="S356" s="18">
        <f>J356/K356</f>
        <v>31.125</v>
      </c>
    </row>
    <row r="357" spans="1:19" ht="18" customHeight="1">
      <c r="A357">
        <v>355</v>
      </c>
      <c r="B357">
        <v>0.2</v>
      </c>
      <c r="C357">
        <v>0.4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0</v>
      </c>
      <c r="J357" s="23">
        <v>249</v>
      </c>
      <c r="K357" s="22">
        <v>8</v>
      </c>
      <c r="L357" s="22">
        <v>12.45</v>
      </c>
      <c r="M357" s="14">
        <f t="shared" si="15"/>
        <v>0.12158203125</v>
      </c>
      <c r="N357" s="2">
        <f>RANK(K357,K$2:K$577,1)</f>
        <v>229</v>
      </c>
      <c r="O357" s="2">
        <f t="shared" si="16"/>
        <v>250</v>
      </c>
      <c r="P357" s="2">
        <f>RANK(M357,M$2:M$577,0)</f>
        <v>340</v>
      </c>
      <c r="Q357" s="2">
        <f>N357 + Tabel14[[#This Row],[Average Rank]]+Tabel14[[#This Row],[Coverage rang]]</f>
        <v>819</v>
      </c>
      <c r="R357" s="2">
        <f t="shared" si="17"/>
        <v>293</v>
      </c>
      <c r="S357" s="18">
        <f>J357/K357</f>
        <v>31.125</v>
      </c>
    </row>
    <row r="358" spans="1:19" ht="18" customHeight="1">
      <c r="A358">
        <v>356</v>
      </c>
      <c r="B358">
        <v>0.3</v>
      </c>
      <c r="C358">
        <v>0.4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 s="23">
        <v>249</v>
      </c>
      <c r="K358" s="22">
        <v>8</v>
      </c>
      <c r="L358" s="22">
        <v>12.45</v>
      </c>
      <c r="M358" s="14">
        <f t="shared" si="15"/>
        <v>0.12158203125</v>
      </c>
      <c r="N358" s="2">
        <f>RANK(K358,K$2:K$577,1)</f>
        <v>229</v>
      </c>
      <c r="O358" s="2">
        <f t="shared" si="16"/>
        <v>250</v>
      </c>
      <c r="P358" s="2">
        <f>RANK(M358,M$2:M$577,0)</f>
        <v>340</v>
      </c>
      <c r="Q358" s="2">
        <f>N358 + Tabel14[[#This Row],[Average Rank]]+Tabel14[[#This Row],[Coverage rang]]</f>
        <v>819</v>
      </c>
      <c r="R358" s="2">
        <f t="shared" si="17"/>
        <v>293</v>
      </c>
      <c r="S358" s="18">
        <f>J358/K358</f>
        <v>31.125</v>
      </c>
    </row>
    <row r="359" spans="1:19" ht="18" customHeight="1">
      <c r="A359">
        <v>357</v>
      </c>
      <c r="B359">
        <v>0.1</v>
      </c>
      <c r="C359">
        <v>0.8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0</v>
      </c>
      <c r="J359" s="23">
        <v>1190</v>
      </c>
      <c r="K359" s="22">
        <v>38</v>
      </c>
      <c r="L359" s="22">
        <v>132.222222222222</v>
      </c>
      <c r="M359" s="14">
        <f t="shared" si="15"/>
        <v>0.5810546875</v>
      </c>
      <c r="N359" s="2">
        <f>RANK(K359,K$2:K$577,1)</f>
        <v>481</v>
      </c>
      <c r="O359" s="2">
        <f t="shared" si="16"/>
        <v>88</v>
      </c>
      <c r="P359" s="2">
        <f>RANK(M359,M$2:M$577,0)</f>
        <v>88</v>
      </c>
      <c r="Q359" s="2">
        <f>N359 + Tabel14[[#This Row],[Average Rank]]+Tabel14[[#This Row],[Coverage rang]]</f>
        <v>657</v>
      </c>
      <c r="R359" s="2">
        <f t="shared" si="17"/>
        <v>100</v>
      </c>
      <c r="S359" s="18">
        <f>J359/K359</f>
        <v>31.315789473684209</v>
      </c>
    </row>
    <row r="360" spans="1:19" ht="18" customHeight="1">
      <c r="A360">
        <v>358</v>
      </c>
      <c r="B360">
        <v>0.2</v>
      </c>
      <c r="C360">
        <v>0.8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0</v>
      </c>
      <c r="J360" s="23">
        <v>1190</v>
      </c>
      <c r="K360" s="22">
        <v>38</v>
      </c>
      <c r="L360" s="22">
        <v>132.222222222222</v>
      </c>
      <c r="M360" s="14">
        <f t="shared" si="15"/>
        <v>0.5810546875</v>
      </c>
      <c r="N360" s="2">
        <f>RANK(K360,K$2:K$577,1)</f>
        <v>481</v>
      </c>
      <c r="O360" s="2">
        <f t="shared" si="16"/>
        <v>88</v>
      </c>
      <c r="P360" s="2">
        <f>RANK(M360,M$2:M$577,0)</f>
        <v>88</v>
      </c>
      <c r="Q360" s="2">
        <f>N360 + Tabel14[[#This Row],[Average Rank]]+Tabel14[[#This Row],[Coverage rang]]</f>
        <v>657</v>
      </c>
      <c r="R360" s="2">
        <f t="shared" si="17"/>
        <v>100</v>
      </c>
      <c r="S360" s="18">
        <f>J360/K360</f>
        <v>31.315789473684209</v>
      </c>
    </row>
    <row r="361" spans="1:19" ht="18" customHeight="1">
      <c r="A361">
        <v>359</v>
      </c>
      <c r="B361">
        <v>0.3</v>
      </c>
      <c r="C361">
        <v>0.8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0</v>
      </c>
      <c r="J361" s="23">
        <v>1190</v>
      </c>
      <c r="K361" s="22">
        <v>38</v>
      </c>
      <c r="L361" s="22">
        <v>132.222222222222</v>
      </c>
      <c r="M361" s="14">
        <f t="shared" si="15"/>
        <v>0.5810546875</v>
      </c>
      <c r="N361" s="2">
        <f>RANK(K361,K$2:K$577,1)</f>
        <v>481</v>
      </c>
      <c r="O361" s="2">
        <f t="shared" si="16"/>
        <v>88</v>
      </c>
      <c r="P361" s="2">
        <f>RANK(M361,M$2:M$577,0)</f>
        <v>88</v>
      </c>
      <c r="Q361" s="2">
        <f>N361 + Tabel14[[#This Row],[Average Rank]]+Tabel14[[#This Row],[Coverage rang]]</f>
        <v>657</v>
      </c>
      <c r="R361" s="2">
        <f t="shared" si="17"/>
        <v>100</v>
      </c>
      <c r="S361" s="18">
        <f>J361/K361</f>
        <v>31.315789473684209</v>
      </c>
    </row>
    <row r="362" spans="1:19" ht="18" customHeight="1">
      <c r="A362">
        <v>360</v>
      </c>
      <c r="B362">
        <v>0.1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0</v>
      </c>
      <c r="J362" s="23">
        <v>9</v>
      </c>
      <c r="K362" s="22">
        <v>0</v>
      </c>
      <c r="L362" s="22">
        <v>3</v>
      </c>
      <c r="M362" s="14">
        <f t="shared" si="15"/>
        <v>4.39453125E-3</v>
      </c>
      <c r="N362" s="2">
        <f>RANK(K362,K$2:K$577,1)</f>
        <v>1</v>
      </c>
      <c r="O362" s="2">
        <f t="shared" si="16"/>
        <v>421</v>
      </c>
      <c r="P362" s="2">
        <f>RANK(M362,M$2:M$577,0)</f>
        <v>436</v>
      </c>
      <c r="Q362" s="2">
        <f>N362 + Tabel14[[#This Row],[Average Rank]]+Tabel14[[#This Row],[Coverage rang]]</f>
        <v>858</v>
      </c>
      <c r="R362" s="2">
        <f t="shared" si="17"/>
        <v>347</v>
      </c>
      <c r="S362" s="18" t="e">
        <f>J362/K362</f>
        <v>#DIV/0!</v>
      </c>
    </row>
    <row r="363" spans="1:19" ht="18" customHeight="1">
      <c r="A363">
        <v>361</v>
      </c>
      <c r="B363">
        <v>0.2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0</v>
      </c>
      <c r="J363" s="23">
        <v>9</v>
      </c>
      <c r="K363" s="22">
        <v>0</v>
      </c>
      <c r="L363" s="22">
        <v>3</v>
      </c>
      <c r="M363" s="14">
        <f t="shared" si="15"/>
        <v>4.39453125E-3</v>
      </c>
      <c r="N363" s="2">
        <f>RANK(K363,K$2:K$577,1)</f>
        <v>1</v>
      </c>
      <c r="O363" s="2">
        <f t="shared" si="16"/>
        <v>421</v>
      </c>
      <c r="P363" s="2">
        <f>RANK(M363,M$2:M$577,0)</f>
        <v>436</v>
      </c>
      <c r="Q363" s="2">
        <f>N363 + Tabel14[[#This Row],[Average Rank]]+Tabel14[[#This Row],[Coverage rang]]</f>
        <v>858</v>
      </c>
      <c r="R363" s="2">
        <f t="shared" si="17"/>
        <v>347</v>
      </c>
      <c r="S363" s="18" t="e">
        <f>J363/K363</f>
        <v>#DIV/0!</v>
      </c>
    </row>
    <row r="364" spans="1:19" ht="18" customHeight="1">
      <c r="A364">
        <v>362</v>
      </c>
      <c r="B364">
        <v>0.3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0</v>
      </c>
      <c r="J364" s="23">
        <v>9</v>
      </c>
      <c r="K364" s="22">
        <v>0</v>
      </c>
      <c r="L364" s="22">
        <v>3</v>
      </c>
      <c r="M364" s="14">
        <f t="shared" si="15"/>
        <v>4.39453125E-3</v>
      </c>
      <c r="N364" s="2">
        <f>RANK(K364,K$2:K$577,1)</f>
        <v>1</v>
      </c>
      <c r="O364" s="2">
        <f t="shared" si="16"/>
        <v>421</v>
      </c>
      <c r="P364" s="2">
        <f>RANK(M364,M$2:M$577,0)</f>
        <v>436</v>
      </c>
      <c r="Q364" s="2">
        <f>N364 + Tabel14[[#This Row],[Average Rank]]+Tabel14[[#This Row],[Coverage rang]]</f>
        <v>858</v>
      </c>
      <c r="R364" s="2">
        <f t="shared" si="17"/>
        <v>347</v>
      </c>
      <c r="S364" s="18" t="e">
        <f>J364/K364</f>
        <v>#DIV/0!</v>
      </c>
    </row>
    <row r="365" spans="1:19" ht="18" customHeight="1">
      <c r="A365">
        <v>363</v>
      </c>
      <c r="B365">
        <v>0.1</v>
      </c>
      <c r="C365">
        <v>0.4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0</v>
      </c>
      <c r="J365" s="23">
        <v>234</v>
      </c>
      <c r="K365" s="22">
        <v>6</v>
      </c>
      <c r="L365" s="22">
        <v>10.636363636363599</v>
      </c>
      <c r="M365" s="14">
        <f t="shared" si="15"/>
        <v>0.1142578125</v>
      </c>
      <c r="N365" s="2">
        <f>RANK(K365,K$2:K$577,1)</f>
        <v>223</v>
      </c>
      <c r="O365" s="2">
        <f t="shared" si="16"/>
        <v>308</v>
      </c>
      <c r="P365" s="2">
        <f>RANK(M365,M$2:M$577,0)</f>
        <v>352</v>
      </c>
      <c r="Q365" s="2">
        <f>N365 + Tabel14[[#This Row],[Average Rank]]+Tabel14[[#This Row],[Coverage rang]]</f>
        <v>883</v>
      </c>
      <c r="R365" s="2">
        <f t="shared" si="17"/>
        <v>384</v>
      </c>
      <c r="S365" s="18">
        <f>J365/K365</f>
        <v>39</v>
      </c>
    </row>
    <row r="366" spans="1:19" ht="18" customHeight="1">
      <c r="A366">
        <v>364</v>
      </c>
      <c r="B366">
        <v>0.2</v>
      </c>
      <c r="C366">
        <v>0.4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 s="23">
        <v>234</v>
      </c>
      <c r="K366" s="22">
        <v>6</v>
      </c>
      <c r="L366" s="22">
        <v>10.636363636363599</v>
      </c>
      <c r="M366" s="14">
        <f t="shared" si="15"/>
        <v>0.1142578125</v>
      </c>
      <c r="N366" s="2">
        <f>RANK(K366,K$2:K$577,1)</f>
        <v>223</v>
      </c>
      <c r="O366" s="2">
        <f t="shared" si="16"/>
        <v>308</v>
      </c>
      <c r="P366" s="2">
        <f>RANK(M366,M$2:M$577,0)</f>
        <v>352</v>
      </c>
      <c r="Q366" s="2">
        <f>N366 + Tabel14[[#This Row],[Average Rank]]+Tabel14[[#This Row],[Coverage rang]]</f>
        <v>883</v>
      </c>
      <c r="R366" s="2">
        <f t="shared" si="17"/>
        <v>384</v>
      </c>
      <c r="S366" s="18">
        <f>J366/K366</f>
        <v>39</v>
      </c>
    </row>
    <row r="367" spans="1:19" ht="18" customHeight="1">
      <c r="A367">
        <v>365</v>
      </c>
      <c r="B367">
        <v>0.3</v>
      </c>
      <c r="C367">
        <v>0.4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  <c r="J367" s="23">
        <v>232</v>
      </c>
      <c r="K367" s="22">
        <v>6</v>
      </c>
      <c r="L367" s="22">
        <v>11.047619047618999</v>
      </c>
      <c r="M367" s="14">
        <f t="shared" si="15"/>
        <v>0.11328125</v>
      </c>
      <c r="N367" s="2">
        <f>RANK(K367,K$2:K$577,1)</f>
        <v>223</v>
      </c>
      <c r="O367" s="2">
        <f t="shared" si="16"/>
        <v>295</v>
      </c>
      <c r="P367" s="2">
        <f>RANK(M367,M$2:M$577,0)</f>
        <v>356</v>
      </c>
      <c r="Q367" s="2">
        <f>N367 + Tabel14[[#This Row],[Average Rank]]+Tabel14[[#This Row],[Coverage rang]]</f>
        <v>874</v>
      </c>
      <c r="R367" s="2">
        <f t="shared" si="17"/>
        <v>380</v>
      </c>
      <c r="S367" s="18">
        <f>J367/K367</f>
        <v>38.666666666666664</v>
      </c>
    </row>
    <row r="368" spans="1:19" ht="18" customHeight="1">
      <c r="A368">
        <v>366</v>
      </c>
      <c r="B368">
        <v>0.1</v>
      </c>
      <c r="C368">
        <v>0.8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 s="23">
        <v>300</v>
      </c>
      <c r="K368" s="22">
        <v>10</v>
      </c>
      <c r="L368" s="22">
        <v>12.5</v>
      </c>
      <c r="M368" s="14">
        <f t="shared" si="15"/>
        <v>0.146484375</v>
      </c>
      <c r="N368" s="2">
        <f>RANK(K368,K$2:K$577,1)</f>
        <v>283</v>
      </c>
      <c r="O368" s="2">
        <f t="shared" si="16"/>
        <v>195</v>
      </c>
      <c r="P368" s="2">
        <f>RANK(M368,M$2:M$577,0)</f>
        <v>220</v>
      </c>
      <c r="Q368" s="2">
        <f>N368 + Tabel14[[#This Row],[Average Rank]]+Tabel14[[#This Row],[Coverage rang]]</f>
        <v>698</v>
      </c>
      <c r="R368" s="2">
        <f t="shared" si="17"/>
        <v>133</v>
      </c>
      <c r="S368" s="18">
        <f>J368/K368</f>
        <v>30</v>
      </c>
    </row>
    <row r="369" spans="1:19" ht="18" customHeight="1">
      <c r="A369">
        <v>367</v>
      </c>
      <c r="B369">
        <v>0.2</v>
      </c>
      <c r="C369">
        <v>0.8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0</v>
      </c>
      <c r="J369" s="23">
        <v>300</v>
      </c>
      <c r="K369" s="22">
        <v>10</v>
      </c>
      <c r="L369" s="22">
        <v>12.5</v>
      </c>
      <c r="M369" s="14">
        <f t="shared" si="15"/>
        <v>0.146484375</v>
      </c>
      <c r="N369" s="2">
        <f>RANK(K369,K$2:K$577,1)</f>
        <v>283</v>
      </c>
      <c r="O369" s="2">
        <f t="shared" si="16"/>
        <v>195</v>
      </c>
      <c r="P369" s="2">
        <f>RANK(M369,M$2:M$577,0)</f>
        <v>220</v>
      </c>
      <c r="Q369" s="2">
        <f>N369 + Tabel14[[#This Row],[Average Rank]]+Tabel14[[#This Row],[Coverage rang]]</f>
        <v>698</v>
      </c>
      <c r="R369" s="2">
        <f t="shared" si="17"/>
        <v>133</v>
      </c>
      <c r="S369" s="18">
        <f>J369/K369</f>
        <v>30</v>
      </c>
    </row>
    <row r="370" spans="1:19" ht="18" customHeight="1">
      <c r="A370">
        <v>368</v>
      </c>
      <c r="B370">
        <v>0.3</v>
      </c>
      <c r="C370">
        <v>0.8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0</v>
      </c>
      <c r="J370" s="23">
        <v>300</v>
      </c>
      <c r="K370" s="22">
        <v>10</v>
      </c>
      <c r="L370" s="22">
        <v>12.5</v>
      </c>
      <c r="M370" s="14">
        <f t="shared" si="15"/>
        <v>0.146484375</v>
      </c>
      <c r="N370" s="2">
        <f>RANK(K370,K$2:K$577,1)</f>
        <v>283</v>
      </c>
      <c r="O370" s="2">
        <f t="shared" si="16"/>
        <v>195</v>
      </c>
      <c r="P370" s="2">
        <f>RANK(M370,M$2:M$577,0)</f>
        <v>220</v>
      </c>
      <c r="Q370" s="2">
        <f>N370 + Tabel14[[#This Row],[Average Rank]]+Tabel14[[#This Row],[Coverage rang]]</f>
        <v>698</v>
      </c>
      <c r="R370" s="2">
        <f t="shared" si="17"/>
        <v>133</v>
      </c>
      <c r="S370" s="18">
        <f>J370/K370</f>
        <v>30</v>
      </c>
    </row>
    <row r="371" spans="1:19" ht="18" customHeight="1">
      <c r="A371">
        <v>369</v>
      </c>
      <c r="B371">
        <v>0.1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0</v>
      </c>
      <c r="J371" s="23">
        <v>9</v>
      </c>
      <c r="K371" s="22">
        <v>0</v>
      </c>
      <c r="L371" s="22">
        <v>3</v>
      </c>
      <c r="M371" s="14">
        <f t="shared" si="15"/>
        <v>4.39453125E-3</v>
      </c>
      <c r="N371" s="2">
        <f>RANK(K371,K$2:K$577,1)</f>
        <v>1</v>
      </c>
      <c r="O371" s="2">
        <f t="shared" si="16"/>
        <v>421</v>
      </c>
      <c r="P371" s="2">
        <f>RANK(M371,M$2:M$577,0)</f>
        <v>436</v>
      </c>
      <c r="Q371" s="2">
        <f>N371 + Tabel14[[#This Row],[Average Rank]]+Tabel14[[#This Row],[Coverage rang]]</f>
        <v>858</v>
      </c>
      <c r="R371" s="2">
        <f t="shared" si="17"/>
        <v>347</v>
      </c>
      <c r="S371" s="18" t="e">
        <f>J371/K371</f>
        <v>#DIV/0!</v>
      </c>
    </row>
    <row r="372" spans="1:19" ht="18" customHeight="1">
      <c r="A372">
        <v>370</v>
      </c>
      <c r="B372">
        <v>0.2</v>
      </c>
      <c r="C372">
        <v>0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0</v>
      </c>
      <c r="J372" s="23">
        <v>9</v>
      </c>
      <c r="K372" s="22">
        <v>0</v>
      </c>
      <c r="L372" s="22">
        <v>3</v>
      </c>
      <c r="M372" s="14">
        <f t="shared" si="15"/>
        <v>4.39453125E-3</v>
      </c>
      <c r="N372" s="2">
        <f>RANK(K372,K$2:K$577,1)</f>
        <v>1</v>
      </c>
      <c r="O372" s="2">
        <f t="shared" si="16"/>
        <v>421</v>
      </c>
      <c r="P372" s="2">
        <f>RANK(M372,M$2:M$577,0)</f>
        <v>436</v>
      </c>
      <c r="Q372" s="2">
        <f>N372 + Tabel14[[#This Row],[Average Rank]]+Tabel14[[#This Row],[Coverage rang]]</f>
        <v>858</v>
      </c>
      <c r="R372" s="2">
        <f t="shared" si="17"/>
        <v>347</v>
      </c>
      <c r="S372" s="18" t="e">
        <f>J372/K372</f>
        <v>#DIV/0!</v>
      </c>
    </row>
    <row r="373" spans="1:19" ht="18" customHeight="1">
      <c r="A373">
        <v>371</v>
      </c>
      <c r="B373">
        <v>0.3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0</v>
      </c>
      <c r="J373" s="23">
        <v>9</v>
      </c>
      <c r="K373" s="22">
        <v>0</v>
      </c>
      <c r="L373" s="22">
        <v>3</v>
      </c>
      <c r="M373" s="14">
        <f t="shared" si="15"/>
        <v>4.39453125E-3</v>
      </c>
      <c r="N373" s="2">
        <f>RANK(K373,K$2:K$577,1)</f>
        <v>1</v>
      </c>
      <c r="O373" s="2">
        <f t="shared" si="16"/>
        <v>421</v>
      </c>
      <c r="P373" s="2">
        <f>RANK(M373,M$2:M$577,0)</f>
        <v>436</v>
      </c>
      <c r="Q373" s="2">
        <f>N373 + Tabel14[[#This Row],[Average Rank]]+Tabel14[[#This Row],[Coverage rang]]</f>
        <v>858</v>
      </c>
      <c r="R373" s="2">
        <f t="shared" si="17"/>
        <v>347</v>
      </c>
      <c r="S373" s="18" t="e">
        <f>J373/K373</f>
        <v>#DIV/0!</v>
      </c>
    </row>
    <row r="374" spans="1:19" ht="18" customHeight="1">
      <c r="A374">
        <v>372</v>
      </c>
      <c r="B374">
        <v>0.1</v>
      </c>
      <c r="C374">
        <v>0.4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0</v>
      </c>
      <c r="J374" s="23">
        <v>451</v>
      </c>
      <c r="K374" s="22">
        <v>15</v>
      </c>
      <c r="L374" s="22">
        <v>12.5277777777777</v>
      </c>
      <c r="M374" s="14">
        <f t="shared" si="15"/>
        <v>0.22021484375</v>
      </c>
      <c r="N374" s="2">
        <f>RANK(K374,K$2:K$577,1)</f>
        <v>391</v>
      </c>
      <c r="O374" s="2">
        <f t="shared" si="16"/>
        <v>187</v>
      </c>
      <c r="P374" s="2">
        <f>RANK(M374,M$2:M$577,0)</f>
        <v>175</v>
      </c>
      <c r="Q374" s="2">
        <f>N374 + Tabel14[[#This Row],[Average Rank]]+Tabel14[[#This Row],[Coverage rang]]</f>
        <v>753</v>
      </c>
      <c r="R374" s="2">
        <f t="shared" si="17"/>
        <v>241</v>
      </c>
      <c r="S374" s="18">
        <f>J374/K374</f>
        <v>30.066666666666666</v>
      </c>
    </row>
    <row r="375" spans="1:19" ht="18" customHeight="1">
      <c r="A375">
        <v>373</v>
      </c>
      <c r="B375">
        <v>0.2</v>
      </c>
      <c r="C375">
        <v>0.4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0</v>
      </c>
      <c r="J375" s="23">
        <v>451</v>
      </c>
      <c r="K375" s="22">
        <v>15</v>
      </c>
      <c r="L375" s="22">
        <v>12.5277777777777</v>
      </c>
      <c r="M375" s="14">
        <f t="shared" si="15"/>
        <v>0.22021484375</v>
      </c>
      <c r="N375" s="2">
        <f>RANK(K375,K$2:K$577,1)</f>
        <v>391</v>
      </c>
      <c r="O375" s="2">
        <f t="shared" si="16"/>
        <v>187</v>
      </c>
      <c r="P375" s="2">
        <f>RANK(M375,M$2:M$577,0)</f>
        <v>175</v>
      </c>
      <c r="Q375" s="2">
        <f>N375 + Tabel14[[#This Row],[Average Rank]]+Tabel14[[#This Row],[Coverage rang]]</f>
        <v>753</v>
      </c>
      <c r="R375" s="2">
        <f t="shared" si="17"/>
        <v>241</v>
      </c>
      <c r="S375" s="18">
        <f>J375/K375</f>
        <v>30.066666666666666</v>
      </c>
    </row>
    <row r="376" spans="1:19" ht="18" customHeight="1">
      <c r="A376">
        <v>374</v>
      </c>
      <c r="B376">
        <v>0.3</v>
      </c>
      <c r="C376">
        <v>0.4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0</v>
      </c>
      <c r="J376" s="23">
        <v>449</v>
      </c>
      <c r="K376" s="22">
        <v>15</v>
      </c>
      <c r="L376" s="22">
        <v>12.4722222222222</v>
      </c>
      <c r="M376" s="14">
        <f t="shared" si="15"/>
        <v>0.21923828125</v>
      </c>
      <c r="N376" s="2">
        <f>RANK(K376,K$2:K$577,1)</f>
        <v>391</v>
      </c>
      <c r="O376" s="2">
        <f t="shared" si="16"/>
        <v>249</v>
      </c>
      <c r="P376" s="2">
        <f>RANK(M376,M$2:M$577,0)</f>
        <v>177</v>
      </c>
      <c r="Q376" s="2">
        <f>N376 + Tabel14[[#This Row],[Average Rank]]+Tabel14[[#This Row],[Coverage rang]]</f>
        <v>817</v>
      </c>
      <c r="R376" s="2">
        <f t="shared" si="17"/>
        <v>292</v>
      </c>
      <c r="S376" s="18">
        <f>J376/K376</f>
        <v>29.933333333333334</v>
      </c>
    </row>
    <row r="377" spans="1:19" ht="18" customHeight="1">
      <c r="A377">
        <v>375</v>
      </c>
      <c r="B377">
        <v>0.1</v>
      </c>
      <c r="C377">
        <v>0.8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0</v>
      </c>
      <c r="J377" s="23">
        <v>1201</v>
      </c>
      <c r="K377" s="22">
        <v>38</v>
      </c>
      <c r="L377" s="22">
        <v>133.444444444444</v>
      </c>
      <c r="M377" s="14">
        <f t="shared" si="15"/>
        <v>0.58642578125</v>
      </c>
      <c r="N377" s="2">
        <f>RANK(K377,K$2:K$577,1)</f>
        <v>481</v>
      </c>
      <c r="O377" s="2">
        <f t="shared" si="16"/>
        <v>76</v>
      </c>
      <c r="P377" s="2">
        <f>RANK(M377,M$2:M$577,0)</f>
        <v>76</v>
      </c>
      <c r="Q377" s="2">
        <f>N377 + Tabel14[[#This Row],[Average Rank]]+Tabel14[[#This Row],[Coverage rang]]</f>
        <v>633</v>
      </c>
      <c r="R377" s="2">
        <f t="shared" si="17"/>
        <v>76</v>
      </c>
      <c r="S377" s="18">
        <f>J377/K377</f>
        <v>31.605263157894736</v>
      </c>
    </row>
    <row r="378" spans="1:19" ht="18" customHeight="1">
      <c r="A378">
        <v>376</v>
      </c>
      <c r="B378">
        <v>0.2</v>
      </c>
      <c r="C378">
        <v>0.8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0</v>
      </c>
      <c r="J378" s="23">
        <v>1201</v>
      </c>
      <c r="K378" s="22">
        <v>38</v>
      </c>
      <c r="L378" s="22">
        <v>133.444444444444</v>
      </c>
      <c r="M378" s="14">
        <f t="shared" si="15"/>
        <v>0.58642578125</v>
      </c>
      <c r="N378" s="2">
        <f>RANK(K378,K$2:K$577,1)</f>
        <v>481</v>
      </c>
      <c r="O378" s="2">
        <f t="shared" si="16"/>
        <v>76</v>
      </c>
      <c r="P378" s="2">
        <f>RANK(M378,M$2:M$577,0)</f>
        <v>76</v>
      </c>
      <c r="Q378" s="2">
        <f>N378 + Tabel14[[#This Row],[Average Rank]]+Tabel14[[#This Row],[Coverage rang]]</f>
        <v>633</v>
      </c>
      <c r="R378" s="2">
        <f t="shared" si="17"/>
        <v>76</v>
      </c>
      <c r="S378" s="18">
        <f>J378/K378</f>
        <v>31.605263157894736</v>
      </c>
    </row>
    <row r="379" spans="1:19" ht="18" customHeight="1">
      <c r="A379">
        <v>377</v>
      </c>
      <c r="B379">
        <v>0.3</v>
      </c>
      <c r="C379">
        <v>0.8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0</v>
      </c>
      <c r="J379" s="23">
        <v>1201</v>
      </c>
      <c r="K379" s="22">
        <v>38</v>
      </c>
      <c r="L379" s="22">
        <v>133.444444444444</v>
      </c>
      <c r="M379" s="14">
        <f t="shared" si="15"/>
        <v>0.58642578125</v>
      </c>
      <c r="N379" s="2">
        <f>RANK(K379,K$2:K$577,1)</f>
        <v>481</v>
      </c>
      <c r="O379" s="2">
        <f t="shared" si="16"/>
        <v>76</v>
      </c>
      <c r="P379" s="2">
        <f>RANK(M379,M$2:M$577,0)</f>
        <v>76</v>
      </c>
      <c r="Q379" s="2">
        <f>N379 + Tabel14[[#This Row],[Average Rank]]+Tabel14[[#This Row],[Coverage rang]]</f>
        <v>633</v>
      </c>
      <c r="R379" s="2">
        <f t="shared" si="17"/>
        <v>76</v>
      </c>
      <c r="S379" s="18">
        <f>J379/K379</f>
        <v>31.605263157894736</v>
      </c>
    </row>
    <row r="380" spans="1:19" ht="18" customHeight="1">
      <c r="A380">
        <v>378</v>
      </c>
      <c r="B380">
        <v>0.1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  <c r="J380" s="23">
        <v>9</v>
      </c>
      <c r="K380" s="22">
        <v>0</v>
      </c>
      <c r="L380" s="22">
        <v>3</v>
      </c>
      <c r="M380" s="14">
        <f t="shared" si="15"/>
        <v>4.39453125E-3</v>
      </c>
      <c r="N380" s="2">
        <f>RANK(K380,K$2:K$577,1)</f>
        <v>1</v>
      </c>
      <c r="O380" s="2">
        <f t="shared" si="16"/>
        <v>421</v>
      </c>
      <c r="P380" s="2">
        <f>RANK(M380,M$2:M$577,0)</f>
        <v>436</v>
      </c>
      <c r="Q380" s="2">
        <f>N380 + Tabel14[[#This Row],[Average Rank]]+Tabel14[[#This Row],[Coverage rang]]</f>
        <v>858</v>
      </c>
      <c r="R380" s="2">
        <f t="shared" si="17"/>
        <v>347</v>
      </c>
      <c r="S380" s="18" t="e">
        <f>J380/K380</f>
        <v>#DIV/0!</v>
      </c>
    </row>
    <row r="381" spans="1:19" ht="18" customHeight="1">
      <c r="A381">
        <v>379</v>
      </c>
      <c r="B381">
        <v>0.2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 s="23">
        <v>9</v>
      </c>
      <c r="K381" s="22">
        <v>0</v>
      </c>
      <c r="L381" s="22">
        <v>3</v>
      </c>
      <c r="M381" s="14">
        <f t="shared" si="15"/>
        <v>4.39453125E-3</v>
      </c>
      <c r="N381" s="2">
        <f>RANK(K381,K$2:K$577,1)</f>
        <v>1</v>
      </c>
      <c r="O381" s="2">
        <f t="shared" si="16"/>
        <v>421</v>
      </c>
      <c r="P381" s="2">
        <f>RANK(M381,M$2:M$577,0)</f>
        <v>436</v>
      </c>
      <c r="Q381" s="2">
        <f>N381 + Tabel14[[#This Row],[Average Rank]]+Tabel14[[#This Row],[Coverage rang]]</f>
        <v>858</v>
      </c>
      <c r="R381" s="2">
        <f t="shared" si="17"/>
        <v>347</v>
      </c>
      <c r="S381" s="18" t="e">
        <f>J381/K381</f>
        <v>#DIV/0!</v>
      </c>
    </row>
    <row r="382" spans="1:19" ht="18" customHeight="1">
      <c r="A382">
        <v>380</v>
      </c>
      <c r="B382">
        <v>0.3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0</v>
      </c>
      <c r="J382" s="23">
        <v>9</v>
      </c>
      <c r="K382" s="22">
        <v>0</v>
      </c>
      <c r="L382" s="22">
        <v>3</v>
      </c>
      <c r="M382" s="14">
        <f t="shared" si="15"/>
        <v>4.39453125E-3</v>
      </c>
      <c r="N382" s="2">
        <f>RANK(K382,K$2:K$577,1)</f>
        <v>1</v>
      </c>
      <c r="O382" s="2">
        <f t="shared" si="16"/>
        <v>421</v>
      </c>
      <c r="P382" s="2">
        <f>RANK(M382,M$2:M$577,0)</f>
        <v>436</v>
      </c>
      <c r="Q382" s="2">
        <f>N382 + Tabel14[[#This Row],[Average Rank]]+Tabel14[[#This Row],[Coverage rang]]</f>
        <v>858</v>
      </c>
      <c r="R382" s="2">
        <f t="shared" si="17"/>
        <v>347</v>
      </c>
      <c r="S382" s="18" t="e">
        <f>J382/K382</f>
        <v>#DIV/0!</v>
      </c>
    </row>
    <row r="383" spans="1:19" ht="18" customHeight="1">
      <c r="A383">
        <v>381</v>
      </c>
      <c r="B383">
        <v>0.1</v>
      </c>
      <c r="C383">
        <v>0.4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  <c r="J383" s="23">
        <v>177</v>
      </c>
      <c r="K383" s="22">
        <v>8</v>
      </c>
      <c r="L383" s="22">
        <v>9.3157894736842106</v>
      </c>
      <c r="M383" s="14">
        <f t="shared" si="15"/>
        <v>8.642578125E-2</v>
      </c>
      <c r="N383" s="2">
        <f>RANK(K383,K$2:K$577,1)</f>
        <v>229</v>
      </c>
      <c r="O383" s="2">
        <f t="shared" si="16"/>
        <v>346</v>
      </c>
      <c r="P383" s="2">
        <f>RANK(M383,M$2:M$577,0)</f>
        <v>364</v>
      </c>
      <c r="Q383" s="2">
        <f>N383 + Tabel14[[#This Row],[Average Rank]]+Tabel14[[#This Row],[Coverage rang]]</f>
        <v>939</v>
      </c>
      <c r="R383" s="2">
        <f t="shared" si="17"/>
        <v>563</v>
      </c>
      <c r="S383" s="18">
        <f>J383/K383</f>
        <v>22.125</v>
      </c>
    </row>
    <row r="384" spans="1:19" ht="18" customHeight="1">
      <c r="A384">
        <v>382</v>
      </c>
      <c r="B384">
        <v>0.2</v>
      </c>
      <c r="C384">
        <v>0.4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0</v>
      </c>
      <c r="J384" s="23">
        <v>177</v>
      </c>
      <c r="K384" s="22">
        <v>8</v>
      </c>
      <c r="L384" s="22">
        <v>9.3157894736842106</v>
      </c>
      <c r="M384" s="14">
        <f t="shared" si="15"/>
        <v>8.642578125E-2</v>
      </c>
      <c r="N384" s="2">
        <f>RANK(K384,K$2:K$577,1)</f>
        <v>229</v>
      </c>
      <c r="O384" s="2">
        <f t="shared" si="16"/>
        <v>346</v>
      </c>
      <c r="P384" s="2">
        <f>RANK(M384,M$2:M$577,0)</f>
        <v>364</v>
      </c>
      <c r="Q384" s="2">
        <f>N384 + Tabel14[[#This Row],[Average Rank]]+Tabel14[[#This Row],[Coverage rang]]</f>
        <v>939</v>
      </c>
      <c r="R384" s="2">
        <f t="shared" si="17"/>
        <v>563</v>
      </c>
      <c r="S384" s="18">
        <f>J384/K384</f>
        <v>22.125</v>
      </c>
    </row>
    <row r="385" spans="1:19" ht="18" customHeight="1">
      <c r="A385">
        <v>383</v>
      </c>
      <c r="B385">
        <v>0.3</v>
      </c>
      <c r="C385">
        <v>0.4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 s="23">
        <v>177</v>
      </c>
      <c r="K385" s="22">
        <v>8</v>
      </c>
      <c r="L385" s="22">
        <v>9.3157894736842106</v>
      </c>
      <c r="M385" s="14">
        <f t="shared" si="15"/>
        <v>8.642578125E-2</v>
      </c>
      <c r="N385" s="2">
        <f>RANK(K385,K$2:K$577,1)</f>
        <v>229</v>
      </c>
      <c r="O385" s="2">
        <f t="shared" si="16"/>
        <v>346</v>
      </c>
      <c r="P385" s="2">
        <f>RANK(M385,M$2:M$577,0)</f>
        <v>364</v>
      </c>
      <c r="Q385" s="2">
        <f>N385 + Tabel14[[#This Row],[Average Rank]]+Tabel14[[#This Row],[Coverage rang]]</f>
        <v>939</v>
      </c>
      <c r="R385" s="2">
        <f t="shared" si="17"/>
        <v>563</v>
      </c>
      <c r="S385" s="18">
        <f>J385/K385</f>
        <v>22.125</v>
      </c>
    </row>
    <row r="386" spans="1:19" ht="18" customHeight="1">
      <c r="A386">
        <v>384</v>
      </c>
      <c r="B386">
        <v>0.1</v>
      </c>
      <c r="C386">
        <v>0.8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 s="23">
        <v>537</v>
      </c>
      <c r="K386" s="22">
        <v>21</v>
      </c>
      <c r="L386" s="22">
        <v>14.9166666666666</v>
      </c>
      <c r="M386" s="14">
        <f t="shared" ref="M386:M449" si="18">J386/ 2048</f>
        <v>0.26220703125</v>
      </c>
      <c r="N386" s="2">
        <f>RANK(K386,K$2:K$577,1)</f>
        <v>409</v>
      </c>
      <c r="O386" s="2">
        <f t="shared" ref="O386:O449" si="19">RANK(L386,L$2:L$577,0)</f>
        <v>169</v>
      </c>
      <c r="P386" s="2">
        <f>RANK(M386,M$2:M$577,0)</f>
        <v>163</v>
      </c>
      <c r="Q386" s="2">
        <f>N386 + Tabel14[[#This Row],[Average Rank]]+Tabel14[[#This Row],[Coverage rang]]</f>
        <v>741</v>
      </c>
      <c r="R386" s="2">
        <f t="shared" ref="R386:R449" si="20">RANK(Q386,Q$2:Q$577,1)</f>
        <v>223</v>
      </c>
      <c r="S386" s="18">
        <f>J386/K386</f>
        <v>25.571428571428573</v>
      </c>
    </row>
    <row r="387" spans="1:19" ht="18" customHeight="1">
      <c r="A387">
        <v>385</v>
      </c>
      <c r="B387">
        <v>0.2</v>
      </c>
      <c r="C387">
        <v>0.8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 s="23">
        <v>537</v>
      </c>
      <c r="K387" s="22">
        <v>21</v>
      </c>
      <c r="L387" s="22">
        <v>14.9166666666666</v>
      </c>
      <c r="M387" s="14">
        <f t="shared" si="18"/>
        <v>0.26220703125</v>
      </c>
      <c r="N387" s="2">
        <f>RANK(K387,K$2:K$577,1)</f>
        <v>409</v>
      </c>
      <c r="O387" s="2">
        <f t="shared" si="19"/>
        <v>169</v>
      </c>
      <c r="P387" s="2">
        <f>RANK(M387,M$2:M$577,0)</f>
        <v>163</v>
      </c>
      <c r="Q387" s="2">
        <f>N387 + Tabel14[[#This Row],[Average Rank]]+Tabel14[[#This Row],[Coverage rang]]</f>
        <v>741</v>
      </c>
      <c r="R387" s="2">
        <f t="shared" si="20"/>
        <v>223</v>
      </c>
      <c r="S387" s="18">
        <f>J387/K387</f>
        <v>25.571428571428573</v>
      </c>
    </row>
    <row r="388" spans="1:19" ht="18" customHeight="1">
      <c r="A388">
        <v>386</v>
      </c>
      <c r="B388">
        <v>0.3</v>
      </c>
      <c r="C388">
        <v>0.8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 s="23">
        <v>537</v>
      </c>
      <c r="K388" s="22">
        <v>21</v>
      </c>
      <c r="L388" s="22">
        <v>14.9166666666666</v>
      </c>
      <c r="M388" s="14">
        <f t="shared" si="18"/>
        <v>0.26220703125</v>
      </c>
      <c r="N388" s="2">
        <f>RANK(K388,K$2:K$577,1)</f>
        <v>409</v>
      </c>
      <c r="O388" s="2">
        <f t="shared" si="19"/>
        <v>169</v>
      </c>
      <c r="P388" s="2">
        <f>RANK(M388,M$2:M$577,0)</f>
        <v>163</v>
      </c>
      <c r="Q388" s="2">
        <f>N388 + Tabel14[[#This Row],[Average Rank]]+Tabel14[[#This Row],[Coverage rang]]</f>
        <v>741</v>
      </c>
      <c r="R388" s="2">
        <f t="shared" si="20"/>
        <v>223</v>
      </c>
      <c r="S388" s="18">
        <f>J388/K388</f>
        <v>25.571428571428573</v>
      </c>
    </row>
    <row r="389" spans="1:19" ht="18" customHeight="1">
      <c r="A389">
        <v>387</v>
      </c>
      <c r="B389">
        <v>0.1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1</v>
      </c>
      <c r="I389">
        <v>0</v>
      </c>
      <c r="J389" s="23">
        <v>9</v>
      </c>
      <c r="K389" s="22">
        <v>0</v>
      </c>
      <c r="L389" s="22">
        <v>3</v>
      </c>
      <c r="M389" s="14">
        <f t="shared" si="18"/>
        <v>4.39453125E-3</v>
      </c>
      <c r="N389" s="2">
        <f>RANK(K389,K$2:K$577,1)</f>
        <v>1</v>
      </c>
      <c r="O389" s="2">
        <f t="shared" si="19"/>
        <v>421</v>
      </c>
      <c r="P389" s="2">
        <f>RANK(M389,M$2:M$577,0)</f>
        <v>436</v>
      </c>
      <c r="Q389" s="2">
        <f>N389 + Tabel14[[#This Row],[Average Rank]]+Tabel14[[#This Row],[Coverage rang]]</f>
        <v>858</v>
      </c>
      <c r="R389" s="2">
        <f t="shared" si="20"/>
        <v>347</v>
      </c>
      <c r="S389" s="18" t="e">
        <f>J389/K389</f>
        <v>#DIV/0!</v>
      </c>
    </row>
    <row r="390" spans="1:19" ht="18" customHeight="1">
      <c r="A390">
        <v>388</v>
      </c>
      <c r="B390">
        <v>0.2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0</v>
      </c>
      <c r="J390" s="23">
        <v>9</v>
      </c>
      <c r="K390" s="22">
        <v>0</v>
      </c>
      <c r="L390" s="22">
        <v>3</v>
      </c>
      <c r="M390" s="14">
        <f t="shared" si="18"/>
        <v>4.39453125E-3</v>
      </c>
      <c r="N390" s="2">
        <f>RANK(K390,K$2:K$577,1)</f>
        <v>1</v>
      </c>
      <c r="O390" s="2">
        <f t="shared" si="19"/>
        <v>421</v>
      </c>
      <c r="P390" s="2">
        <f>RANK(M390,M$2:M$577,0)</f>
        <v>436</v>
      </c>
      <c r="Q390" s="2">
        <f>N390 + Tabel14[[#This Row],[Average Rank]]+Tabel14[[#This Row],[Coverage rang]]</f>
        <v>858</v>
      </c>
      <c r="R390" s="2">
        <f t="shared" si="20"/>
        <v>347</v>
      </c>
      <c r="S390" s="18" t="e">
        <f>J390/K390</f>
        <v>#DIV/0!</v>
      </c>
    </row>
    <row r="391" spans="1:19" ht="18" customHeight="1">
      <c r="A391">
        <v>389</v>
      </c>
      <c r="B391">
        <v>0.3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1</v>
      </c>
      <c r="I391">
        <v>0</v>
      </c>
      <c r="J391" s="23">
        <v>9</v>
      </c>
      <c r="K391" s="22">
        <v>0</v>
      </c>
      <c r="L391" s="22">
        <v>3</v>
      </c>
      <c r="M391" s="14">
        <f t="shared" si="18"/>
        <v>4.39453125E-3</v>
      </c>
      <c r="N391" s="2">
        <f>RANK(K391,K$2:K$577,1)</f>
        <v>1</v>
      </c>
      <c r="O391" s="2">
        <f t="shared" si="19"/>
        <v>421</v>
      </c>
      <c r="P391" s="2">
        <f>RANK(M391,M$2:M$577,0)</f>
        <v>436</v>
      </c>
      <c r="Q391" s="2">
        <f>N391 + Tabel14[[#This Row],[Average Rank]]+Tabel14[[#This Row],[Coverage rang]]</f>
        <v>858</v>
      </c>
      <c r="R391" s="2">
        <f t="shared" si="20"/>
        <v>347</v>
      </c>
      <c r="S391" s="18" t="e">
        <f>J391/K391</f>
        <v>#DIV/0!</v>
      </c>
    </row>
    <row r="392" spans="1:19" ht="18" customHeight="1">
      <c r="A392">
        <v>390</v>
      </c>
      <c r="B392">
        <v>0.1</v>
      </c>
      <c r="C392">
        <v>0.4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0</v>
      </c>
      <c r="J392" s="23">
        <v>177</v>
      </c>
      <c r="K392" s="22">
        <v>8</v>
      </c>
      <c r="L392" s="22">
        <v>9.3157894736842106</v>
      </c>
      <c r="M392" s="14">
        <f t="shared" si="18"/>
        <v>8.642578125E-2</v>
      </c>
      <c r="N392" s="2">
        <f>RANK(K392,K$2:K$577,1)</f>
        <v>229</v>
      </c>
      <c r="O392" s="2">
        <f t="shared" si="19"/>
        <v>346</v>
      </c>
      <c r="P392" s="2">
        <f>RANK(M392,M$2:M$577,0)</f>
        <v>364</v>
      </c>
      <c r="Q392" s="2">
        <f>N392 + Tabel14[[#This Row],[Average Rank]]+Tabel14[[#This Row],[Coverage rang]]</f>
        <v>939</v>
      </c>
      <c r="R392" s="2">
        <f t="shared" si="20"/>
        <v>563</v>
      </c>
      <c r="S392" s="18">
        <f>J392/K392</f>
        <v>22.125</v>
      </c>
    </row>
    <row r="393" spans="1:19" ht="18" customHeight="1">
      <c r="A393">
        <v>391</v>
      </c>
      <c r="B393">
        <v>0.2</v>
      </c>
      <c r="C393">
        <v>0.4</v>
      </c>
      <c r="D393">
        <v>1</v>
      </c>
      <c r="E393">
        <v>0</v>
      </c>
      <c r="F393">
        <v>1</v>
      </c>
      <c r="G393">
        <v>0</v>
      </c>
      <c r="H393">
        <v>1</v>
      </c>
      <c r="I393">
        <v>0</v>
      </c>
      <c r="J393" s="23">
        <v>177</v>
      </c>
      <c r="K393" s="22">
        <v>8</v>
      </c>
      <c r="L393" s="22">
        <v>9.3157894736842106</v>
      </c>
      <c r="M393" s="14">
        <f t="shared" si="18"/>
        <v>8.642578125E-2</v>
      </c>
      <c r="N393" s="2">
        <f>RANK(K393,K$2:K$577,1)</f>
        <v>229</v>
      </c>
      <c r="O393" s="2">
        <f t="shared" si="19"/>
        <v>346</v>
      </c>
      <c r="P393" s="2">
        <f>RANK(M393,M$2:M$577,0)</f>
        <v>364</v>
      </c>
      <c r="Q393" s="2">
        <f>N393 + Tabel14[[#This Row],[Average Rank]]+Tabel14[[#This Row],[Coverage rang]]</f>
        <v>939</v>
      </c>
      <c r="R393" s="2">
        <f t="shared" si="20"/>
        <v>563</v>
      </c>
      <c r="S393" s="18">
        <f>J393/K393</f>
        <v>22.125</v>
      </c>
    </row>
    <row r="394" spans="1:19" ht="18" customHeight="1">
      <c r="A394">
        <v>392</v>
      </c>
      <c r="B394">
        <v>0.3</v>
      </c>
      <c r="C394">
        <v>0.4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0</v>
      </c>
      <c r="J394" s="23">
        <v>177</v>
      </c>
      <c r="K394" s="22">
        <v>8</v>
      </c>
      <c r="L394" s="22">
        <v>9.3157894736842106</v>
      </c>
      <c r="M394" s="14">
        <f t="shared" si="18"/>
        <v>8.642578125E-2</v>
      </c>
      <c r="N394" s="2">
        <f>RANK(K394,K$2:K$577,1)</f>
        <v>229</v>
      </c>
      <c r="O394" s="2">
        <f t="shared" si="19"/>
        <v>346</v>
      </c>
      <c r="P394" s="2">
        <f>RANK(M394,M$2:M$577,0)</f>
        <v>364</v>
      </c>
      <c r="Q394" s="2">
        <f>N394 + Tabel14[[#This Row],[Average Rank]]+Tabel14[[#This Row],[Coverage rang]]</f>
        <v>939</v>
      </c>
      <c r="R394" s="2">
        <f t="shared" si="20"/>
        <v>563</v>
      </c>
      <c r="S394" s="18">
        <f>J394/K394</f>
        <v>22.125</v>
      </c>
    </row>
    <row r="395" spans="1:19" ht="18" customHeight="1">
      <c r="A395">
        <v>393</v>
      </c>
      <c r="B395">
        <v>0.1</v>
      </c>
      <c r="C395">
        <v>0.8</v>
      </c>
      <c r="D395">
        <v>1</v>
      </c>
      <c r="E395">
        <v>0</v>
      </c>
      <c r="F395">
        <v>1</v>
      </c>
      <c r="G395">
        <v>0</v>
      </c>
      <c r="H395">
        <v>1</v>
      </c>
      <c r="I395">
        <v>0</v>
      </c>
      <c r="J395" s="23">
        <v>537</v>
      </c>
      <c r="K395" s="22">
        <v>21</v>
      </c>
      <c r="L395" s="22">
        <v>14.9166666666666</v>
      </c>
      <c r="M395" s="14">
        <f t="shared" si="18"/>
        <v>0.26220703125</v>
      </c>
      <c r="N395" s="2">
        <f>RANK(K395,K$2:K$577,1)</f>
        <v>409</v>
      </c>
      <c r="O395" s="2">
        <f t="shared" si="19"/>
        <v>169</v>
      </c>
      <c r="P395" s="2">
        <f>RANK(M395,M$2:M$577,0)</f>
        <v>163</v>
      </c>
      <c r="Q395" s="2">
        <f>N395 + Tabel14[[#This Row],[Average Rank]]+Tabel14[[#This Row],[Coverage rang]]</f>
        <v>741</v>
      </c>
      <c r="R395" s="2">
        <f t="shared" si="20"/>
        <v>223</v>
      </c>
      <c r="S395" s="18">
        <f>J395/K395</f>
        <v>25.571428571428573</v>
      </c>
    </row>
    <row r="396" spans="1:19" ht="18" customHeight="1">
      <c r="A396">
        <v>394</v>
      </c>
      <c r="B396">
        <v>0.2</v>
      </c>
      <c r="C396">
        <v>0.8</v>
      </c>
      <c r="D396">
        <v>1</v>
      </c>
      <c r="E396">
        <v>0</v>
      </c>
      <c r="F396">
        <v>1</v>
      </c>
      <c r="G396">
        <v>0</v>
      </c>
      <c r="H396">
        <v>1</v>
      </c>
      <c r="I396">
        <v>0</v>
      </c>
      <c r="J396" s="23">
        <v>537</v>
      </c>
      <c r="K396" s="22">
        <v>21</v>
      </c>
      <c r="L396" s="22">
        <v>14.9166666666666</v>
      </c>
      <c r="M396" s="14">
        <f t="shared" si="18"/>
        <v>0.26220703125</v>
      </c>
      <c r="N396" s="2">
        <f>RANK(K396,K$2:K$577,1)</f>
        <v>409</v>
      </c>
      <c r="O396" s="2">
        <f t="shared" si="19"/>
        <v>169</v>
      </c>
      <c r="P396" s="2">
        <f>RANK(M396,M$2:M$577,0)</f>
        <v>163</v>
      </c>
      <c r="Q396" s="2">
        <f>N396 + Tabel14[[#This Row],[Average Rank]]+Tabel14[[#This Row],[Coverage rang]]</f>
        <v>741</v>
      </c>
      <c r="R396" s="2">
        <f t="shared" si="20"/>
        <v>223</v>
      </c>
      <c r="S396" s="18">
        <f>J396/K396</f>
        <v>25.571428571428573</v>
      </c>
    </row>
    <row r="397" spans="1:19" ht="18" customHeight="1">
      <c r="A397">
        <v>395</v>
      </c>
      <c r="B397">
        <v>0.3</v>
      </c>
      <c r="C397">
        <v>0.8</v>
      </c>
      <c r="D397">
        <v>1</v>
      </c>
      <c r="E397">
        <v>0</v>
      </c>
      <c r="F397">
        <v>1</v>
      </c>
      <c r="G397">
        <v>0</v>
      </c>
      <c r="H397">
        <v>1</v>
      </c>
      <c r="I397">
        <v>0</v>
      </c>
      <c r="J397" s="23">
        <v>537</v>
      </c>
      <c r="K397" s="22">
        <v>21</v>
      </c>
      <c r="L397" s="22">
        <v>14.9166666666666</v>
      </c>
      <c r="M397" s="14">
        <f t="shared" si="18"/>
        <v>0.26220703125</v>
      </c>
      <c r="N397" s="2">
        <f>RANK(K397,K$2:K$577,1)</f>
        <v>409</v>
      </c>
      <c r="O397" s="2">
        <f t="shared" si="19"/>
        <v>169</v>
      </c>
      <c r="P397" s="2">
        <f>RANK(M397,M$2:M$577,0)</f>
        <v>163</v>
      </c>
      <c r="Q397" s="2">
        <f>N397 + Tabel14[[#This Row],[Average Rank]]+Tabel14[[#This Row],[Coverage rang]]</f>
        <v>741</v>
      </c>
      <c r="R397" s="2">
        <f t="shared" si="20"/>
        <v>223</v>
      </c>
      <c r="S397" s="18">
        <f>J397/K397</f>
        <v>25.571428571428573</v>
      </c>
    </row>
    <row r="398" spans="1:19" ht="18" customHeight="1">
      <c r="A398">
        <v>396</v>
      </c>
      <c r="B398">
        <v>0.1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 s="23">
        <v>53</v>
      </c>
      <c r="K398" s="22">
        <v>0</v>
      </c>
      <c r="L398" s="22">
        <v>3.3125</v>
      </c>
      <c r="M398" s="14">
        <f t="shared" si="18"/>
        <v>2.587890625E-2</v>
      </c>
      <c r="N398" s="2">
        <f>RANK(K398,K$2:K$577,1)</f>
        <v>1</v>
      </c>
      <c r="O398" s="2">
        <f t="shared" si="19"/>
        <v>412</v>
      </c>
      <c r="P398" s="2">
        <f>RANK(M398,M$2:M$577,0)</f>
        <v>403</v>
      </c>
      <c r="Q398" s="2">
        <f>N398 + Tabel14[[#This Row],[Average Rank]]+Tabel14[[#This Row],[Coverage rang]]</f>
        <v>816</v>
      </c>
      <c r="R398" s="2">
        <f t="shared" si="20"/>
        <v>286</v>
      </c>
      <c r="S398" s="18" t="e">
        <f>J398/K398</f>
        <v>#DIV/0!</v>
      </c>
    </row>
    <row r="399" spans="1:19" ht="18" customHeight="1">
      <c r="A399">
        <v>397</v>
      </c>
      <c r="B399">
        <v>0.2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 s="23">
        <v>53</v>
      </c>
      <c r="K399" s="22">
        <v>0</v>
      </c>
      <c r="L399" s="22">
        <v>3.3125</v>
      </c>
      <c r="M399" s="14">
        <f t="shared" si="18"/>
        <v>2.587890625E-2</v>
      </c>
      <c r="N399" s="2">
        <f>RANK(K399,K$2:K$577,1)</f>
        <v>1</v>
      </c>
      <c r="O399" s="2">
        <f t="shared" si="19"/>
        <v>412</v>
      </c>
      <c r="P399" s="2">
        <f>RANK(M399,M$2:M$577,0)</f>
        <v>403</v>
      </c>
      <c r="Q399" s="2">
        <f>N399 + Tabel14[[#This Row],[Average Rank]]+Tabel14[[#This Row],[Coverage rang]]</f>
        <v>816</v>
      </c>
      <c r="R399" s="2">
        <f t="shared" si="20"/>
        <v>286</v>
      </c>
      <c r="S399" s="18" t="e">
        <f>J399/K399</f>
        <v>#DIV/0!</v>
      </c>
    </row>
    <row r="400" spans="1:19" ht="18" customHeight="1">
      <c r="A400">
        <v>398</v>
      </c>
      <c r="B400">
        <v>0.3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 s="23">
        <v>53</v>
      </c>
      <c r="K400" s="22">
        <v>0</v>
      </c>
      <c r="L400" s="22">
        <v>3.3125</v>
      </c>
      <c r="M400" s="14">
        <f t="shared" si="18"/>
        <v>2.587890625E-2</v>
      </c>
      <c r="N400" s="2">
        <f>RANK(K400,K$2:K$577,1)</f>
        <v>1</v>
      </c>
      <c r="O400" s="2">
        <f t="shared" si="19"/>
        <v>412</v>
      </c>
      <c r="P400" s="2">
        <f>RANK(M400,M$2:M$577,0)</f>
        <v>403</v>
      </c>
      <c r="Q400" s="2">
        <f>N400 + Tabel14[[#This Row],[Average Rank]]+Tabel14[[#This Row],[Coverage rang]]</f>
        <v>816</v>
      </c>
      <c r="R400" s="2">
        <f t="shared" si="20"/>
        <v>286</v>
      </c>
      <c r="S400" s="18" t="e">
        <f>J400/K400</f>
        <v>#DIV/0!</v>
      </c>
    </row>
    <row r="401" spans="1:19" ht="18" customHeight="1">
      <c r="A401">
        <v>399</v>
      </c>
      <c r="B401">
        <v>0.1</v>
      </c>
      <c r="C401">
        <v>0.4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 s="23">
        <v>271</v>
      </c>
      <c r="K401" s="22">
        <v>10</v>
      </c>
      <c r="L401" s="22">
        <v>11.782608695652099</v>
      </c>
      <c r="M401" s="14">
        <f t="shared" si="18"/>
        <v>0.13232421875</v>
      </c>
      <c r="N401" s="2">
        <f>RANK(K401,K$2:K$577,1)</f>
        <v>283</v>
      </c>
      <c r="O401" s="2">
        <f t="shared" si="19"/>
        <v>262</v>
      </c>
      <c r="P401" s="2">
        <f>RANK(M401,M$2:M$577,0)</f>
        <v>289</v>
      </c>
      <c r="Q401" s="2">
        <f>N401 + Tabel14[[#This Row],[Average Rank]]+Tabel14[[#This Row],[Coverage rang]]</f>
        <v>834</v>
      </c>
      <c r="R401" s="2">
        <f t="shared" si="20"/>
        <v>308</v>
      </c>
      <c r="S401" s="18">
        <f>J401/K401</f>
        <v>27.1</v>
      </c>
    </row>
    <row r="402" spans="1:19" ht="18" customHeight="1">
      <c r="A402">
        <v>400</v>
      </c>
      <c r="B402">
        <v>0.2</v>
      </c>
      <c r="C402">
        <v>0.4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 s="23">
        <v>271</v>
      </c>
      <c r="K402" s="22">
        <v>10</v>
      </c>
      <c r="L402" s="22">
        <v>11.782608695652099</v>
      </c>
      <c r="M402" s="14">
        <f t="shared" si="18"/>
        <v>0.13232421875</v>
      </c>
      <c r="N402" s="2">
        <f>RANK(K402,K$2:K$577,1)</f>
        <v>283</v>
      </c>
      <c r="O402" s="2">
        <f t="shared" si="19"/>
        <v>262</v>
      </c>
      <c r="P402" s="2">
        <f>RANK(M402,M$2:M$577,0)</f>
        <v>289</v>
      </c>
      <c r="Q402" s="2">
        <f>N402 + Tabel14[[#This Row],[Average Rank]]+Tabel14[[#This Row],[Coverage rang]]</f>
        <v>834</v>
      </c>
      <c r="R402" s="2">
        <f t="shared" si="20"/>
        <v>308</v>
      </c>
      <c r="S402" s="18">
        <f>J402/K402</f>
        <v>27.1</v>
      </c>
    </row>
    <row r="403" spans="1:19" ht="18" customHeight="1">
      <c r="A403">
        <v>401</v>
      </c>
      <c r="B403">
        <v>0.3</v>
      </c>
      <c r="C403">
        <v>0.4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 s="23">
        <v>271</v>
      </c>
      <c r="K403" s="22">
        <v>10</v>
      </c>
      <c r="L403" s="22">
        <v>11.782608695652099</v>
      </c>
      <c r="M403" s="14">
        <f t="shared" si="18"/>
        <v>0.13232421875</v>
      </c>
      <c r="N403" s="2">
        <f>RANK(K403,K$2:K$577,1)</f>
        <v>283</v>
      </c>
      <c r="O403" s="2">
        <f t="shared" si="19"/>
        <v>262</v>
      </c>
      <c r="P403" s="2">
        <f>RANK(M403,M$2:M$577,0)</f>
        <v>289</v>
      </c>
      <c r="Q403" s="2">
        <f>N403 + Tabel14[[#This Row],[Average Rank]]+Tabel14[[#This Row],[Coverage rang]]</f>
        <v>834</v>
      </c>
      <c r="R403" s="2">
        <f t="shared" si="20"/>
        <v>308</v>
      </c>
      <c r="S403" s="18">
        <f>J403/K403</f>
        <v>27.1</v>
      </c>
    </row>
    <row r="404" spans="1:19" ht="18" customHeight="1">
      <c r="A404">
        <v>402</v>
      </c>
      <c r="B404">
        <v>0.1</v>
      </c>
      <c r="C404">
        <v>0.8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 s="23">
        <v>300</v>
      </c>
      <c r="K404" s="22">
        <v>10</v>
      </c>
      <c r="L404" s="22">
        <v>12.5</v>
      </c>
      <c r="M404" s="14">
        <f t="shared" si="18"/>
        <v>0.146484375</v>
      </c>
      <c r="N404" s="2">
        <f>RANK(K404,K$2:K$577,1)</f>
        <v>283</v>
      </c>
      <c r="O404" s="2">
        <f t="shared" si="19"/>
        <v>195</v>
      </c>
      <c r="P404" s="2">
        <f>RANK(M404,M$2:M$577,0)</f>
        <v>220</v>
      </c>
      <c r="Q404" s="2">
        <f>N404 + Tabel14[[#This Row],[Average Rank]]+Tabel14[[#This Row],[Coverage rang]]</f>
        <v>698</v>
      </c>
      <c r="R404" s="2">
        <f t="shared" si="20"/>
        <v>133</v>
      </c>
      <c r="S404" s="18">
        <f>J404/K404</f>
        <v>30</v>
      </c>
    </row>
    <row r="405" spans="1:19" ht="18" customHeight="1">
      <c r="A405">
        <v>403</v>
      </c>
      <c r="B405">
        <v>0.2</v>
      </c>
      <c r="C405">
        <v>0.8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 s="23">
        <v>300</v>
      </c>
      <c r="K405" s="22">
        <v>10</v>
      </c>
      <c r="L405" s="22">
        <v>12.5</v>
      </c>
      <c r="M405" s="14">
        <f t="shared" si="18"/>
        <v>0.146484375</v>
      </c>
      <c r="N405" s="2">
        <f>RANK(K405,K$2:K$577,1)</f>
        <v>283</v>
      </c>
      <c r="O405" s="2">
        <f t="shared" si="19"/>
        <v>195</v>
      </c>
      <c r="P405" s="2">
        <f>RANK(M405,M$2:M$577,0)</f>
        <v>220</v>
      </c>
      <c r="Q405" s="2">
        <f>N405 + Tabel14[[#This Row],[Average Rank]]+Tabel14[[#This Row],[Coverage rang]]</f>
        <v>698</v>
      </c>
      <c r="R405" s="2">
        <f t="shared" si="20"/>
        <v>133</v>
      </c>
      <c r="S405" s="18">
        <f>J405/K405</f>
        <v>30</v>
      </c>
    </row>
    <row r="406" spans="1:19" ht="18" customHeight="1">
      <c r="A406">
        <v>404</v>
      </c>
      <c r="B406">
        <v>0.3</v>
      </c>
      <c r="C406">
        <v>0.8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 s="23">
        <v>300</v>
      </c>
      <c r="K406" s="22">
        <v>10</v>
      </c>
      <c r="L406" s="22">
        <v>12.5</v>
      </c>
      <c r="M406" s="14">
        <f t="shared" si="18"/>
        <v>0.146484375</v>
      </c>
      <c r="N406" s="2">
        <f>RANK(K406,K$2:K$577,1)</f>
        <v>283</v>
      </c>
      <c r="O406" s="2">
        <f t="shared" si="19"/>
        <v>195</v>
      </c>
      <c r="P406" s="2">
        <f>RANK(M406,M$2:M$577,0)</f>
        <v>220</v>
      </c>
      <c r="Q406" s="2">
        <f>N406 + Tabel14[[#This Row],[Average Rank]]+Tabel14[[#This Row],[Coverage rang]]</f>
        <v>698</v>
      </c>
      <c r="R406" s="2">
        <f t="shared" si="20"/>
        <v>133</v>
      </c>
      <c r="S406" s="18">
        <f>J406/K406</f>
        <v>30</v>
      </c>
    </row>
    <row r="407" spans="1:19" ht="18" customHeight="1">
      <c r="A407">
        <v>405</v>
      </c>
      <c r="B407">
        <v>0.1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 s="23">
        <v>53</v>
      </c>
      <c r="K407" s="22">
        <v>0</v>
      </c>
      <c r="L407" s="22">
        <v>3.3125</v>
      </c>
      <c r="M407" s="14">
        <f t="shared" si="18"/>
        <v>2.587890625E-2</v>
      </c>
      <c r="N407" s="2">
        <f>RANK(K407,K$2:K$577,1)</f>
        <v>1</v>
      </c>
      <c r="O407" s="2">
        <f t="shared" si="19"/>
        <v>412</v>
      </c>
      <c r="P407" s="2">
        <f>RANK(M407,M$2:M$577,0)</f>
        <v>403</v>
      </c>
      <c r="Q407" s="2">
        <f>N407 + Tabel14[[#This Row],[Average Rank]]+Tabel14[[#This Row],[Coverage rang]]</f>
        <v>816</v>
      </c>
      <c r="R407" s="2">
        <f t="shared" si="20"/>
        <v>286</v>
      </c>
      <c r="S407" s="18" t="e">
        <f>J407/K407</f>
        <v>#DIV/0!</v>
      </c>
    </row>
    <row r="408" spans="1:19" ht="18" customHeight="1">
      <c r="A408">
        <v>406</v>
      </c>
      <c r="B408">
        <v>0.2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 s="23">
        <v>53</v>
      </c>
      <c r="K408" s="22">
        <v>0</v>
      </c>
      <c r="L408" s="22">
        <v>3.3125</v>
      </c>
      <c r="M408" s="14">
        <f t="shared" si="18"/>
        <v>2.587890625E-2</v>
      </c>
      <c r="N408" s="2">
        <f>RANK(K408,K$2:K$577,1)</f>
        <v>1</v>
      </c>
      <c r="O408" s="2">
        <f t="shared" si="19"/>
        <v>412</v>
      </c>
      <c r="P408" s="2">
        <f>RANK(M408,M$2:M$577,0)</f>
        <v>403</v>
      </c>
      <c r="Q408" s="2">
        <f>N408 + Tabel14[[#This Row],[Average Rank]]+Tabel14[[#This Row],[Coverage rang]]</f>
        <v>816</v>
      </c>
      <c r="R408" s="2">
        <f t="shared" si="20"/>
        <v>286</v>
      </c>
      <c r="S408" s="18" t="e">
        <f>J408/K408</f>
        <v>#DIV/0!</v>
      </c>
    </row>
    <row r="409" spans="1:19" ht="18" customHeight="1">
      <c r="A409">
        <v>407</v>
      </c>
      <c r="B409">
        <v>0.3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 s="23">
        <v>53</v>
      </c>
      <c r="K409" s="22">
        <v>0</v>
      </c>
      <c r="L409" s="22">
        <v>3.3125</v>
      </c>
      <c r="M409" s="14">
        <f t="shared" si="18"/>
        <v>2.587890625E-2</v>
      </c>
      <c r="N409" s="2">
        <f>RANK(K409,K$2:K$577,1)</f>
        <v>1</v>
      </c>
      <c r="O409" s="2">
        <f t="shared" si="19"/>
        <v>412</v>
      </c>
      <c r="P409" s="2">
        <f>RANK(M409,M$2:M$577,0)</f>
        <v>403</v>
      </c>
      <c r="Q409" s="2">
        <f>N409 + Tabel14[[#This Row],[Average Rank]]+Tabel14[[#This Row],[Coverage rang]]</f>
        <v>816</v>
      </c>
      <c r="R409" s="2">
        <f t="shared" si="20"/>
        <v>286</v>
      </c>
      <c r="S409" s="18" t="e">
        <f>J409/K409</f>
        <v>#DIV/0!</v>
      </c>
    </row>
    <row r="410" spans="1:19" ht="18" customHeight="1">
      <c r="A410">
        <v>408</v>
      </c>
      <c r="B410">
        <v>0.1</v>
      </c>
      <c r="C410">
        <v>0.4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0</v>
      </c>
      <c r="J410" s="23">
        <v>271</v>
      </c>
      <c r="K410" s="22">
        <v>10</v>
      </c>
      <c r="L410" s="22">
        <v>11.782608695652099</v>
      </c>
      <c r="M410" s="14">
        <f t="shared" si="18"/>
        <v>0.13232421875</v>
      </c>
      <c r="N410" s="2">
        <f>RANK(K410,K$2:K$577,1)</f>
        <v>283</v>
      </c>
      <c r="O410" s="2">
        <f t="shared" si="19"/>
        <v>262</v>
      </c>
      <c r="P410" s="2">
        <f>RANK(M410,M$2:M$577,0)</f>
        <v>289</v>
      </c>
      <c r="Q410" s="2">
        <f>N410 + Tabel14[[#This Row],[Average Rank]]+Tabel14[[#This Row],[Coverage rang]]</f>
        <v>834</v>
      </c>
      <c r="R410" s="2">
        <f t="shared" si="20"/>
        <v>308</v>
      </c>
      <c r="S410" s="18">
        <f>J410/K410</f>
        <v>27.1</v>
      </c>
    </row>
    <row r="411" spans="1:19" ht="18" customHeight="1">
      <c r="A411">
        <v>409</v>
      </c>
      <c r="B411">
        <v>0.2</v>
      </c>
      <c r="C411">
        <v>0.4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 s="23">
        <v>271</v>
      </c>
      <c r="K411" s="22">
        <v>10</v>
      </c>
      <c r="L411" s="22">
        <v>11.782608695652099</v>
      </c>
      <c r="M411" s="14">
        <f t="shared" si="18"/>
        <v>0.13232421875</v>
      </c>
      <c r="N411" s="2">
        <f>RANK(K411,K$2:K$577,1)</f>
        <v>283</v>
      </c>
      <c r="O411" s="2">
        <f t="shared" si="19"/>
        <v>262</v>
      </c>
      <c r="P411" s="2">
        <f>RANK(M411,M$2:M$577,0)</f>
        <v>289</v>
      </c>
      <c r="Q411" s="2">
        <f>N411 + Tabel14[[#This Row],[Average Rank]]+Tabel14[[#This Row],[Coverage rang]]</f>
        <v>834</v>
      </c>
      <c r="R411" s="2">
        <f t="shared" si="20"/>
        <v>308</v>
      </c>
      <c r="S411" s="18">
        <f>J411/K411</f>
        <v>27.1</v>
      </c>
    </row>
    <row r="412" spans="1:19" ht="18" customHeight="1">
      <c r="A412">
        <v>410</v>
      </c>
      <c r="B412">
        <v>0.3</v>
      </c>
      <c r="C412">
        <v>0.4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 s="23">
        <v>271</v>
      </c>
      <c r="K412" s="22">
        <v>10</v>
      </c>
      <c r="L412" s="22">
        <v>11.782608695652099</v>
      </c>
      <c r="M412" s="14">
        <f t="shared" si="18"/>
        <v>0.13232421875</v>
      </c>
      <c r="N412" s="2">
        <f>RANK(K412,K$2:K$577,1)</f>
        <v>283</v>
      </c>
      <c r="O412" s="2">
        <f t="shared" si="19"/>
        <v>262</v>
      </c>
      <c r="P412" s="2">
        <f>RANK(M412,M$2:M$577,0)</f>
        <v>289</v>
      </c>
      <c r="Q412" s="2">
        <f>N412 + Tabel14[[#This Row],[Average Rank]]+Tabel14[[#This Row],[Coverage rang]]</f>
        <v>834</v>
      </c>
      <c r="R412" s="2">
        <f t="shared" si="20"/>
        <v>308</v>
      </c>
      <c r="S412" s="18">
        <f>J412/K412</f>
        <v>27.1</v>
      </c>
    </row>
    <row r="413" spans="1:19" ht="18" customHeight="1">
      <c r="A413">
        <v>411</v>
      </c>
      <c r="B413">
        <v>0.1</v>
      </c>
      <c r="C413">
        <v>0.8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 s="23">
        <v>1202</v>
      </c>
      <c r="K413" s="22">
        <v>38</v>
      </c>
      <c r="L413" s="22">
        <v>133.555555555555</v>
      </c>
      <c r="M413" s="14">
        <f t="shared" si="18"/>
        <v>0.5869140625</v>
      </c>
      <c r="N413" s="2">
        <f>RANK(K413,K$2:K$577,1)</f>
        <v>481</v>
      </c>
      <c r="O413" s="2">
        <f t="shared" si="19"/>
        <v>1</v>
      </c>
      <c r="P413" s="2">
        <f>RANK(M413,M$2:M$577,0)</f>
        <v>1</v>
      </c>
      <c r="Q413" s="2">
        <f>N413 + Tabel14[[#This Row],[Average Rank]]+Tabel14[[#This Row],[Coverage rang]]</f>
        <v>483</v>
      </c>
      <c r="R413" s="2">
        <f t="shared" si="20"/>
        <v>1</v>
      </c>
      <c r="S413" s="18">
        <f>J413/K413</f>
        <v>31.631578947368421</v>
      </c>
    </row>
    <row r="414" spans="1:19" ht="18" customHeight="1">
      <c r="A414">
        <v>412</v>
      </c>
      <c r="B414">
        <v>0.2</v>
      </c>
      <c r="C414">
        <v>0.8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0</v>
      </c>
      <c r="J414" s="23">
        <v>1202</v>
      </c>
      <c r="K414" s="22">
        <v>38</v>
      </c>
      <c r="L414" s="22">
        <v>133.555555555555</v>
      </c>
      <c r="M414" s="14">
        <f t="shared" si="18"/>
        <v>0.5869140625</v>
      </c>
      <c r="N414" s="2">
        <f>RANK(K414,K$2:K$577,1)</f>
        <v>481</v>
      </c>
      <c r="O414" s="2">
        <f t="shared" si="19"/>
        <v>1</v>
      </c>
      <c r="P414" s="2">
        <f>RANK(M414,M$2:M$577,0)</f>
        <v>1</v>
      </c>
      <c r="Q414" s="2">
        <f>N414 + Tabel14[[#This Row],[Average Rank]]+Tabel14[[#This Row],[Coverage rang]]</f>
        <v>483</v>
      </c>
      <c r="R414" s="2">
        <f t="shared" si="20"/>
        <v>1</v>
      </c>
      <c r="S414" s="18">
        <f>J414/K414</f>
        <v>31.631578947368421</v>
      </c>
    </row>
    <row r="415" spans="1:19" ht="18" customHeight="1">
      <c r="A415">
        <v>413</v>
      </c>
      <c r="B415">
        <v>0.3</v>
      </c>
      <c r="C415">
        <v>0.8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0</v>
      </c>
      <c r="J415" s="23">
        <v>1202</v>
      </c>
      <c r="K415" s="22">
        <v>38</v>
      </c>
      <c r="L415" s="22">
        <v>133.555555555555</v>
      </c>
      <c r="M415" s="14">
        <f t="shared" si="18"/>
        <v>0.5869140625</v>
      </c>
      <c r="N415" s="2">
        <f>RANK(K415,K$2:K$577,1)</f>
        <v>481</v>
      </c>
      <c r="O415" s="2">
        <f t="shared" si="19"/>
        <v>1</v>
      </c>
      <c r="P415" s="2">
        <f>RANK(M415,M$2:M$577,0)</f>
        <v>1</v>
      </c>
      <c r="Q415" s="2">
        <f>N415 + Tabel14[[#This Row],[Average Rank]]+Tabel14[[#This Row],[Coverage rang]]</f>
        <v>483</v>
      </c>
      <c r="R415" s="2">
        <f t="shared" si="20"/>
        <v>1</v>
      </c>
      <c r="S415" s="18">
        <f>J415/K415</f>
        <v>31.631578947368421</v>
      </c>
    </row>
    <row r="416" spans="1:19" ht="18" customHeight="1">
      <c r="A416">
        <v>414</v>
      </c>
      <c r="B416">
        <v>0.1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 s="23">
        <v>152</v>
      </c>
      <c r="K416" s="22">
        <v>4</v>
      </c>
      <c r="L416" s="22">
        <v>8.9411764705882302</v>
      </c>
      <c r="M416" s="14">
        <f t="shared" si="18"/>
        <v>7.421875E-2</v>
      </c>
      <c r="N416" s="2">
        <f>RANK(K416,K$2:K$577,1)</f>
        <v>199</v>
      </c>
      <c r="O416" s="2">
        <f t="shared" si="19"/>
        <v>352</v>
      </c>
      <c r="P416" s="2">
        <f>RANK(M416,M$2:M$577,0)</f>
        <v>382</v>
      </c>
      <c r="Q416" s="2">
        <f>N416 + Tabel14[[#This Row],[Average Rank]]+Tabel14[[#This Row],[Coverage rang]]</f>
        <v>933</v>
      </c>
      <c r="R416" s="2">
        <f t="shared" si="20"/>
        <v>554</v>
      </c>
      <c r="S416" s="18">
        <f>J416/K416</f>
        <v>38</v>
      </c>
    </row>
    <row r="417" spans="1:19" ht="18" customHeight="1">
      <c r="A417">
        <v>415</v>
      </c>
      <c r="B417">
        <v>0.2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 s="23">
        <v>152</v>
      </c>
      <c r="K417" s="22">
        <v>4</v>
      </c>
      <c r="L417" s="22">
        <v>8.9411764705882302</v>
      </c>
      <c r="M417" s="14">
        <f t="shared" si="18"/>
        <v>7.421875E-2</v>
      </c>
      <c r="N417" s="2">
        <f>RANK(K417,K$2:K$577,1)</f>
        <v>199</v>
      </c>
      <c r="O417" s="2">
        <f t="shared" si="19"/>
        <v>352</v>
      </c>
      <c r="P417" s="2">
        <f>RANK(M417,M$2:M$577,0)</f>
        <v>382</v>
      </c>
      <c r="Q417" s="2">
        <f>N417 + Tabel14[[#This Row],[Average Rank]]+Tabel14[[#This Row],[Coverage rang]]</f>
        <v>933</v>
      </c>
      <c r="R417" s="2">
        <f t="shared" si="20"/>
        <v>554</v>
      </c>
      <c r="S417" s="18">
        <f>J417/K417</f>
        <v>38</v>
      </c>
    </row>
    <row r="418" spans="1:19" ht="18" customHeight="1">
      <c r="A418">
        <v>416</v>
      </c>
      <c r="B418">
        <v>0.3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 s="23">
        <v>152</v>
      </c>
      <c r="K418" s="22">
        <v>4</v>
      </c>
      <c r="L418" s="22">
        <v>8.9411764705882302</v>
      </c>
      <c r="M418" s="14">
        <f t="shared" si="18"/>
        <v>7.421875E-2</v>
      </c>
      <c r="N418" s="2">
        <f>RANK(K418,K$2:K$577,1)</f>
        <v>199</v>
      </c>
      <c r="O418" s="2">
        <f t="shared" si="19"/>
        <v>352</v>
      </c>
      <c r="P418" s="2">
        <f>RANK(M418,M$2:M$577,0)</f>
        <v>382</v>
      </c>
      <c r="Q418" s="2">
        <f>N418 + Tabel14[[#This Row],[Average Rank]]+Tabel14[[#This Row],[Coverage rang]]</f>
        <v>933</v>
      </c>
      <c r="R418" s="2">
        <f t="shared" si="20"/>
        <v>554</v>
      </c>
      <c r="S418" s="18">
        <f>J418/K418</f>
        <v>38</v>
      </c>
    </row>
    <row r="419" spans="1:19" ht="18" customHeight="1">
      <c r="A419">
        <v>417</v>
      </c>
      <c r="B419">
        <v>0.1</v>
      </c>
      <c r="C419">
        <v>0.4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 s="23">
        <v>263</v>
      </c>
      <c r="K419" s="22">
        <v>10</v>
      </c>
      <c r="L419" s="22">
        <v>12.523809523809501</v>
      </c>
      <c r="M419" s="14">
        <f t="shared" si="18"/>
        <v>0.12841796875</v>
      </c>
      <c r="N419" s="2">
        <f>RANK(K419,K$2:K$577,1)</f>
        <v>283</v>
      </c>
      <c r="O419" s="2">
        <f t="shared" si="19"/>
        <v>189</v>
      </c>
      <c r="P419" s="2">
        <f>RANK(M419,M$2:M$577,0)</f>
        <v>319</v>
      </c>
      <c r="Q419" s="2">
        <f>N419 + Tabel14[[#This Row],[Average Rank]]+Tabel14[[#This Row],[Coverage rang]]</f>
        <v>791</v>
      </c>
      <c r="R419" s="2">
        <f t="shared" si="20"/>
        <v>265</v>
      </c>
      <c r="S419" s="18">
        <f>J419/K419</f>
        <v>26.3</v>
      </c>
    </row>
    <row r="420" spans="1:19" ht="18" customHeight="1">
      <c r="A420">
        <v>418</v>
      </c>
      <c r="B420">
        <v>0.2</v>
      </c>
      <c r="C420">
        <v>0.4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 s="23">
        <v>263</v>
      </c>
      <c r="K420" s="22">
        <v>10</v>
      </c>
      <c r="L420" s="22">
        <v>12.523809523809501</v>
      </c>
      <c r="M420" s="14">
        <f t="shared" si="18"/>
        <v>0.12841796875</v>
      </c>
      <c r="N420" s="2">
        <f>RANK(K420,K$2:K$577,1)</f>
        <v>283</v>
      </c>
      <c r="O420" s="2">
        <f t="shared" si="19"/>
        <v>189</v>
      </c>
      <c r="P420" s="2">
        <f>RANK(M420,M$2:M$577,0)</f>
        <v>319</v>
      </c>
      <c r="Q420" s="2">
        <f>N420 + Tabel14[[#This Row],[Average Rank]]+Tabel14[[#This Row],[Coverage rang]]</f>
        <v>791</v>
      </c>
      <c r="R420" s="2">
        <f t="shared" si="20"/>
        <v>265</v>
      </c>
      <c r="S420" s="18">
        <f>J420/K420</f>
        <v>26.3</v>
      </c>
    </row>
    <row r="421" spans="1:19" ht="18" customHeight="1">
      <c r="A421">
        <v>419</v>
      </c>
      <c r="B421">
        <v>0.3</v>
      </c>
      <c r="C421">
        <v>0.4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 s="23">
        <v>263</v>
      </c>
      <c r="K421" s="22">
        <v>10</v>
      </c>
      <c r="L421" s="22">
        <v>12.523809523809501</v>
      </c>
      <c r="M421" s="14">
        <f t="shared" si="18"/>
        <v>0.12841796875</v>
      </c>
      <c r="N421" s="2">
        <f>RANK(K421,K$2:K$577,1)</f>
        <v>283</v>
      </c>
      <c r="O421" s="2">
        <f t="shared" si="19"/>
        <v>189</v>
      </c>
      <c r="P421" s="2">
        <f>RANK(M421,M$2:M$577,0)</f>
        <v>319</v>
      </c>
      <c r="Q421" s="2">
        <f>N421 + Tabel14[[#This Row],[Average Rank]]+Tabel14[[#This Row],[Coverage rang]]</f>
        <v>791</v>
      </c>
      <c r="R421" s="2">
        <f t="shared" si="20"/>
        <v>265</v>
      </c>
      <c r="S421" s="18">
        <f>J421/K421</f>
        <v>26.3</v>
      </c>
    </row>
    <row r="422" spans="1:19" ht="18" customHeight="1">
      <c r="A422">
        <v>420</v>
      </c>
      <c r="B422">
        <v>0.1</v>
      </c>
      <c r="C422">
        <v>0.8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 s="23">
        <v>273</v>
      </c>
      <c r="K422" s="22">
        <v>10</v>
      </c>
      <c r="L422" s="22">
        <v>11.375</v>
      </c>
      <c r="M422" s="14">
        <f t="shared" si="18"/>
        <v>0.13330078125</v>
      </c>
      <c r="N422" s="2">
        <f>RANK(K422,K$2:K$577,1)</f>
        <v>283</v>
      </c>
      <c r="O422" s="2">
        <f t="shared" si="19"/>
        <v>283</v>
      </c>
      <c r="P422" s="2">
        <f>RANK(M422,M$2:M$577,0)</f>
        <v>280</v>
      </c>
      <c r="Q422" s="2">
        <f>N422 + Tabel14[[#This Row],[Average Rank]]+Tabel14[[#This Row],[Coverage rang]]</f>
        <v>846</v>
      </c>
      <c r="R422" s="2">
        <f t="shared" si="20"/>
        <v>335</v>
      </c>
      <c r="S422" s="18">
        <f>J422/K422</f>
        <v>27.3</v>
      </c>
    </row>
    <row r="423" spans="1:19" ht="18" customHeight="1">
      <c r="A423">
        <v>421</v>
      </c>
      <c r="B423">
        <v>0.2</v>
      </c>
      <c r="C423">
        <v>0.8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 s="23">
        <v>273</v>
      </c>
      <c r="K423" s="22">
        <v>10</v>
      </c>
      <c r="L423" s="22">
        <v>11.375</v>
      </c>
      <c r="M423" s="14">
        <f t="shared" si="18"/>
        <v>0.13330078125</v>
      </c>
      <c r="N423" s="2">
        <f>RANK(K423,K$2:K$577,1)</f>
        <v>283</v>
      </c>
      <c r="O423" s="2">
        <f t="shared" si="19"/>
        <v>283</v>
      </c>
      <c r="P423" s="2">
        <f>RANK(M423,M$2:M$577,0)</f>
        <v>280</v>
      </c>
      <c r="Q423" s="2">
        <f>N423 + Tabel14[[#This Row],[Average Rank]]+Tabel14[[#This Row],[Coverage rang]]</f>
        <v>846</v>
      </c>
      <c r="R423" s="2">
        <f t="shared" si="20"/>
        <v>335</v>
      </c>
      <c r="S423" s="18">
        <f>J423/K423</f>
        <v>27.3</v>
      </c>
    </row>
    <row r="424" spans="1:19" ht="18" customHeight="1">
      <c r="A424">
        <v>422</v>
      </c>
      <c r="B424">
        <v>0.3</v>
      </c>
      <c r="C424">
        <v>0.8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 s="23">
        <v>273</v>
      </c>
      <c r="K424" s="22">
        <v>10</v>
      </c>
      <c r="L424" s="22">
        <v>11.375</v>
      </c>
      <c r="M424" s="14">
        <f t="shared" si="18"/>
        <v>0.13330078125</v>
      </c>
      <c r="N424" s="2">
        <f>RANK(K424,K$2:K$577,1)</f>
        <v>283</v>
      </c>
      <c r="O424" s="2">
        <f t="shared" si="19"/>
        <v>283</v>
      </c>
      <c r="P424" s="2">
        <f>RANK(M424,M$2:M$577,0)</f>
        <v>280</v>
      </c>
      <c r="Q424" s="2">
        <f>N424 + Tabel14[[#This Row],[Average Rank]]+Tabel14[[#This Row],[Coverage rang]]</f>
        <v>846</v>
      </c>
      <c r="R424" s="2">
        <f t="shared" si="20"/>
        <v>335</v>
      </c>
      <c r="S424" s="18">
        <f>J424/K424</f>
        <v>27.3</v>
      </c>
    </row>
    <row r="425" spans="1:19" ht="18" customHeight="1">
      <c r="A425">
        <v>423</v>
      </c>
      <c r="B425">
        <v>0.1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 s="23">
        <v>152</v>
      </c>
      <c r="K425" s="22">
        <v>4</v>
      </c>
      <c r="L425" s="22">
        <v>8.9411764705882302</v>
      </c>
      <c r="M425" s="14">
        <f t="shared" si="18"/>
        <v>7.421875E-2</v>
      </c>
      <c r="N425" s="2">
        <f>RANK(K425,K$2:K$577,1)</f>
        <v>199</v>
      </c>
      <c r="O425" s="2">
        <f t="shared" si="19"/>
        <v>352</v>
      </c>
      <c r="P425" s="2">
        <f>RANK(M425,M$2:M$577,0)</f>
        <v>382</v>
      </c>
      <c r="Q425" s="2">
        <f>N425 + Tabel14[[#This Row],[Average Rank]]+Tabel14[[#This Row],[Coverage rang]]</f>
        <v>933</v>
      </c>
      <c r="R425" s="2">
        <f t="shared" si="20"/>
        <v>554</v>
      </c>
      <c r="S425" s="18">
        <f>J425/K425</f>
        <v>38</v>
      </c>
    </row>
    <row r="426" spans="1:19" ht="18" customHeight="1">
      <c r="A426">
        <v>424</v>
      </c>
      <c r="B426">
        <v>0.2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 s="23">
        <v>152</v>
      </c>
      <c r="K426" s="22">
        <v>4</v>
      </c>
      <c r="L426" s="22">
        <v>8.9411764705882302</v>
      </c>
      <c r="M426" s="14">
        <f t="shared" si="18"/>
        <v>7.421875E-2</v>
      </c>
      <c r="N426" s="2">
        <f>RANK(K426,K$2:K$577,1)</f>
        <v>199</v>
      </c>
      <c r="O426" s="2">
        <f t="shared" si="19"/>
        <v>352</v>
      </c>
      <c r="P426" s="2">
        <f>RANK(M426,M$2:M$577,0)</f>
        <v>382</v>
      </c>
      <c r="Q426" s="2">
        <f>N426 + Tabel14[[#This Row],[Average Rank]]+Tabel14[[#This Row],[Coverage rang]]</f>
        <v>933</v>
      </c>
      <c r="R426" s="2">
        <f t="shared" si="20"/>
        <v>554</v>
      </c>
      <c r="S426" s="18">
        <f>J426/K426</f>
        <v>38</v>
      </c>
    </row>
    <row r="427" spans="1:19" ht="18" customHeight="1">
      <c r="A427">
        <v>425</v>
      </c>
      <c r="B427">
        <v>0.3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0</v>
      </c>
      <c r="J427" s="23">
        <v>152</v>
      </c>
      <c r="K427" s="22">
        <v>4</v>
      </c>
      <c r="L427" s="22">
        <v>8.9411764705882302</v>
      </c>
      <c r="M427" s="14">
        <f t="shared" si="18"/>
        <v>7.421875E-2</v>
      </c>
      <c r="N427" s="2">
        <f>RANK(K427,K$2:K$577,1)</f>
        <v>199</v>
      </c>
      <c r="O427" s="2">
        <f t="shared" si="19"/>
        <v>352</v>
      </c>
      <c r="P427" s="2">
        <f>RANK(M427,M$2:M$577,0)</f>
        <v>382</v>
      </c>
      <c r="Q427" s="2">
        <f>N427 + Tabel14[[#This Row],[Average Rank]]+Tabel14[[#This Row],[Coverage rang]]</f>
        <v>933</v>
      </c>
      <c r="R427" s="2">
        <f t="shared" si="20"/>
        <v>554</v>
      </c>
      <c r="S427" s="18">
        <f>J427/K427</f>
        <v>38</v>
      </c>
    </row>
    <row r="428" spans="1:19" ht="18" customHeight="1">
      <c r="A428">
        <v>426</v>
      </c>
      <c r="B428">
        <v>0.1</v>
      </c>
      <c r="C428">
        <v>0.4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 s="23">
        <v>263</v>
      </c>
      <c r="K428" s="22">
        <v>10</v>
      </c>
      <c r="L428" s="22">
        <v>12.523809523809501</v>
      </c>
      <c r="M428" s="14">
        <f t="shared" si="18"/>
        <v>0.12841796875</v>
      </c>
      <c r="N428" s="2">
        <f>RANK(K428,K$2:K$577,1)</f>
        <v>283</v>
      </c>
      <c r="O428" s="2">
        <f t="shared" si="19"/>
        <v>189</v>
      </c>
      <c r="P428" s="2">
        <f>RANK(M428,M$2:M$577,0)</f>
        <v>319</v>
      </c>
      <c r="Q428" s="2">
        <f>N428 + Tabel14[[#This Row],[Average Rank]]+Tabel14[[#This Row],[Coverage rang]]</f>
        <v>791</v>
      </c>
      <c r="R428" s="2">
        <f t="shared" si="20"/>
        <v>265</v>
      </c>
      <c r="S428" s="18">
        <f>J428/K428</f>
        <v>26.3</v>
      </c>
    </row>
    <row r="429" spans="1:19" ht="18" customHeight="1">
      <c r="A429">
        <v>427</v>
      </c>
      <c r="B429">
        <v>0.2</v>
      </c>
      <c r="C429">
        <v>0.4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 s="23">
        <v>263</v>
      </c>
      <c r="K429" s="22">
        <v>10</v>
      </c>
      <c r="L429" s="22">
        <v>12.523809523809501</v>
      </c>
      <c r="M429" s="14">
        <f t="shared" si="18"/>
        <v>0.12841796875</v>
      </c>
      <c r="N429" s="2">
        <f>RANK(K429,K$2:K$577,1)</f>
        <v>283</v>
      </c>
      <c r="O429" s="2">
        <f t="shared" si="19"/>
        <v>189</v>
      </c>
      <c r="P429" s="2">
        <f>RANK(M429,M$2:M$577,0)</f>
        <v>319</v>
      </c>
      <c r="Q429" s="2">
        <f>N429 + Tabel14[[#This Row],[Average Rank]]+Tabel14[[#This Row],[Coverage rang]]</f>
        <v>791</v>
      </c>
      <c r="R429" s="2">
        <f t="shared" si="20"/>
        <v>265</v>
      </c>
      <c r="S429" s="18">
        <f>J429/K429</f>
        <v>26.3</v>
      </c>
    </row>
    <row r="430" spans="1:19" ht="18" customHeight="1">
      <c r="A430">
        <v>428</v>
      </c>
      <c r="B430">
        <v>0.3</v>
      </c>
      <c r="C430">
        <v>0.4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 s="23">
        <v>263</v>
      </c>
      <c r="K430" s="22">
        <v>10</v>
      </c>
      <c r="L430" s="22">
        <v>12.523809523809501</v>
      </c>
      <c r="M430" s="14">
        <f t="shared" si="18"/>
        <v>0.12841796875</v>
      </c>
      <c r="N430" s="2">
        <f>RANK(K430,K$2:K$577,1)</f>
        <v>283</v>
      </c>
      <c r="O430" s="2">
        <f t="shared" si="19"/>
        <v>189</v>
      </c>
      <c r="P430" s="2">
        <f>RANK(M430,M$2:M$577,0)</f>
        <v>319</v>
      </c>
      <c r="Q430" s="2">
        <f>N430 + Tabel14[[#This Row],[Average Rank]]+Tabel14[[#This Row],[Coverage rang]]</f>
        <v>791</v>
      </c>
      <c r="R430" s="2">
        <f t="shared" si="20"/>
        <v>265</v>
      </c>
      <c r="S430" s="18">
        <f>J430/K430</f>
        <v>26.3</v>
      </c>
    </row>
    <row r="431" spans="1:19" ht="18" customHeight="1">
      <c r="A431">
        <v>429</v>
      </c>
      <c r="B431">
        <v>0.1</v>
      </c>
      <c r="C431">
        <v>0.8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 s="23">
        <v>273</v>
      </c>
      <c r="K431" s="22">
        <v>10</v>
      </c>
      <c r="L431" s="22">
        <v>11.375</v>
      </c>
      <c r="M431" s="14">
        <f t="shared" si="18"/>
        <v>0.13330078125</v>
      </c>
      <c r="N431" s="2">
        <f>RANK(K431,K$2:K$577,1)</f>
        <v>283</v>
      </c>
      <c r="O431" s="2">
        <f t="shared" si="19"/>
        <v>283</v>
      </c>
      <c r="P431" s="2">
        <f>RANK(M431,M$2:M$577,0)</f>
        <v>280</v>
      </c>
      <c r="Q431" s="2">
        <f>N431 + Tabel14[[#This Row],[Average Rank]]+Tabel14[[#This Row],[Coverage rang]]</f>
        <v>846</v>
      </c>
      <c r="R431" s="2">
        <f t="shared" si="20"/>
        <v>335</v>
      </c>
      <c r="S431" s="18">
        <f>J431/K431</f>
        <v>27.3</v>
      </c>
    </row>
    <row r="432" spans="1:19" ht="18" customHeight="1">
      <c r="A432">
        <v>430</v>
      </c>
      <c r="B432">
        <v>0.2</v>
      </c>
      <c r="C432">
        <v>0.8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 s="23">
        <v>273</v>
      </c>
      <c r="K432" s="22">
        <v>10</v>
      </c>
      <c r="L432" s="22">
        <v>11.375</v>
      </c>
      <c r="M432" s="14">
        <f t="shared" si="18"/>
        <v>0.13330078125</v>
      </c>
      <c r="N432" s="2">
        <f>RANK(K432,K$2:K$577,1)</f>
        <v>283</v>
      </c>
      <c r="O432" s="2">
        <f t="shared" si="19"/>
        <v>283</v>
      </c>
      <c r="P432" s="2">
        <f>RANK(M432,M$2:M$577,0)</f>
        <v>280</v>
      </c>
      <c r="Q432" s="2">
        <f>N432 + Tabel14[[#This Row],[Average Rank]]+Tabel14[[#This Row],[Coverage rang]]</f>
        <v>846</v>
      </c>
      <c r="R432" s="2">
        <f t="shared" si="20"/>
        <v>335</v>
      </c>
      <c r="S432" s="18">
        <f>J432/K432</f>
        <v>27.3</v>
      </c>
    </row>
    <row r="433" spans="1:19" ht="18" customHeight="1">
      <c r="A433">
        <v>431</v>
      </c>
      <c r="B433">
        <v>0.3</v>
      </c>
      <c r="C433">
        <v>0.8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 s="23">
        <v>273</v>
      </c>
      <c r="K433" s="22">
        <v>10</v>
      </c>
      <c r="L433" s="22">
        <v>11.375</v>
      </c>
      <c r="M433" s="14">
        <f t="shared" si="18"/>
        <v>0.13330078125</v>
      </c>
      <c r="N433" s="2">
        <f>RANK(K433,K$2:K$577,1)</f>
        <v>283</v>
      </c>
      <c r="O433" s="2">
        <f t="shared" si="19"/>
        <v>283</v>
      </c>
      <c r="P433" s="2">
        <f>RANK(M433,M$2:M$577,0)</f>
        <v>280</v>
      </c>
      <c r="Q433" s="2">
        <f>N433 + Tabel14[[#This Row],[Average Rank]]+Tabel14[[#This Row],[Coverage rang]]</f>
        <v>846</v>
      </c>
      <c r="R433" s="2">
        <f t="shared" si="20"/>
        <v>335</v>
      </c>
      <c r="S433" s="18">
        <f>J433/K433</f>
        <v>27.3</v>
      </c>
    </row>
    <row r="434" spans="1:19" ht="18" customHeight="1">
      <c r="A434">
        <v>432</v>
      </c>
      <c r="B434">
        <v>0.1</v>
      </c>
      <c r="C434">
        <v>0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0</v>
      </c>
      <c r="J434" s="23">
        <v>0</v>
      </c>
      <c r="K434" s="22">
        <v>0</v>
      </c>
      <c r="L434" s="22">
        <v>0</v>
      </c>
      <c r="M434" s="14">
        <f t="shared" si="18"/>
        <v>0</v>
      </c>
      <c r="N434" s="2">
        <f>RANK(K434,K$2:K$577,1)</f>
        <v>1</v>
      </c>
      <c r="O434" s="2">
        <f t="shared" si="19"/>
        <v>448</v>
      </c>
      <c r="P434" s="2">
        <f>RANK(M434,M$2:M$577,0)</f>
        <v>448</v>
      </c>
      <c r="Q434" s="2">
        <f>N434 + Tabel14[[#This Row],[Average Rank]]+Tabel14[[#This Row],[Coverage rang]]</f>
        <v>897</v>
      </c>
      <c r="R434" s="2">
        <f t="shared" si="20"/>
        <v>401</v>
      </c>
      <c r="S434" s="18" t="e">
        <f>J434/K434</f>
        <v>#DIV/0!</v>
      </c>
    </row>
    <row r="435" spans="1:19" ht="18" customHeight="1">
      <c r="A435">
        <v>433</v>
      </c>
      <c r="B435">
        <v>0.2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0</v>
      </c>
      <c r="J435" s="23">
        <v>0</v>
      </c>
      <c r="K435" s="22">
        <v>0</v>
      </c>
      <c r="L435" s="22">
        <v>0</v>
      </c>
      <c r="M435" s="14">
        <f t="shared" si="18"/>
        <v>0</v>
      </c>
      <c r="N435" s="2">
        <f>RANK(K435,K$2:K$577,1)</f>
        <v>1</v>
      </c>
      <c r="O435" s="2">
        <f t="shared" si="19"/>
        <v>448</v>
      </c>
      <c r="P435" s="2">
        <f>RANK(M435,M$2:M$577,0)</f>
        <v>448</v>
      </c>
      <c r="Q435" s="2">
        <f>N435 + Tabel14[[#This Row],[Average Rank]]+Tabel14[[#This Row],[Coverage rang]]</f>
        <v>897</v>
      </c>
      <c r="R435" s="2">
        <f t="shared" si="20"/>
        <v>401</v>
      </c>
      <c r="S435" s="18" t="e">
        <f>J435/K435</f>
        <v>#DIV/0!</v>
      </c>
    </row>
    <row r="436" spans="1:19" ht="18" customHeight="1">
      <c r="A436">
        <v>434</v>
      </c>
      <c r="B436">
        <v>0.3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0</v>
      </c>
      <c r="J436" s="23">
        <v>0</v>
      </c>
      <c r="K436" s="22">
        <v>0</v>
      </c>
      <c r="L436" s="22">
        <v>0</v>
      </c>
      <c r="M436" s="14">
        <f t="shared" si="18"/>
        <v>0</v>
      </c>
      <c r="N436" s="2">
        <f>RANK(K436,K$2:K$577,1)</f>
        <v>1</v>
      </c>
      <c r="O436" s="2">
        <f t="shared" si="19"/>
        <v>448</v>
      </c>
      <c r="P436" s="2">
        <f>RANK(M436,M$2:M$577,0)</f>
        <v>448</v>
      </c>
      <c r="Q436" s="2">
        <f>N436 + Tabel14[[#This Row],[Average Rank]]+Tabel14[[#This Row],[Coverage rang]]</f>
        <v>897</v>
      </c>
      <c r="R436" s="2">
        <f t="shared" si="20"/>
        <v>401</v>
      </c>
      <c r="S436" s="18" t="e">
        <f>J436/K436</f>
        <v>#DIV/0!</v>
      </c>
    </row>
    <row r="437" spans="1:19" ht="18" customHeight="1">
      <c r="A437">
        <v>435</v>
      </c>
      <c r="B437">
        <v>0.1</v>
      </c>
      <c r="C437">
        <v>0.4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0</v>
      </c>
      <c r="J437" s="23">
        <v>97</v>
      </c>
      <c r="K437" s="22">
        <v>0</v>
      </c>
      <c r="L437" s="22">
        <v>6.0625</v>
      </c>
      <c r="M437" s="14">
        <f t="shared" si="18"/>
        <v>4.736328125E-2</v>
      </c>
      <c r="N437" s="2">
        <f>RANK(K437,K$2:K$577,1)</f>
        <v>1</v>
      </c>
      <c r="O437" s="2">
        <f t="shared" si="19"/>
        <v>379</v>
      </c>
      <c r="P437" s="2">
        <f>RANK(M437,M$2:M$577,0)</f>
        <v>397</v>
      </c>
      <c r="Q437" s="2">
        <f>N437 + Tabel14[[#This Row],[Average Rank]]+Tabel14[[#This Row],[Coverage rang]]</f>
        <v>777</v>
      </c>
      <c r="R437" s="2">
        <f t="shared" si="20"/>
        <v>252</v>
      </c>
      <c r="S437" s="18" t="e">
        <f>J437/K437</f>
        <v>#DIV/0!</v>
      </c>
    </row>
    <row r="438" spans="1:19" ht="18" customHeight="1">
      <c r="A438">
        <v>436</v>
      </c>
      <c r="B438">
        <v>0.2</v>
      </c>
      <c r="C438">
        <v>0.4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0</v>
      </c>
      <c r="J438" s="23">
        <v>97</v>
      </c>
      <c r="K438" s="22">
        <v>0</v>
      </c>
      <c r="L438" s="22">
        <v>6.0625</v>
      </c>
      <c r="M438" s="14">
        <f t="shared" si="18"/>
        <v>4.736328125E-2</v>
      </c>
      <c r="N438" s="2">
        <f>RANK(K438,K$2:K$577,1)</f>
        <v>1</v>
      </c>
      <c r="O438" s="2">
        <f t="shared" si="19"/>
        <v>379</v>
      </c>
      <c r="P438" s="2">
        <f>RANK(M438,M$2:M$577,0)</f>
        <v>397</v>
      </c>
      <c r="Q438" s="2">
        <f>N438 + Tabel14[[#This Row],[Average Rank]]+Tabel14[[#This Row],[Coverage rang]]</f>
        <v>777</v>
      </c>
      <c r="R438" s="2">
        <f t="shared" si="20"/>
        <v>252</v>
      </c>
      <c r="S438" s="18" t="e">
        <f>J438/K438</f>
        <v>#DIV/0!</v>
      </c>
    </row>
    <row r="439" spans="1:19" ht="18" customHeight="1">
      <c r="A439">
        <v>437</v>
      </c>
      <c r="B439">
        <v>0.3</v>
      </c>
      <c r="C439">
        <v>0.4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0</v>
      </c>
      <c r="J439" s="23">
        <v>97</v>
      </c>
      <c r="K439" s="22">
        <v>0</v>
      </c>
      <c r="L439" s="22">
        <v>6.0625</v>
      </c>
      <c r="M439" s="14">
        <f t="shared" si="18"/>
        <v>4.736328125E-2</v>
      </c>
      <c r="N439" s="2">
        <f>RANK(K439,K$2:K$577,1)</f>
        <v>1</v>
      </c>
      <c r="O439" s="2">
        <f t="shared" si="19"/>
        <v>379</v>
      </c>
      <c r="P439" s="2">
        <f>RANK(M439,M$2:M$577,0)</f>
        <v>397</v>
      </c>
      <c r="Q439" s="2">
        <f>N439 + Tabel14[[#This Row],[Average Rank]]+Tabel14[[#This Row],[Coverage rang]]</f>
        <v>777</v>
      </c>
      <c r="R439" s="2">
        <f t="shared" si="20"/>
        <v>252</v>
      </c>
      <c r="S439" s="18" t="e">
        <f>J439/K439</f>
        <v>#DIV/0!</v>
      </c>
    </row>
    <row r="440" spans="1:19" ht="18" customHeight="1">
      <c r="A440">
        <v>438</v>
      </c>
      <c r="B440">
        <v>0.1</v>
      </c>
      <c r="C440">
        <v>0.8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0</v>
      </c>
      <c r="J440" s="23">
        <v>300</v>
      </c>
      <c r="K440" s="22">
        <v>10</v>
      </c>
      <c r="L440" s="22">
        <v>12.5</v>
      </c>
      <c r="M440" s="14">
        <f t="shared" si="18"/>
        <v>0.146484375</v>
      </c>
      <c r="N440" s="2">
        <f>RANK(K440,K$2:K$577,1)</f>
        <v>283</v>
      </c>
      <c r="O440" s="2">
        <f t="shared" si="19"/>
        <v>195</v>
      </c>
      <c r="P440" s="2">
        <f>RANK(M440,M$2:M$577,0)</f>
        <v>220</v>
      </c>
      <c r="Q440" s="2">
        <f>N440 + Tabel14[[#This Row],[Average Rank]]+Tabel14[[#This Row],[Coverage rang]]</f>
        <v>698</v>
      </c>
      <c r="R440" s="2">
        <f t="shared" si="20"/>
        <v>133</v>
      </c>
      <c r="S440" s="18">
        <f>J440/K440</f>
        <v>30</v>
      </c>
    </row>
    <row r="441" spans="1:19" ht="18" customHeight="1">
      <c r="A441">
        <v>439</v>
      </c>
      <c r="B441">
        <v>0.2</v>
      </c>
      <c r="C441">
        <v>0.8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 s="23">
        <v>300</v>
      </c>
      <c r="K441" s="22">
        <v>10</v>
      </c>
      <c r="L441" s="22">
        <v>12.5</v>
      </c>
      <c r="M441" s="14">
        <f t="shared" si="18"/>
        <v>0.146484375</v>
      </c>
      <c r="N441" s="2">
        <f>RANK(K441,K$2:K$577,1)</f>
        <v>283</v>
      </c>
      <c r="O441" s="2">
        <f t="shared" si="19"/>
        <v>195</v>
      </c>
      <c r="P441" s="2">
        <f>RANK(M441,M$2:M$577,0)</f>
        <v>220</v>
      </c>
      <c r="Q441" s="2">
        <f>N441 + Tabel14[[#This Row],[Average Rank]]+Tabel14[[#This Row],[Coverage rang]]</f>
        <v>698</v>
      </c>
      <c r="R441" s="2">
        <f t="shared" si="20"/>
        <v>133</v>
      </c>
      <c r="S441" s="18">
        <f>J441/K441</f>
        <v>30</v>
      </c>
    </row>
    <row r="442" spans="1:19" ht="18" customHeight="1">
      <c r="A442">
        <v>440</v>
      </c>
      <c r="B442">
        <v>0.3</v>
      </c>
      <c r="C442">
        <v>0.8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 s="23">
        <v>300</v>
      </c>
      <c r="K442" s="22">
        <v>10</v>
      </c>
      <c r="L442" s="22">
        <v>12.5</v>
      </c>
      <c r="M442" s="14">
        <f t="shared" si="18"/>
        <v>0.146484375</v>
      </c>
      <c r="N442" s="2">
        <f>RANK(K442,K$2:K$577,1)</f>
        <v>283</v>
      </c>
      <c r="O442" s="2">
        <f t="shared" si="19"/>
        <v>195</v>
      </c>
      <c r="P442" s="2">
        <f>RANK(M442,M$2:M$577,0)</f>
        <v>220</v>
      </c>
      <c r="Q442" s="2">
        <f>N442 + Tabel14[[#This Row],[Average Rank]]+Tabel14[[#This Row],[Coverage rang]]</f>
        <v>698</v>
      </c>
      <c r="R442" s="2">
        <f t="shared" si="20"/>
        <v>133</v>
      </c>
      <c r="S442" s="18">
        <f>J442/K442</f>
        <v>30</v>
      </c>
    </row>
    <row r="443" spans="1:19" ht="18" customHeight="1">
      <c r="A443">
        <v>441</v>
      </c>
      <c r="B443">
        <v>0.1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 s="23">
        <v>50</v>
      </c>
      <c r="K443" s="22">
        <v>0</v>
      </c>
      <c r="L443" s="22">
        <v>4.5454545454545396</v>
      </c>
      <c r="M443" s="14">
        <f t="shared" si="18"/>
        <v>2.44140625E-2</v>
      </c>
      <c r="N443" s="2">
        <f>RANK(K443,K$2:K$577,1)</f>
        <v>1</v>
      </c>
      <c r="O443" s="2">
        <f t="shared" si="19"/>
        <v>400</v>
      </c>
      <c r="P443" s="2">
        <f>RANK(M443,M$2:M$577,0)</f>
        <v>409</v>
      </c>
      <c r="Q443" s="2">
        <f>N443 + Tabel14[[#This Row],[Average Rank]]+Tabel14[[#This Row],[Coverage rang]]</f>
        <v>810</v>
      </c>
      <c r="R443" s="2">
        <f t="shared" si="20"/>
        <v>274</v>
      </c>
      <c r="S443" s="18" t="e">
        <f>J443/K443</f>
        <v>#DIV/0!</v>
      </c>
    </row>
    <row r="444" spans="1:19" ht="18" customHeight="1">
      <c r="A444">
        <v>442</v>
      </c>
      <c r="B444">
        <v>0.2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 s="23">
        <v>50</v>
      </c>
      <c r="K444" s="22">
        <v>0</v>
      </c>
      <c r="L444" s="22">
        <v>4.5454545454545396</v>
      </c>
      <c r="M444" s="14">
        <f t="shared" si="18"/>
        <v>2.44140625E-2</v>
      </c>
      <c r="N444" s="2">
        <f>RANK(K444,K$2:K$577,1)</f>
        <v>1</v>
      </c>
      <c r="O444" s="2">
        <f t="shared" si="19"/>
        <v>400</v>
      </c>
      <c r="P444" s="2">
        <f>RANK(M444,M$2:M$577,0)</f>
        <v>409</v>
      </c>
      <c r="Q444" s="2">
        <f>N444 + Tabel14[[#This Row],[Average Rank]]+Tabel14[[#This Row],[Coverage rang]]</f>
        <v>810</v>
      </c>
      <c r="R444" s="2">
        <f t="shared" si="20"/>
        <v>274</v>
      </c>
      <c r="S444" s="18" t="e">
        <f>J444/K444</f>
        <v>#DIV/0!</v>
      </c>
    </row>
    <row r="445" spans="1:19" ht="18" customHeight="1">
      <c r="A445">
        <v>443</v>
      </c>
      <c r="B445">
        <v>0.3</v>
      </c>
      <c r="C445">
        <v>0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  <c r="J445" s="23">
        <v>50</v>
      </c>
      <c r="K445" s="22">
        <v>0</v>
      </c>
      <c r="L445" s="22">
        <v>4.5454545454545396</v>
      </c>
      <c r="M445" s="14">
        <f t="shared" si="18"/>
        <v>2.44140625E-2</v>
      </c>
      <c r="N445" s="2">
        <f>RANK(K445,K$2:K$577,1)</f>
        <v>1</v>
      </c>
      <c r="O445" s="2">
        <f t="shared" si="19"/>
        <v>400</v>
      </c>
      <c r="P445" s="2">
        <f>RANK(M445,M$2:M$577,0)</f>
        <v>409</v>
      </c>
      <c r="Q445" s="2">
        <f>N445 + Tabel14[[#This Row],[Average Rank]]+Tabel14[[#This Row],[Coverage rang]]</f>
        <v>810</v>
      </c>
      <c r="R445" s="2">
        <f t="shared" si="20"/>
        <v>274</v>
      </c>
      <c r="S445" s="18" t="e">
        <f>J445/K445</f>
        <v>#DIV/0!</v>
      </c>
    </row>
    <row r="446" spans="1:19" ht="18" customHeight="1">
      <c r="A446">
        <v>444</v>
      </c>
      <c r="B446">
        <v>0.1</v>
      </c>
      <c r="C446">
        <v>0.4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 s="23">
        <v>418</v>
      </c>
      <c r="K446" s="22">
        <v>11</v>
      </c>
      <c r="L446" s="22">
        <v>11.9428571428571</v>
      </c>
      <c r="M446" s="14">
        <f t="shared" si="18"/>
        <v>0.2041015625</v>
      </c>
      <c r="N446" s="2">
        <f>RANK(K446,K$2:K$577,1)</f>
        <v>364</v>
      </c>
      <c r="O446" s="2">
        <f t="shared" si="19"/>
        <v>259</v>
      </c>
      <c r="P446" s="2">
        <f>RANK(M446,M$2:M$577,0)</f>
        <v>184</v>
      </c>
      <c r="Q446" s="2">
        <f>N446 + Tabel14[[#This Row],[Average Rank]]+Tabel14[[#This Row],[Coverage rang]]</f>
        <v>807</v>
      </c>
      <c r="R446" s="2">
        <f t="shared" si="20"/>
        <v>271</v>
      </c>
      <c r="S446" s="18">
        <f>J446/K446</f>
        <v>38</v>
      </c>
    </row>
    <row r="447" spans="1:19" ht="18" customHeight="1">
      <c r="A447">
        <v>445</v>
      </c>
      <c r="B447">
        <v>0.2</v>
      </c>
      <c r="C447">
        <v>0.4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0</v>
      </c>
      <c r="J447" s="23">
        <v>418</v>
      </c>
      <c r="K447" s="22">
        <v>11</v>
      </c>
      <c r="L447" s="22">
        <v>11.9428571428571</v>
      </c>
      <c r="M447" s="14">
        <f t="shared" si="18"/>
        <v>0.2041015625</v>
      </c>
      <c r="N447" s="2">
        <f>RANK(K447,K$2:K$577,1)</f>
        <v>364</v>
      </c>
      <c r="O447" s="2">
        <f t="shared" si="19"/>
        <v>259</v>
      </c>
      <c r="P447" s="2">
        <f>RANK(M447,M$2:M$577,0)</f>
        <v>184</v>
      </c>
      <c r="Q447" s="2">
        <f>N447 + Tabel14[[#This Row],[Average Rank]]+Tabel14[[#This Row],[Coverage rang]]</f>
        <v>807</v>
      </c>
      <c r="R447" s="2">
        <f t="shared" si="20"/>
        <v>271</v>
      </c>
      <c r="S447" s="18">
        <f>J447/K447</f>
        <v>38</v>
      </c>
    </row>
    <row r="448" spans="1:19" ht="18" customHeight="1">
      <c r="A448">
        <v>446</v>
      </c>
      <c r="B448">
        <v>0.3</v>
      </c>
      <c r="C448">
        <v>0.4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0</v>
      </c>
      <c r="J448" s="23">
        <v>418</v>
      </c>
      <c r="K448" s="22">
        <v>11</v>
      </c>
      <c r="L448" s="22">
        <v>11.9428571428571</v>
      </c>
      <c r="M448" s="14">
        <f t="shared" si="18"/>
        <v>0.2041015625</v>
      </c>
      <c r="N448" s="2">
        <f>RANK(K448,K$2:K$577,1)</f>
        <v>364</v>
      </c>
      <c r="O448" s="2">
        <f t="shared" si="19"/>
        <v>259</v>
      </c>
      <c r="P448" s="2">
        <f>RANK(M448,M$2:M$577,0)</f>
        <v>184</v>
      </c>
      <c r="Q448" s="2">
        <f>N448 + Tabel14[[#This Row],[Average Rank]]+Tabel14[[#This Row],[Coverage rang]]</f>
        <v>807</v>
      </c>
      <c r="R448" s="2">
        <f t="shared" si="20"/>
        <v>271</v>
      </c>
      <c r="S448" s="18">
        <f>J448/K448</f>
        <v>38</v>
      </c>
    </row>
    <row r="449" spans="1:19" ht="18" customHeight="1">
      <c r="A449">
        <v>447</v>
      </c>
      <c r="B449">
        <v>0.1</v>
      </c>
      <c r="C449">
        <v>0.8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0</v>
      </c>
      <c r="J449" s="23">
        <v>1202</v>
      </c>
      <c r="K449" s="22">
        <v>38</v>
      </c>
      <c r="L449" s="22">
        <v>133.555555555555</v>
      </c>
      <c r="M449" s="14">
        <f t="shared" si="18"/>
        <v>0.5869140625</v>
      </c>
      <c r="N449" s="2">
        <f>RANK(K449,K$2:K$577,1)</f>
        <v>481</v>
      </c>
      <c r="O449" s="2">
        <f t="shared" si="19"/>
        <v>1</v>
      </c>
      <c r="P449" s="2">
        <f>RANK(M449,M$2:M$577,0)</f>
        <v>1</v>
      </c>
      <c r="Q449" s="2">
        <f>N449 + Tabel14[[#This Row],[Average Rank]]+Tabel14[[#This Row],[Coverage rang]]</f>
        <v>483</v>
      </c>
      <c r="R449" s="2">
        <f t="shared" si="20"/>
        <v>1</v>
      </c>
      <c r="S449" s="18">
        <f>J449/K449</f>
        <v>31.631578947368421</v>
      </c>
    </row>
    <row r="450" spans="1:19" ht="18" customHeight="1">
      <c r="A450">
        <v>448</v>
      </c>
      <c r="B450">
        <v>0.2</v>
      </c>
      <c r="C450">
        <v>0.8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 s="23">
        <v>1202</v>
      </c>
      <c r="K450" s="22">
        <v>38</v>
      </c>
      <c r="L450" s="22">
        <v>133.555555555555</v>
      </c>
      <c r="M450" s="14">
        <f t="shared" ref="M450:M513" si="21">J450/ 2048</f>
        <v>0.5869140625</v>
      </c>
      <c r="N450" s="2">
        <f>RANK(K450,K$2:K$577,1)</f>
        <v>481</v>
      </c>
      <c r="O450" s="2">
        <f t="shared" ref="O450:O513" si="22">RANK(L450,L$2:L$577,0)</f>
        <v>1</v>
      </c>
      <c r="P450" s="2">
        <f>RANK(M450,M$2:M$577,0)</f>
        <v>1</v>
      </c>
      <c r="Q450" s="2">
        <f>N450 + Tabel14[[#This Row],[Average Rank]]+Tabel14[[#This Row],[Coverage rang]]</f>
        <v>483</v>
      </c>
      <c r="R450" s="2">
        <f t="shared" ref="R450:R513" si="23">RANK(Q450,Q$2:Q$577,1)</f>
        <v>1</v>
      </c>
      <c r="S450" s="18">
        <f>J450/K450</f>
        <v>31.631578947368421</v>
      </c>
    </row>
    <row r="451" spans="1:19" ht="18" customHeight="1">
      <c r="A451">
        <v>449</v>
      </c>
      <c r="B451">
        <v>0.3</v>
      </c>
      <c r="C451">
        <v>0.8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0</v>
      </c>
      <c r="J451" s="23">
        <v>1202</v>
      </c>
      <c r="K451" s="22">
        <v>38</v>
      </c>
      <c r="L451" s="22">
        <v>133.555555555555</v>
      </c>
      <c r="M451" s="14">
        <f t="shared" si="21"/>
        <v>0.5869140625</v>
      </c>
      <c r="N451" s="2">
        <f>RANK(K451,K$2:K$577,1)</f>
        <v>481</v>
      </c>
      <c r="O451" s="2">
        <f t="shared" si="22"/>
        <v>1</v>
      </c>
      <c r="P451" s="2">
        <f>RANK(M451,M$2:M$577,0)</f>
        <v>1</v>
      </c>
      <c r="Q451" s="2">
        <f>N451 + Tabel14[[#This Row],[Average Rank]]+Tabel14[[#This Row],[Coverage rang]]</f>
        <v>483</v>
      </c>
      <c r="R451" s="2">
        <f t="shared" si="23"/>
        <v>1</v>
      </c>
      <c r="S451" s="18">
        <f>J451/K451</f>
        <v>31.631578947368421</v>
      </c>
    </row>
    <row r="452" spans="1:19" ht="18" customHeight="1">
      <c r="A452">
        <v>450</v>
      </c>
      <c r="B452">
        <v>0.1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 s="23">
        <v>50</v>
      </c>
      <c r="K452" s="22">
        <v>0</v>
      </c>
      <c r="L452" s="22">
        <v>4.5454545454545396</v>
      </c>
      <c r="M452" s="14">
        <f t="shared" si="21"/>
        <v>2.44140625E-2</v>
      </c>
      <c r="N452" s="2">
        <f>RANK(K452,K$2:K$577,1)</f>
        <v>1</v>
      </c>
      <c r="O452" s="2">
        <f t="shared" si="22"/>
        <v>400</v>
      </c>
      <c r="P452" s="2">
        <f>RANK(M452,M$2:M$577,0)</f>
        <v>409</v>
      </c>
      <c r="Q452" s="2">
        <f>N452 + Tabel14[[#This Row],[Average Rank]]+Tabel14[[#This Row],[Coverage rang]]</f>
        <v>810</v>
      </c>
      <c r="R452" s="2">
        <f t="shared" si="23"/>
        <v>274</v>
      </c>
      <c r="S452" s="18" t="e">
        <f>J452/K452</f>
        <v>#DIV/0!</v>
      </c>
    </row>
    <row r="453" spans="1:19" ht="18" customHeight="1">
      <c r="A453">
        <v>451</v>
      </c>
      <c r="B453">
        <v>0.2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 s="23">
        <v>50</v>
      </c>
      <c r="K453" s="22">
        <v>0</v>
      </c>
      <c r="L453" s="22">
        <v>4.5454545454545396</v>
      </c>
      <c r="M453" s="14">
        <f t="shared" si="21"/>
        <v>2.44140625E-2</v>
      </c>
      <c r="N453" s="2">
        <f>RANK(K453,K$2:K$577,1)</f>
        <v>1</v>
      </c>
      <c r="O453" s="2">
        <f t="shared" si="22"/>
        <v>400</v>
      </c>
      <c r="P453" s="2">
        <f>RANK(M453,M$2:M$577,0)</f>
        <v>409</v>
      </c>
      <c r="Q453" s="2">
        <f>N453 + Tabel14[[#This Row],[Average Rank]]+Tabel14[[#This Row],[Coverage rang]]</f>
        <v>810</v>
      </c>
      <c r="R453" s="2">
        <f t="shared" si="23"/>
        <v>274</v>
      </c>
      <c r="S453" s="18" t="e">
        <f>J453/K453</f>
        <v>#DIV/0!</v>
      </c>
    </row>
    <row r="454" spans="1:19" ht="18" customHeight="1">
      <c r="A454">
        <v>452</v>
      </c>
      <c r="B454">
        <v>0.3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 s="23">
        <v>50</v>
      </c>
      <c r="K454" s="22">
        <v>0</v>
      </c>
      <c r="L454" s="22">
        <v>4.5454545454545396</v>
      </c>
      <c r="M454" s="14">
        <f t="shared" si="21"/>
        <v>2.44140625E-2</v>
      </c>
      <c r="N454" s="2">
        <f>RANK(K454,K$2:K$577,1)</f>
        <v>1</v>
      </c>
      <c r="O454" s="2">
        <f t="shared" si="22"/>
        <v>400</v>
      </c>
      <c r="P454" s="2">
        <f>RANK(M454,M$2:M$577,0)</f>
        <v>409</v>
      </c>
      <c r="Q454" s="2">
        <f>N454 + Tabel14[[#This Row],[Average Rank]]+Tabel14[[#This Row],[Coverage rang]]</f>
        <v>810</v>
      </c>
      <c r="R454" s="2">
        <f t="shared" si="23"/>
        <v>274</v>
      </c>
      <c r="S454" s="18" t="e">
        <f>J454/K454</f>
        <v>#DIV/0!</v>
      </c>
    </row>
    <row r="455" spans="1:19" ht="18" customHeight="1">
      <c r="A455">
        <v>453</v>
      </c>
      <c r="B455">
        <v>0.1</v>
      </c>
      <c r="C455">
        <v>0.4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 s="23">
        <v>278</v>
      </c>
      <c r="K455" s="22">
        <v>9</v>
      </c>
      <c r="L455" s="22">
        <v>7.9428571428571404</v>
      </c>
      <c r="M455" s="14">
        <f t="shared" si="21"/>
        <v>0.1357421875</v>
      </c>
      <c r="N455" s="2">
        <f>RANK(K455,K$2:K$577,1)</f>
        <v>262</v>
      </c>
      <c r="O455" s="2">
        <f t="shared" si="22"/>
        <v>367</v>
      </c>
      <c r="P455" s="2">
        <f>RANK(M455,M$2:M$577,0)</f>
        <v>268</v>
      </c>
      <c r="Q455" s="2">
        <f>N455 + Tabel14[[#This Row],[Average Rank]]+Tabel14[[#This Row],[Coverage rang]]</f>
        <v>897</v>
      </c>
      <c r="R455" s="2">
        <f t="shared" si="23"/>
        <v>401</v>
      </c>
      <c r="S455" s="18">
        <f>J455/K455</f>
        <v>30.888888888888889</v>
      </c>
    </row>
    <row r="456" spans="1:19" ht="18" customHeight="1">
      <c r="A456">
        <v>454</v>
      </c>
      <c r="B456">
        <v>0.2</v>
      </c>
      <c r="C456">
        <v>0.4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 s="23">
        <v>278</v>
      </c>
      <c r="K456" s="22">
        <v>9</v>
      </c>
      <c r="L456" s="22">
        <v>7.9428571428571404</v>
      </c>
      <c r="M456" s="14">
        <f t="shared" si="21"/>
        <v>0.1357421875</v>
      </c>
      <c r="N456" s="2">
        <f>RANK(K456,K$2:K$577,1)</f>
        <v>262</v>
      </c>
      <c r="O456" s="2">
        <f t="shared" si="22"/>
        <v>367</v>
      </c>
      <c r="P456" s="2">
        <f>RANK(M456,M$2:M$577,0)</f>
        <v>268</v>
      </c>
      <c r="Q456" s="2">
        <f>N456 + Tabel14[[#This Row],[Average Rank]]+Tabel14[[#This Row],[Coverage rang]]</f>
        <v>897</v>
      </c>
      <c r="R456" s="2">
        <f t="shared" si="23"/>
        <v>401</v>
      </c>
      <c r="S456" s="18">
        <f>J456/K456</f>
        <v>30.888888888888889</v>
      </c>
    </row>
    <row r="457" spans="1:19" ht="18" customHeight="1">
      <c r="A457">
        <v>455</v>
      </c>
      <c r="B457">
        <v>0.3</v>
      </c>
      <c r="C457">
        <v>0.4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 s="23">
        <v>278</v>
      </c>
      <c r="K457" s="22">
        <v>9</v>
      </c>
      <c r="L457" s="22">
        <v>7.9428571428571404</v>
      </c>
      <c r="M457" s="14">
        <f t="shared" si="21"/>
        <v>0.1357421875</v>
      </c>
      <c r="N457" s="2">
        <f>RANK(K457,K$2:K$577,1)</f>
        <v>262</v>
      </c>
      <c r="O457" s="2">
        <f t="shared" si="22"/>
        <v>367</v>
      </c>
      <c r="P457" s="2">
        <f>RANK(M457,M$2:M$577,0)</f>
        <v>268</v>
      </c>
      <c r="Q457" s="2">
        <f>N457 + Tabel14[[#This Row],[Average Rank]]+Tabel14[[#This Row],[Coverage rang]]</f>
        <v>897</v>
      </c>
      <c r="R457" s="2">
        <f t="shared" si="23"/>
        <v>401</v>
      </c>
      <c r="S457" s="18">
        <f>J457/K457</f>
        <v>30.888888888888889</v>
      </c>
    </row>
    <row r="458" spans="1:19" ht="18" customHeight="1">
      <c r="A458">
        <v>456</v>
      </c>
      <c r="B458">
        <v>0.1</v>
      </c>
      <c r="C458">
        <v>0.8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 s="23">
        <v>1200</v>
      </c>
      <c r="K458" s="22">
        <v>38</v>
      </c>
      <c r="L458" s="22">
        <v>133.333333333333</v>
      </c>
      <c r="M458" s="14">
        <f t="shared" si="21"/>
        <v>0.5859375</v>
      </c>
      <c r="N458" s="2">
        <f>RANK(K458,K$2:K$577,1)</f>
        <v>481</v>
      </c>
      <c r="O458" s="2">
        <f t="shared" si="22"/>
        <v>79</v>
      </c>
      <c r="P458" s="2">
        <f>RANK(M458,M$2:M$577,0)</f>
        <v>79</v>
      </c>
      <c r="Q458" s="2">
        <f>N458 + Tabel14[[#This Row],[Average Rank]]+Tabel14[[#This Row],[Coverage rang]]</f>
        <v>639</v>
      </c>
      <c r="R458" s="2">
        <f t="shared" si="23"/>
        <v>79</v>
      </c>
      <c r="S458" s="18">
        <f>J458/K458</f>
        <v>31.578947368421051</v>
      </c>
    </row>
    <row r="459" spans="1:19" ht="18" customHeight="1">
      <c r="A459">
        <v>457</v>
      </c>
      <c r="B459">
        <v>0.2</v>
      </c>
      <c r="C459">
        <v>0.8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  <c r="J459" s="23">
        <v>1200</v>
      </c>
      <c r="K459" s="22">
        <v>38</v>
      </c>
      <c r="L459" s="22">
        <v>133.333333333333</v>
      </c>
      <c r="M459" s="14">
        <f t="shared" si="21"/>
        <v>0.5859375</v>
      </c>
      <c r="N459" s="2">
        <f>RANK(K459,K$2:K$577,1)</f>
        <v>481</v>
      </c>
      <c r="O459" s="2">
        <f t="shared" si="22"/>
        <v>79</v>
      </c>
      <c r="P459" s="2">
        <f>RANK(M459,M$2:M$577,0)</f>
        <v>79</v>
      </c>
      <c r="Q459" s="2">
        <f>N459 + Tabel14[[#This Row],[Average Rank]]+Tabel14[[#This Row],[Coverage rang]]</f>
        <v>639</v>
      </c>
      <c r="R459" s="2">
        <f t="shared" si="23"/>
        <v>79</v>
      </c>
      <c r="S459" s="18">
        <f>J459/K459</f>
        <v>31.578947368421051</v>
      </c>
    </row>
    <row r="460" spans="1:19" ht="18" customHeight="1">
      <c r="A460">
        <v>458</v>
      </c>
      <c r="B460">
        <v>0.3</v>
      </c>
      <c r="C460">
        <v>0.8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 s="23">
        <v>1200</v>
      </c>
      <c r="K460" s="22">
        <v>38</v>
      </c>
      <c r="L460" s="22">
        <v>133.333333333333</v>
      </c>
      <c r="M460" s="14">
        <f t="shared" si="21"/>
        <v>0.5859375</v>
      </c>
      <c r="N460" s="2">
        <f>RANK(K460,K$2:K$577,1)</f>
        <v>481</v>
      </c>
      <c r="O460" s="2">
        <f t="shared" si="22"/>
        <v>79</v>
      </c>
      <c r="P460" s="2">
        <f>RANK(M460,M$2:M$577,0)</f>
        <v>79</v>
      </c>
      <c r="Q460" s="2">
        <f>N460 + Tabel14[[#This Row],[Average Rank]]+Tabel14[[#This Row],[Coverage rang]]</f>
        <v>639</v>
      </c>
      <c r="R460" s="2">
        <f t="shared" si="23"/>
        <v>79</v>
      </c>
      <c r="S460" s="18">
        <f>J460/K460</f>
        <v>31.578947368421051</v>
      </c>
    </row>
    <row r="461" spans="1:19" ht="18" customHeight="1">
      <c r="A461">
        <v>459</v>
      </c>
      <c r="B461">
        <v>0.1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0</v>
      </c>
      <c r="J461" s="23">
        <v>50</v>
      </c>
      <c r="K461" s="22">
        <v>0</v>
      </c>
      <c r="L461" s="22">
        <v>4.5454545454545396</v>
      </c>
      <c r="M461" s="14">
        <f t="shared" si="21"/>
        <v>2.44140625E-2</v>
      </c>
      <c r="N461" s="2">
        <f>RANK(K461,K$2:K$577,1)</f>
        <v>1</v>
      </c>
      <c r="O461" s="2">
        <f t="shared" si="22"/>
        <v>400</v>
      </c>
      <c r="P461" s="2">
        <f>RANK(M461,M$2:M$577,0)</f>
        <v>409</v>
      </c>
      <c r="Q461" s="2">
        <f>N461 + Tabel14[[#This Row],[Average Rank]]+Tabel14[[#This Row],[Coverage rang]]</f>
        <v>810</v>
      </c>
      <c r="R461" s="2">
        <f t="shared" si="23"/>
        <v>274</v>
      </c>
      <c r="S461" s="18" t="e">
        <f>J461/K461</f>
        <v>#DIV/0!</v>
      </c>
    </row>
    <row r="462" spans="1:19" ht="18" customHeight="1">
      <c r="A462">
        <v>460</v>
      </c>
      <c r="B462">
        <v>0.2</v>
      </c>
      <c r="C462">
        <v>0</v>
      </c>
      <c r="D462">
        <v>1</v>
      </c>
      <c r="E462">
        <v>0</v>
      </c>
      <c r="F462">
        <v>1</v>
      </c>
      <c r="G462">
        <v>1</v>
      </c>
      <c r="H462">
        <v>0</v>
      </c>
      <c r="I462">
        <v>0</v>
      </c>
      <c r="J462" s="23">
        <v>50</v>
      </c>
      <c r="K462" s="22">
        <v>0</v>
      </c>
      <c r="L462" s="22">
        <v>4.5454545454545396</v>
      </c>
      <c r="M462" s="14">
        <f t="shared" si="21"/>
        <v>2.44140625E-2</v>
      </c>
      <c r="N462" s="2">
        <f>RANK(K462,K$2:K$577,1)</f>
        <v>1</v>
      </c>
      <c r="O462" s="2">
        <f t="shared" si="22"/>
        <v>400</v>
      </c>
      <c r="P462" s="2">
        <f>RANK(M462,M$2:M$577,0)</f>
        <v>409</v>
      </c>
      <c r="Q462" s="2">
        <f>N462 + Tabel14[[#This Row],[Average Rank]]+Tabel14[[#This Row],[Coverage rang]]</f>
        <v>810</v>
      </c>
      <c r="R462" s="2">
        <f t="shared" si="23"/>
        <v>274</v>
      </c>
      <c r="S462" s="18" t="e">
        <f>J462/K462</f>
        <v>#DIV/0!</v>
      </c>
    </row>
    <row r="463" spans="1:19" ht="18" customHeight="1">
      <c r="A463">
        <v>461</v>
      </c>
      <c r="B463">
        <v>0.3</v>
      </c>
      <c r="C463">
        <v>0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0</v>
      </c>
      <c r="J463" s="23">
        <v>50</v>
      </c>
      <c r="K463" s="22">
        <v>0</v>
      </c>
      <c r="L463" s="22">
        <v>4.5454545454545396</v>
      </c>
      <c r="M463" s="14">
        <f t="shared" si="21"/>
        <v>2.44140625E-2</v>
      </c>
      <c r="N463" s="2">
        <f>RANK(K463,K$2:K$577,1)</f>
        <v>1</v>
      </c>
      <c r="O463" s="2">
        <f t="shared" si="22"/>
        <v>400</v>
      </c>
      <c r="P463" s="2">
        <f>RANK(M463,M$2:M$577,0)</f>
        <v>409</v>
      </c>
      <c r="Q463" s="2">
        <f>N463 + Tabel14[[#This Row],[Average Rank]]+Tabel14[[#This Row],[Coverage rang]]</f>
        <v>810</v>
      </c>
      <c r="R463" s="2">
        <f t="shared" si="23"/>
        <v>274</v>
      </c>
      <c r="S463" s="18" t="e">
        <f>J463/K463</f>
        <v>#DIV/0!</v>
      </c>
    </row>
    <row r="464" spans="1:19" ht="18" customHeight="1">
      <c r="A464">
        <v>462</v>
      </c>
      <c r="B464">
        <v>0.1</v>
      </c>
      <c r="C464">
        <v>0.4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0</v>
      </c>
      <c r="J464" s="23">
        <v>278</v>
      </c>
      <c r="K464" s="22">
        <v>9</v>
      </c>
      <c r="L464" s="22">
        <v>7.9428571428571404</v>
      </c>
      <c r="M464" s="14">
        <f t="shared" si="21"/>
        <v>0.1357421875</v>
      </c>
      <c r="N464" s="2">
        <f>RANK(K464,K$2:K$577,1)</f>
        <v>262</v>
      </c>
      <c r="O464" s="2">
        <f t="shared" si="22"/>
        <v>367</v>
      </c>
      <c r="P464" s="2">
        <f>RANK(M464,M$2:M$577,0)</f>
        <v>268</v>
      </c>
      <c r="Q464" s="2">
        <f>N464 + Tabel14[[#This Row],[Average Rank]]+Tabel14[[#This Row],[Coverage rang]]</f>
        <v>897</v>
      </c>
      <c r="R464" s="2">
        <f t="shared" si="23"/>
        <v>401</v>
      </c>
      <c r="S464" s="18">
        <f>J464/K464</f>
        <v>30.888888888888889</v>
      </c>
    </row>
    <row r="465" spans="1:19" ht="18" customHeight="1">
      <c r="A465">
        <v>463</v>
      </c>
      <c r="B465">
        <v>0.2</v>
      </c>
      <c r="C465">
        <v>0.4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0</v>
      </c>
      <c r="J465" s="23">
        <v>278</v>
      </c>
      <c r="K465" s="22">
        <v>9</v>
      </c>
      <c r="L465" s="22">
        <v>7.9428571428571404</v>
      </c>
      <c r="M465" s="14">
        <f t="shared" si="21"/>
        <v>0.1357421875</v>
      </c>
      <c r="N465" s="2">
        <f>RANK(K465,K$2:K$577,1)</f>
        <v>262</v>
      </c>
      <c r="O465" s="2">
        <f t="shared" si="22"/>
        <v>367</v>
      </c>
      <c r="P465" s="2">
        <f>RANK(M465,M$2:M$577,0)</f>
        <v>268</v>
      </c>
      <c r="Q465" s="2">
        <f>N465 + Tabel14[[#This Row],[Average Rank]]+Tabel14[[#This Row],[Coverage rang]]</f>
        <v>897</v>
      </c>
      <c r="R465" s="2">
        <f t="shared" si="23"/>
        <v>401</v>
      </c>
      <c r="S465" s="18">
        <f>J465/K465</f>
        <v>30.888888888888889</v>
      </c>
    </row>
    <row r="466" spans="1:19" ht="18" customHeight="1">
      <c r="A466">
        <v>464</v>
      </c>
      <c r="B466">
        <v>0.3</v>
      </c>
      <c r="C466">
        <v>0.4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0</v>
      </c>
      <c r="J466" s="23">
        <v>278</v>
      </c>
      <c r="K466" s="22">
        <v>9</v>
      </c>
      <c r="L466" s="22">
        <v>7.9428571428571404</v>
      </c>
      <c r="M466" s="14">
        <f t="shared" si="21"/>
        <v>0.1357421875</v>
      </c>
      <c r="N466" s="2">
        <f>RANK(K466,K$2:K$577,1)</f>
        <v>262</v>
      </c>
      <c r="O466" s="2">
        <f t="shared" si="22"/>
        <v>367</v>
      </c>
      <c r="P466" s="2">
        <f>RANK(M466,M$2:M$577,0)</f>
        <v>268</v>
      </c>
      <c r="Q466" s="2">
        <f>N466 + Tabel14[[#This Row],[Average Rank]]+Tabel14[[#This Row],[Coverage rang]]</f>
        <v>897</v>
      </c>
      <c r="R466" s="2">
        <f t="shared" si="23"/>
        <v>401</v>
      </c>
      <c r="S466" s="18">
        <f>J466/K466</f>
        <v>30.888888888888889</v>
      </c>
    </row>
    <row r="467" spans="1:19" ht="18" customHeight="1">
      <c r="A467">
        <v>465</v>
      </c>
      <c r="B467">
        <v>0.1</v>
      </c>
      <c r="C467">
        <v>0.8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0</v>
      </c>
      <c r="J467" s="23">
        <v>1200</v>
      </c>
      <c r="K467" s="22">
        <v>38</v>
      </c>
      <c r="L467" s="22">
        <v>133.333333333333</v>
      </c>
      <c r="M467" s="14">
        <f t="shared" si="21"/>
        <v>0.5859375</v>
      </c>
      <c r="N467" s="2">
        <f>RANK(K467,K$2:K$577,1)</f>
        <v>481</v>
      </c>
      <c r="O467" s="2">
        <f t="shared" si="22"/>
        <v>79</v>
      </c>
      <c r="P467" s="2">
        <f>RANK(M467,M$2:M$577,0)</f>
        <v>79</v>
      </c>
      <c r="Q467" s="2">
        <f>N467 + Tabel14[[#This Row],[Average Rank]]+Tabel14[[#This Row],[Coverage rang]]</f>
        <v>639</v>
      </c>
      <c r="R467" s="2">
        <f t="shared" si="23"/>
        <v>79</v>
      </c>
      <c r="S467" s="18">
        <f>J467/K467</f>
        <v>31.578947368421051</v>
      </c>
    </row>
    <row r="468" spans="1:19" ht="18" customHeight="1">
      <c r="A468">
        <v>466</v>
      </c>
      <c r="B468">
        <v>0.2</v>
      </c>
      <c r="C468">
        <v>0.8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 s="23">
        <v>1200</v>
      </c>
      <c r="K468" s="22">
        <v>38</v>
      </c>
      <c r="L468" s="22">
        <v>133.333333333333</v>
      </c>
      <c r="M468" s="14">
        <f t="shared" si="21"/>
        <v>0.5859375</v>
      </c>
      <c r="N468" s="2">
        <f>RANK(K468,K$2:K$577,1)</f>
        <v>481</v>
      </c>
      <c r="O468" s="2">
        <f t="shared" si="22"/>
        <v>79</v>
      </c>
      <c r="P468" s="2">
        <f>RANK(M468,M$2:M$577,0)</f>
        <v>79</v>
      </c>
      <c r="Q468" s="2">
        <f>N468 + Tabel14[[#This Row],[Average Rank]]+Tabel14[[#This Row],[Coverage rang]]</f>
        <v>639</v>
      </c>
      <c r="R468" s="2">
        <f t="shared" si="23"/>
        <v>79</v>
      </c>
      <c r="S468" s="18">
        <f>J468/K468</f>
        <v>31.578947368421051</v>
      </c>
    </row>
    <row r="469" spans="1:19" ht="18" customHeight="1">
      <c r="A469">
        <v>467</v>
      </c>
      <c r="B469">
        <v>0.3</v>
      </c>
      <c r="C469">
        <v>0.8</v>
      </c>
      <c r="D469">
        <v>1</v>
      </c>
      <c r="E469">
        <v>0</v>
      </c>
      <c r="F469">
        <v>1</v>
      </c>
      <c r="G469">
        <v>1</v>
      </c>
      <c r="H469">
        <v>0</v>
      </c>
      <c r="I469">
        <v>0</v>
      </c>
      <c r="J469" s="23">
        <v>1200</v>
      </c>
      <c r="K469" s="22">
        <v>38</v>
      </c>
      <c r="L469" s="22">
        <v>133.333333333333</v>
      </c>
      <c r="M469" s="14">
        <f t="shared" si="21"/>
        <v>0.5859375</v>
      </c>
      <c r="N469" s="2">
        <f>RANK(K469,K$2:K$577,1)</f>
        <v>481</v>
      </c>
      <c r="O469" s="2">
        <f t="shared" si="22"/>
        <v>79</v>
      </c>
      <c r="P469" s="2">
        <f>RANK(M469,M$2:M$577,0)</f>
        <v>79</v>
      </c>
      <c r="Q469" s="2">
        <f>N469 + Tabel14[[#This Row],[Average Rank]]+Tabel14[[#This Row],[Coverage rang]]</f>
        <v>639</v>
      </c>
      <c r="R469" s="2">
        <f t="shared" si="23"/>
        <v>79</v>
      </c>
      <c r="S469" s="18">
        <f>J469/K469</f>
        <v>31.578947368421051</v>
      </c>
    </row>
    <row r="470" spans="1:19" ht="18" customHeight="1">
      <c r="A470">
        <v>468</v>
      </c>
      <c r="B470">
        <v>0.1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 s="23">
        <v>46</v>
      </c>
      <c r="K470" s="22">
        <v>0</v>
      </c>
      <c r="L470" s="22">
        <v>3.2857142857142798</v>
      </c>
      <c r="M470" s="14">
        <f t="shared" si="21"/>
        <v>2.24609375E-2</v>
      </c>
      <c r="N470" s="2">
        <f>RANK(K470,K$2:K$577,1)</f>
        <v>1</v>
      </c>
      <c r="O470" s="2">
        <f t="shared" si="22"/>
        <v>418</v>
      </c>
      <c r="P470" s="2">
        <f>RANK(M470,M$2:M$577,0)</f>
        <v>418</v>
      </c>
      <c r="Q470" s="2">
        <f>N470 + Tabel14[[#This Row],[Average Rank]]+Tabel14[[#This Row],[Coverage rang]]</f>
        <v>837</v>
      </c>
      <c r="R470" s="2">
        <f t="shared" si="23"/>
        <v>320</v>
      </c>
      <c r="S470" s="18" t="e">
        <f>J470/K470</f>
        <v>#DIV/0!</v>
      </c>
    </row>
    <row r="471" spans="1:19" ht="18" customHeight="1">
      <c r="A471">
        <v>469</v>
      </c>
      <c r="B471">
        <v>0.2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 s="23">
        <v>46</v>
      </c>
      <c r="K471" s="22">
        <v>0</v>
      </c>
      <c r="L471" s="22">
        <v>3.2857142857142798</v>
      </c>
      <c r="M471" s="14">
        <f t="shared" si="21"/>
        <v>2.24609375E-2</v>
      </c>
      <c r="N471" s="2">
        <f>RANK(K471,K$2:K$577,1)</f>
        <v>1</v>
      </c>
      <c r="O471" s="2">
        <f t="shared" si="22"/>
        <v>418</v>
      </c>
      <c r="P471" s="2">
        <f>RANK(M471,M$2:M$577,0)</f>
        <v>418</v>
      </c>
      <c r="Q471" s="2">
        <f>N471 + Tabel14[[#This Row],[Average Rank]]+Tabel14[[#This Row],[Coverage rang]]</f>
        <v>837</v>
      </c>
      <c r="R471" s="2">
        <f t="shared" si="23"/>
        <v>320</v>
      </c>
      <c r="S471" s="18" t="e">
        <f>J471/K471</f>
        <v>#DIV/0!</v>
      </c>
    </row>
    <row r="472" spans="1:19" ht="18" customHeight="1">
      <c r="A472">
        <v>470</v>
      </c>
      <c r="B472">
        <v>0.3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 s="23">
        <v>46</v>
      </c>
      <c r="K472" s="22">
        <v>0</v>
      </c>
      <c r="L472" s="22">
        <v>3.2857142857142798</v>
      </c>
      <c r="M472" s="14">
        <f t="shared" si="21"/>
        <v>2.24609375E-2</v>
      </c>
      <c r="N472" s="2">
        <f>RANK(K472,K$2:K$577,1)</f>
        <v>1</v>
      </c>
      <c r="O472" s="2">
        <f t="shared" si="22"/>
        <v>418</v>
      </c>
      <c r="P472" s="2">
        <f>RANK(M472,M$2:M$577,0)</f>
        <v>418</v>
      </c>
      <c r="Q472" s="2">
        <f>N472 + Tabel14[[#This Row],[Average Rank]]+Tabel14[[#This Row],[Coverage rang]]</f>
        <v>837</v>
      </c>
      <c r="R472" s="2">
        <f t="shared" si="23"/>
        <v>320</v>
      </c>
      <c r="S472" s="18" t="e">
        <f>J472/K472</f>
        <v>#DIV/0!</v>
      </c>
    </row>
    <row r="473" spans="1:19" ht="18" customHeight="1">
      <c r="A473">
        <v>471</v>
      </c>
      <c r="B473">
        <v>0.1</v>
      </c>
      <c r="C473">
        <v>0.4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 s="23">
        <v>218</v>
      </c>
      <c r="K473" s="22">
        <v>4</v>
      </c>
      <c r="L473" s="22">
        <v>9.4782608695652097</v>
      </c>
      <c r="M473" s="14">
        <f t="shared" si="21"/>
        <v>0.1064453125</v>
      </c>
      <c r="N473" s="2">
        <f>RANK(K473,K$2:K$577,1)</f>
        <v>199</v>
      </c>
      <c r="O473" s="2">
        <f t="shared" si="22"/>
        <v>334</v>
      </c>
      <c r="P473" s="2">
        <f>RANK(M473,M$2:M$577,0)</f>
        <v>358</v>
      </c>
      <c r="Q473" s="2">
        <f>N473 + Tabel14[[#This Row],[Average Rank]]+Tabel14[[#This Row],[Coverage rang]]</f>
        <v>891</v>
      </c>
      <c r="R473" s="2">
        <f t="shared" si="23"/>
        <v>396</v>
      </c>
      <c r="S473" s="18">
        <f>J473/K473</f>
        <v>54.5</v>
      </c>
    </row>
    <row r="474" spans="1:19" ht="18" customHeight="1">
      <c r="A474">
        <v>472</v>
      </c>
      <c r="B474">
        <v>0.2</v>
      </c>
      <c r="C474">
        <v>0.4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 s="23">
        <v>218</v>
      </c>
      <c r="K474" s="22">
        <v>4</v>
      </c>
      <c r="L474" s="22">
        <v>9.4782608695652097</v>
      </c>
      <c r="M474" s="14">
        <f t="shared" si="21"/>
        <v>0.1064453125</v>
      </c>
      <c r="N474" s="2">
        <f>RANK(K474,K$2:K$577,1)</f>
        <v>199</v>
      </c>
      <c r="O474" s="2">
        <f t="shared" si="22"/>
        <v>334</v>
      </c>
      <c r="P474" s="2">
        <f>RANK(M474,M$2:M$577,0)</f>
        <v>358</v>
      </c>
      <c r="Q474" s="2">
        <f>N474 + Tabel14[[#This Row],[Average Rank]]+Tabel14[[#This Row],[Coverage rang]]</f>
        <v>891</v>
      </c>
      <c r="R474" s="2">
        <f t="shared" si="23"/>
        <v>396</v>
      </c>
      <c r="S474" s="18">
        <f>J474/K474</f>
        <v>54.5</v>
      </c>
    </row>
    <row r="475" spans="1:19" ht="18" customHeight="1">
      <c r="A475">
        <v>473</v>
      </c>
      <c r="B475">
        <v>0.3</v>
      </c>
      <c r="C475">
        <v>0.4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 s="23">
        <v>217</v>
      </c>
      <c r="K475" s="22">
        <v>4</v>
      </c>
      <c r="L475" s="22">
        <v>9.4347826086956506</v>
      </c>
      <c r="M475" s="14">
        <f t="shared" si="21"/>
        <v>0.10595703125</v>
      </c>
      <c r="N475" s="2">
        <f>RANK(K475,K$2:K$577,1)</f>
        <v>199</v>
      </c>
      <c r="O475" s="2">
        <f t="shared" si="22"/>
        <v>339</v>
      </c>
      <c r="P475" s="2">
        <f>RANK(M475,M$2:M$577,0)</f>
        <v>360</v>
      </c>
      <c r="Q475" s="2">
        <f>N475 + Tabel14[[#This Row],[Average Rank]]+Tabel14[[#This Row],[Coverage rang]]</f>
        <v>898</v>
      </c>
      <c r="R475" s="2">
        <f t="shared" si="23"/>
        <v>536</v>
      </c>
      <c r="S475" s="18">
        <f>J475/K475</f>
        <v>54.25</v>
      </c>
    </row>
    <row r="476" spans="1:19" ht="18" customHeight="1">
      <c r="A476">
        <v>474</v>
      </c>
      <c r="B476">
        <v>0.1</v>
      </c>
      <c r="C476">
        <v>0.8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 s="23">
        <v>300</v>
      </c>
      <c r="K476" s="22">
        <v>10</v>
      </c>
      <c r="L476" s="22">
        <v>12.5</v>
      </c>
      <c r="M476" s="14">
        <f t="shared" si="21"/>
        <v>0.146484375</v>
      </c>
      <c r="N476" s="2">
        <f>RANK(K476,K$2:K$577,1)</f>
        <v>283</v>
      </c>
      <c r="O476" s="2">
        <f t="shared" si="22"/>
        <v>195</v>
      </c>
      <c r="P476" s="2">
        <f>RANK(M476,M$2:M$577,0)</f>
        <v>220</v>
      </c>
      <c r="Q476" s="2">
        <f>N476 + Tabel14[[#This Row],[Average Rank]]+Tabel14[[#This Row],[Coverage rang]]</f>
        <v>698</v>
      </c>
      <c r="R476" s="2">
        <f t="shared" si="23"/>
        <v>133</v>
      </c>
      <c r="S476" s="18">
        <f>J476/K476</f>
        <v>30</v>
      </c>
    </row>
    <row r="477" spans="1:19" ht="18" customHeight="1">
      <c r="A477">
        <v>475</v>
      </c>
      <c r="B477">
        <v>0.2</v>
      </c>
      <c r="C477">
        <v>0.8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 s="23">
        <v>300</v>
      </c>
      <c r="K477" s="22">
        <v>10</v>
      </c>
      <c r="L477" s="22">
        <v>12.5</v>
      </c>
      <c r="M477" s="14">
        <f t="shared" si="21"/>
        <v>0.146484375</v>
      </c>
      <c r="N477" s="2">
        <f>RANK(K477,K$2:K$577,1)</f>
        <v>283</v>
      </c>
      <c r="O477" s="2">
        <f t="shared" si="22"/>
        <v>195</v>
      </c>
      <c r="P477" s="2">
        <f>RANK(M477,M$2:M$577,0)</f>
        <v>220</v>
      </c>
      <c r="Q477" s="2">
        <f>N477 + Tabel14[[#This Row],[Average Rank]]+Tabel14[[#This Row],[Coverage rang]]</f>
        <v>698</v>
      </c>
      <c r="R477" s="2">
        <f t="shared" si="23"/>
        <v>133</v>
      </c>
      <c r="S477" s="18">
        <f>J477/K477</f>
        <v>30</v>
      </c>
    </row>
    <row r="478" spans="1:19" ht="18" customHeight="1">
      <c r="A478">
        <v>476</v>
      </c>
      <c r="B478">
        <v>0.3</v>
      </c>
      <c r="C478">
        <v>0.8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 s="23">
        <v>300</v>
      </c>
      <c r="K478" s="22">
        <v>10</v>
      </c>
      <c r="L478" s="22">
        <v>12.5</v>
      </c>
      <c r="M478" s="14">
        <f t="shared" si="21"/>
        <v>0.146484375</v>
      </c>
      <c r="N478" s="2">
        <f>RANK(K478,K$2:K$577,1)</f>
        <v>283</v>
      </c>
      <c r="O478" s="2">
        <f t="shared" si="22"/>
        <v>195</v>
      </c>
      <c r="P478" s="2">
        <f>RANK(M478,M$2:M$577,0)</f>
        <v>220</v>
      </c>
      <c r="Q478" s="2">
        <f>N478 + Tabel14[[#This Row],[Average Rank]]+Tabel14[[#This Row],[Coverage rang]]</f>
        <v>698</v>
      </c>
      <c r="R478" s="2">
        <f t="shared" si="23"/>
        <v>133</v>
      </c>
      <c r="S478" s="18">
        <f>J478/K478</f>
        <v>30</v>
      </c>
    </row>
    <row r="479" spans="1:19" ht="18" customHeight="1">
      <c r="A479">
        <v>477</v>
      </c>
      <c r="B479">
        <v>0.1</v>
      </c>
      <c r="C479">
        <v>0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0</v>
      </c>
      <c r="J479" s="23">
        <v>172</v>
      </c>
      <c r="K479" s="22">
        <v>0</v>
      </c>
      <c r="L479" s="22">
        <v>5.375</v>
      </c>
      <c r="M479" s="14">
        <f t="shared" si="21"/>
        <v>8.3984375E-2</v>
      </c>
      <c r="N479" s="2">
        <f>RANK(K479,K$2:K$577,1)</f>
        <v>1</v>
      </c>
      <c r="O479" s="2">
        <f t="shared" si="22"/>
        <v>391</v>
      </c>
      <c r="P479" s="2">
        <f>RANK(M479,M$2:M$577,0)</f>
        <v>379</v>
      </c>
      <c r="Q479" s="2">
        <f>N479 + Tabel14[[#This Row],[Average Rank]]+Tabel14[[#This Row],[Coverage rang]]</f>
        <v>771</v>
      </c>
      <c r="R479" s="2">
        <f t="shared" si="23"/>
        <v>249</v>
      </c>
      <c r="S479" s="18" t="e">
        <f>J479/K479</f>
        <v>#DIV/0!</v>
      </c>
    </row>
    <row r="480" spans="1:19" ht="18" customHeight="1">
      <c r="A480">
        <v>478</v>
      </c>
      <c r="B480">
        <v>0.2</v>
      </c>
      <c r="C480">
        <v>0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 s="23">
        <v>172</v>
      </c>
      <c r="K480" s="22">
        <v>0</v>
      </c>
      <c r="L480" s="22">
        <v>5.375</v>
      </c>
      <c r="M480" s="14">
        <f t="shared" si="21"/>
        <v>8.3984375E-2</v>
      </c>
      <c r="N480" s="2">
        <f>RANK(K480,K$2:K$577,1)</f>
        <v>1</v>
      </c>
      <c r="O480" s="2">
        <f t="shared" si="22"/>
        <v>391</v>
      </c>
      <c r="P480" s="2">
        <f>RANK(M480,M$2:M$577,0)</f>
        <v>379</v>
      </c>
      <c r="Q480" s="2">
        <f>N480 + Tabel14[[#This Row],[Average Rank]]+Tabel14[[#This Row],[Coverage rang]]</f>
        <v>771</v>
      </c>
      <c r="R480" s="2">
        <f t="shared" si="23"/>
        <v>249</v>
      </c>
      <c r="S480" s="18" t="e">
        <f>J480/K480</f>
        <v>#DIV/0!</v>
      </c>
    </row>
    <row r="481" spans="1:19" ht="18" customHeight="1">
      <c r="A481">
        <v>479</v>
      </c>
      <c r="B481">
        <v>0.3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 s="23">
        <v>172</v>
      </c>
      <c r="K481" s="22">
        <v>0</v>
      </c>
      <c r="L481" s="22">
        <v>5.375</v>
      </c>
      <c r="M481" s="14">
        <f t="shared" si="21"/>
        <v>8.3984375E-2</v>
      </c>
      <c r="N481" s="2">
        <f>RANK(K481,K$2:K$577,1)</f>
        <v>1</v>
      </c>
      <c r="O481" s="2">
        <f t="shared" si="22"/>
        <v>391</v>
      </c>
      <c r="P481" s="2">
        <f>RANK(M481,M$2:M$577,0)</f>
        <v>379</v>
      </c>
      <c r="Q481" s="2">
        <f>N481 + Tabel14[[#This Row],[Average Rank]]+Tabel14[[#This Row],[Coverage rang]]</f>
        <v>771</v>
      </c>
      <c r="R481" s="2">
        <f t="shared" si="23"/>
        <v>249</v>
      </c>
      <c r="S481" s="18" t="e">
        <f>J481/K481</f>
        <v>#DIV/0!</v>
      </c>
    </row>
    <row r="482" spans="1:19" ht="18" customHeight="1">
      <c r="A482">
        <v>480</v>
      </c>
      <c r="B482">
        <v>0.1</v>
      </c>
      <c r="C482">
        <v>0.4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0</v>
      </c>
      <c r="J482" s="23">
        <v>1054</v>
      </c>
      <c r="K482" s="22">
        <v>31</v>
      </c>
      <c r="L482" s="22">
        <v>95.818181818181799</v>
      </c>
      <c r="M482" s="14">
        <f t="shared" si="21"/>
        <v>0.5146484375</v>
      </c>
      <c r="N482" s="2">
        <f>RANK(K482,K$2:K$577,1)</f>
        <v>442</v>
      </c>
      <c r="O482" s="2">
        <f t="shared" si="22"/>
        <v>124</v>
      </c>
      <c r="P482" s="2">
        <f>RANK(M482,M$2:M$577,0)</f>
        <v>127</v>
      </c>
      <c r="Q482" s="2">
        <f>N482 + Tabel14[[#This Row],[Average Rank]]+Tabel14[[#This Row],[Coverage rang]]</f>
        <v>693</v>
      </c>
      <c r="R482" s="2">
        <f t="shared" si="23"/>
        <v>118</v>
      </c>
      <c r="S482" s="18">
        <f>J482/K482</f>
        <v>34</v>
      </c>
    </row>
    <row r="483" spans="1:19" ht="18" customHeight="1">
      <c r="A483">
        <v>481</v>
      </c>
      <c r="B483">
        <v>0.2</v>
      </c>
      <c r="C483">
        <v>0.4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0</v>
      </c>
      <c r="J483" s="23">
        <v>1054</v>
      </c>
      <c r="K483" s="22">
        <v>31</v>
      </c>
      <c r="L483" s="22">
        <v>95.818181818181799</v>
      </c>
      <c r="M483" s="14">
        <f t="shared" si="21"/>
        <v>0.5146484375</v>
      </c>
      <c r="N483" s="2">
        <f>RANK(K483,K$2:K$577,1)</f>
        <v>442</v>
      </c>
      <c r="O483" s="2">
        <f t="shared" si="22"/>
        <v>124</v>
      </c>
      <c r="P483" s="2">
        <f>RANK(M483,M$2:M$577,0)</f>
        <v>127</v>
      </c>
      <c r="Q483" s="2">
        <f>N483 + Tabel14[[#This Row],[Average Rank]]+Tabel14[[#This Row],[Coverage rang]]</f>
        <v>693</v>
      </c>
      <c r="R483" s="2">
        <f t="shared" si="23"/>
        <v>118</v>
      </c>
      <c r="S483" s="18">
        <f>J483/K483</f>
        <v>34</v>
      </c>
    </row>
    <row r="484" spans="1:19" ht="18" customHeight="1">
      <c r="A484">
        <v>482</v>
      </c>
      <c r="B484">
        <v>0.3</v>
      </c>
      <c r="C484">
        <v>0.4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0</v>
      </c>
      <c r="J484" s="23">
        <v>1054</v>
      </c>
      <c r="K484" s="22">
        <v>31</v>
      </c>
      <c r="L484" s="22">
        <v>95.818181818181799</v>
      </c>
      <c r="M484" s="14">
        <f t="shared" si="21"/>
        <v>0.5146484375</v>
      </c>
      <c r="N484" s="2">
        <f>RANK(K484,K$2:K$577,1)</f>
        <v>442</v>
      </c>
      <c r="O484" s="2">
        <f t="shared" si="22"/>
        <v>124</v>
      </c>
      <c r="P484" s="2">
        <f>RANK(M484,M$2:M$577,0)</f>
        <v>127</v>
      </c>
      <c r="Q484" s="2">
        <f>N484 + Tabel14[[#This Row],[Average Rank]]+Tabel14[[#This Row],[Coverage rang]]</f>
        <v>693</v>
      </c>
      <c r="R484" s="2">
        <f t="shared" si="23"/>
        <v>118</v>
      </c>
      <c r="S484" s="18">
        <f>J484/K484</f>
        <v>34</v>
      </c>
    </row>
    <row r="485" spans="1:19" ht="18" customHeight="1">
      <c r="A485">
        <v>483</v>
      </c>
      <c r="B485">
        <v>0.1</v>
      </c>
      <c r="C485">
        <v>0.8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0</v>
      </c>
      <c r="J485" s="23">
        <v>1202</v>
      </c>
      <c r="K485" s="22">
        <v>38</v>
      </c>
      <c r="L485" s="22">
        <v>133.555555555555</v>
      </c>
      <c r="M485" s="14">
        <f t="shared" si="21"/>
        <v>0.5869140625</v>
      </c>
      <c r="N485" s="2">
        <f>RANK(K485,K$2:K$577,1)</f>
        <v>481</v>
      </c>
      <c r="O485" s="2">
        <f t="shared" si="22"/>
        <v>1</v>
      </c>
      <c r="P485" s="2">
        <f>RANK(M485,M$2:M$577,0)</f>
        <v>1</v>
      </c>
      <c r="Q485" s="2">
        <f>N485 + Tabel14[[#This Row],[Average Rank]]+Tabel14[[#This Row],[Coverage rang]]</f>
        <v>483</v>
      </c>
      <c r="R485" s="2">
        <f t="shared" si="23"/>
        <v>1</v>
      </c>
      <c r="S485" s="18">
        <f>J485/K485</f>
        <v>31.631578947368421</v>
      </c>
    </row>
    <row r="486" spans="1:19" ht="18" customHeight="1">
      <c r="A486">
        <v>484</v>
      </c>
      <c r="B486">
        <v>0.2</v>
      </c>
      <c r="C486">
        <v>0.8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0</v>
      </c>
      <c r="J486" s="23">
        <v>1202</v>
      </c>
      <c r="K486" s="22">
        <v>38</v>
      </c>
      <c r="L486" s="22">
        <v>133.555555555555</v>
      </c>
      <c r="M486" s="14">
        <f t="shared" si="21"/>
        <v>0.5869140625</v>
      </c>
      <c r="N486" s="2">
        <f>RANK(K486,K$2:K$577,1)</f>
        <v>481</v>
      </c>
      <c r="O486" s="2">
        <f t="shared" si="22"/>
        <v>1</v>
      </c>
      <c r="P486" s="2">
        <f>RANK(M486,M$2:M$577,0)</f>
        <v>1</v>
      </c>
      <c r="Q486" s="2">
        <f>N486 + Tabel14[[#This Row],[Average Rank]]+Tabel14[[#This Row],[Coverage rang]]</f>
        <v>483</v>
      </c>
      <c r="R486" s="2">
        <f t="shared" si="23"/>
        <v>1</v>
      </c>
      <c r="S486" s="18">
        <f>J486/K486</f>
        <v>31.631578947368421</v>
      </c>
    </row>
    <row r="487" spans="1:19" ht="18" customHeight="1">
      <c r="A487">
        <v>485</v>
      </c>
      <c r="B487">
        <v>0.3</v>
      </c>
      <c r="C487">
        <v>0.8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 s="23">
        <v>1202</v>
      </c>
      <c r="K487" s="22">
        <v>38</v>
      </c>
      <c r="L487" s="22">
        <v>133.555555555555</v>
      </c>
      <c r="M487" s="14">
        <f t="shared" si="21"/>
        <v>0.5869140625</v>
      </c>
      <c r="N487" s="2">
        <f>RANK(K487,K$2:K$577,1)</f>
        <v>481</v>
      </c>
      <c r="O487" s="2">
        <f t="shared" si="22"/>
        <v>1</v>
      </c>
      <c r="P487" s="2">
        <f>RANK(M487,M$2:M$577,0)</f>
        <v>1</v>
      </c>
      <c r="Q487" s="2">
        <f>N487 + Tabel14[[#This Row],[Average Rank]]+Tabel14[[#This Row],[Coverage rang]]</f>
        <v>483</v>
      </c>
      <c r="R487" s="2">
        <f t="shared" si="23"/>
        <v>1</v>
      </c>
      <c r="S487" s="18">
        <f>J487/K487</f>
        <v>31.631578947368421</v>
      </c>
    </row>
    <row r="488" spans="1:19" ht="18" customHeight="1">
      <c r="A488">
        <v>486</v>
      </c>
      <c r="B488">
        <v>0.1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 s="23">
        <v>173</v>
      </c>
      <c r="K488" s="22">
        <v>0</v>
      </c>
      <c r="L488" s="22">
        <v>5.40625</v>
      </c>
      <c r="M488" s="14">
        <f t="shared" si="21"/>
        <v>8.447265625E-2</v>
      </c>
      <c r="N488" s="2">
        <f>RANK(K488,K$2:K$577,1)</f>
        <v>1</v>
      </c>
      <c r="O488" s="2">
        <f t="shared" si="22"/>
        <v>385</v>
      </c>
      <c r="P488" s="2">
        <f>RANK(M488,M$2:M$577,0)</f>
        <v>370</v>
      </c>
      <c r="Q488" s="2">
        <f>N488 + Tabel14[[#This Row],[Average Rank]]+Tabel14[[#This Row],[Coverage rang]]</f>
        <v>756</v>
      </c>
      <c r="R488" s="2">
        <f t="shared" si="23"/>
        <v>243</v>
      </c>
      <c r="S488" s="18" t="e">
        <f>J488/K488</f>
        <v>#DIV/0!</v>
      </c>
    </row>
    <row r="489" spans="1:19" ht="18" customHeight="1">
      <c r="A489">
        <v>487</v>
      </c>
      <c r="B489">
        <v>0.2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 s="23">
        <v>173</v>
      </c>
      <c r="K489" s="22">
        <v>0</v>
      </c>
      <c r="L489" s="22">
        <v>5.40625</v>
      </c>
      <c r="M489" s="14">
        <f t="shared" si="21"/>
        <v>8.447265625E-2</v>
      </c>
      <c r="N489" s="2">
        <f>RANK(K489,K$2:K$577,1)</f>
        <v>1</v>
      </c>
      <c r="O489" s="2">
        <f t="shared" si="22"/>
        <v>385</v>
      </c>
      <c r="P489" s="2">
        <f>RANK(M489,M$2:M$577,0)</f>
        <v>370</v>
      </c>
      <c r="Q489" s="2">
        <f>N489 + Tabel14[[#This Row],[Average Rank]]+Tabel14[[#This Row],[Coverage rang]]</f>
        <v>756</v>
      </c>
      <c r="R489" s="2">
        <f t="shared" si="23"/>
        <v>243</v>
      </c>
      <c r="S489" s="18" t="e">
        <f>J489/K489</f>
        <v>#DIV/0!</v>
      </c>
    </row>
    <row r="490" spans="1:19" ht="18" customHeight="1">
      <c r="A490">
        <v>488</v>
      </c>
      <c r="B490">
        <v>0.3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 s="23">
        <v>173</v>
      </c>
      <c r="K490" s="22">
        <v>0</v>
      </c>
      <c r="L490" s="22">
        <v>5.40625</v>
      </c>
      <c r="M490" s="14">
        <f t="shared" si="21"/>
        <v>8.447265625E-2</v>
      </c>
      <c r="N490" s="2">
        <f>RANK(K490,K$2:K$577,1)</f>
        <v>1</v>
      </c>
      <c r="O490" s="2">
        <f t="shared" si="22"/>
        <v>385</v>
      </c>
      <c r="P490" s="2">
        <f>RANK(M490,M$2:M$577,0)</f>
        <v>370</v>
      </c>
      <c r="Q490" s="2">
        <f>N490 + Tabel14[[#This Row],[Average Rank]]+Tabel14[[#This Row],[Coverage rang]]</f>
        <v>756</v>
      </c>
      <c r="R490" s="2">
        <f t="shared" si="23"/>
        <v>243</v>
      </c>
      <c r="S490" s="18" t="e">
        <f>J490/K490</f>
        <v>#DIV/0!</v>
      </c>
    </row>
    <row r="491" spans="1:19" ht="18" customHeight="1">
      <c r="A491">
        <v>489</v>
      </c>
      <c r="B491">
        <v>0.1</v>
      </c>
      <c r="C491">
        <v>0.4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 s="23">
        <v>312</v>
      </c>
      <c r="K491" s="22">
        <v>5</v>
      </c>
      <c r="L491" s="22">
        <v>10.4</v>
      </c>
      <c r="M491" s="14">
        <f t="shared" si="21"/>
        <v>0.15234375</v>
      </c>
      <c r="N491" s="2">
        <f>RANK(K491,K$2:K$577,1)</f>
        <v>217</v>
      </c>
      <c r="O491" s="2">
        <f t="shared" si="22"/>
        <v>312</v>
      </c>
      <c r="P491" s="2">
        <f>RANK(M491,M$2:M$577,0)</f>
        <v>208</v>
      </c>
      <c r="Q491" s="2">
        <f>N491 + Tabel14[[#This Row],[Average Rank]]+Tabel14[[#This Row],[Coverage rang]]</f>
        <v>737</v>
      </c>
      <c r="R491" s="2">
        <f t="shared" si="23"/>
        <v>217</v>
      </c>
      <c r="S491" s="18">
        <f>J491/K491</f>
        <v>62.4</v>
      </c>
    </row>
    <row r="492" spans="1:19" ht="18" customHeight="1">
      <c r="A492">
        <v>490</v>
      </c>
      <c r="B492">
        <v>0.2</v>
      </c>
      <c r="C492">
        <v>0.4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 s="23">
        <v>312</v>
      </c>
      <c r="K492" s="22">
        <v>5</v>
      </c>
      <c r="L492" s="22">
        <v>10.4</v>
      </c>
      <c r="M492" s="14">
        <f t="shared" si="21"/>
        <v>0.15234375</v>
      </c>
      <c r="N492" s="2">
        <f>RANK(K492,K$2:K$577,1)</f>
        <v>217</v>
      </c>
      <c r="O492" s="2">
        <f t="shared" si="22"/>
        <v>312</v>
      </c>
      <c r="P492" s="2">
        <f>RANK(M492,M$2:M$577,0)</f>
        <v>208</v>
      </c>
      <c r="Q492" s="2">
        <f>N492 + Tabel14[[#This Row],[Average Rank]]+Tabel14[[#This Row],[Coverage rang]]</f>
        <v>737</v>
      </c>
      <c r="R492" s="2">
        <f t="shared" si="23"/>
        <v>217</v>
      </c>
      <c r="S492" s="18">
        <f>J492/K492</f>
        <v>62.4</v>
      </c>
    </row>
    <row r="493" spans="1:19" ht="18" customHeight="1">
      <c r="A493">
        <v>491</v>
      </c>
      <c r="B493">
        <v>0.3</v>
      </c>
      <c r="C493">
        <v>0.4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 s="23">
        <v>312</v>
      </c>
      <c r="K493" s="22">
        <v>5</v>
      </c>
      <c r="L493" s="22">
        <v>10.4</v>
      </c>
      <c r="M493" s="14">
        <f t="shared" si="21"/>
        <v>0.15234375</v>
      </c>
      <c r="N493" s="2">
        <f>RANK(K493,K$2:K$577,1)</f>
        <v>217</v>
      </c>
      <c r="O493" s="2">
        <f t="shared" si="22"/>
        <v>312</v>
      </c>
      <c r="P493" s="2">
        <f>RANK(M493,M$2:M$577,0)</f>
        <v>208</v>
      </c>
      <c r="Q493" s="2">
        <f>N493 + Tabel14[[#This Row],[Average Rank]]+Tabel14[[#This Row],[Coverage rang]]</f>
        <v>737</v>
      </c>
      <c r="R493" s="2">
        <f t="shared" si="23"/>
        <v>217</v>
      </c>
      <c r="S493" s="18">
        <f>J493/K493</f>
        <v>62.4</v>
      </c>
    </row>
    <row r="494" spans="1:19" ht="18" customHeight="1">
      <c r="A494">
        <v>492</v>
      </c>
      <c r="B494">
        <v>0.1</v>
      </c>
      <c r="C494">
        <v>0.8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 s="23">
        <v>1202</v>
      </c>
      <c r="K494" s="22">
        <v>38</v>
      </c>
      <c r="L494" s="22">
        <v>133.555555555555</v>
      </c>
      <c r="M494" s="14">
        <f t="shared" si="21"/>
        <v>0.5869140625</v>
      </c>
      <c r="N494" s="2">
        <f>RANK(K494,K$2:K$577,1)</f>
        <v>481</v>
      </c>
      <c r="O494" s="2">
        <f t="shared" si="22"/>
        <v>1</v>
      </c>
      <c r="P494" s="2">
        <f>RANK(M494,M$2:M$577,0)</f>
        <v>1</v>
      </c>
      <c r="Q494" s="2">
        <f>N494 + Tabel14[[#This Row],[Average Rank]]+Tabel14[[#This Row],[Coverage rang]]</f>
        <v>483</v>
      </c>
      <c r="R494" s="2">
        <f t="shared" si="23"/>
        <v>1</v>
      </c>
      <c r="S494" s="18">
        <f>J494/K494</f>
        <v>31.631578947368421</v>
      </c>
    </row>
    <row r="495" spans="1:19" ht="18" customHeight="1">
      <c r="A495">
        <v>493</v>
      </c>
      <c r="B495">
        <v>0.2</v>
      </c>
      <c r="C495">
        <v>0.8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 s="23">
        <v>1202</v>
      </c>
      <c r="K495" s="22">
        <v>38</v>
      </c>
      <c r="L495" s="22">
        <v>133.555555555555</v>
      </c>
      <c r="M495" s="14">
        <f t="shared" si="21"/>
        <v>0.5869140625</v>
      </c>
      <c r="N495" s="2">
        <f>RANK(K495,K$2:K$577,1)</f>
        <v>481</v>
      </c>
      <c r="O495" s="2">
        <f t="shared" si="22"/>
        <v>1</v>
      </c>
      <c r="P495" s="2">
        <f>RANK(M495,M$2:M$577,0)</f>
        <v>1</v>
      </c>
      <c r="Q495" s="2">
        <f>N495 + Tabel14[[#This Row],[Average Rank]]+Tabel14[[#This Row],[Coverage rang]]</f>
        <v>483</v>
      </c>
      <c r="R495" s="2">
        <f t="shared" si="23"/>
        <v>1</v>
      </c>
      <c r="S495" s="18">
        <f>J495/K495</f>
        <v>31.631578947368421</v>
      </c>
    </row>
    <row r="496" spans="1:19" ht="18" customHeight="1">
      <c r="A496">
        <v>494</v>
      </c>
      <c r="B496">
        <v>0.3</v>
      </c>
      <c r="C496">
        <v>0.8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 s="23">
        <v>1202</v>
      </c>
      <c r="K496" s="22">
        <v>38</v>
      </c>
      <c r="L496" s="22">
        <v>133.555555555555</v>
      </c>
      <c r="M496" s="14">
        <f t="shared" si="21"/>
        <v>0.5869140625</v>
      </c>
      <c r="N496" s="2">
        <f>RANK(K496,K$2:K$577,1)</f>
        <v>481</v>
      </c>
      <c r="O496" s="2">
        <f t="shared" si="22"/>
        <v>1</v>
      </c>
      <c r="P496" s="2">
        <f>RANK(M496,M$2:M$577,0)</f>
        <v>1</v>
      </c>
      <c r="Q496" s="2">
        <f>N496 + Tabel14[[#This Row],[Average Rank]]+Tabel14[[#This Row],[Coverage rang]]</f>
        <v>483</v>
      </c>
      <c r="R496" s="2">
        <f t="shared" si="23"/>
        <v>1</v>
      </c>
      <c r="S496" s="18">
        <f>J496/K496</f>
        <v>31.631578947368421</v>
      </c>
    </row>
    <row r="497" spans="1:19" ht="18" customHeight="1">
      <c r="A497">
        <v>495</v>
      </c>
      <c r="B497">
        <v>0.1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 s="23">
        <v>173</v>
      </c>
      <c r="K497" s="22">
        <v>0</v>
      </c>
      <c r="L497" s="22">
        <v>5.40625</v>
      </c>
      <c r="M497" s="14">
        <f t="shared" si="21"/>
        <v>8.447265625E-2</v>
      </c>
      <c r="N497" s="2">
        <f>RANK(K497,K$2:K$577,1)</f>
        <v>1</v>
      </c>
      <c r="O497" s="2">
        <f t="shared" si="22"/>
        <v>385</v>
      </c>
      <c r="P497" s="2">
        <f>RANK(M497,M$2:M$577,0)</f>
        <v>370</v>
      </c>
      <c r="Q497" s="2">
        <f>N497 + Tabel14[[#This Row],[Average Rank]]+Tabel14[[#This Row],[Coverage rang]]</f>
        <v>756</v>
      </c>
      <c r="R497" s="2">
        <f t="shared" si="23"/>
        <v>243</v>
      </c>
      <c r="S497" s="18" t="e">
        <f>J497/K497</f>
        <v>#DIV/0!</v>
      </c>
    </row>
    <row r="498" spans="1:19" ht="18" customHeight="1">
      <c r="A498">
        <v>496</v>
      </c>
      <c r="B498">
        <v>0.2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 s="23">
        <v>173</v>
      </c>
      <c r="K498" s="22">
        <v>0</v>
      </c>
      <c r="L498" s="22">
        <v>5.40625</v>
      </c>
      <c r="M498" s="14">
        <f t="shared" si="21"/>
        <v>8.447265625E-2</v>
      </c>
      <c r="N498" s="2">
        <f>RANK(K498,K$2:K$577,1)</f>
        <v>1</v>
      </c>
      <c r="O498" s="2">
        <f t="shared" si="22"/>
        <v>385</v>
      </c>
      <c r="P498" s="2">
        <f>RANK(M498,M$2:M$577,0)</f>
        <v>370</v>
      </c>
      <c r="Q498" s="2">
        <f>N498 + Tabel14[[#This Row],[Average Rank]]+Tabel14[[#This Row],[Coverage rang]]</f>
        <v>756</v>
      </c>
      <c r="R498" s="2">
        <f t="shared" si="23"/>
        <v>243</v>
      </c>
      <c r="S498" s="18" t="e">
        <f>J498/K498</f>
        <v>#DIV/0!</v>
      </c>
    </row>
    <row r="499" spans="1:19" ht="18" customHeight="1">
      <c r="A499">
        <v>497</v>
      </c>
      <c r="B499">
        <v>0.3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 s="23">
        <v>173</v>
      </c>
      <c r="K499" s="22">
        <v>0</v>
      </c>
      <c r="L499" s="22">
        <v>5.40625</v>
      </c>
      <c r="M499" s="14">
        <f t="shared" si="21"/>
        <v>8.447265625E-2</v>
      </c>
      <c r="N499" s="2">
        <f>RANK(K499,K$2:K$577,1)</f>
        <v>1</v>
      </c>
      <c r="O499" s="2">
        <f t="shared" si="22"/>
        <v>385</v>
      </c>
      <c r="P499" s="2">
        <f>RANK(M499,M$2:M$577,0)</f>
        <v>370</v>
      </c>
      <c r="Q499" s="2">
        <f>N499 + Tabel14[[#This Row],[Average Rank]]+Tabel14[[#This Row],[Coverage rang]]</f>
        <v>756</v>
      </c>
      <c r="R499" s="2">
        <f t="shared" si="23"/>
        <v>243</v>
      </c>
      <c r="S499" s="18" t="e">
        <f>J499/K499</f>
        <v>#DIV/0!</v>
      </c>
    </row>
    <row r="500" spans="1:19" ht="18" customHeight="1">
      <c r="A500">
        <v>498</v>
      </c>
      <c r="B500">
        <v>0.1</v>
      </c>
      <c r="C500">
        <v>0.4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 s="23">
        <v>312</v>
      </c>
      <c r="K500" s="22">
        <v>5</v>
      </c>
      <c r="L500" s="22">
        <v>10.4</v>
      </c>
      <c r="M500" s="14">
        <f t="shared" si="21"/>
        <v>0.15234375</v>
      </c>
      <c r="N500" s="2">
        <f>RANK(K500,K$2:K$577,1)</f>
        <v>217</v>
      </c>
      <c r="O500" s="2">
        <f t="shared" si="22"/>
        <v>312</v>
      </c>
      <c r="P500" s="2">
        <f>RANK(M500,M$2:M$577,0)</f>
        <v>208</v>
      </c>
      <c r="Q500" s="2">
        <f>N500 + Tabel14[[#This Row],[Average Rank]]+Tabel14[[#This Row],[Coverage rang]]</f>
        <v>737</v>
      </c>
      <c r="R500" s="2">
        <f t="shared" si="23"/>
        <v>217</v>
      </c>
      <c r="S500" s="18">
        <f>J500/K500</f>
        <v>62.4</v>
      </c>
    </row>
    <row r="501" spans="1:19" ht="18" customHeight="1">
      <c r="A501">
        <v>499</v>
      </c>
      <c r="B501">
        <v>0.2</v>
      </c>
      <c r="C501">
        <v>0.4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0</v>
      </c>
      <c r="J501" s="23">
        <v>312</v>
      </c>
      <c r="K501" s="22">
        <v>5</v>
      </c>
      <c r="L501" s="22">
        <v>10.4</v>
      </c>
      <c r="M501" s="14">
        <f t="shared" si="21"/>
        <v>0.15234375</v>
      </c>
      <c r="N501" s="2">
        <f>RANK(K501,K$2:K$577,1)</f>
        <v>217</v>
      </c>
      <c r="O501" s="2">
        <f t="shared" si="22"/>
        <v>312</v>
      </c>
      <c r="P501" s="2">
        <f>RANK(M501,M$2:M$577,0)</f>
        <v>208</v>
      </c>
      <c r="Q501" s="2">
        <f>N501 + Tabel14[[#This Row],[Average Rank]]+Tabel14[[#This Row],[Coverage rang]]</f>
        <v>737</v>
      </c>
      <c r="R501" s="2">
        <f t="shared" si="23"/>
        <v>217</v>
      </c>
      <c r="S501" s="18">
        <f>J501/K501</f>
        <v>62.4</v>
      </c>
    </row>
    <row r="502" spans="1:19" ht="18" customHeight="1">
      <c r="A502">
        <v>500</v>
      </c>
      <c r="B502">
        <v>0.3</v>
      </c>
      <c r="C502">
        <v>0.4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 s="23">
        <v>312</v>
      </c>
      <c r="K502" s="22">
        <v>5</v>
      </c>
      <c r="L502" s="22">
        <v>10.4</v>
      </c>
      <c r="M502" s="14">
        <f t="shared" si="21"/>
        <v>0.15234375</v>
      </c>
      <c r="N502" s="2">
        <f>RANK(K502,K$2:K$577,1)</f>
        <v>217</v>
      </c>
      <c r="O502" s="2">
        <f t="shared" si="22"/>
        <v>312</v>
      </c>
      <c r="P502" s="2">
        <f>RANK(M502,M$2:M$577,0)</f>
        <v>208</v>
      </c>
      <c r="Q502" s="2">
        <f>N502 + Tabel14[[#This Row],[Average Rank]]+Tabel14[[#This Row],[Coverage rang]]</f>
        <v>737</v>
      </c>
      <c r="R502" s="2">
        <f t="shared" si="23"/>
        <v>217</v>
      </c>
      <c r="S502" s="18">
        <f>J502/K502</f>
        <v>62.4</v>
      </c>
    </row>
    <row r="503" spans="1:19" ht="18" customHeight="1">
      <c r="A503">
        <v>501</v>
      </c>
      <c r="B503">
        <v>0.1</v>
      </c>
      <c r="C503">
        <v>0.8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 s="23">
        <v>1202</v>
      </c>
      <c r="K503" s="22">
        <v>38</v>
      </c>
      <c r="L503" s="22">
        <v>133.555555555555</v>
      </c>
      <c r="M503" s="14">
        <f t="shared" si="21"/>
        <v>0.5869140625</v>
      </c>
      <c r="N503" s="2">
        <f>RANK(K503,K$2:K$577,1)</f>
        <v>481</v>
      </c>
      <c r="O503" s="2">
        <f t="shared" si="22"/>
        <v>1</v>
      </c>
      <c r="P503" s="2">
        <f>RANK(M503,M$2:M$577,0)</f>
        <v>1</v>
      </c>
      <c r="Q503" s="2">
        <f>N503 + Tabel14[[#This Row],[Average Rank]]+Tabel14[[#This Row],[Coverage rang]]</f>
        <v>483</v>
      </c>
      <c r="R503" s="2">
        <f t="shared" si="23"/>
        <v>1</v>
      </c>
      <c r="S503" s="18">
        <f>J503/K503</f>
        <v>31.631578947368421</v>
      </c>
    </row>
    <row r="504" spans="1:19" ht="18" customHeight="1">
      <c r="A504">
        <v>502</v>
      </c>
      <c r="B504">
        <v>0.2</v>
      </c>
      <c r="C504">
        <v>0.8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 s="23">
        <v>1202</v>
      </c>
      <c r="K504" s="22">
        <v>38</v>
      </c>
      <c r="L504" s="22">
        <v>133.555555555555</v>
      </c>
      <c r="M504" s="14">
        <f t="shared" si="21"/>
        <v>0.5869140625</v>
      </c>
      <c r="N504" s="2">
        <f>RANK(K504,K$2:K$577,1)</f>
        <v>481</v>
      </c>
      <c r="O504" s="2">
        <f t="shared" si="22"/>
        <v>1</v>
      </c>
      <c r="P504" s="2">
        <f>RANK(M504,M$2:M$577,0)</f>
        <v>1</v>
      </c>
      <c r="Q504" s="2">
        <f>N504 + Tabel14[[#This Row],[Average Rank]]+Tabel14[[#This Row],[Coverage rang]]</f>
        <v>483</v>
      </c>
      <c r="R504" s="2">
        <f t="shared" si="23"/>
        <v>1</v>
      </c>
      <c r="S504" s="18">
        <f>J504/K504</f>
        <v>31.631578947368421</v>
      </c>
    </row>
    <row r="505" spans="1:19" ht="18" customHeight="1">
      <c r="A505">
        <v>503</v>
      </c>
      <c r="B505">
        <v>0.3</v>
      </c>
      <c r="C505">
        <v>0.8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 s="23">
        <v>1202</v>
      </c>
      <c r="K505" s="22">
        <v>38</v>
      </c>
      <c r="L505" s="22">
        <v>133.555555555555</v>
      </c>
      <c r="M505" s="14">
        <f t="shared" si="21"/>
        <v>0.5869140625</v>
      </c>
      <c r="N505" s="2">
        <f>RANK(K505,K$2:K$577,1)</f>
        <v>481</v>
      </c>
      <c r="O505" s="2">
        <f t="shared" si="22"/>
        <v>1</v>
      </c>
      <c r="P505" s="2">
        <f>RANK(M505,M$2:M$577,0)</f>
        <v>1</v>
      </c>
      <c r="Q505" s="2">
        <f>N505 + Tabel14[[#This Row],[Average Rank]]+Tabel14[[#This Row],[Coverage rang]]</f>
        <v>483</v>
      </c>
      <c r="R505" s="2">
        <f t="shared" si="23"/>
        <v>1</v>
      </c>
      <c r="S505" s="18">
        <f>J505/K505</f>
        <v>31.631578947368421</v>
      </c>
    </row>
    <row r="506" spans="1:19" ht="18" customHeight="1">
      <c r="A506">
        <v>504</v>
      </c>
      <c r="B506">
        <v>0.1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 s="23">
        <v>13</v>
      </c>
      <c r="K506" s="22">
        <v>0</v>
      </c>
      <c r="L506" s="22">
        <v>2.6</v>
      </c>
      <c r="M506" s="14">
        <f t="shared" si="21"/>
        <v>6.34765625E-3</v>
      </c>
      <c r="N506" s="2">
        <f>RANK(K506,K$2:K$577,1)</f>
        <v>1</v>
      </c>
      <c r="O506" s="2">
        <f t="shared" si="22"/>
        <v>445</v>
      </c>
      <c r="P506" s="2">
        <f>RANK(M506,M$2:M$577,0)</f>
        <v>433</v>
      </c>
      <c r="Q506" s="2">
        <f>N506 + Tabel14[[#This Row],[Average Rank]]+Tabel14[[#This Row],[Coverage rang]]</f>
        <v>879</v>
      </c>
      <c r="R506" s="2">
        <f t="shared" si="23"/>
        <v>381</v>
      </c>
      <c r="S506" s="18" t="e">
        <f>J506/K506</f>
        <v>#DIV/0!</v>
      </c>
    </row>
    <row r="507" spans="1:19" ht="18" customHeight="1">
      <c r="A507">
        <v>505</v>
      </c>
      <c r="B507">
        <v>0.2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 s="23">
        <v>13</v>
      </c>
      <c r="K507" s="22">
        <v>0</v>
      </c>
      <c r="L507" s="22">
        <v>2.6</v>
      </c>
      <c r="M507" s="14">
        <f t="shared" si="21"/>
        <v>6.34765625E-3</v>
      </c>
      <c r="N507" s="2">
        <f>RANK(K507,K$2:K$577,1)</f>
        <v>1</v>
      </c>
      <c r="O507" s="2">
        <f t="shared" si="22"/>
        <v>445</v>
      </c>
      <c r="P507" s="2">
        <f>RANK(M507,M$2:M$577,0)</f>
        <v>433</v>
      </c>
      <c r="Q507" s="2">
        <f>N507 + Tabel14[[#This Row],[Average Rank]]+Tabel14[[#This Row],[Coverage rang]]</f>
        <v>879</v>
      </c>
      <c r="R507" s="2">
        <f t="shared" si="23"/>
        <v>381</v>
      </c>
      <c r="S507" s="18" t="e">
        <f>J507/K507</f>
        <v>#DIV/0!</v>
      </c>
    </row>
    <row r="508" spans="1:19" ht="18" customHeight="1">
      <c r="A508">
        <v>506</v>
      </c>
      <c r="B508">
        <v>0.3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 s="23">
        <v>13</v>
      </c>
      <c r="K508" s="22">
        <v>0</v>
      </c>
      <c r="L508" s="22">
        <v>2.6</v>
      </c>
      <c r="M508" s="14">
        <f t="shared" si="21"/>
        <v>6.34765625E-3</v>
      </c>
      <c r="N508" s="2">
        <f>RANK(K508,K$2:K$577,1)</f>
        <v>1</v>
      </c>
      <c r="O508" s="2">
        <f t="shared" si="22"/>
        <v>445</v>
      </c>
      <c r="P508" s="2">
        <f>RANK(M508,M$2:M$577,0)</f>
        <v>433</v>
      </c>
      <c r="Q508" s="2">
        <f>N508 + Tabel14[[#This Row],[Average Rank]]+Tabel14[[#This Row],[Coverage rang]]</f>
        <v>879</v>
      </c>
      <c r="R508" s="2">
        <f t="shared" si="23"/>
        <v>381</v>
      </c>
      <c r="S508" s="18" t="e">
        <f>J508/K508</f>
        <v>#DIV/0!</v>
      </c>
    </row>
    <row r="509" spans="1:19" ht="18" customHeight="1">
      <c r="A509">
        <v>507</v>
      </c>
      <c r="B509">
        <v>0.1</v>
      </c>
      <c r="C509">
        <v>0.4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 s="23">
        <v>95</v>
      </c>
      <c r="K509" s="22">
        <v>0</v>
      </c>
      <c r="L509" s="22">
        <v>4.5238095238095202</v>
      </c>
      <c r="M509" s="14">
        <f t="shared" si="21"/>
        <v>4.638671875E-2</v>
      </c>
      <c r="N509" s="2">
        <f>RANK(K509,K$2:K$577,1)</f>
        <v>1</v>
      </c>
      <c r="O509" s="2">
        <f t="shared" si="22"/>
        <v>409</v>
      </c>
      <c r="P509" s="2">
        <f>RANK(M509,M$2:M$577,0)</f>
        <v>400</v>
      </c>
      <c r="Q509" s="2">
        <f>N509 + Tabel14[[#This Row],[Average Rank]]+Tabel14[[#This Row],[Coverage rang]]</f>
        <v>810</v>
      </c>
      <c r="R509" s="2">
        <f t="shared" si="23"/>
        <v>274</v>
      </c>
      <c r="S509" s="18" t="e">
        <f>J509/K509</f>
        <v>#DIV/0!</v>
      </c>
    </row>
    <row r="510" spans="1:19" ht="18" customHeight="1">
      <c r="A510">
        <v>508</v>
      </c>
      <c r="B510">
        <v>0.2</v>
      </c>
      <c r="C510">
        <v>0.4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 s="23">
        <v>95</v>
      </c>
      <c r="K510" s="22">
        <v>0</v>
      </c>
      <c r="L510" s="22">
        <v>4.5238095238095202</v>
      </c>
      <c r="M510" s="14">
        <f t="shared" si="21"/>
        <v>4.638671875E-2</v>
      </c>
      <c r="N510" s="2">
        <f>RANK(K510,K$2:K$577,1)</f>
        <v>1</v>
      </c>
      <c r="O510" s="2">
        <f t="shared" si="22"/>
        <v>409</v>
      </c>
      <c r="P510" s="2">
        <f>RANK(M510,M$2:M$577,0)</f>
        <v>400</v>
      </c>
      <c r="Q510" s="2">
        <f>N510 + Tabel14[[#This Row],[Average Rank]]+Tabel14[[#This Row],[Coverage rang]]</f>
        <v>810</v>
      </c>
      <c r="R510" s="2">
        <f t="shared" si="23"/>
        <v>274</v>
      </c>
      <c r="S510" s="18" t="e">
        <f>J510/K510</f>
        <v>#DIV/0!</v>
      </c>
    </row>
    <row r="511" spans="1:19" ht="18" customHeight="1">
      <c r="A511">
        <v>509</v>
      </c>
      <c r="B511">
        <v>0.3</v>
      </c>
      <c r="C511">
        <v>0.4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 s="23">
        <v>95</v>
      </c>
      <c r="K511" s="22">
        <v>0</v>
      </c>
      <c r="L511" s="22">
        <v>4.5238095238095202</v>
      </c>
      <c r="M511" s="14">
        <f t="shared" si="21"/>
        <v>4.638671875E-2</v>
      </c>
      <c r="N511" s="2">
        <f>RANK(K511,K$2:K$577,1)</f>
        <v>1</v>
      </c>
      <c r="O511" s="2">
        <f t="shared" si="22"/>
        <v>409</v>
      </c>
      <c r="P511" s="2">
        <f>RANK(M511,M$2:M$577,0)</f>
        <v>400</v>
      </c>
      <c r="Q511" s="2">
        <f>N511 + Tabel14[[#This Row],[Average Rank]]+Tabel14[[#This Row],[Coverage rang]]</f>
        <v>810</v>
      </c>
      <c r="R511" s="2">
        <f t="shared" si="23"/>
        <v>274</v>
      </c>
      <c r="S511" s="18" t="e">
        <f>J511/K511</f>
        <v>#DIV/0!</v>
      </c>
    </row>
    <row r="512" spans="1:19" ht="18" customHeight="1">
      <c r="A512">
        <v>510</v>
      </c>
      <c r="B512">
        <v>0.1</v>
      </c>
      <c r="C512">
        <v>0.8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 s="23">
        <v>300</v>
      </c>
      <c r="K512" s="22">
        <v>10</v>
      </c>
      <c r="L512" s="22">
        <v>12.5</v>
      </c>
      <c r="M512" s="14">
        <f t="shared" si="21"/>
        <v>0.146484375</v>
      </c>
      <c r="N512" s="2">
        <f>RANK(K512,K$2:K$577,1)</f>
        <v>283</v>
      </c>
      <c r="O512" s="2">
        <f t="shared" si="22"/>
        <v>195</v>
      </c>
      <c r="P512" s="2">
        <f>RANK(M512,M$2:M$577,0)</f>
        <v>220</v>
      </c>
      <c r="Q512" s="2">
        <f>N512 + Tabel14[[#This Row],[Average Rank]]+Tabel14[[#This Row],[Coverage rang]]</f>
        <v>698</v>
      </c>
      <c r="R512" s="2">
        <f t="shared" si="23"/>
        <v>133</v>
      </c>
      <c r="S512" s="18">
        <f>J512/K512</f>
        <v>30</v>
      </c>
    </row>
    <row r="513" spans="1:19" ht="18" customHeight="1">
      <c r="A513">
        <v>511</v>
      </c>
      <c r="B513">
        <v>0.2</v>
      </c>
      <c r="C513">
        <v>0.8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 s="23">
        <v>300</v>
      </c>
      <c r="K513" s="22">
        <v>10</v>
      </c>
      <c r="L513" s="22">
        <v>12.5</v>
      </c>
      <c r="M513" s="14">
        <f t="shared" si="21"/>
        <v>0.146484375</v>
      </c>
      <c r="N513" s="2">
        <f>RANK(K513,K$2:K$577,1)</f>
        <v>283</v>
      </c>
      <c r="O513" s="2">
        <f t="shared" si="22"/>
        <v>195</v>
      </c>
      <c r="P513" s="2">
        <f>RANK(M513,M$2:M$577,0)</f>
        <v>220</v>
      </c>
      <c r="Q513" s="2">
        <f>N513 + Tabel14[[#This Row],[Average Rank]]+Tabel14[[#This Row],[Coverage rang]]</f>
        <v>698</v>
      </c>
      <c r="R513" s="2">
        <f t="shared" si="23"/>
        <v>133</v>
      </c>
      <c r="S513" s="18">
        <f>J513/K513</f>
        <v>30</v>
      </c>
    </row>
    <row r="514" spans="1:19" ht="18" customHeight="1">
      <c r="A514">
        <v>512</v>
      </c>
      <c r="B514">
        <v>0.3</v>
      </c>
      <c r="C514">
        <v>0.8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 s="23">
        <v>300</v>
      </c>
      <c r="K514" s="22">
        <v>10</v>
      </c>
      <c r="L514" s="22">
        <v>12.5</v>
      </c>
      <c r="M514" s="14">
        <f t="shared" ref="M514:M577" si="24">J514/ 2048</f>
        <v>0.146484375</v>
      </c>
      <c r="N514" s="2">
        <f>RANK(K514,K$2:K$577,1)</f>
        <v>283</v>
      </c>
      <c r="O514" s="2">
        <f t="shared" ref="O514:O577" si="25">RANK(L514,L$2:L$577,0)</f>
        <v>195</v>
      </c>
      <c r="P514" s="2">
        <f>RANK(M514,M$2:M$577,0)</f>
        <v>220</v>
      </c>
      <c r="Q514" s="2">
        <f>N514 + Tabel14[[#This Row],[Average Rank]]+Tabel14[[#This Row],[Coverage rang]]</f>
        <v>698</v>
      </c>
      <c r="R514" s="2">
        <f t="shared" ref="R514:R577" si="26">RANK(Q514,Q$2:Q$577,1)</f>
        <v>133</v>
      </c>
      <c r="S514" s="18">
        <f t="shared" ref="S514:S577" si="27">J514/K514</f>
        <v>30</v>
      </c>
    </row>
    <row r="515" spans="1:19" ht="18" customHeight="1">
      <c r="A515">
        <v>513</v>
      </c>
      <c r="B515">
        <v>0.1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 s="23">
        <v>238</v>
      </c>
      <c r="K515" s="22">
        <v>9</v>
      </c>
      <c r="L515" s="22">
        <v>9.9166666666666607</v>
      </c>
      <c r="M515" s="14">
        <f t="shared" si="24"/>
        <v>0.1162109375</v>
      </c>
      <c r="N515" s="2">
        <f>RANK(K515,K$2:K$577,1)</f>
        <v>262</v>
      </c>
      <c r="O515" s="2">
        <f t="shared" si="25"/>
        <v>331</v>
      </c>
      <c r="P515" s="2">
        <f>RANK(M515,M$2:M$577,0)</f>
        <v>349</v>
      </c>
      <c r="Q515" s="2">
        <f>N515 + Tabel14[[#This Row],[Average Rank]]+Tabel14[[#This Row],[Coverage rang]]</f>
        <v>942</v>
      </c>
      <c r="R515" s="2">
        <f t="shared" si="26"/>
        <v>569</v>
      </c>
      <c r="S515" s="18">
        <f t="shared" si="27"/>
        <v>26.444444444444443</v>
      </c>
    </row>
    <row r="516" spans="1:19" ht="18" customHeight="1">
      <c r="A516">
        <v>514</v>
      </c>
      <c r="B516">
        <v>0.2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 s="23">
        <v>238</v>
      </c>
      <c r="K516" s="22">
        <v>9</v>
      </c>
      <c r="L516" s="22">
        <v>9.9166666666666607</v>
      </c>
      <c r="M516" s="14">
        <f t="shared" si="24"/>
        <v>0.1162109375</v>
      </c>
      <c r="N516" s="2">
        <f>RANK(K516,K$2:K$577,1)</f>
        <v>262</v>
      </c>
      <c r="O516" s="2">
        <f t="shared" si="25"/>
        <v>331</v>
      </c>
      <c r="P516" s="2">
        <f>RANK(M516,M$2:M$577,0)</f>
        <v>349</v>
      </c>
      <c r="Q516" s="2">
        <f>N516 + Tabel14[[#This Row],[Average Rank]]+Tabel14[[#This Row],[Coverage rang]]</f>
        <v>942</v>
      </c>
      <c r="R516" s="2">
        <f t="shared" si="26"/>
        <v>569</v>
      </c>
      <c r="S516" s="18">
        <f t="shared" si="27"/>
        <v>26.444444444444443</v>
      </c>
    </row>
    <row r="517" spans="1:19" ht="18" customHeight="1">
      <c r="A517">
        <v>515</v>
      </c>
      <c r="B517">
        <v>0.3</v>
      </c>
      <c r="C517">
        <v>0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 s="23">
        <v>238</v>
      </c>
      <c r="K517" s="22">
        <v>9</v>
      </c>
      <c r="L517" s="22">
        <v>9.9166666666666607</v>
      </c>
      <c r="M517" s="14">
        <f t="shared" si="24"/>
        <v>0.1162109375</v>
      </c>
      <c r="N517" s="2">
        <f>RANK(K517,K$2:K$577,1)</f>
        <v>262</v>
      </c>
      <c r="O517" s="2">
        <f t="shared" si="25"/>
        <v>331</v>
      </c>
      <c r="P517" s="2">
        <f>RANK(M517,M$2:M$577,0)</f>
        <v>349</v>
      </c>
      <c r="Q517" s="2">
        <f>N517 + Tabel14[[#This Row],[Average Rank]]+Tabel14[[#This Row],[Coverage rang]]</f>
        <v>942</v>
      </c>
      <c r="R517" s="2">
        <f t="shared" si="26"/>
        <v>569</v>
      </c>
      <c r="S517" s="18">
        <f t="shared" si="27"/>
        <v>26.444444444444443</v>
      </c>
    </row>
    <row r="518" spans="1:19" ht="18" customHeight="1">
      <c r="A518">
        <v>516</v>
      </c>
      <c r="B518">
        <v>0.1</v>
      </c>
      <c r="C518">
        <v>0.4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 s="23">
        <v>378</v>
      </c>
      <c r="K518" s="22">
        <v>13</v>
      </c>
      <c r="L518" s="22">
        <v>9.4499999999999993</v>
      </c>
      <c r="M518" s="14">
        <f t="shared" si="24"/>
        <v>0.1845703125</v>
      </c>
      <c r="N518" s="2">
        <f>RANK(K518,K$2:K$577,1)</f>
        <v>386</v>
      </c>
      <c r="O518" s="2">
        <f t="shared" si="25"/>
        <v>336</v>
      </c>
      <c r="P518" s="2">
        <f>RANK(M518,M$2:M$577,0)</f>
        <v>199</v>
      </c>
      <c r="Q518" s="2">
        <f>N518 + Tabel14[[#This Row],[Average Rank]]+Tabel14[[#This Row],[Coverage rang]]</f>
        <v>921</v>
      </c>
      <c r="R518" s="2">
        <f t="shared" si="26"/>
        <v>539</v>
      </c>
      <c r="S518" s="18">
        <f t="shared" si="27"/>
        <v>29.076923076923077</v>
      </c>
    </row>
    <row r="519" spans="1:19" ht="18" customHeight="1">
      <c r="A519">
        <v>517</v>
      </c>
      <c r="B519">
        <v>0.2</v>
      </c>
      <c r="C519">
        <v>0.4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 s="23">
        <v>378</v>
      </c>
      <c r="K519" s="22">
        <v>13</v>
      </c>
      <c r="L519" s="22">
        <v>9.4499999999999993</v>
      </c>
      <c r="M519" s="14">
        <f t="shared" si="24"/>
        <v>0.1845703125</v>
      </c>
      <c r="N519" s="2">
        <f>RANK(K519,K$2:K$577,1)</f>
        <v>386</v>
      </c>
      <c r="O519" s="2">
        <f t="shared" si="25"/>
        <v>336</v>
      </c>
      <c r="P519" s="2">
        <f>RANK(M519,M$2:M$577,0)</f>
        <v>199</v>
      </c>
      <c r="Q519" s="2">
        <f>N519 + Tabel14[[#This Row],[Average Rank]]+Tabel14[[#This Row],[Coverage rang]]</f>
        <v>921</v>
      </c>
      <c r="R519" s="2">
        <f t="shared" si="26"/>
        <v>539</v>
      </c>
      <c r="S519" s="18">
        <f t="shared" si="27"/>
        <v>29.076923076923077</v>
      </c>
    </row>
    <row r="520" spans="1:19" ht="18" customHeight="1">
      <c r="A520">
        <v>518</v>
      </c>
      <c r="B520">
        <v>0.3</v>
      </c>
      <c r="C520">
        <v>0.4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 s="23">
        <v>378</v>
      </c>
      <c r="K520" s="22">
        <v>13</v>
      </c>
      <c r="L520" s="22">
        <v>9.4499999999999993</v>
      </c>
      <c r="M520" s="14">
        <f t="shared" si="24"/>
        <v>0.1845703125</v>
      </c>
      <c r="N520" s="2">
        <f>RANK(K520,K$2:K$577,1)</f>
        <v>386</v>
      </c>
      <c r="O520" s="2">
        <f t="shared" si="25"/>
        <v>336</v>
      </c>
      <c r="P520" s="2">
        <f>RANK(M520,M$2:M$577,0)</f>
        <v>199</v>
      </c>
      <c r="Q520" s="2">
        <f>N520 + Tabel14[[#This Row],[Average Rank]]+Tabel14[[#This Row],[Coverage rang]]</f>
        <v>921</v>
      </c>
      <c r="R520" s="2">
        <f t="shared" si="26"/>
        <v>539</v>
      </c>
      <c r="S520" s="18">
        <f t="shared" si="27"/>
        <v>29.076923076923077</v>
      </c>
    </row>
    <row r="521" spans="1:19" ht="18" customHeight="1">
      <c r="A521">
        <v>519</v>
      </c>
      <c r="B521">
        <v>0.1</v>
      </c>
      <c r="C521">
        <v>0.8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 s="23">
        <v>1202</v>
      </c>
      <c r="K521" s="22">
        <v>38</v>
      </c>
      <c r="L521" s="22">
        <v>133.555555555555</v>
      </c>
      <c r="M521" s="14">
        <f t="shared" si="24"/>
        <v>0.5869140625</v>
      </c>
      <c r="N521" s="2">
        <f>RANK(K521,K$2:K$577,1)</f>
        <v>481</v>
      </c>
      <c r="O521" s="2">
        <f t="shared" si="25"/>
        <v>1</v>
      </c>
      <c r="P521" s="2">
        <f>RANK(M521,M$2:M$577,0)</f>
        <v>1</v>
      </c>
      <c r="Q521" s="2">
        <f>N521 + Tabel14[[#This Row],[Average Rank]]+Tabel14[[#This Row],[Coverage rang]]</f>
        <v>483</v>
      </c>
      <c r="R521" s="2">
        <f t="shared" si="26"/>
        <v>1</v>
      </c>
      <c r="S521" s="18">
        <f t="shared" si="27"/>
        <v>31.631578947368421</v>
      </c>
    </row>
    <row r="522" spans="1:19" ht="18" customHeight="1">
      <c r="A522">
        <v>520</v>
      </c>
      <c r="B522">
        <v>0.2</v>
      </c>
      <c r="C522">
        <v>0.8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 s="23">
        <v>1202</v>
      </c>
      <c r="K522" s="22">
        <v>38</v>
      </c>
      <c r="L522" s="22">
        <v>133.555555555555</v>
      </c>
      <c r="M522" s="14">
        <f t="shared" si="24"/>
        <v>0.5869140625</v>
      </c>
      <c r="N522" s="2">
        <f>RANK(K522,K$2:K$577,1)</f>
        <v>481</v>
      </c>
      <c r="O522" s="2">
        <f t="shared" si="25"/>
        <v>1</v>
      </c>
      <c r="P522" s="2">
        <f>RANK(M522,M$2:M$577,0)</f>
        <v>1</v>
      </c>
      <c r="Q522" s="2">
        <f>N522 + Tabel14[[#This Row],[Average Rank]]+Tabel14[[#This Row],[Coverage rang]]</f>
        <v>483</v>
      </c>
      <c r="R522" s="2">
        <f t="shared" si="26"/>
        <v>1</v>
      </c>
      <c r="S522" s="18">
        <f t="shared" si="27"/>
        <v>31.631578947368421</v>
      </c>
    </row>
    <row r="523" spans="1:19" ht="18" customHeight="1">
      <c r="A523">
        <v>521</v>
      </c>
      <c r="B523">
        <v>0.3</v>
      </c>
      <c r="C523">
        <v>0.8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 s="23">
        <v>1202</v>
      </c>
      <c r="K523" s="22">
        <v>38</v>
      </c>
      <c r="L523" s="22">
        <v>133.555555555555</v>
      </c>
      <c r="M523" s="14">
        <f t="shared" si="24"/>
        <v>0.5869140625</v>
      </c>
      <c r="N523" s="2">
        <f>RANK(K523,K$2:K$577,1)</f>
        <v>481</v>
      </c>
      <c r="O523" s="2">
        <f t="shared" si="25"/>
        <v>1</v>
      </c>
      <c r="P523" s="2">
        <f>RANK(M523,M$2:M$577,0)</f>
        <v>1</v>
      </c>
      <c r="Q523" s="2">
        <f>N523 + Tabel14[[#This Row],[Average Rank]]+Tabel14[[#This Row],[Coverage rang]]</f>
        <v>483</v>
      </c>
      <c r="R523" s="2">
        <f t="shared" si="26"/>
        <v>1</v>
      </c>
      <c r="S523" s="18">
        <f t="shared" si="27"/>
        <v>31.631578947368421</v>
      </c>
    </row>
    <row r="524" spans="1:19" ht="18" customHeight="1">
      <c r="A524">
        <v>522</v>
      </c>
      <c r="B524">
        <v>0.1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 s="23">
        <v>264</v>
      </c>
      <c r="K524" s="22">
        <v>9</v>
      </c>
      <c r="L524" s="22">
        <v>11</v>
      </c>
      <c r="M524" s="14">
        <f t="shared" si="24"/>
        <v>0.12890625</v>
      </c>
      <c r="N524" s="2">
        <f>RANK(K524,K$2:K$577,1)</f>
        <v>262</v>
      </c>
      <c r="O524" s="2">
        <f t="shared" si="25"/>
        <v>296</v>
      </c>
      <c r="P524" s="2">
        <f>RANK(M524,M$2:M$577,0)</f>
        <v>313</v>
      </c>
      <c r="Q524" s="2">
        <f>N524 + Tabel14[[#This Row],[Average Rank]]+Tabel14[[#This Row],[Coverage rang]]</f>
        <v>871</v>
      </c>
      <c r="R524" s="2">
        <f t="shared" si="26"/>
        <v>374</v>
      </c>
      <c r="S524" s="18">
        <f t="shared" si="27"/>
        <v>29.333333333333332</v>
      </c>
    </row>
    <row r="525" spans="1:19" ht="18" customHeight="1">
      <c r="A525">
        <v>523</v>
      </c>
      <c r="B525">
        <v>0.2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 s="23">
        <v>264</v>
      </c>
      <c r="K525" s="22">
        <v>9</v>
      </c>
      <c r="L525" s="22">
        <v>11</v>
      </c>
      <c r="M525" s="14">
        <f t="shared" si="24"/>
        <v>0.12890625</v>
      </c>
      <c r="N525" s="2">
        <f>RANK(K525,K$2:K$577,1)</f>
        <v>262</v>
      </c>
      <c r="O525" s="2">
        <f t="shared" si="25"/>
        <v>296</v>
      </c>
      <c r="P525" s="2">
        <f>RANK(M525,M$2:M$577,0)</f>
        <v>313</v>
      </c>
      <c r="Q525" s="2">
        <f>N525 + Tabel14[[#This Row],[Average Rank]]+Tabel14[[#This Row],[Coverage rang]]</f>
        <v>871</v>
      </c>
      <c r="R525" s="2">
        <f t="shared" si="26"/>
        <v>374</v>
      </c>
      <c r="S525" s="18">
        <f t="shared" si="27"/>
        <v>29.333333333333332</v>
      </c>
    </row>
    <row r="526" spans="1:19" ht="18" customHeight="1">
      <c r="A526">
        <v>524</v>
      </c>
      <c r="B526">
        <v>0.3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 s="23">
        <v>264</v>
      </c>
      <c r="K526" s="22">
        <v>9</v>
      </c>
      <c r="L526" s="22">
        <v>11</v>
      </c>
      <c r="M526" s="14">
        <f t="shared" si="24"/>
        <v>0.12890625</v>
      </c>
      <c r="N526" s="2">
        <f>RANK(K526,K$2:K$577,1)</f>
        <v>262</v>
      </c>
      <c r="O526" s="2">
        <f t="shared" si="25"/>
        <v>296</v>
      </c>
      <c r="P526" s="2">
        <f>RANK(M526,M$2:M$577,0)</f>
        <v>313</v>
      </c>
      <c r="Q526" s="2">
        <f>N526 + Tabel14[[#This Row],[Average Rank]]+Tabel14[[#This Row],[Coverage rang]]</f>
        <v>871</v>
      </c>
      <c r="R526" s="2">
        <f t="shared" si="26"/>
        <v>374</v>
      </c>
      <c r="S526" s="18">
        <f t="shared" si="27"/>
        <v>29.333333333333332</v>
      </c>
    </row>
    <row r="527" spans="1:19" ht="18" customHeight="1">
      <c r="A527">
        <v>525</v>
      </c>
      <c r="B527">
        <v>0.1</v>
      </c>
      <c r="C527">
        <v>0.4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 s="23">
        <v>270</v>
      </c>
      <c r="K527" s="22">
        <v>9</v>
      </c>
      <c r="L527" s="22">
        <v>10</v>
      </c>
      <c r="M527" s="14">
        <f t="shared" si="24"/>
        <v>0.1318359375</v>
      </c>
      <c r="N527" s="2">
        <f>RANK(K527,K$2:K$577,1)</f>
        <v>262</v>
      </c>
      <c r="O527" s="2">
        <f t="shared" si="25"/>
        <v>325</v>
      </c>
      <c r="P527" s="2">
        <f>RANK(M527,M$2:M$577,0)</f>
        <v>298</v>
      </c>
      <c r="Q527" s="2">
        <f>N527 + Tabel14[[#This Row],[Average Rank]]+Tabel14[[#This Row],[Coverage rang]]</f>
        <v>885</v>
      </c>
      <c r="R527" s="2">
        <f t="shared" si="26"/>
        <v>386</v>
      </c>
      <c r="S527" s="18">
        <f t="shared" si="27"/>
        <v>30</v>
      </c>
    </row>
    <row r="528" spans="1:19" ht="18" customHeight="1">
      <c r="A528">
        <v>526</v>
      </c>
      <c r="B528">
        <v>0.2</v>
      </c>
      <c r="C528">
        <v>0.4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 s="23">
        <v>270</v>
      </c>
      <c r="K528" s="22">
        <v>9</v>
      </c>
      <c r="L528" s="22">
        <v>10</v>
      </c>
      <c r="M528" s="14">
        <f t="shared" si="24"/>
        <v>0.1318359375</v>
      </c>
      <c r="N528" s="2">
        <f>RANK(K528,K$2:K$577,1)</f>
        <v>262</v>
      </c>
      <c r="O528" s="2">
        <f t="shared" si="25"/>
        <v>325</v>
      </c>
      <c r="P528" s="2">
        <f>RANK(M528,M$2:M$577,0)</f>
        <v>298</v>
      </c>
      <c r="Q528" s="2">
        <f>N528 + Tabel14[[#This Row],[Average Rank]]+Tabel14[[#This Row],[Coverage rang]]</f>
        <v>885</v>
      </c>
      <c r="R528" s="2">
        <f t="shared" si="26"/>
        <v>386</v>
      </c>
      <c r="S528" s="18">
        <f t="shared" si="27"/>
        <v>30</v>
      </c>
    </row>
    <row r="529" spans="1:19" ht="18" customHeight="1">
      <c r="A529">
        <v>527</v>
      </c>
      <c r="B529">
        <v>0.3</v>
      </c>
      <c r="C529">
        <v>0.4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 s="23">
        <v>270</v>
      </c>
      <c r="K529" s="22">
        <v>9</v>
      </c>
      <c r="L529" s="22">
        <v>10</v>
      </c>
      <c r="M529" s="14">
        <f t="shared" si="24"/>
        <v>0.1318359375</v>
      </c>
      <c r="N529" s="2">
        <f>RANK(K529,K$2:K$577,1)</f>
        <v>262</v>
      </c>
      <c r="O529" s="2">
        <f t="shared" si="25"/>
        <v>325</v>
      </c>
      <c r="P529" s="2">
        <f>RANK(M529,M$2:M$577,0)</f>
        <v>298</v>
      </c>
      <c r="Q529" s="2">
        <f>N529 + Tabel14[[#This Row],[Average Rank]]+Tabel14[[#This Row],[Coverage rang]]</f>
        <v>885</v>
      </c>
      <c r="R529" s="2">
        <f t="shared" si="26"/>
        <v>386</v>
      </c>
      <c r="S529" s="18">
        <f t="shared" si="27"/>
        <v>30</v>
      </c>
    </row>
    <row r="530" spans="1:19" ht="18" customHeight="1">
      <c r="A530">
        <v>528</v>
      </c>
      <c r="B530">
        <v>0.1</v>
      </c>
      <c r="C530">
        <v>0.8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 s="23">
        <v>545</v>
      </c>
      <c r="K530" s="22">
        <v>22</v>
      </c>
      <c r="L530" s="22">
        <v>16.515151515151501</v>
      </c>
      <c r="M530" s="14">
        <f t="shared" si="24"/>
        <v>0.26611328125</v>
      </c>
      <c r="N530" s="2">
        <f>RANK(K530,K$2:K$577,1)</f>
        <v>415</v>
      </c>
      <c r="O530" s="2">
        <f t="shared" si="25"/>
        <v>163</v>
      </c>
      <c r="P530" s="2">
        <f>RANK(M530,M$2:M$577,0)</f>
        <v>157</v>
      </c>
      <c r="Q530" s="2">
        <f>N530 + Tabel14[[#This Row],[Average Rank]]+Tabel14[[#This Row],[Coverage rang]]</f>
        <v>735</v>
      </c>
      <c r="R530" s="2">
        <f t="shared" si="26"/>
        <v>210</v>
      </c>
      <c r="S530" s="18">
        <f t="shared" si="27"/>
        <v>24.772727272727273</v>
      </c>
    </row>
    <row r="531" spans="1:19" ht="18" customHeight="1">
      <c r="A531">
        <v>529</v>
      </c>
      <c r="B531">
        <v>0.2</v>
      </c>
      <c r="C531">
        <v>0.8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 s="23">
        <v>545</v>
      </c>
      <c r="K531" s="22">
        <v>22</v>
      </c>
      <c r="L531" s="22">
        <v>16.515151515151501</v>
      </c>
      <c r="M531" s="14">
        <f t="shared" si="24"/>
        <v>0.26611328125</v>
      </c>
      <c r="N531" s="2">
        <f>RANK(K531,K$2:K$577,1)</f>
        <v>415</v>
      </c>
      <c r="O531" s="2">
        <f t="shared" si="25"/>
        <v>163</v>
      </c>
      <c r="P531" s="2">
        <f>RANK(M531,M$2:M$577,0)</f>
        <v>157</v>
      </c>
      <c r="Q531" s="2">
        <f>N531 + Tabel14[[#This Row],[Average Rank]]+Tabel14[[#This Row],[Coverage rang]]</f>
        <v>735</v>
      </c>
      <c r="R531" s="2">
        <f t="shared" si="26"/>
        <v>210</v>
      </c>
      <c r="S531" s="18">
        <f t="shared" si="27"/>
        <v>24.772727272727273</v>
      </c>
    </row>
    <row r="532" spans="1:19" ht="18" customHeight="1">
      <c r="A532">
        <v>530</v>
      </c>
      <c r="B532">
        <v>0.3</v>
      </c>
      <c r="C532">
        <v>0.8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 s="23">
        <v>545</v>
      </c>
      <c r="K532" s="22">
        <v>22</v>
      </c>
      <c r="L532" s="22">
        <v>16.515151515151501</v>
      </c>
      <c r="M532" s="14">
        <f t="shared" si="24"/>
        <v>0.26611328125</v>
      </c>
      <c r="N532" s="2">
        <f>RANK(K532,K$2:K$577,1)</f>
        <v>415</v>
      </c>
      <c r="O532" s="2">
        <f t="shared" si="25"/>
        <v>163</v>
      </c>
      <c r="P532" s="2">
        <f>RANK(M532,M$2:M$577,0)</f>
        <v>157</v>
      </c>
      <c r="Q532" s="2">
        <f>N532 + Tabel14[[#This Row],[Average Rank]]+Tabel14[[#This Row],[Coverage rang]]</f>
        <v>735</v>
      </c>
      <c r="R532" s="2">
        <f t="shared" si="26"/>
        <v>210</v>
      </c>
      <c r="S532" s="18">
        <f t="shared" si="27"/>
        <v>24.772727272727273</v>
      </c>
    </row>
    <row r="533" spans="1:19" ht="18" customHeight="1">
      <c r="A533">
        <v>531</v>
      </c>
      <c r="B533">
        <v>0.1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 s="23">
        <v>264</v>
      </c>
      <c r="K533" s="22">
        <v>9</v>
      </c>
      <c r="L533" s="22">
        <v>11</v>
      </c>
      <c r="M533" s="14">
        <f t="shared" si="24"/>
        <v>0.12890625</v>
      </c>
      <c r="N533" s="2">
        <f>RANK(K533,K$2:K$577,1)</f>
        <v>262</v>
      </c>
      <c r="O533" s="2">
        <f t="shared" si="25"/>
        <v>296</v>
      </c>
      <c r="P533" s="2">
        <f>RANK(M533,M$2:M$577,0)</f>
        <v>313</v>
      </c>
      <c r="Q533" s="2">
        <f>N533 + Tabel14[[#This Row],[Average Rank]]+Tabel14[[#This Row],[Coverage rang]]</f>
        <v>871</v>
      </c>
      <c r="R533" s="2">
        <f t="shared" si="26"/>
        <v>374</v>
      </c>
      <c r="S533" s="18">
        <f t="shared" si="27"/>
        <v>29.333333333333332</v>
      </c>
    </row>
    <row r="534" spans="1:19" ht="18" customHeight="1">
      <c r="A534">
        <v>532</v>
      </c>
      <c r="B534">
        <v>0.2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 s="23">
        <v>264</v>
      </c>
      <c r="K534" s="22">
        <v>9</v>
      </c>
      <c r="L534" s="22">
        <v>11</v>
      </c>
      <c r="M534" s="14">
        <f t="shared" si="24"/>
        <v>0.12890625</v>
      </c>
      <c r="N534" s="2">
        <f>RANK(K534,K$2:K$577,1)</f>
        <v>262</v>
      </c>
      <c r="O534" s="2">
        <f t="shared" si="25"/>
        <v>296</v>
      </c>
      <c r="P534" s="2">
        <f>RANK(M534,M$2:M$577,0)</f>
        <v>313</v>
      </c>
      <c r="Q534" s="2">
        <f>N534 + Tabel14[[#This Row],[Average Rank]]+Tabel14[[#This Row],[Coverage rang]]</f>
        <v>871</v>
      </c>
      <c r="R534" s="2">
        <f t="shared" si="26"/>
        <v>374</v>
      </c>
      <c r="S534" s="18">
        <f t="shared" si="27"/>
        <v>29.333333333333332</v>
      </c>
    </row>
    <row r="535" spans="1:19" ht="18" customHeight="1">
      <c r="A535">
        <v>533</v>
      </c>
      <c r="B535">
        <v>0.3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 s="23">
        <v>264</v>
      </c>
      <c r="K535" s="22">
        <v>9</v>
      </c>
      <c r="L535" s="22">
        <v>11</v>
      </c>
      <c r="M535" s="14">
        <f t="shared" si="24"/>
        <v>0.12890625</v>
      </c>
      <c r="N535" s="2">
        <f>RANK(K535,K$2:K$577,1)</f>
        <v>262</v>
      </c>
      <c r="O535" s="2">
        <f t="shared" si="25"/>
        <v>296</v>
      </c>
      <c r="P535" s="2">
        <f>RANK(M535,M$2:M$577,0)</f>
        <v>313</v>
      </c>
      <c r="Q535" s="2">
        <f>N535 + Tabel14[[#This Row],[Average Rank]]+Tabel14[[#This Row],[Coverage rang]]</f>
        <v>871</v>
      </c>
      <c r="R535" s="2">
        <f t="shared" si="26"/>
        <v>374</v>
      </c>
      <c r="S535" s="18">
        <f t="shared" si="27"/>
        <v>29.333333333333332</v>
      </c>
    </row>
    <row r="536" spans="1:19" ht="18" customHeight="1">
      <c r="A536">
        <v>534</v>
      </c>
      <c r="B536">
        <v>0.1</v>
      </c>
      <c r="C536">
        <v>0.4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  <c r="J536" s="23">
        <v>270</v>
      </c>
      <c r="K536" s="22">
        <v>9</v>
      </c>
      <c r="L536" s="22">
        <v>10</v>
      </c>
      <c r="M536" s="14">
        <f t="shared" si="24"/>
        <v>0.1318359375</v>
      </c>
      <c r="N536" s="2">
        <f>RANK(K536,K$2:K$577,1)</f>
        <v>262</v>
      </c>
      <c r="O536" s="2">
        <f t="shared" si="25"/>
        <v>325</v>
      </c>
      <c r="P536" s="2">
        <f>RANK(M536,M$2:M$577,0)</f>
        <v>298</v>
      </c>
      <c r="Q536" s="2">
        <f>N536 + Tabel14[[#This Row],[Average Rank]]+Tabel14[[#This Row],[Coverage rang]]</f>
        <v>885</v>
      </c>
      <c r="R536" s="2">
        <f t="shared" si="26"/>
        <v>386</v>
      </c>
      <c r="S536" s="18">
        <f t="shared" si="27"/>
        <v>30</v>
      </c>
    </row>
    <row r="537" spans="1:19" ht="18" customHeight="1">
      <c r="A537">
        <v>535</v>
      </c>
      <c r="B537">
        <v>0.2</v>
      </c>
      <c r="C537">
        <v>0.4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 s="23">
        <v>270</v>
      </c>
      <c r="K537" s="22">
        <v>9</v>
      </c>
      <c r="L537" s="22">
        <v>10</v>
      </c>
      <c r="M537" s="14">
        <f t="shared" si="24"/>
        <v>0.1318359375</v>
      </c>
      <c r="N537" s="2">
        <f>RANK(K537,K$2:K$577,1)</f>
        <v>262</v>
      </c>
      <c r="O537" s="2">
        <f t="shared" si="25"/>
        <v>325</v>
      </c>
      <c r="P537" s="2">
        <f>RANK(M537,M$2:M$577,0)</f>
        <v>298</v>
      </c>
      <c r="Q537" s="2">
        <f>N537 + Tabel14[[#This Row],[Average Rank]]+Tabel14[[#This Row],[Coverage rang]]</f>
        <v>885</v>
      </c>
      <c r="R537" s="2">
        <f t="shared" si="26"/>
        <v>386</v>
      </c>
      <c r="S537" s="18">
        <f t="shared" si="27"/>
        <v>30</v>
      </c>
    </row>
    <row r="538" spans="1:19" ht="18" customHeight="1">
      <c r="A538">
        <v>536</v>
      </c>
      <c r="B538">
        <v>0.3</v>
      </c>
      <c r="C538">
        <v>0.4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 s="23">
        <v>270</v>
      </c>
      <c r="K538" s="22">
        <v>9</v>
      </c>
      <c r="L538" s="22">
        <v>10</v>
      </c>
      <c r="M538" s="14">
        <f t="shared" si="24"/>
        <v>0.1318359375</v>
      </c>
      <c r="N538" s="2">
        <f>RANK(K538,K$2:K$577,1)</f>
        <v>262</v>
      </c>
      <c r="O538" s="2">
        <f t="shared" si="25"/>
        <v>325</v>
      </c>
      <c r="P538" s="2">
        <f>RANK(M538,M$2:M$577,0)</f>
        <v>298</v>
      </c>
      <c r="Q538" s="2">
        <f>N538 + Tabel14[[#This Row],[Average Rank]]+Tabel14[[#This Row],[Coverage rang]]</f>
        <v>885</v>
      </c>
      <c r="R538" s="2">
        <f t="shared" si="26"/>
        <v>386</v>
      </c>
      <c r="S538" s="18">
        <f t="shared" si="27"/>
        <v>30</v>
      </c>
    </row>
    <row r="539" spans="1:19" ht="18" customHeight="1">
      <c r="A539">
        <v>537</v>
      </c>
      <c r="B539">
        <v>0.1</v>
      </c>
      <c r="C539">
        <v>0.8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 s="23">
        <v>545</v>
      </c>
      <c r="K539" s="22">
        <v>22</v>
      </c>
      <c r="L539" s="22">
        <v>16.515151515151501</v>
      </c>
      <c r="M539" s="14">
        <f t="shared" si="24"/>
        <v>0.26611328125</v>
      </c>
      <c r="N539" s="2">
        <f>RANK(K539,K$2:K$577,1)</f>
        <v>415</v>
      </c>
      <c r="O539" s="2">
        <f t="shared" si="25"/>
        <v>163</v>
      </c>
      <c r="P539" s="2">
        <f>RANK(M539,M$2:M$577,0)</f>
        <v>157</v>
      </c>
      <c r="Q539" s="2">
        <f>N539 + Tabel14[[#This Row],[Average Rank]]+Tabel14[[#This Row],[Coverage rang]]</f>
        <v>735</v>
      </c>
      <c r="R539" s="2">
        <f t="shared" si="26"/>
        <v>210</v>
      </c>
      <c r="S539" s="18">
        <f t="shared" si="27"/>
        <v>24.772727272727273</v>
      </c>
    </row>
    <row r="540" spans="1:19" ht="18" customHeight="1">
      <c r="A540">
        <v>538</v>
      </c>
      <c r="B540">
        <v>0.2</v>
      </c>
      <c r="C540">
        <v>0.8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 s="23">
        <v>545</v>
      </c>
      <c r="K540" s="22">
        <v>22</v>
      </c>
      <c r="L540" s="22">
        <v>16.515151515151501</v>
      </c>
      <c r="M540" s="14">
        <f t="shared" si="24"/>
        <v>0.26611328125</v>
      </c>
      <c r="N540" s="2">
        <f>RANK(K540,K$2:K$577,1)</f>
        <v>415</v>
      </c>
      <c r="O540" s="2">
        <f t="shared" si="25"/>
        <v>163</v>
      </c>
      <c r="P540" s="2">
        <f>RANK(M540,M$2:M$577,0)</f>
        <v>157</v>
      </c>
      <c r="Q540" s="2">
        <f>N540 + Tabel14[[#This Row],[Average Rank]]+Tabel14[[#This Row],[Coverage rang]]</f>
        <v>735</v>
      </c>
      <c r="R540" s="2">
        <f t="shared" si="26"/>
        <v>210</v>
      </c>
      <c r="S540" s="18">
        <f t="shared" si="27"/>
        <v>24.772727272727273</v>
      </c>
    </row>
    <row r="541" spans="1:19" ht="18" customHeight="1">
      <c r="A541">
        <v>539</v>
      </c>
      <c r="B541">
        <v>0.3</v>
      </c>
      <c r="C541">
        <v>0.8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 s="23">
        <v>545</v>
      </c>
      <c r="K541" s="22">
        <v>22</v>
      </c>
      <c r="L541" s="22">
        <v>16.515151515151501</v>
      </c>
      <c r="M541" s="14">
        <f t="shared" si="24"/>
        <v>0.26611328125</v>
      </c>
      <c r="N541" s="2">
        <f>RANK(K541,K$2:K$577,1)</f>
        <v>415</v>
      </c>
      <c r="O541" s="2">
        <f t="shared" si="25"/>
        <v>163</v>
      </c>
      <c r="P541" s="2">
        <f>RANK(M541,M$2:M$577,0)</f>
        <v>157</v>
      </c>
      <c r="Q541" s="2">
        <f>N541 + Tabel14[[#This Row],[Average Rank]]+Tabel14[[#This Row],[Coverage rang]]</f>
        <v>735</v>
      </c>
      <c r="R541" s="2">
        <f t="shared" si="26"/>
        <v>210</v>
      </c>
      <c r="S541" s="18">
        <f t="shared" si="27"/>
        <v>24.772727272727273</v>
      </c>
    </row>
    <row r="542" spans="1:19" ht="18" customHeight="1">
      <c r="A542">
        <v>540</v>
      </c>
      <c r="B542">
        <v>0.1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 s="23">
        <v>114</v>
      </c>
      <c r="K542" s="22">
        <v>0</v>
      </c>
      <c r="L542" s="22">
        <v>5.4285714285714199</v>
      </c>
      <c r="M542" s="14">
        <f t="shared" si="24"/>
        <v>5.56640625E-2</v>
      </c>
      <c r="N542" s="2">
        <f>RANK(K542,K$2:K$577,1)</f>
        <v>1</v>
      </c>
      <c r="O542" s="2">
        <f t="shared" si="25"/>
        <v>382</v>
      </c>
      <c r="P542" s="2">
        <f>RANK(M542,M$2:M$577,0)</f>
        <v>394</v>
      </c>
      <c r="Q542" s="2">
        <f>N542 + Tabel14[[#This Row],[Average Rank]]+Tabel14[[#This Row],[Coverage rang]]</f>
        <v>777</v>
      </c>
      <c r="R542" s="2">
        <f t="shared" si="26"/>
        <v>252</v>
      </c>
      <c r="S542" s="18" t="e">
        <f t="shared" si="27"/>
        <v>#DIV/0!</v>
      </c>
    </row>
    <row r="543" spans="1:19" ht="18" customHeight="1">
      <c r="A543">
        <v>541</v>
      </c>
      <c r="B543">
        <v>0.2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 s="23">
        <v>114</v>
      </c>
      <c r="K543" s="22">
        <v>0</v>
      </c>
      <c r="L543" s="22">
        <v>5.4285714285714199</v>
      </c>
      <c r="M543" s="14">
        <f t="shared" si="24"/>
        <v>5.56640625E-2</v>
      </c>
      <c r="N543" s="2">
        <f>RANK(K543,K$2:K$577,1)</f>
        <v>1</v>
      </c>
      <c r="O543" s="2">
        <f t="shared" si="25"/>
        <v>382</v>
      </c>
      <c r="P543" s="2">
        <f>RANK(M543,M$2:M$577,0)</f>
        <v>394</v>
      </c>
      <c r="Q543" s="2">
        <f>N543 + Tabel14[[#This Row],[Average Rank]]+Tabel14[[#This Row],[Coverage rang]]</f>
        <v>777</v>
      </c>
      <c r="R543" s="2">
        <f t="shared" si="26"/>
        <v>252</v>
      </c>
      <c r="S543" s="18" t="e">
        <f t="shared" si="27"/>
        <v>#DIV/0!</v>
      </c>
    </row>
    <row r="544" spans="1:19" ht="18" customHeight="1">
      <c r="A544">
        <v>542</v>
      </c>
      <c r="B544">
        <v>0.3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 s="23">
        <v>114</v>
      </c>
      <c r="K544" s="22">
        <v>0</v>
      </c>
      <c r="L544" s="22">
        <v>5.4285714285714199</v>
      </c>
      <c r="M544" s="14">
        <f t="shared" si="24"/>
        <v>5.56640625E-2</v>
      </c>
      <c r="N544" s="2">
        <f>RANK(K544,K$2:K$577,1)</f>
        <v>1</v>
      </c>
      <c r="O544" s="2">
        <f t="shared" si="25"/>
        <v>382</v>
      </c>
      <c r="P544" s="2">
        <f>RANK(M544,M$2:M$577,0)</f>
        <v>394</v>
      </c>
      <c r="Q544" s="2">
        <f>N544 + Tabel14[[#This Row],[Average Rank]]+Tabel14[[#This Row],[Coverage rang]]</f>
        <v>777</v>
      </c>
      <c r="R544" s="2">
        <f t="shared" si="26"/>
        <v>252</v>
      </c>
      <c r="S544" s="18" t="e">
        <f t="shared" si="27"/>
        <v>#DIV/0!</v>
      </c>
    </row>
    <row r="545" spans="1:19" ht="18" customHeight="1">
      <c r="A545">
        <v>543</v>
      </c>
      <c r="B545">
        <v>0.1</v>
      </c>
      <c r="C545">
        <v>0.4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 s="23">
        <v>274</v>
      </c>
      <c r="K545" s="22">
        <v>8</v>
      </c>
      <c r="L545" s="22">
        <v>11.4166666666666</v>
      </c>
      <c r="M545" s="14">
        <f t="shared" si="24"/>
        <v>0.1337890625</v>
      </c>
      <c r="N545" s="2">
        <f>RANK(K545,K$2:K$577,1)</f>
        <v>229</v>
      </c>
      <c r="O545" s="2">
        <f t="shared" si="25"/>
        <v>280</v>
      </c>
      <c r="P545" s="2">
        <f>RANK(M545,M$2:M$577,0)</f>
        <v>277</v>
      </c>
      <c r="Q545" s="2">
        <f>N545 + Tabel14[[#This Row],[Average Rank]]+Tabel14[[#This Row],[Coverage rang]]</f>
        <v>786</v>
      </c>
      <c r="R545" s="2">
        <f t="shared" si="26"/>
        <v>258</v>
      </c>
      <c r="S545" s="18">
        <f t="shared" si="27"/>
        <v>34.25</v>
      </c>
    </row>
    <row r="546" spans="1:19" ht="18" customHeight="1">
      <c r="A546">
        <v>544</v>
      </c>
      <c r="B546">
        <v>0.2</v>
      </c>
      <c r="C546">
        <v>0.4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 s="23">
        <v>274</v>
      </c>
      <c r="K546" s="22">
        <v>8</v>
      </c>
      <c r="L546" s="22">
        <v>11.4166666666666</v>
      </c>
      <c r="M546" s="14">
        <f t="shared" si="24"/>
        <v>0.1337890625</v>
      </c>
      <c r="N546" s="2">
        <f>RANK(K546,K$2:K$577,1)</f>
        <v>229</v>
      </c>
      <c r="O546" s="2">
        <f t="shared" si="25"/>
        <v>280</v>
      </c>
      <c r="P546" s="2">
        <f>RANK(M546,M$2:M$577,0)</f>
        <v>277</v>
      </c>
      <c r="Q546" s="2">
        <f>N546 + Tabel14[[#This Row],[Average Rank]]+Tabel14[[#This Row],[Coverage rang]]</f>
        <v>786</v>
      </c>
      <c r="R546" s="2">
        <f t="shared" si="26"/>
        <v>258</v>
      </c>
      <c r="S546" s="18">
        <f t="shared" si="27"/>
        <v>34.25</v>
      </c>
    </row>
    <row r="547" spans="1:19" ht="18" customHeight="1">
      <c r="A547">
        <v>545</v>
      </c>
      <c r="B547">
        <v>0.3</v>
      </c>
      <c r="C547">
        <v>0.4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 s="23">
        <v>274</v>
      </c>
      <c r="K547" s="22">
        <v>8</v>
      </c>
      <c r="L547" s="22">
        <v>11.4166666666666</v>
      </c>
      <c r="M547" s="14">
        <f t="shared" si="24"/>
        <v>0.1337890625</v>
      </c>
      <c r="N547" s="2">
        <f>RANK(K547,K$2:K$577,1)</f>
        <v>229</v>
      </c>
      <c r="O547" s="2">
        <f t="shared" si="25"/>
        <v>280</v>
      </c>
      <c r="P547" s="2">
        <f>RANK(M547,M$2:M$577,0)</f>
        <v>277</v>
      </c>
      <c r="Q547" s="2">
        <f>N547 + Tabel14[[#This Row],[Average Rank]]+Tabel14[[#This Row],[Coverage rang]]</f>
        <v>786</v>
      </c>
      <c r="R547" s="2">
        <f t="shared" si="26"/>
        <v>258</v>
      </c>
      <c r="S547" s="18">
        <f t="shared" si="27"/>
        <v>34.25</v>
      </c>
    </row>
    <row r="548" spans="1:19" ht="18" customHeight="1">
      <c r="A548">
        <v>546</v>
      </c>
      <c r="B548">
        <v>0.1</v>
      </c>
      <c r="C548">
        <v>0.8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 s="23">
        <v>300</v>
      </c>
      <c r="K548" s="22">
        <v>10</v>
      </c>
      <c r="L548" s="22">
        <v>12.5</v>
      </c>
      <c r="M548" s="14">
        <f t="shared" si="24"/>
        <v>0.146484375</v>
      </c>
      <c r="N548" s="2">
        <f>RANK(K548,K$2:K$577,1)</f>
        <v>283</v>
      </c>
      <c r="O548" s="2">
        <f t="shared" si="25"/>
        <v>195</v>
      </c>
      <c r="P548" s="2">
        <f>RANK(M548,M$2:M$577,0)</f>
        <v>220</v>
      </c>
      <c r="Q548" s="2">
        <f>N548 + Tabel14[[#This Row],[Average Rank]]+Tabel14[[#This Row],[Coverage rang]]</f>
        <v>698</v>
      </c>
      <c r="R548" s="2">
        <f t="shared" si="26"/>
        <v>133</v>
      </c>
      <c r="S548" s="18">
        <f t="shared" si="27"/>
        <v>30</v>
      </c>
    </row>
    <row r="549" spans="1:19" ht="18" customHeight="1">
      <c r="A549">
        <v>547</v>
      </c>
      <c r="B549">
        <v>0.2</v>
      </c>
      <c r="C549">
        <v>0.8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 s="23">
        <v>300</v>
      </c>
      <c r="K549" s="22">
        <v>10</v>
      </c>
      <c r="L549" s="22">
        <v>12.5</v>
      </c>
      <c r="M549" s="14">
        <f t="shared" si="24"/>
        <v>0.146484375</v>
      </c>
      <c r="N549" s="2">
        <f>RANK(K549,K$2:K$577,1)</f>
        <v>283</v>
      </c>
      <c r="O549" s="2">
        <f t="shared" si="25"/>
        <v>195</v>
      </c>
      <c r="P549" s="2">
        <f>RANK(M549,M$2:M$577,0)</f>
        <v>220</v>
      </c>
      <c r="Q549" s="2">
        <f>N549 + Tabel14[[#This Row],[Average Rank]]+Tabel14[[#This Row],[Coverage rang]]</f>
        <v>698</v>
      </c>
      <c r="R549" s="2">
        <f t="shared" si="26"/>
        <v>133</v>
      </c>
      <c r="S549" s="18">
        <f t="shared" si="27"/>
        <v>30</v>
      </c>
    </row>
    <row r="550" spans="1:19" ht="18" customHeight="1">
      <c r="A550">
        <v>548</v>
      </c>
      <c r="B550">
        <v>0.3</v>
      </c>
      <c r="C550">
        <v>0.8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 s="23">
        <v>300</v>
      </c>
      <c r="K550" s="22">
        <v>10</v>
      </c>
      <c r="L550" s="22">
        <v>12.5</v>
      </c>
      <c r="M550" s="14">
        <f t="shared" si="24"/>
        <v>0.146484375</v>
      </c>
      <c r="N550" s="2">
        <f>RANK(K550,K$2:K$577,1)</f>
        <v>283</v>
      </c>
      <c r="O550" s="2">
        <f t="shared" si="25"/>
        <v>195</v>
      </c>
      <c r="P550" s="2">
        <f>RANK(M550,M$2:M$577,0)</f>
        <v>220</v>
      </c>
      <c r="Q550" s="2">
        <f>N550 + Tabel14[[#This Row],[Average Rank]]+Tabel14[[#This Row],[Coverage rang]]</f>
        <v>698</v>
      </c>
      <c r="R550" s="2">
        <f t="shared" si="26"/>
        <v>133</v>
      </c>
      <c r="S550" s="18">
        <f t="shared" si="27"/>
        <v>30</v>
      </c>
    </row>
    <row r="551" spans="1:19" ht="18" customHeight="1">
      <c r="A551">
        <v>549</v>
      </c>
      <c r="B551">
        <v>0.1</v>
      </c>
      <c r="C551">
        <v>0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 s="23">
        <v>942</v>
      </c>
      <c r="K551" s="22">
        <v>28</v>
      </c>
      <c r="L551" s="22">
        <v>49.578947368420998</v>
      </c>
      <c r="M551" s="14">
        <f t="shared" si="24"/>
        <v>0.4599609375</v>
      </c>
      <c r="N551" s="2">
        <f>RANK(K551,K$2:K$577,1)</f>
        <v>430</v>
      </c>
      <c r="O551" s="2">
        <f t="shared" si="25"/>
        <v>148</v>
      </c>
      <c r="P551" s="2">
        <f>RANK(M551,M$2:M$577,0)</f>
        <v>151</v>
      </c>
      <c r="Q551" s="2">
        <f>N551 + Tabel14[[#This Row],[Average Rank]]+Tabel14[[#This Row],[Coverage rang]]</f>
        <v>729</v>
      </c>
      <c r="R551" s="2">
        <f t="shared" si="26"/>
        <v>199</v>
      </c>
      <c r="S551" s="18">
        <f t="shared" si="27"/>
        <v>33.642857142857146</v>
      </c>
    </row>
    <row r="552" spans="1:19" ht="18" customHeight="1">
      <c r="A552">
        <v>550</v>
      </c>
      <c r="B552">
        <v>0.2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 s="23">
        <v>942</v>
      </c>
      <c r="K552" s="22">
        <v>28</v>
      </c>
      <c r="L552" s="22">
        <v>49.578947368420998</v>
      </c>
      <c r="M552" s="14">
        <f t="shared" si="24"/>
        <v>0.4599609375</v>
      </c>
      <c r="N552" s="2">
        <f>RANK(K552,K$2:K$577,1)</f>
        <v>430</v>
      </c>
      <c r="O552" s="2">
        <f t="shared" si="25"/>
        <v>148</v>
      </c>
      <c r="P552" s="2">
        <f>RANK(M552,M$2:M$577,0)</f>
        <v>151</v>
      </c>
      <c r="Q552" s="2">
        <f>N552 + Tabel14[[#This Row],[Average Rank]]+Tabel14[[#This Row],[Coverage rang]]</f>
        <v>729</v>
      </c>
      <c r="R552" s="2">
        <f t="shared" si="26"/>
        <v>199</v>
      </c>
      <c r="S552" s="18">
        <f t="shared" si="27"/>
        <v>33.642857142857146</v>
      </c>
    </row>
    <row r="553" spans="1:19" ht="18" customHeight="1">
      <c r="A553">
        <v>551</v>
      </c>
      <c r="B553">
        <v>0.3</v>
      </c>
      <c r="C553">
        <v>0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 s="23">
        <v>942</v>
      </c>
      <c r="K553" s="22">
        <v>28</v>
      </c>
      <c r="L553" s="22">
        <v>49.578947368420998</v>
      </c>
      <c r="M553" s="14">
        <f t="shared" si="24"/>
        <v>0.4599609375</v>
      </c>
      <c r="N553" s="2">
        <f>RANK(K553,K$2:K$577,1)</f>
        <v>430</v>
      </c>
      <c r="O553" s="2">
        <f t="shared" si="25"/>
        <v>148</v>
      </c>
      <c r="P553" s="2">
        <f>RANK(M553,M$2:M$577,0)</f>
        <v>151</v>
      </c>
      <c r="Q553" s="2">
        <f>N553 + Tabel14[[#This Row],[Average Rank]]+Tabel14[[#This Row],[Coverage rang]]</f>
        <v>729</v>
      </c>
      <c r="R553" s="2">
        <f t="shared" si="26"/>
        <v>199</v>
      </c>
      <c r="S553" s="18">
        <f t="shared" si="27"/>
        <v>33.642857142857146</v>
      </c>
    </row>
    <row r="554" spans="1:19" ht="18" customHeight="1">
      <c r="A554">
        <v>552</v>
      </c>
      <c r="B554">
        <v>0.1</v>
      </c>
      <c r="C554">
        <v>0.4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 s="23">
        <v>1192</v>
      </c>
      <c r="K554" s="22">
        <v>38</v>
      </c>
      <c r="L554" s="22">
        <v>132.444444444444</v>
      </c>
      <c r="M554" s="14">
        <f t="shared" si="24"/>
        <v>0.58203125</v>
      </c>
      <c r="N554" s="2">
        <f>RANK(K554,K$2:K$577,1)</f>
        <v>481</v>
      </c>
      <c r="O554" s="2">
        <f t="shared" si="25"/>
        <v>85</v>
      </c>
      <c r="P554" s="2">
        <f>RANK(M554,M$2:M$577,0)</f>
        <v>85</v>
      </c>
      <c r="Q554" s="2">
        <f>N554 + Tabel14[[#This Row],[Average Rank]]+Tabel14[[#This Row],[Coverage rang]]</f>
        <v>651</v>
      </c>
      <c r="R554" s="2">
        <f t="shared" si="26"/>
        <v>85</v>
      </c>
      <c r="S554" s="18">
        <f t="shared" si="27"/>
        <v>31.368421052631579</v>
      </c>
    </row>
    <row r="555" spans="1:19" ht="18" customHeight="1">
      <c r="A555">
        <v>553</v>
      </c>
      <c r="B555">
        <v>0.2</v>
      </c>
      <c r="C555">
        <v>0.4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 s="23">
        <v>1192</v>
      </c>
      <c r="K555" s="22">
        <v>38</v>
      </c>
      <c r="L555" s="22">
        <v>132.444444444444</v>
      </c>
      <c r="M555" s="14">
        <f t="shared" si="24"/>
        <v>0.58203125</v>
      </c>
      <c r="N555" s="2">
        <f>RANK(K555,K$2:K$577,1)</f>
        <v>481</v>
      </c>
      <c r="O555" s="2">
        <f t="shared" si="25"/>
        <v>85</v>
      </c>
      <c r="P555" s="2">
        <f>RANK(M555,M$2:M$577,0)</f>
        <v>85</v>
      </c>
      <c r="Q555" s="2">
        <f>N555 + Tabel14[[#This Row],[Average Rank]]+Tabel14[[#This Row],[Coverage rang]]</f>
        <v>651</v>
      </c>
      <c r="R555" s="2">
        <f t="shared" si="26"/>
        <v>85</v>
      </c>
      <c r="S555" s="18">
        <f t="shared" si="27"/>
        <v>31.368421052631579</v>
      </c>
    </row>
    <row r="556" spans="1:19" ht="18" customHeight="1">
      <c r="A556">
        <v>554</v>
      </c>
      <c r="B556">
        <v>0.3</v>
      </c>
      <c r="C556">
        <v>0.4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 s="23">
        <v>1192</v>
      </c>
      <c r="K556" s="22">
        <v>38</v>
      </c>
      <c r="L556" s="22">
        <v>132.444444444444</v>
      </c>
      <c r="M556" s="14">
        <f t="shared" si="24"/>
        <v>0.58203125</v>
      </c>
      <c r="N556" s="2">
        <f>RANK(K556,K$2:K$577,1)</f>
        <v>481</v>
      </c>
      <c r="O556" s="2">
        <f t="shared" si="25"/>
        <v>85</v>
      </c>
      <c r="P556" s="2">
        <f>RANK(M556,M$2:M$577,0)</f>
        <v>85</v>
      </c>
      <c r="Q556" s="2">
        <f>N556 + Tabel14[[#This Row],[Average Rank]]+Tabel14[[#This Row],[Coverage rang]]</f>
        <v>651</v>
      </c>
      <c r="R556" s="2">
        <f t="shared" si="26"/>
        <v>85</v>
      </c>
      <c r="S556" s="18">
        <f t="shared" si="27"/>
        <v>31.368421052631579</v>
      </c>
    </row>
    <row r="557" spans="1:19" ht="18" customHeight="1">
      <c r="A557">
        <v>555</v>
      </c>
      <c r="B557">
        <v>0.1</v>
      </c>
      <c r="C557">
        <v>0.8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 s="23">
        <v>1202</v>
      </c>
      <c r="K557" s="22">
        <v>38</v>
      </c>
      <c r="L557" s="22">
        <v>133.555555555555</v>
      </c>
      <c r="M557" s="14">
        <f t="shared" si="24"/>
        <v>0.5869140625</v>
      </c>
      <c r="N557" s="2">
        <f>RANK(K557,K$2:K$577,1)</f>
        <v>481</v>
      </c>
      <c r="O557" s="2">
        <f t="shared" si="25"/>
        <v>1</v>
      </c>
      <c r="P557" s="2">
        <f>RANK(M557,M$2:M$577,0)</f>
        <v>1</v>
      </c>
      <c r="Q557" s="2">
        <f>N557 + Tabel14[[#This Row],[Average Rank]]+Tabel14[[#This Row],[Coverage rang]]</f>
        <v>483</v>
      </c>
      <c r="R557" s="2">
        <f t="shared" si="26"/>
        <v>1</v>
      </c>
      <c r="S557" s="18">
        <f t="shared" si="27"/>
        <v>31.631578947368421</v>
      </c>
    </row>
    <row r="558" spans="1:19" ht="18" customHeight="1">
      <c r="A558">
        <v>556</v>
      </c>
      <c r="B558">
        <v>0.2</v>
      </c>
      <c r="C558">
        <v>0.8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 s="23">
        <v>1202</v>
      </c>
      <c r="K558" s="22">
        <v>38</v>
      </c>
      <c r="L558" s="22">
        <v>133.555555555555</v>
      </c>
      <c r="M558" s="14">
        <f t="shared" si="24"/>
        <v>0.5869140625</v>
      </c>
      <c r="N558" s="2">
        <f>RANK(K558,K$2:K$577,1)</f>
        <v>481</v>
      </c>
      <c r="O558" s="2">
        <f t="shared" si="25"/>
        <v>1</v>
      </c>
      <c r="P558" s="2">
        <f>RANK(M558,M$2:M$577,0)</f>
        <v>1</v>
      </c>
      <c r="Q558" s="2">
        <f>N558 + Tabel14[[#This Row],[Average Rank]]+Tabel14[[#This Row],[Coverage rang]]</f>
        <v>483</v>
      </c>
      <c r="R558" s="2">
        <f t="shared" si="26"/>
        <v>1</v>
      </c>
      <c r="S558" s="18">
        <f t="shared" si="27"/>
        <v>31.631578947368421</v>
      </c>
    </row>
    <row r="559" spans="1:19" ht="18" customHeight="1">
      <c r="A559">
        <v>557</v>
      </c>
      <c r="B559">
        <v>0.3</v>
      </c>
      <c r="C559">
        <v>0.8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 s="23">
        <v>1202</v>
      </c>
      <c r="K559" s="22">
        <v>38</v>
      </c>
      <c r="L559" s="22">
        <v>133.555555555555</v>
      </c>
      <c r="M559" s="14">
        <f t="shared" si="24"/>
        <v>0.5869140625</v>
      </c>
      <c r="N559" s="2">
        <f>RANK(K559,K$2:K$577,1)</f>
        <v>481</v>
      </c>
      <c r="O559" s="2">
        <f t="shared" si="25"/>
        <v>1</v>
      </c>
      <c r="P559" s="2">
        <f>RANK(M559,M$2:M$577,0)</f>
        <v>1</v>
      </c>
      <c r="Q559" s="2">
        <f>N559 + Tabel14[[#This Row],[Average Rank]]+Tabel14[[#This Row],[Coverage rang]]</f>
        <v>483</v>
      </c>
      <c r="R559" s="2">
        <f t="shared" si="26"/>
        <v>1</v>
      </c>
      <c r="S559" s="18">
        <f t="shared" si="27"/>
        <v>31.631578947368421</v>
      </c>
    </row>
    <row r="560" spans="1:19" ht="18" customHeight="1">
      <c r="A560">
        <v>558</v>
      </c>
      <c r="B560">
        <v>0.1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s="23">
        <v>0</v>
      </c>
      <c r="K560" s="22">
        <v>0</v>
      </c>
      <c r="L560" s="22">
        <v>0</v>
      </c>
      <c r="M560" s="14">
        <f t="shared" si="24"/>
        <v>0</v>
      </c>
      <c r="N560" s="2">
        <f>RANK(K560,K$2:K$577,1)</f>
        <v>1</v>
      </c>
      <c r="O560" s="2">
        <f t="shared" si="25"/>
        <v>448</v>
      </c>
      <c r="P560" s="2">
        <f>RANK(M560,M$2:M$577,0)</f>
        <v>448</v>
      </c>
      <c r="Q560" s="2">
        <f>N560 + Tabel14[[#This Row],[Average Rank]]+Tabel14[[#This Row],[Coverage rang]]</f>
        <v>897</v>
      </c>
      <c r="R560" s="2">
        <f t="shared" si="26"/>
        <v>401</v>
      </c>
      <c r="S560" s="18" t="e">
        <f t="shared" si="27"/>
        <v>#DIV/0!</v>
      </c>
    </row>
    <row r="561" spans="1:19" ht="18" customHeight="1">
      <c r="A561">
        <v>559</v>
      </c>
      <c r="B561">
        <v>0.2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s="23">
        <v>0</v>
      </c>
      <c r="K561" s="22">
        <v>0</v>
      </c>
      <c r="L561" s="22">
        <v>0</v>
      </c>
      <c r="M561" s="14">
        <f t="shared" si="24"/>
        <v>0</v>
      </c>
      <c r="N561" s="2">
        <f>RANK(K561,K$2:K$577,1)</f>
        <v>1</v>
      </c>
      <c r="O561" s="2">
        <f t="shared" si="25"/>
        <v>448</v>
      </c>
      <c r="P561" s="2">
        <f>RANK(M561,M$2:M$577,0)</f>
        <v>448</v>
      </c>
      <c r="Q561" s="2">
        <f>N561 + Tabel14[[#This Row],[Average Rank]]+Tabel14[[#This Row],[Coverage rang]]</f>
        <v>897</v>
      </c>
      <c r="R561" s="2">
        <f t="shared" si="26"/>
        <v>401</v>
      </c>
      <c r="S561" s="18" t="e">
        <f t="shared" si="27"/>
        <v>#DIV/0!</v>
      </c>
    </row>
    <row r="562" spans="1:19" ht="18" customHeight="1">
      <c r="A562">
        <v>560</v>
      </c>
      <c r="B562">
        <v>0.3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s="23">
        <v>0</v>
      </c>
      <c r="K562" s="22">
        <v>0</v>
      </c>
      <c r="L562" s="22">
        <v>0</v>
      </c>
      <c r="M562" s="14">
        <f t="shared" si="24"/>
        <v>0</v>
      </c>
      <c r="N562" s="2">
        <f>RANK(K562,K$2:K$577,1)</f>
        <v>1</v>
      </c>
      <c r="O562" s="2">
        <f t="shared" si="25"/>
        <v>448</v>
      </c>
      <c r="P562" s="2">
        <f>RANK(M562,M$2:M$577,0)</f>
        <v>448</v>
      </c>
      <c r="Q562" s="2">
        <f>N562 + Tabel14[[#This Row],[Average Rank]]+Tabel14[[#This Row],[Coverage rang]]</f>
        <v>897</v>
      </c>
      <c r="R562" s="2">
        <f t="shared" si="26"/>
        <v>401</v>
      </c>
      <c r="S562" s="18" t="e">
        <f t="shared" si="27"/>
        <v>#DIV/0!</v>
      </c>
    </row>
    <row r="563" spans="1:19" ht="18" customHeight="1">
      <c r="A563">
        <v>561</v>
      </c>
      <c r="B563">
        <v>0.1</v>
      </c>
      <c r="C563">
        <v>0.4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 s="23">
        <v>0</v>
      </c>
      <c r="K563" s="22">
        <v>0</v>
      </c>
      <c r="L563" s="22">
        <v>0</v>
      </c>
      <c r="M563" s="14">
        <f t="shared" si="24"/>
        <v>0</v>
      </c>
      <c r="N563" s="2">
        <f>RANK(K563,K$2:K$577,1)</f>
        <v>1</v>
      </c>
      <c r="O563" s="2">
        <f t="shared" si="25"/>
        <v>448</v>
      </c>
      <c r="P563" s="2">
        <f>RANK(M563,M$2:M$577,0)</f>
        <v>448</v>
      </c>
      <c r="Q563" s="2">
        <f>N563 + Tabel14[[#This Row],[Average Rank]]+Tabel14[[#This Row],[Coverage rang]]</f>
        <v>897</v>
      </c>
      <c r="R563" s="2">
        <f t="shared" si="26"/>
        <v>401</v>
      </c>
      <c r="S563" s="18" t="e">
        <f t="shared" si="27"/>
        <v>#DIV/0!</v>
      </c>
    </row>
    <row r="564" spans="1:19" ht="18" customHeight="1">
      <c r="A564">
        <v>562</v>
      </c>
      <c r="B564">
        <v>0.2</v>
      </c>
      <c r="C564">
        <v>0.4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 s="23">
        <v>0</v>
      </c>
      <c r="K564" s="22">
        <v>0</v>
      </c>
      <c r="L564" s="22">
        <v>0</v>
      </c>
      <c r="M564" s="14">
        <f t="shared" si="24"/>
        <v>0</v>
      </c>
      <c r="N564" s="2">
        <f>RANK(K564,K$2:K$577,1)</f>
        <v>1</v>
      </c>
      <c r="O564" s="2">
        <f t="shared" si="25"/>
        <v>448</v>
      </c>
      <c r="P564" s="2">
        <f>RANK(M564,M$2:M$577,0)</f>
        <v>448</v>
      </c>
      <c r="Q564" s="2">
        <f>N564 + Tabel14[[#This Row],[Average Rank]]+Tabel14[[#This Row],[Coverage rang]]</f>
        <v>897</v>
      </c>
      <c r="R564" s="2">
        <f t="shared" si="26"/>
        <v>401</v>
      </c>
      <c r="S564" s="18" t="e">
        <f t="shared" si="27"/>
        <v>#DIV/0!</v>
      </c>
    </row>
    <row r="565" spans="1:19" ht="18" customHeight="1">
      <c r="A565">
        <v>563</v>
      </c>
      <c r="B565">
        <v>0.3</v>
      </c>
      <c r="C565">
        <v>0.4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 s="23">
        <v>0</v>
      </c>
      <c r="K565" s="22">
        <v>0</v>
      </c>
      <c r="L565" s="22">
        <v>0</v>
      </c>
      <c r="M565" s="14">
        <f t="shared" si="24"/>
        <v>0</v>
      </c>
      <c r="N565" s="2">
        <f>RANK(K565,K$2:K$577,1)</f>
        <v>1</v>
      </c>
      <c r="O565" s="2">
        <f t="shared" si="25"/>
        <v>448</v>
      </c>
      <c r="P565" s="2">
        <f>RANK(M565,M$2:M$577,0)</f>
        <v>448</v>
      </c>
      <c r="Q565" s="2">
        <f>N565 + Tabel14[[#This Row],[Average Rank]]+Tabel14[[#This Row],[Coverage rang]]</f>
        <v>897</v>
      </c>
      <c r="R565" s="2">
        <f t="shared" si="26"/>
        <v>401</v>
      </c>
      <c r="S565" s="18" t="e">
        <f t="shared" si="27"/>
        <v>#DIV/0!</v>
      </c>
    </row>
    <row r="566" spans="1:19" ht="18" customHeight="1">
      <c r="A566">
        <v>564</v>
      </c>
      <c r="B566">
        <v>0.1</v>
      </c>
      <c r="C566">
        <v>0.8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s="23">
        <v>0</v>
      </c>
      <c r="K566" s="22">
        <v>0</v>
      </c>
      <c r="L566" s="22">
        <v>0</v>
      </c>
      <c r="M566" s="14">
        <f t="shared" si="24"/>
        <v>0</v>
      </c>
      <c r="N566" s="2">
        <f>RANK(K566,K$2:K$577,1)</f>
        <v>1</v>
      </c>
      <c r="O566" s="2">
        <f t="shared" si="25"/>
        <v>448</v>
      </c>
      <c r="P566" s="2">
        <f>RANK(M566,M$2:M$577,0)</f>
        <v>448</v>
      </c>
      <c r="Q566" s="2">
        <f>N566 + Tabel14[[#This Row],[Average Rank]]+Tabel14[[#This Row],[Coverage rang]]</f>
        <v>897</v>
      </c>
      <c r="R566" s="2">
        <f t="shared" si="26"/>
        <v>401</v>
      </c>
      <c r="S566" s="18" t="e">
        <f t="shared" si="27"/>
        <v>#DIV/0!</v>
      </c>
    </row>
    <row r="567" spans="1:19" ht="18" customHeight="1">
      <c r="A567">
        <v>565</v>
      </c>
      <c r="B567">
        <v>0.2</v>
      </c>
      <c r="C567">
        <v>0.8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s="23">
        <v>0</v>
      </c>
      <c r="K567" s="22">
        <v>0</v>
      </c>
      <c r="L567" s="22">
        <v>0</v>
      </c>
      <c r="M567" s="14">
        <f t="shared" si="24"/>
        <v>0</v>
      </c>
      <c r="N567" s="2">
        <f>RANK(K567,K$2:K$577,1)</f>
        <v>1</v>
      </c>
      <c r="O567" s="2">
        <f t="shared" si="25"/>
        <v>448</v>
      </c>
      <c r="P567" s="2">
        <f>RANK(M567,M$2:M$577,0)</f>
        <v>448</v>
      </c>
      <c r="Q567" s="2">
        <f>N567 + Tabel14[[#This Row],[Average Rank]]+Tabel14[[#This Row],[Coverage rang]]</f>
        <v>897</v>
      </c>
      <c r="R567" s="2">
        <f t="shared" si="26"/>
        <v>401</v>
      </c>
      <c r="S567" s="18" t="e">
        <f t="shared" si="27"/>
        <v>#DIV/0!</v>
      </c>
    </row>
    <row r="568" spans="1:19" ht="18" customHeight="1">
      <c r="A568">
        <v>566</v>
      </c>
      <c r="B568">
        <v>0.3</v>
      </c>
      <c r="C568">
        <v>0.8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 s="23">
        <v>0</v>
      </c>
      <c r="K568" s="22">
        <v>0</v>
      </c>
      <c r="L568" s="22">
        <v>0</v>
      </c>
      <c r="M568" s="14">
        <f t="shared" si="24"/>
        <v>0</v>
      </c>
      <c r="N568" s="2">
        <f>RANK(K568,K$2:K$577,1)</f>
        <v>1</v>
      </c>
      <c r="O568" s="2">
        <f t="shared" si="25"/>
        <v>448</v>
      </c>
      <c r="P568" s="2">
        <f>RANK(M568,M$2:M$577,0)</f>
        <v>448</v>
      </c>
      <c r="Q568" s="2">
        <f>N568 + Tabel14[[#This Row],[Average Rank]]+Tabel14[[#This Row],[Coverage rang]]</f>
        <v>897</v>
      </c>
      <c r="R568" s="2">
        <f t="shared" si="26"/>
        <v>401</v>
      </c>
      <c r="S568" s="18" t="e">
        <f t="shared" si="27"/>
        <v>#DIV/0!</v>
      </c>
    </row>
    <row r="569" spans="1:19" ht="18" customHeight="1">
      <c r="A569">
        <v>567</v>
      </c>
      <c r="B569">
        <v>0.1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 s="23">
        <v>0</v>
      </c>
      <c r="K569" s="22">
        <v>0</v>
      </c>
      <c r="L569" s="22">
        <v>0</v>
      </c>
      <c r="M569" s="14">
        <f t="shared" si="24"/>
        <v>0</v>
      </c>
      <c r="N569" s="2">
        <f>RANK(K569,K$2:K$577,1)</f>
        <v>1</v>
      </c>
      <c r="O569" s="2">
        <f t="shared" si="25"/>
        <v>448</v>
      </c>
      <c r="P569" s="2">
        <f>RANK(M569,M$2:M$577,0)</f>
        <v>448</v>
      </c>
      <c r="Q569" s="2">
        <f>N569 + Tabel14[[#This Row],[Average Rank]]+Tabel14[[#This Row],[Coverage rang]]</f>
        <v>897</v>
      </c>
      <c r="R569" s="2">
        <f t="shared" si="26"/>
        <v>401</v>
      </c>
      <c r="S569" s="18" t="e">
        <f t="shared" si="27"/>
        <v>#DIV/0!</v>
      </c>
    </row>
    <row r="570" spans="1:19" ht="18" customHeight="1">
      <c r="A570">
        <v>568</v>
      </c>
      <c r="B570">
        <v>0.2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 s="23">
        <v>0</v>
      </c>
      <c r="K570" s="22">
        <v>0</v>
      </c>
      <c r="L570" s="22">
        <v>0</v>
      </c>
      <c r="M570" s="14">
        <f t="shared" si="24"/>
        <v>0</v>
      </c>
      <c r="N570" s="2">
        <f>RANK(K570,K$2:K$577,1)</f>
        <v>1</v>
      </c>
      <c r="O570" s="2">
        <f t="shared" si="25"/>
        <v>448</v>
      </c>
      <c r="P570" s="2">
        <f>RANK(M570,M$2:M$577,0)</f>
        <v>448</v>
      </c>
      <c r="Q570" s="2">
        <f>N570 + Tabel14[[#This Row],[Average Rank]]+Tabel14[[#This Row],[Coverage rang]]</f>
        <v>897</v>
      </c>
      <c r="R570" s="2">
        <f t="shared" si="26"/>
        <v>401</v>
      </c>
      <c r="S570" s="18" t="e">
        <f t="shared" si="27"/>
        <v>#DIV/0!</v>
      </c>
    </row>
    <row r="571" spans="1:19" ht="18" customHeight="1">
      <c r="A571">
        <v>569</v>
      </c>
      <c r="B571">
        <v>0.3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 s="23">
        <v>0</v>
      </c>
      <c r="K571" s="22">
        <v>0</v>
      </c>
      <c r="L571" s="22">
        <v>0</v>
      </c>
      <c r="M571" s="14">
        <f t="shared" si="24"/>
        <v>0</v>
      </c>
      <c r="N571" s="2">
        <f>RANK(K571,K$2:K$577,1)</f>
        <v>1</v>
      </c>
      <c r="O571" s="2">
        <f t="shared" si="25"/>
        <v>448</v>
      </c>
      <c r="P571" s="2">
        <f>RANK(M571,M$2:M$577,0)</f>
        <v>448</v>
      </c>
      <c r="Q571" s="2">
        <f>N571 + Tabel14[[#This Row],[Average Rank]]+Tabel14[[#This Row],[Coverage rang]]</f>
        <v>897</v>
      </c>
      <c r="R571" s="2">
        <f t="shared" si="26"/>
        <v>401</v>
      </c>
      <c r="S571" s="18" t="e">
        <f t="shared" si="27"/>
        <v>#DIV/0!</v>
      </c>
    </row>
    <row r="572" spans="1:19" ht="18" customHeight="1">
      <c r="A572">
        <v>570</v>
      </c>
      <c r="B572">
        <v>0.1</v>
      </c>
      <c r="C572">
        <v>0.4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 s="23">
        <v>0</v>
      </c>
      <c r="K572" s="22">
        <v>0</v>
      </c>
      <c r="L572" s="22">
        <v>0</v>
      </c>
      <c r="M572" s="14">
        <f t="shared" si="24"/>
        <v>0</v>
      </c>
      <c r="N572" s="2">
        <f>RANK(K572,K$2:K$577,1)</f>
        <v>1</v>
      </c>
      <c r="O572" s="2">
        <f t="shared" si="25"/>
        <v>448</v>
      </c>
      <c r="P572" s="2">
        <f>RANK(M572,M$2:M$577,0)</f>
        <v>448</v>
      </c>
      <c r="Q572" s="2">
        <f>N572 + Tabel14[[#This Row],[Average Rank]]+Tabel14[[#This Row],[Coverage rang]]</f>
        <v>897</v>
      </c>
      <c r="R572" s="2">
        <f t="shared" si="26"/>
        <v>401</v>
      </c>
      <c r="S572" s="18" t="e">
        <f t="shared" si="27"/>
        <v>#DIV/0!</v>
      </c>
    </row>
    <row r="573" spans="1:19" ht="18" customHeight="1">
      <c r="A573">
        <v>571</v>
      </c>
      <c r="B573">
        <v>0.2</v>
      </c>
      <c r="C573">
        <v>0.4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 s="23">
        <v>0</v>
      </c>
      <c r="K573" s="22">
        <v>0</v>
      </c>
      <c r="L573" s="22">
        <v>0</v>
      </c>
      <c r="M573" s="14">
        <f t="shared" si="24"/>
        <v>0</v>
      </c>
      <c r="N573" s="2">
        <f>RANK(K573,K$2:K$577,1)</f>
        <v>1</v>
      </c>
      <c r="O573" s="2">
        <f t="shared" si="25"/>
        <v>448</v>
      </c>
      <c r="P573" s="2">
        <f>RANK(M573,M$2:M$577,0)</f>
        <v>448</v>
      </c>
      <c r="Q573" s="2">
        <f>N573 + Tabel14[[#This Row],[Average Rank]]+Tabel14[[#This Row],[Coverage rang]]</f>
        <v>897</v>
      </c>
      <c r="R573" s="2">
        <f t="shared" si="26"/>
        <v>401</v>
      </c>
      <c r="S573" s="18" t="e">
        <f t="shared" si="27"/>
        <v>#DIV/0!</v>
      </c>
    </row>
    <row r="574" spans="1:19" ht="18" customHeight="1">
      <c r="A574">
        <v>572</v>
      </c>
      <c r="B574">
        <v>0.3</v>
      </c>
      <c r="C574">
        <v>0.4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 s="23">
        <v>0</v>
      </c>
      <c r="K574" s="22">
        <v>0</v>
      </c>
      <c r="L574" s="22">
        <v>0</v>
      </c>
      <c r="M574" s="14">
        <f t="shared" si="24"/>
        <v>0</v>
      </c>
      <c r="N574" s="2">
        <f>RANK(K574,K$2:K$577,1)</f>
        <v>1</v>
      </c>
      <c r="O574" s="2">
        <f t="shared" si="25"/>
        <v>448</v>
      </c>
      <c r="P574" s="2">
        <f>RANK(M574,M$2:M$577,0)</f>
        <v>448</v>
      </c>
      <c r="Q574" s="2">
        <f>N574 + Tabel14[[#This Row],[Average Rank]]+Tabel14[[#This Row],[Coverage rang]]</f>
        <v>897</v>
      </c>
      <c r="R574" s="2">
        <f t="shared" si="26"/>
        <v>401</v>
      </c>
      <c r="S574" s="18" t="e">
        <f t="shared" si="27"/>
        <v>#DIV/0!</v>
      </c>
    </row>
    <row r="575" spans="1:19" ht="18" customHeight="1">
      <c r="A575">
        <v>573</v>
      </c>
      <c r="B575">
        <v>0.1</v>
      </c>
      <c r="C575">
        <v>0.8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 s="23">
        <v>0</v>
      </c>
      <c r="K575" s="22">
        <v>0</v>
      </c>
      <c r="L575" s="22">
        <v>0</v>
      </c>
      <c r="M575" s="14">
        <f t="shared" si="24"/>
        <v>0</v>
      </c>
      <c r="N575" s="2">
        <f>RANK(K575,K$2:K$577,1)</f>
        <v>1</v>
      </c>
      <c r="O575" s="2">
        <f t="shared" si="25"/>
        <v>448</v>
      </c>
      <c r="P575" s="2">
        <f>RANK(M575,M$2:M$577,0)</f>
        <v>448</v>
      </c>
      <c r="Q575" s="2">
        <f>N575 + Tabel14[[#This Row],[Average Rank]]+Tabel14[[#This Row],[Coverage rang]]</f>
        <v>897</v>
      </c>
      <c r="R575" s="2">
        <f t="shared" si="26"/>
        <v>401</v>
      </c>
      <c r="S575" s="18" t="e">
        <f t="shared" si="27"/>
        <v>#DIV/0!</v>
      </c>
    </row>
    <row r="576" spans="1:19" ht="18" customHeight="1">
      <c r="A576">
        <v>574</v>
      </c>
      <c r="B576">
        <v>0.2</v>
      </c>
      <c r="C576">
        <v>0.8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 s="23">
        <v>0</v>
      </c>
      <c r="K576" s="22">
        <v>0</v>
      </c>
      <c r="L576" s="22">
        <v>0</v>
      </c>
      <c r="M576" s="14">
        <f t="shared" si="24"/>
        <v>0</v>
      </c>
      <c r="N576" s="2">
        <f>RANK(K576,K$2:K$577,1)</f>
        <v>1</v>
      </c>
      <c r="O576" s="2">
        <f t="shared" si="25"/>
        <v>448</v>
      </c>
      <c r="P576" s="2">
        <f>RANK(M576,M$2:M$577,0)</f>
        <v>448</v>
      </c>
      <c r="Q576" s="2">
        <f>N576 + Tabel14[[#This Row],[Average Rank]]+Tabel14[[#This Row],[Coverage rang]]</f>
        <v>897</v>
      </c>
      <c r="R576" s="2">
        <f t="shared" si="26"/>
        <v>401</v>
      </c>
      <c r="S576" s="18" t="e">
        <f t="shared" si="27"/>
        <v>#DIV/0!</v>
      </c>
    </row>
    <row r="577" spans="1:19" ht="18" customHeight="1">
      <c r="A577">
        <v>575</v>
      </c>
      <c r="B577">
        <v>0.3</v>
      </c>
      <c r="C577">
        <v>0.8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 s="23">
        <v>0</v>
      </c>
      <c r="K577" s="22">
        <v>0</v>
      </c>
      <c r="L577" s="22">
        <v>0</v>
      </c>
      <c r="M577" s="14">
        <f t="shared" si="24"/>
        <v>0</v>
      </c>
      <c r="N577" s="2">
        <f>RANK(K577,K$2:K$577,1)</f>
        <v>1</v>
      </c>
      <c r="O577" s="2">
        <f t="shared" si="25"/>
        <v>448</v>
      </c>
      <c r="P577" s="2">
        <f>RANK(M577,M$2:M$577,0)</f>
        <v>448</v>
      </c>
      <c r="Q577" s="2">
        <f>N577 + Tabel14[[#This Row],[Average Rank]]+Tabel14[[#This Row],[Coverage rang]]</f>
        <v>897</v>
      </c>
      <c r="R577" s="2">
        <f t="shared" si="26"/>
        <v>401</v>
      </c>
      <c r="S577" s="18" t="e">
        <f t="shared" si="27"/>
        <v>#DIV/0!</v>
      </c>
    </row>
  </sheetData>
  <conditionalFormatting sqref="B1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I1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I1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I1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G145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97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5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27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45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8:D145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G145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G145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6:G289 I2:I289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46:D271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6:E289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2:D289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6:G289 I2:I289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6:G289 I2:I289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0:G433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90:D415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0:E433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16:D433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0:G433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90:G433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4:G577 I290:I577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:D55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4:E577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60:D577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4:G577 I290:I577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34:G577 I290:I577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8:B193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4:B289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0:B38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6:B48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2:B577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42:C577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6:C109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0:C163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4:C217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8:C27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2:C32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6:C379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80:C433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4:C48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88:C54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577">
    <cfRule type="colorScale" priority="4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I577">
    <cfRule type="colorScale" priority="4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I577">
    <cfRule type="colorScale" priority="4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577">
    <cfRule type="colorScale" priority="4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P577">
    <cfRule type="colorScale" priority="4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577">
    <cfRule type="colorScale" priority="4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577">
    <cfRule type="colorScale" priority="4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L577">
    <cfRule type="colorScale" priority="4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L577">
    <cfRule type="colorScale" priority="5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L104857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577">
    <cfRule type="colorScale" priority="5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577">
    <cfRule type="colorScale" priority="5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577">
    <cfRule type="colorScale" priority="5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I104857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:AC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:AC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:AC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:AC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:AC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1:AF1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:AC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6:U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6:U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:U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:U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:U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1:U1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:U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0:A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A06B-E60A-7C46-B259-5E3D1CF68B94}">
  <dimension ref="A1"/>
  <sheetViews>
    <sheetView workbookViewId="0">
      <selection sqref="A1:L12"/>
    </sheetView>
  </sheetViews>
  <sheetFormatPr baseColWidth="10" defaultRowHeight="18" customHeight="1"/>
  <cols>
    <col min="1" max="1" width="17.8320312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C740-4AE7-9D41-8148-0F06703F60F8}">
  <dimension ref="A1:AG577"/>
  <sheetViews>
    <sheetView workbookViewId="0">
      <selection activeCell="G16" sqref="G16"/>
    </sheetView>
  </sheetViews>
  <sheetFormatPr baseColWidth="10" defaultRowHeight="18" customHeight="1"/>
  <cols>
    <col min="1" max="1" width="14" customWidth="1"/>
  </cols>
  <sheetData>
    <row r="1" spans="1:33" ht="18" customHeight="1" thickBot="1">
      <c r="A1" s="54" t="s">
        <v>37</v>
      </c>
      <c r="B1" s="46" t="s">
        <v>38</v>
      </c>
      <c r="C1" s="46" t="s">
        <v>39</v>
      </c>
      <c r="D1" s="46" t="s">
        <v>40</v>
      </c>
      <c r="E1" s="46" t="s">
        <v>41</v>
      </c>
      <c r="F1" s="46" t="s">
        <v>42</v>
      </c>
      <c r="G1" s="46" t="s">
        <v>43</v>
      </c>
      <c r="H1" s="46" t="s">
        <v>33</v>
      </c>
      <c r="I1" s="46" t="s">
        <v>44</v>
      </c>
      <c r="J1" s="72" t="s">
        <v>59</v>
      </c>
      <c r="K1" s="73" t="s">
        <v>61</v>
      </c>
      <c r="L1" s="73" t="s">
        <v>58</v>
      </c>
      <c r="M1" s="71" t="s">
        <v>60</v>
      </c>
      <c r="N1" s="51" t="s">
        <v>63</v>
      </c>
      <c r="O1" s="51" t="s">
        <v>62</v>
      </c>
      <c r="P1" s="51" t="s">
        <v>67</v>
      </c>
      <c r="Q1" s="49" t="s">
        <v>64</v>
      </c>
      <c r="R1" s="49" t="s">
        <v>65</v>
      </c>
      <c r="S1" s="49" t="s">
        <v>66</v>
      </c>
    </row>
    <row r="2" spans="1:33" ht="18" customHeight="1" thickTop="1">
      <c r="A2" s="53">
        <v>0</v>
      </c>
      <c r="B2">
        <v>0.1</v>
      </c>
      <c r="C2">
        <v>0</v>
      </c>
      <c r="D2" s="58">
        <v>0</v>
      </c>
      <c r="E2" s="58">
        <v>1</v>
      </c>
      <c r="F2" s="58">
        <v>1</v>
      </c>
      <c r="G2" s="58">
        <v>1</v>
      </c>
      <c r="H2" s="59">
        <v>1</v>
      </c>
      <c r="I2" s="58">
        <v>1</v>
      </c>
      <c r="J2" s="60">
        <v>0</v>
      </c>
      <c r="K2" s="55">
        <v>0</v>
      </c>
      <c r="L2" s="55">
        <v>0</v>
      </c>
      <c r="M2" s="14">
        <f t="shared" ref="M2:M65" si="0">J2/ 1024</f>
        <v>0</v>
      </c>
      <c r="N2" s="2">
        <f>RANK(K2,K$2:K$577,1)</f>
        <v>1</v>
      </c>
      <c r="O2" s="2">
        <f t="shared" ref="O2:O65" si="1">RANK(L2,L$2:L$577,0)</f>
        <v>409</v>
      </c>
      <c r="P2" s="2">
        <f>RANK(M2,M$2:M$577,0)</f>
        <v>409</v>
      </c>
      <c r="Q2" s="2">
        <f>N2 + Tabel145[[#This Row],[Average Rank]]+Tabel145[[#This Row],[Coverage rang]]</f>
        <v>819</v>
      </c>
      <c r="R2" s="2">
        <f t="shared" ref="R2:R65" si="2">RANK(Q2,Q$2:Q$577,1)</f>
        <v>409</v>
      </c>
      <c r="S2" s="18" t="e">
        <f>J2/K2</f>
        <v>#DIV/0!</v>
      </c>
      <c r="V2" s="21"/>
      <c r="W2" s="50" t="s">
        <v>38</v>
      </c>
      <c r="X2" s="50" t="s">
        <v>39</v>
      </c>
      <c r="Y2" s="50" t="s">
        <v>40</v>
      </c>
      <c r="Z2" s="50" t="s">
        <v>41</v>
      </c>
      <c r="AA2" s="50" t="s">
        <v>42</v>
      </c>
      <c r="AB2" s="50" t="s">
        <v>43</v>
      </c>
      <c r="AC2" s="50" t="s">
        <v>33</v>
      </c>
      <c r="AD2" s="50" t="s">
        <v>44</v>
      </c>
      <c r="AE2" s="69" t="s">
        <v>59</v>
      </c>
      <c r="AF2" s="70" t="s">
        <v>61</v>
      </c>
      <c r="AG2" s="70" t="s">
        <v>58</v>
      </c>
    </row>
    <row r="3" spans="1:33" ht="18" customHeight="1">
      <c r="A3" s="52">
        <v>1</v>
      </c>
      <c r="B3">
        <v>0.2</v>
      </c>
      <c r="C3">
        <v>0</v>
      </c>
      <c r="D3" s="57">
        <v>0</v>
      </c>
      <c r="E3" s="57">
        <v>1</v>
      </c>
      <c r="F3" s="57">
        <v>1</v>
      </c>
      <c r="G3" s="57">
        <v>1</v>
      </c>
      <c r="H3" s="59">
        <v>1</v>
      </c>
      <c r="I3" s="57">
        <v>1</v>
      </c>
      <c r="J3" s="23">
        <v>0</v>
      </c>
      <c r="K3" s="22">
        <v>0</v>
      </c>
      <c r="L3" s="22">
        <v>0</v>
      </c>
      <c r="M3" s="14">
        <f t="shared" si="0"/>
        <v>0</v>
      </c>
      <c r="N3" s="2">
        <f>RANK(K3,K$2:K$577,1)</f>
        <v>1</v>
      </c>
      <c r="O3" s="2">
        <f t="shared" si="1"/>
        <v>409</v>
      </c>
      <c r="P3" s="2">
        <f>RANK(M3,M$2:M$577,0)</f>
        <v>409</v>
      </c>
      <c r="Q3" s="2">
        <f>N3 + Tabel145[[#This Row],[Average Rank]]+Tabel145[[#This Row],[Coverage rang]]</f>
        <v>819</v>
      </c>
      <c r="R3" s="2">
        <f t="shared" si="2"/>
        <v>409</v>
      </c>
      <c r="S3" s="18" t="e">
        <f>J3/K3</f>
        <v>#DIV/0!</v>
      </c>
      <c r="V3" s="50" t="s">
        <v>38</v>
      </c>
      <c r="W3" s="19">
        <v>1</v>
      </c>
      <c r="X3" s="19"/>
      <c r="Y3" s="19"/>
      <c r="Z3" s="19"/>
      <c r="AA3" s="19"/>
      <c r="AB3" s="19"/>
      <c r="AC3" s="19"/>
      <c r="AD3" s="19"/>
      <c r="AE3" s="19"/>
      <c r="AF3" s="19"/>
      <c r="AG3" s="19"/>
    </row>
    <row r="4" spans="1:33" ht="18" customHeight="1">
      <c r="A4" s="52">
        <v>2</v>
      </c>
      <c r="B4">
        <v>0.3</v>
      </c>
      <c r="C4">
        <v>0</v>
      </c>
      <c r="D4" s="57">
        <v>0</v>
      </c>
      <c r="E4" s="57">
        <v>1</v>
      </c>
      <c r="F4" s="57">
        <v>1</v>
      </c>
      <c r="G4" s="57">
        <v>1</v>
      </c>
      <c r="H4" s="59">
        <v>1</v>
      </c>
      <c r="I4" s="57">
        <v>1</v>
      </c>
      <c r="J4" s="23">
        <v>0</v>
      </c>
      <c r="K4" s="22">
        <v>0</v>
      </c>
      <c r="L4" s="22">
        <v>0</v>
      </c>
      <c r="M4" s="14">
        <f t="shared" si="0"/>
        <v>0</v>
      </c>
      <c r="N4" s="2">
        <f>RANK(K4,K$2:K$577,1)</f>
        <v>1</v>
      </c>
      <c r="O4" s="2">
        <f t="shared" si="1"/>
        <v>409</v>
      </c>
      <c r="P4" s="2">
        <f>RANK(M4,M$2:M$577,0)</f>
        <v>409</v>
      </c>
      <c r="Q4" s="2">
        <f>N4 + Tabel145[[#This Row],[Average Rank]]+Tabel145[[#This Row],[Coverage rang]]</f>
        <v>819</v>
      </c>
      <c r="R4" s="2">
        <f t="shared" si="2"/>
        <v>409</v>
      </c>
      <c r="S4" s="18" t="e">
        <f>J4/K4</f>
        <v>#DIV/0!</v>
      </c>
      <c r="V4" s="50" t="s">
        <v>39</v>
      </c>
      <c r="W4" s="19">
        <v>0</v>
      </c>
      <c r="X4" s="19">
        <v>1</v>
      </c>
      <c r="Y4" s="19"/>
      <c r="Z4" s="19"/>
      <c r="AA4" s="19"/>
      <c r="AB4" s="19"/>
      <c r="AC4" s="19"/>
      <c r="AD4" s="19"/>
      <c r="AE4" s="19"/>
      <c r="AF4" s="19"/>
      <c r="AG4" s="19"/>
    </row>
    <row r="5" spans="1:33" ht="18" customHeight="1">
      <c r="A5" s="52">
        <v>3</v>
      </c>
      <c r="B5">
        <v>0.1</v>
      </c>
      <c r="C5">
        <v>0.4</v>
      </c>
      <c r="D5" s="57">
        <v>0</v>
      </c>
      <c r="E5" s="57">
        <v>1</v>
      </c>
      <c r="F5" s="57">
        <v>1</v>
      </c>
      <c r="G5" s="57">
        <v>1</v>
      </c>
      <c r="H5" s="59">
        <v>1</v>
      </c>
      <c r="I5" s="57">
        <v>1</v>
      </c>
      <c r="J5" s="23">
        <v>15</v>
      </c>
      <c r="K5" s="22">
        <v>0</v>
      </c>
      <c r="L5" s="22">
        <v>15</v>
      </c>
      <c r="M5" s="14">
        <f t="shared" si="0"/>
        <v>1.46484375E-2</v>
      </c>
      <c r="N5" s="2">
        <f>RANK(K5,K$2:K$577,1)</f>
        <v>1</v>
      </c>
      <c r="O5" s="2">
        <f t="shared" si="1"/>
        <v>262</v>
      </c>
      <c r="P5" s="2">
        <f>RANK(M5,M$2:M$577,0)</f>
        <v>364</v>
      </c>
      <c r="Q5" s="2">
        <f>N5 + Tabel145[[#This Row],[Average Rank]]+Tabel145[[#This Row],[Coverage rang]]</f>
        <v>627</v>
      </c>
      <c r="R5" s="2">
        <f t="shared" si="2"/>
        <v>322</v>
      </c>
      <c r="S5" s="18" t="e">
        <f>J5/K5</f>
        <v>#DIV/0!</v>
      </c>
      <c r="V5" s="50" t="s">
        <v>40</v>
      </c>
      <c r="W5" s="19">
        <v>0</v>
      </c>
      <c r="X5" s="19">
        <v>5.9016491124588441E-19</v>
      </c>
      <c r="Y5" s="19">
        <v>1</v>
      </c>
      <c r="Z5" s="19"/>
      <c r="AA5" s="19"/>
      <c r="AB5" s="19"/>
      <c r="AC5" s="19"/>
      <c r="AD5" s="19"/>
      <c r="AE5" s="19"/>
      <c r="AF5" s="19"/>
      <c r="AG5" s="19"/>
    </row>
    <row r="6" spans="1:33" ht="18" customHeight="1">
      <c r="A6" s="52">
        <v>4</v>
      </c>
      <c r="B6">
        <v>0.2</v>
      </c>
      <c r="C6">
        <v>0.4</v>
      </c>
      <c r="D6" s="57">
        <v>0</v>
      </c>
      <c r="E6" s="57">
        <v>1</v>
      </c>
      <c r="F6" s="57">
        <v>1</v>
      </c>
      <c r="G6" s="57">
        <v>1</v>
      </c>
      <c r="H6" s="59">
        <v>1</v>
      </c>
      <c r="I6" s="57">
        <v>1</v>
      </c>
      <c r="J6" s="23">
        <v>15</v>
      </c>
      <c r="K6" s="22">
        <v>0</v>
      </c>
      <c r="L6" s="22">
        <v>15</v>
      </c>
      <c r="M6" s="14">
        <f t="shared" si="0"/>
        <v>1.46484375E-2</v>
      </c>
      <c r="N6" s="2">
        <f>RANK(K6,K$2:K$577,1)</f>
        <v>1</v>
      </c>
      <c r="O6" s="2">
        <f t="shared" si="1"/>
        <v>262</v>
      </c>
      <c r="P6" s="2">
        <f>RANK(M6,M$2:M$577,0)</f>
        <v>364</v>
      </c>
      <c r="Q6" s="2">
        <f>N6 + Tabel145[[#This Row],[Average Rank]]+Tabel145[[#This Row],[Coverage rang]]</f>
        <v>627</v>
      </c>
      <c r="R6" s="2">
        <f t="shared" si="2"/>
        <v>322</v>
      </c>
      <c r="S6" s="18" t="e">
        <f>J6/K6</f>
        <v>#DIV/0!</v>
      </c>
      <c r="V6" s="50" t="s">
        <v>41</v>
      </c>
      <c r="W6" s="19">
        <v>0</v>
      </c>
      <c r="X6" s="19">
        <v>-5.9016491124588441E-19</v>
      </c>
      <c r="Y6" s="19">
        <v>0</v>
      </c>
      <c r="Z6" s="19">
        <v>1</v>
      </c>
      <c r="AA6" s="19"/>
      <c r="AB6" s="19"/>
      <c r="AC6" s="19"/>
      <c r="AD6" s="19"/>
      <c r="AE6" s="19"/>
      <c r="AF6" s="19"/>
      <c r="AG6" s="19"/>
    </row>
    <row r="7" spans="1:33" ht="18" customHeight="1">
      <c r="A7" s="52">
        <v>5</v>
      </c>
      <c r="B7">
        <v>0.3</v>
      </c>
      <c r="C7">
        <v>0.4</v>
      </c>
      <c r="D7" s="57">
        <v>0</v>
      </c>
      <c r="E7" s="57">
        <v>1</v>
      </c>
      <c r="F7" s="57">
        <v>1</v>
      </c>
      <c r="G7" s="57">
        <v>1</v>
      </c>
      <c r="H7" s="59">
        <v>1</v>
      </c>
      <c r="I7" s="57">
        <v>1</v>
      </c>
      <c r="J7" s="23">
        <v>15</v>
      </c>
      <c r="K7" s="22">
        <v>0</v>
      </c>
      <c r="L7" s="22">
        <v>15</v>
      </c>
      <c r="M7" s="14">
        <f t="shared" si="0"/>
        <v>1.46484375E-2</v>
      </c>
      <c r="N7" s="2">
        <f>RANK(K7,K$2:K$577,1)</f>
        <v>1</v>
      </c>
      <c r="O7" s="2">
        <f t="shared" si="1"/>
        <v>262</v>
      </c>
      <c r="P7" s="2">
        <f>RANK(M7,M$2:M$577,0)</f>
        <v>364</v>
      </c>
      <c r="Q7" s="2">
        <f>N7 + Tabel145[[#This Row],[Average Rank]]+Tabel145[[#This Row],[Coverage rang]]</f>
        <v>627</v>
      </c>
      <c r="R7" s="2">
        <f t="shared" si="2"/>
        <v>322</v>
      </c>
      <c r="S7" s="18" t="e">
        <f>J7/K7</f>
        <v>#DIV/0!</v>
      </c>
      <c r="V7" s="50" t="s">
        <v>42</v>
      </c>
      <c r="W7" s="19">
        <v>0</v>
      </c>
      <c r="X7" s="19">
        <v>-5.9016491124588441E-19</v>
      </c>
      <c r="Y7" s="19">
        <v>0</v>
      </c>
      <c r="Z7" s="19">
        <v>0</v>
      </c>
      <c r="AA7" s="19">
        <v>1</v>
      </c>
      <c r="AB7" s="19"/>
      <c r="AC7" s="19"/>
      <c r="AD7" s="19"/>
      <c r="AE7" s="19"/>
      <c r="AF7" s="19"/>
      <c r="AG7" s="19"/>
    </row>
    <row r="8" spans="1:33" ht="18" customHeight="1">
      <c r="A8" s="52">
        <v>6</v>
      </c>
      <c r="B8">
        <v>0.1</v>
      </c>
      <c r="C8">
        <v>0.8</v>
      </c>
      <c r="D8" s="57">
        <v>0</v>
      </c>
      <c r="E8" s="57">
        <v>1</v>
      </c>
      <c r="F8" s="57">
        <v>1</v>
      </c>
      <c r="G8" s="57">
        <v>1</v>
      </c>
      <c r="H8" s="59">
        <v>1</v>
      </c>
      <c r="I8" s="57">
        <v>1</v>
      </c>
      <c r="J8" s="23">
        <v>21</v>
      </c>
      <c r="K8" s="22">
        <v>0</v>
      </c>
      <c r="L8" s="22">
        <v>21</v>
      </c>
      <c r="M8" s="14">
        <f t="shared" si="0"/>
        <v>2.05078125E-2</v>
      </c>
      <c r="N8" s="2">
        <f>RANK(K8,K$2:K$577,1)</f>
        <v>1</v>
      </c>
      <c r="O8" s="2">
        <f t="shared" si="1"/>
        <v>157</v>
      </c>
      <c r="P8" s="2">
        <f>RANK(M8,M$2:M$577,0)</f>
        <v>244</v>
      </c>
      <c r="Q8" s="2">
        <f>N8 + Tabel145[[#This Row],[Average Rank]]+Tabel145[[#This Row],[Coverage rang]]</f>
        <v>402</v>
      </c>
      <c r="R8" s="2">
        <f t="shared" si="2"/>
        <v>16</v>
      </c>
      <c r="S8" s="18" t="e">
        <f>J8/K8</f>
        <v>#DIV/0!</v>
      </c>
      <c r="V8" s="50" t="s">
        <v>43</v>
      </c>
      <c r="W8" s="19">
        <v>0</v>
      </c>
      <c r="X8" s="19">
        <v>-5.9016491124588441E-19</v>
      </c>
      <c r="Y8" s="19">
        <v>0</v>
      </c>
      <c r="Z8" s="19">
        <v>0</v>
      </c>
      <c r="AA8" s="19">
        <v>0</v>
      </c>
      <c r="AB8" s="19">
        <v>1</v>
      </c>
      <c r="AC8" s="19"/>
      <c r="AD8" s="19"/>
      <c r="AE8" s="19"/>
      <c r="AF8" s="19"/>
      <c r="AG8" s="19"/>
    </row>
    <row r="9" spans="1:33" ht="18" customHeight="1">
      <c r="A9" s="52">
        <v>7</v>
      </c>
      <c r="B9">
        <v>0.2</v>
      </c>
      <c r="C9">
        <v>0.8</v>
      </c>
      <c r="D9" s="57">
        <v>0</v>
      </c>
      <c r="E9" s="57">
        <v>1</v>
      </c>
      <c r="F9" s="57">
        <v>1</v>
      </c>
      <c r="G9" s="57">
        <v>1</v>
      </c>
      <c r="H9" s="59">
        <v>1</v>
      </c>
      <c r="I9" s="57">
        <v>1</v>
      </c>
      <c r="J9" s="23">
        <v>21</v>
      </c>
      <c r="K9" s="22">
        <v>0</v>
      </c>
      <c r="L9" s="22">
        <v>21</v>
      </c>
      <c r="M9" s="14">
        <f t="shared" si="0"/>
        <v>2.05078125E-2</v>
      </c>
      <c r="N9" s="2">
        <f>RANK(K9,K$2:K$577,1)</f>
        <v>1</v>
      </c>
      <c r="O9" s="2">
        <f t="shared" si="1"/>
        <v>157</v>
      </c>
      <c r="P9" s="2">
        <f>RANK(M9,M$2:M$577,0)</f>
        <v>244</v>
      </c>
      <c r="Q9" s="2">
        <f>N9 + Tabel145[[#This Row],[Average Rank]]+Tabel145[[#This Row],[Coverage rang]]</f>
        <v>402</v>
      </c>
      <c r="R9" s="2">
        <f t="shared" si="2"/>
        <v>16</v>
      </c>
      <c r="S9" s="18" t="e">
        <f>J9/K9</f>
        <v>#DIV/0!</v>
      </c>
      <c r="V9" s="50" t="s">
        <v>33</v>
      </c>
      <c r="W9" s="19">
        <v>0</v>
      </c>
      <c r="X9" s="19">
        <v>-5.9016491124588441E-19</v>
      </c>
      <c r="Y9" s="19">
        <v>0</v>
      </c>
      <c r="Z9" s="19">
        <v>0</v>
      </c>
      <c r="AA9" s="19">
        <v>0</v>
      </c>
      <c r="AB9" s="19">
        <v>0</v>
      </c>
      <c r="AC9" s="19">
        <v>1</v>
      </c>
      <c r="AD9" s="19"/>
      <c r="AE9" s="19"/>
      <c r="AF9" s="19"/>
      <c r="AG9" s="19"/>
    </row>
    <row r="10" spans="1:33" ht="18" customHeight="1">
      <c r="A10" s="52">
        <v>8</v>
      </c>
      <c r="B10">
        <v>0.3</v>
      </c>
      <c r="C10">
        <v>0.8</v>
      </c>
      <c r="D10" s="57">
        <v>0</v>
      </c>
      <c r="E10" s="57">
        <v>1</v>
      </c>
      <c r="F10" s="57">
        <v>1</v>
      </c>
      <c r="G10" s="57">
        <v>1</v>
      </c>
      <c r="H10" s="59">
        <v>1</v>
      </c>
      <c r="I10" s="57">
        <v>1</v>
      </c>
      <c r="J10" s="23">
        <v>21</v>
      </c>
      <c r="K10" s="22">
        <v>0</v>
      </c>
      <c r="L10" s="22">
        <v>21</v>
      </c>
      <c r="M10" s="14">
        <f t="shared" si="0"/>
        <v>2.05078125E-2</v>
      </c>
      <c r="N10" s="2">
        <f>RANK(K10,K$2:K$577,1)</f>
        <v>1</v>
      </c>
      <c r="O10" s="2">
        <f t="shared" si="1"/>
        <v>157</v>
      </c>
      <c r="P10" s="2">
        <f>RANK(M10,M$2:M$577,0)</f>
        <v>244</v>
      </c>
      <c r="Q10" s="2">
        <f>N10 + Tabel145[[#This Row],[Average Rank]]+Tabel145[[#This Row],[Coverage rang]]</f>
        <v>402</v>
      </c>
      <c r="R10" s="2">
        <f t="shared" si="2"/>
        <v>16</v>
      </c>
      <c r="S10" s="18" t="e">
        <f>J10/K10</f>
        <v>#DIV/0!</v>
      </c>
      <c r="V10" s="50" t="s">
        <v>44</v>
      </c>
      <c r="W10" s="19">
        <v>0</v>
      </c>
      <c r="X10" s="19">
        <v>-5.9016491124588441E-19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1</v>
      </c>
      <c r="AE10" s="19"/>
      <c r="AF10" s="19"/>
      <c r="AG10" s="19"/>
    </row>
    <row r="11" spans="1:33" ht="18" customHeight="1">
      <c r="A11" s="52">
        <v>9</v>
      </c>
      <c r="B11">
        <v>0.1</v>
      </c>
      <c r="C11">
        <v>0</v>
      </c>
      <c r="D11" s="57">
        <v>1</v>
      </c>
      <c r="E11" s="57">
        <v>1</v>
      </c>
      <c r="F11" s="57">
        <v>1</v>
      </c>
      <c r="G11" s="57">
        <v>1</v>
      </c>
      <c r="H11" s="59">
        <v>1</v>
      </c>
      <c r="I11" s="57">
        <v>1</v>
      </c>
      <c r="J11" s="23">
        <v>0</v>
      </c>
      <c r="K11" s="22">
        <v>0</v>
      </c>
      <c r="L11" s="22">
        <v>0</v>
      </c>
      <c r="M11" s="14">
        <f t="shared" si="0"/>
        <v>0</v>
      </c>
      <c r="N11" s="2">
        <f>RANK(K11,K$2:K$577,1)</f>
        <v>1</v>
      </c>
      <c r="O11" s="2">
        <f t="shared" si="1"/>
        <v>409</v>
      </c>
      <c r="P11" s="2">
        <f>RANK(M11,M$2:M$577,0)</f>
        <v>409</v>
      </c>
      <c r="Q11" s="2">
        <f>N11 + Tabel145[[#This Row],[Average Rank]]+Tabel145[[#This Row],[Coverage rang]]</f>
        <v>819</v>
      </c>
      <c r="R11" s="2">
        <f t="shared" si="2"/>
        <v>409</v>
      </c>
      <c r="S11" s="18" t="e">
        <f>J11/K11</f>
        <v>#DIV/0!</v>
      </c>
      <c r="V11" s="69" t="s">
        <v>59</v>
      </c>
      <c r="W11" s="19">
        <v>1.0017069498407175E-17</v>
      </c>
      <c r="X11" s="19">
        <v>0.62924398422492178</v>
      </c>
      <c r="Y11" s="19">
        <v>0.27366063556613029</v>
      </c>
      <c r="Z11" s="19">
        <v>-4.8246623287527532E-2</v>
      </c>
      <c r="AA11" s="19">
        <v>-8.7185956602068085E-2</v>
      </c>
      <c r="AB11" s="19">
        <v>0.11250967843669483</v>
      </c>
      <c r="AC11" s="19">
        <v>-0.10139355118980575</v>
      </c>
      <c r="AD11" s="19">
        <v>8.7449060205544785E-2</v>
      </c>
      <c r="AE11" s="19">
        <v>1</v>
      </c>
      <c r="AF11" s="19"/>
      <c r="AG11" s="19"/>
    </row>
    <row r="12" spans="1:33" ht="18" customHeight="1">
      <c r="A12" s="52">
        <v>10</v>
      </c>
      <c r="B12">
        <v>0.2</v>
      </c>
      <c r="C12">
        <v>0</v>
      </c>
      <c r="D12" s="57">
        <v>1</v>
      </c>
      <c r="E12" s="57">
        <v>1</v>
      </c>
      <c r="F12" s="57">
        <v>1</v>
      </c>
      <c r="G12" s="57">
        <v>1</v>
      </c>
      <c r="H12" s="59">
        <v>1</v>
      </c>
      <c r="I12" s="57">
        <v>1</v>
      </c>
      <c r="J12" s="23">
        <v>0</v>
      </c>
      <c r="K12" s="22">
        <v>0</v>
      </c>
      <c r="L12" s="22">
        <v>0</v>
      </c>
      <c r="M12" s="14">
        <f t="shared" si="0"/>
        <v>0</v>
      </c>
      <c r="N12" s="2">
        <f>RANK(K12,K$2:K$577,1)</f>
        <v>1</v>
      </c>
      <c r="O12" s="2">
        <f t="shared" si="1"/>
        <v>409</v>
      </c>
      <c r="P12" s="2">
        <f>RANK(M12,M$2:M$577,0)</f>
        <v>409</v>
      </c>
      <c r="Q12" s="2">
        <f>N12 + Tabel145[[#This Row],[Average Rank]]+Tabel145[[#This Row],[Coverage rang]]</f>
        <v>819</v>
      </c>
      <c r="R12" s="2">
        <f t="shared" si="2"/>
        <v>409</v>
      </c>
      <c r="S12" s="18" t="e">
        <f>J12/K12</f>
        <v>#DIV/0!</v>
      </c>
      <c r="V12" s="70" t="s">
        <v>61</v>
      </c>
      <c r="W12" s="19">
        <v>-1.9762448481696816E-17</v>
      </c>
      <c r="X12" s="19">
        <v>0.57452425971406806</v>
      </c>
      <c r="Y12" s="19">
        <v>0.26461887337857848</v>
      </c>
      <c r="Z12" s="19">
        <v>-4.8112522432468816E-2</v>
      </c>
      <c r="AA12" s="19">
        <v>-9.6225044864937631E-2</v>
      </c>
      <c r="AB12" s="19">
        <v>0.12028130608117205</v>
      </c>
      <c r="AC12" s="19">
        <v>-7.216878364870323E-2</v>
      </c>
      <c r="AD12" s="19">
        <v>7.216878364870323E-2</v>
      </c>
      <c r="AE12" s="19">
        <v>0.97724855276750044</v>
      </c>
      <c r="AF12" s="19">
        <v>1</v>
      </c>
      <c r="AG12" s="19"/>
    </row>
    <row r="13" spans="1:33" ht="18" customHeight="1" thickBot="1">
      <c r="A13">
        <v>11</v>
      </c>
      <c r="B13">
        <v>0.3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 s="23">
        <v>0</v>
      </c>
      <c r="K13" s="22">
        <v>0</v>
      </c>
      <c r="L13" s="22">
        <v>0</v>
      </c>
      <c r="M13" s="14">
        <f t="shared" si="0"/>
        <v>0</v>
      </c>
      <c r="N13" s="2">
        <f>RANK(K13,K$2:K$577,1)</f>
        <v>1</v>
      </c>
      <c r="O13" s="2">
        <f t="shared" si="1"/>
        <v>409</v>
      </c>
      <c r="P13" s="2">
        <f>RANK(M13,M$2:M$577,0)</f>
        <v>409</v>
      </c>
      <c r="Q13" s="2">
        <f>N13 + Tabel145[[#This Row],[Average Rank]]+Tabel145[[#This Row],[Coverage rang]]</f>
        <v>819</v>
      </c>
      <c r="R13" s="2">
        <f t="shared" si="2"/>
        <v>409</v>
      </c>
      <c r="S13" s="18" t="e">
        <f>J13/K13</f>
        <v>#DIV/0!</v>
      </c>
      <c r="V13" s="70" t="s">
        <v>58</v>
      </c>
      <c r="W13" s="20">
        <v>-6.5323610553250407E-18</v>
      </c>
      <c r="X13" s="20">
        <v>0.61142658971227781</v>
      </c>
      <c r="Y13" s="20">
        <v>0.24647587698005158</v>
      </c>
      <c r="Z13" s="20">
        <v>-6.467091684335932E-5</v>
      </c>
      <c r="AA13" s="20">
        <v>-8.2993573389972403E-2</v>
      </c>
      <c r="AB13" s="20">
        <v>0.13490930672348458</v>
      </c>
      <c r="AC13" s="20">
        <v>-8.0993394319042372E-2</v>
      </c>
      <c r="AD13" s="20">
        <v>5.8878250434341577E-2</v>
      </c>
      <c r="AE13" s="20">
        <v>0.9503349027919018</v>
      </c>
      <c r="AF13" s="20">
        <v>0.89901752261850221</v>
      </c>
      <c r="AG13" s="20">
        <v>1</v>
      </c>
    </row>
    <row r="14" spans="1:33" ht="18" customHeight="1">
      <c r="A14">
        <v>12</v>
      </c>
      <c r="B14">
        <v>0.1</v>
      </c>
      <c r="C14">
        <v>0.4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 s="23">
        <v>29</v>
      </c>
      <c r="K14" s="22">
        <v>0</v>
      </c>
      <c r="L14" s="22">
        <v>9.6666666666666607</v>
      </c>
      <c r="M14" s="14">
        <f t="shared" si="0"/>
        <v>2.83203125E-2</v>
      </c>
      <c r="N14" s="2">
        <f>RANK(K14,K$2:K$577,1)</f>
        <v>1</v>
      </c>
      <c r="O14" s="2">
        <f t="shared" si="1"/>
        <v>367</v>
      </c>
      <c r="P14" s="2">
        <f>RANK(M14,M$2:M$577,0)</f>
        <v>220</v>
      </c>
      <c r="Q14" s="2">
        <f>N14 + Tabel145[[#This Row],[Average Rank]]+Tabel145[[#This Row],[Coverage rang]]</f>
        <v>588</v>
      </c>
      <c r="R14" s="2">
        <f t="shared" si="2"/>
        <v>289</v>
      </c>
      <c r="S14" s="18" t="e">
        <f>J14/K14</f>
        <v>#DIV/0!</v>
      </c>
    </row>
    <row r="15" spans="1:33" ht="18" customHeight="1">
      <c r="A15">
        <v>13</v>
      </c>
      <c r="B15">
        <v>0.2</v>
      </c>
      <c r="C15">
        <v>0.4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 s="23">
        <v>29</v>
      </c>
      <c r="K15" s="22">
        <v>0</v>
      </c>
      <c r="L15" s="22">
        <v>9.6666666666666607</v>
      </c>
      <c r="M15" s="14">
        <f t="shared" si="0"/>
        <v>2.83203125E-2</v>
      </c>
      <c r="N15" s="2">
        <f>RANK(K15,K$2:K$577,1)</f>
        <v>1</v>
      </c>
      <c r="O15" s="2">
        <f t="shared" si="1"/>
        <v>367</v>
      </c>
      <c r="P15" s="2">
        <f>RANK(M15,M$2:M$577,0)</f>
        <v>220</v>
      </c>
      <c r="Q15" s="2">
        <f>N15 + Tabel145[[#This Row],[Average Rank]]+Tabel145[[#This Row],[Coverage rang]]</f>
        <v>588</v>
      </c>
      <c r="R15" s="2">
        <f t="shared" si="2"/>
        <v>289</v>
      </c>
      <c r="S15" s="18" t="e">
        <f>J15/K15</f>
        <v>#DIV/0!</v>
      </c>
    </row>
    <row r="16" spans="1:33" ht="18" customHeight="1">
      <c r="A16">
        <v>14</v>
      </c>
      <c r="B16">
        <v>0.3</v>
      </c>
      <c r="C16">
        <v>0.4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 s="23">
        <v>29</v>
      </c>
      <c r="K16" s="22">
        <v>0</v>
      </c>
      <c r="L16" s="22">
        <v>9.6666666666666607</v>
      </c>
      <c r="M16" s="14">
        <f t="shared" si="0"/>
        <v>2.83203125E-2</v>
      </c>
      <c r="N16" s="2">
        <f>RANK(K16,K$2:K$577,1)</f>
        <v>1</v>
      </c>
      <c r="O16" s="2">
        <f t="shared" si="1"/>
        <v>367</v>
      </c>
      <c r="P16" s="2">
        <f>RANK(M16,M$2:M$577,0)</f>
        <v>220</v>
      </c>
      <c r="Q16" s="2">
        <f>N16 + Tabel145[[#This Row],[Average Rank]]+Tabel145[[#This Row],[Coverage rang]]</f>
        <v>588</v>
      </c>
      <c r="R16" s="2">
        <f t="shared" si="2"/>
        <v>289</v>
      </c>
      <c r="S16" s="18" t="e">
        <f>J16/K16</f>
        <v>#DIV/0!</v>
      </c>
    </row>
    <row r="17" spans="1:19" ht="18" customHeight="1">
      <c r="A17">
        <v>15</v>
      </c>
      <c r="B17">
        <v>0.1</v>
      </c>
      <c r="C17">
        <v>0.8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 s="23">
        <v>403</v>
      </c>
      <c r="K17" s="22">
        <v>2</v>
      </c>
      <c r="L17" s="22">
        <v>403</v>
      </c>
      <c r="M17" s="14">
        <f t="shared" si="0"/>
        <v>0.3935546875</v>
      </c>
      <c r="N17" s="2">
        <f>RANK(K17,K$2:K$577,1)</f>
        <v>433</v>
      </c>
      <c r="O17" s="2">
        <f t="shared" si="1"/>
        <v>1</v>
      </c>
      <c r="P17" s="2">
        <f>RANK(M17,M$2:M$577,0)</f>
        <v>1</v>
      </c>
      <c r="Q17" s="2">
        <f>N17 + Tabel145[[#This Row],[Average Rank]]+Tabel145[[#This Row],[Coverage rang]]</f>
        <v>435</v>
      </c>
      <c r="R17" s="2">
        <f t="shared" si="2"/>
        <v>79</v>
      </c>
      <c r="S17" s="18">
        <f>J17/K17</f>
        <v>201.5</v>
      </c>
    </row>
    <row r="18" spans="1:19" ht="18" customHeight="1">
      <c r="A18">
        <v>16</v>
      </c>
      <c r="B18">
        <v>0.2</v>
      </c>
      <c r="C18">
        <v>0.8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 s="23">
        <v>403</v>
      </c>
      <c r="K18" s="22">
        <v>2</v>
      </c>
      <c r="L18" s="22">
        <v>403</v>
      </c>
      <c r="M18" s="14">
        <f t="shared" si="0"/>
        <v>0.3935546875</v>
      </c>
      <c r="N18" s="2">
        <f>RANK(K18,K$2:K$577,1)</f>
        <v>433</v>
      </c>
      <c r="O18" s="2">
        <f t="shared" si="1"/>
        <v>1</v>
      </c>
      <c r="P18" s="2">
        <f>RANK(M18,M$2:M$577,0)</f>
        <v>1</v>
      </c>
      <c r="Q18" s="2">
        <f>N18 + Tabel145[[#This Row],[Average Rank]]+Tabel145[[#This Row],[Coverage rang]]</f>
        <v>435</v>
      </c>
      <c r="R18" s="2">
        <f t="shared" si="2"/>
        <v>79</v>
      </c>
      <c r="S18" s="18">
        <f>J18/K18</f>
        <v>201.5</v>
      </c>
    </row>
    <row r="19" spans="1:19" ht="18" customHeight="1">
      <c r="A19">
        <v>17</v>
      </c>
      <c r="B19">
        <v>0.3</v>
      </c>
      <c r="C19">
        <v>0.8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 s="23">
        <v>403</v>
      </c>
      <c r="K19" s="22">
        <v>2</v>
      </c>
      <c r="L19" s="22">
        <v>403</v>
      </c>
      <c r="M19" s="14">
        <f t="shared" si="0"/>
        <v>0.3935546875</v>
      </c>
      <c r="N19" s="2">
        <f>RANK(K19,K$2:K$577,1)</f>
        <v>433</v>
      </c>
      <c r="O19" s="2">
        <f t="shared" si="1"/>
        <v>1</v>
      </c>
      <c r="P19" s="2">
        <f>RANK(M19,M$2:M$577,0)</f>
        <v>1</v>
      </c>
      <c r="Q19" s="2">
        <f>N19 + Tabel145[[#This Row],[Average Rank]]+Tabel145[[#This Row],[Coverage rang]]</f>
        <v>435</v>
      </c>
      <c r="R19" s="2">
        <f t="shared" si="2"/>
        <v>79</v>
      </c>
      <c r="S19" s="18">
        <f>J19/K19</f>
        <v>201.5</v>
      </c>
    </row>
    <row r="20" spans="1:19" ht="18" customHeight="1">
      <c r="A20">
        <v>18</v>
      </c>
      <c r="B20">
        <v>0.1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 s="23">
        <v>0</v>
      </c>
      <c r="K20" s="22">
        <v>0</v>
      </c>
      <c r="L20" s="22">
        <v>0</v>
      </c>
      <c r="M20" s="14">
        <f t="shared" si="0"/>
        <v>0</v>
      </c>
      <c r="N20" s="2">
        <f>RANK(K20,K$2:K$577,1)</f>
        <v>1</v>
      </c>
      <c r="O20" s="2">
        <f t="shared" si="1"/>
        <v>409</v>
      </c>
      <c r="P20" s="2">
        <f>RANK(M20,M$2:M$577,0)</f>
        <v>409</v>
      </c>
      <c r="Q20" s="2">
        <f>N20 + Tabel145[[#This Row],[Average Rank]]+Tabel145[[#This Row],[Coverage rang]]</f>
        <v>819</v>
      </c>
      <c r="R20" s="2">
        <f t="shared" si="2"/>
        <v>409</v>
      </c>
      <c r="S20" s="18" t="e">
        <f>J20/K20</f>
        <v>#DIV/0!</v>
      </c>
    </row>
    <row r="21" spans="1:19" ht="18" customHeight="1">
      <c r="A21">
        <v>19</v>
      </c>
      <c r="B21">
        <v>0.2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 s="23">
        <v>0</v>
      </c>
      <c r="K21" s="22">
        <v>0</v>
      </c>
      <c r="L21" s="22">
        <v>0</v>
      </c>
      <c r="M21" s="14">
        <f t="shared" si="0"/>
        <v>0</v>
      </c>
      <c r="N21" s="2">
        <f>RANK(K21,K$2:K$577,1)</f>
        <v>1</v>
      </c>
      <c r="O21" s="2">
        <f t="shared" si="1"/>
        <v>409</v>
      </c>
      <c r="P21" s="2">
        <f>RANK(M21,M$2:M$577,0)</f>
        <v>409</v>
      </c>
      <c r="Q21" s="2">
        <f>N21 + Tabel145[[#This Row],[Average Rank]]+Tabel145[[#This Row],[Coverage rang]]</f>
        <v>819</v>
      </c>
      <c r="R21" s="2">
        <f t="shared" si="2"/>
        <v>409</v>
      </c>
      <c r="S21" s="18" t="e">
        <f>J21/K21</f>
        <v>#DIV/0!</v>
      </c>
    </row>
    <row r="22" spans="1:19" ht="18" customHeight="1">
      <c r="A22">
        <v>20</v>
      </c>
      <c r="B22">
        <v>0.3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 s="23">
        <v>0</v>
      </c>
      <c r="K22" s="22">
        <v>0</v>
      </c>
      <c r="L22" s="22">
        <v>0</v>
      </c>
      <c r="M22" s="14">
        <f t="shared" si="0"/>
        <v>0</v>
      </c>
      <c r="N22" s="2">
        <f>RANK(K22,K$2:K$577,1)</f>
        <v>1</v>
      </c>
      <c r="O22" s="2">
        <f t="shared" si="1"/>
        <v>409</v>
      </c>
      <c r="P22" s="2">
        <f>RANK(M22,M$2:M$577,0)</f>
        <v>409</v>
      </c>
      <c r="Q22" s="2">
        <f>N22 + Tabel145[[#This Row],[Average Rank]]+Tabel145[[#This Row],[Coverage rang]]</f>
        <v>819</v>
      </c>
      <c r="R22" s="2">
        <f t="shared" si="2"/>
        <v>409</v>
      </c>
      <c r="S22" s="18" t="e">
        <f>J22/K22</f>
        <v>#DIV/0!</v>
      </c>
    </row>
    <row r="23" spans="1:19" ht="18" customHeight="1">
      <c r="A23">
        <v>21</v>
      </c>
      <c r="B23">
        <v>0.1</v>
      </c>
      <c r="C23">
        <v>0.4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 s="23">
        <v>29</v>
      </c>
      <c r="K23" s="22">
        <v>0</v>
      </c>
      <c r="L23" s="22">
        <v>9.6666666666666607</v>
      </c>
      <c r="M23" s="14">
        <f t="shared" si="0"/>
        <v>2.83203125E-2</v>
      </c>
      <c r="N23" s="2">
        <f>RANK(K23,K$2:K$577,1)</f>
        <v>1</v>
      </c>
      <c r="O23" s="2">
        <f t="shared" si="1"/>
        <v>367</v>
      </c>
      <c r="P23" s="2">
        <f>RANK(M23,M$2:M$577,0)</f>
        <v>220</v>
      </c>
      <c r="Q23" s="2">
        <f>N23 + Tabel145[[#This Row],[Average Rank]]+Tabel145[[#This Row],[Coverage rang]]</f>
        <v>588</v>
      </c>
      <c r="R23" s="2">
        <f t="shared" si="2"/>
        <v>289</v>
      </c>
      <c r="S23" s="18" t="e">
        <f>J23/K23</f>
        <v>#DIV/0!</v>
      </c>
    </row>
    <row r="24" spans="1:19" ht="18" customHeight="1">
      <c r="A24">
        <v>22</v>
      </c>
      <c r="B24">
        <v>0.2</v>
      </c>
      <c r="C24">
        <v>0.4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 s="23">
        <v>29</v>
      </c>
      <c r="K24" s="22">
        <v>0</v>
      </c>
      <c r="L24" s="22">
        <v>9.6666666666666607</v>
      </c>
      <c r="M24" s="14">
        <f t="shared" si="0"/>
        <v>2.83203125E-2</v>
      </c>
      <c r="N24" s="2">
        <f>RANK(K24,K$2:K$577,1)</f>
        <v>1</v>
      </c>
      <c r="O24" s="2">
        <f t="shared" si="1"/>
        <v>367</v>
      </c>
      <c r="P24" s="2">
        <f>RANK(M24,M$2:M$577,0)</f>
        <v>220</v>
      </c>
      <c r="Q24" s="2">
        <f>N24 + Tabel145[[#This Row],[Average Rank]]+Tabel145[[#This Row],[Coverage rang]]</f>
        <v>588</v>
      </c>
      <c r="R24" s="2">
        <f t="shared" si="2"/>
        <v>289</v>
      </c>
      <c r="S24" s="18" t="e">
        <f>J24/K24</f>
        <v>#DIV/0!</v>
      </c>
    </row>
    <row r="25" spans="1:19" ht="18" customHeight="1">
      <c r="A25">
        <v>23</v>
      </c>
      <c r="B25">
        <v>0.3</v>
      </c>
      <c r="C25">
        <v>0.4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 s="23">
        <v>29</v>
      </c>
      <c r="K25" s="22">
        <v>0</v>
      </c>
      <c r="L25" s="22">
        <v>9.6666666666666607</v>
      </c>
      <c r="M25" s="14">
        <f t="shared" si="0"/>
        <v>2.83203125E-2</v>
      </c>
      <c r="N25" s="2">
        <f>RANK(K25,K$2:K$577,1)</f>
        <v>1</v>
      </c>
      <c r="O25" s="2">
        <f t="shared" si="1"/>
        <v>367</v>
      </c>
      <c r="P25" s="2">
        <f>RANK(M25,M$2:M$577,0)</f>
        <v>220</v>
      </c>
      <c r="Q25" s="2">
        <f>N25 + Tabel145[[#This Row],[Average Rank]]+Tabel145[[#This Row],[Coverage rang]]</f>
        <v>588</v>
      </c>
      <c r="R25" s="2">
        <f t="shared" si="2"/>
        <v>289</v>
      </c>
      <c r="S25" s="18" t="e">
        <f>J25/K25</f>
        <v>#DIV/0!</v>
      </c>
    </row>
    <row r="26" spans="1:19" ht="18" customHeight="1">
      <c r="A26">
        <v>24</v>
      </c>
      <c r="B26">
        <v>0.1</v>
      </c>
      <c r="C26">
        <v>0.8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 s="23">
        <v>403</v>
      </c>
      <c r="K26" s="22">
        <v>2</v>
      </c>
      <c r="L26" s="22">
        <v>403</v>
      </c>
      <c r="M26" s="14">
        <f t="shared" si="0"/>
        <v>0.3935546875</v>
      </c>
      <c r="N26" s="2">
        <f>RANK(K26,K$2:K$577,1)</f>
        <v>433</v>
      </c>
      <c r="O26" s="2">
        <f t="shared" si="1"/>
        <v>1</v>
      </c>
      <c r="P26" s="2">
        <f>RANK(M26,M$2:M$577,0)</f>
        <v>1</v>
      </c>
      <c r="Q26" s="2">
        <f>N26 + Tabel145[[#This Row],[Average Rank]]+Tabel145[[#This Row],[Coverage rang]]</f>
        <v>435</v>
      </c>
      <c r="R26" s="2">
        <f t="shared" si="2"/>
        <v>79</v>
      </c>
      <c r="S26" s="18">
        <f>J26/K26</f>
        <v>201.5</v>
      </c>
    </row>
    <row r="27" spans="1:19" ht="18" customHeight="1">
      <c r="A27">
        <v>25</v>
      </c>
      <c r="B27">
        <v>0.2</v>
      </c>
      <c r="C27">
        <v>0.8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 s="23">
        <v>403</v>
      </c>
      <c r="K27" s="22">
        <v>2</v>
      </c>
      <c r="L27" s="22">
        <v>403</v>
      </c>
      <c r="M27" s="14">
        <f t="shared" si="0"/>
        <v>0.3935546875</v>
      </c>
      <c r="N27" s="2">
        <f>RANK(K27,K$2:K$577,1)</f>
        <v>433</v>
      </c>
      <c r="O27" s="2">
        <f t="shared" si="1"/>
        <v>1</v>
      </c>
      <c r="P27" s="2">
        <f>RANK(M27,M$2:M$577,0)</f>
        <v>1</v>
      </c>
      <c r="Q27" s="2">
        <f>N27 + Tabel145[[#This Row],[Average Rank]]+Tabel145[[#This Row],[Coverage rang]]</f>
        <v>435</v>
      </c>
      <c r="R27" s="2">
        <f t="shared" si="2"/>
        <v>79</v>
      </c>
      <c r="S27" s="18">
        <f>J27/K27</f>
        <v>201.5</v>
      </c>
    </row>
    <row r="28" spans="1:19" ht="18" customHeight="1">
      <c r="A28">
        <v>26</v>
      </c>
      <c r="B28">
        <v>0.3</v>
      </c>
      <c r="C28">
        <v>0.8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 s="23">
        <v>403</v>
      </c>
      <c r="K28" s="22">
        <v>2</v>
      </c>
      <c r="L28" s="22">
        <v>403</v>
      </c>
      <c r="M28" s="14">
        <f t="shared" si="0"/>
        <v>0.3935546875</v>
      </c>
      <c r="N28" s="2">
        <f>RANK(K28,K$2:K$577,1)</f>
        <v>433</v>
      </c>
      <c r="O28" s="2">
        <f t="shared" si="1"/>
        <v>1</v>
      </c>
      <c r="P28" s="2">
        <f>RANK(M28,M$2:M$577,0)</f>
        <v>1</v>
      </c>
      <c r="Q28" s="2">
        <f>N28 + Tabel145[[#This Row],[Average Rank]]+Tabel145[[#This Row],[Coverage rang]]</f>
        <v>435</v>
      </c>
      <c r="R28" s="2">
        <f t="shared" si="2"/>
        <v>79</v>
      </c>
      <c r="S28" s="18">
        <f>J28/K28</f>
        <v>201.5</v>
      </c>
    </row>
    <row r="29" spans="1:19" ht="18" customHeight="1">
      <c r="A29">
        <v>27</v>
      </c>
      <c r="B29">
        <v>0.1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 s="23">
        <v>0</v>
      </c>
      <c r="K29" s="22">
        <v>0</v>
      </c>
      <c r="L29" s="22">
        <v>0</v>
      </c>
      <c r="M29" s="14">
        <f t="shared" si="0"/>
        <v>0</v>
      </c>
      <c r="N29" s="2">
        <f>RANK(K29,K$2:K$577,1)</f>
        <v>1</v>
      </c>
      <c r="O29" s="2">
        <f t="shared" si="1"/>
        <v>409</v>
      </c>
      <c r="P29" s="2">
        <f>RANK(M29,M$2:M$577,0)</f>
        <v>409</v>
      </c>
      <c r="Q29" s="2">
        <f>N29 + Tabel145[[#This Row],[Average Rank]]+Tabel145[[#This Row],[Coverage rang]]</f>
        <v>819</v>
      </c>
      <c r="R29" s="2">
        <f t="shared" si="2"/>
        <v>409</v>
      </c>
      <c r="S29" s="18" t="e">
        <f>J29/K29</f>
        <v>#DIV/0!</v>
      </c>
    </row>
    <row r="30" spans="1:19" ht="18" customHeight="1">
      <c r="A30">
        <v>28</v>
      </c>
      <c r="B30">
        <v>0.2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 s="23">
        <v>0</v>
      </c>
      <c r="K30" s="22">
        <v>0</v>
      </c>
      <c r="L30" s="22">
        <v>0</v>
      </c>
      <c r="M30" s="14">
        <f t="shared" si="0"/>
        <v>0</v>
      </c>
      <c r="N30" s="2">
        <f>RANK(K30,K$2:K$577,1)</f>
        <v>1</v>
      </c>
      <c r="O30" s="2">
        <f t="shared" si="1"/>
        <v>409</v>
      </c>
      <c r="P30" s="2">
        <f>RANK(M30,M$2:M$577,0)</f>
        <v>409</v>
      </c>
      <c r="Q30" s="2">
        <f>N30 + Tabel145[[#This Row],[Average Rank]]+Tabel145[[#This Row],[Coverage rang]]</f>
        <v>819</v>
      </c>
      <c r="R30" s="2">
        <f t="shared" si="2"/>
        <v>409</v>
      </c>
      <c r="S30" s="18" t="e">
        <f>J30/K30</f>
        <v>#DIV/0!</v>
      </c>
    </row>
    <row r="31" spans="1:19" ht="18" customHeight="1">
      <c r="A31">
        <v>29</v>
      </c>
      <c r="B31">
        <v>0.3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 s="23">
        <v>0</v>
      </c>
      <c r="K31" s="22">
        <v>0</v>
      </c>
      <c r="L31" s="22">
        <v>0</v>
      </c>
      <c r="M31" s="14">
        <f t="shared" si="0"/>
        <v>0</v>
      </c>
      <c r="N31" s="2">
        <f>RANK(K31,K$2:K$577,1)</f>
        <v>1</v>
      </c>
      <c r="O31" s="2">
        <f t="shared" si="1"/>
        <v>409</v>
      </c>
      <c r="P31" s="2">
        <f>RANK(M31,M$2:M$577,0)</f>
        <v>409</v>
      </c>
      <c r="Q31" s="2">
        <f>N31 + Tabel145[[#This Row],[Average Rank]]+Tabel145[[#This Row],[Coverage rang]]</f>
        <v>819</v>
      </c>
      <c r="R31" s="2">
        <f t="shared" si="2"/>
        <v>409</v>
      </c>
      <c r="S31" s="18" t="e">
        <f>J31/K31</f>
        <v>#DIV/0!</v>
      </c>
    </row>
    <row r="32" spans="1:19" ht="18" customHeight="1">
      <c r="A32">
        <v>30</v>
      </c>
      <c r="B32">
        <v>0.1</v>
      </c>
      <c r="C32">
        <v>0.4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 s="23">
        <v>29</v>
      </c>
      <c r="K32" s="22">
        <v>0</v>
      </c>
      <c r="L32" s="22">
        <v>9.6666666666666607</v>
      </c>
      <c r="M32" s="14">
        <f t="shared" si="0"/>
        <v>2.83203125E-2</v>
      </c>
      <c r="N32" s="2">
        <f>RANK(K32,K$2:K$577,1)</f>
        <v>1</v>
      </c>
      <c r="O32" s="2">
        <f t="shared" si="1"/>
        <v>367</v>
      </c>
      <c r="P32" s="2">
        <f>RANK(M32,M$2:M$577,0)</f>
        <v>220</v>
      </c>
      <c r="Q32" s="2">
        <f>N32 + Tabel145[[#This Row],[Average Rank]]+Tabel145[[#This Row],[Coverage rang]]</f>
        <v>588</v>
      </c>
      <c r="R32" s="2">
        <f t="shared" si="2"/>
        <v>289</v>
      </c>
      <c r="S32" s="18" t="e">
        <f>J32/K32</f>
        <v>#DIV/0!</v>
      </c>
    </row>
    <row r="33" spans="1:19" ht="18" customHeight="1">
      <c r="A33">
        <v>31</v>
      </c>
      <c r="B33">
        <v>0.2</v>
      </c>
      <c r="C33">
        <v>0.4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 s="23">
        <v>29</v>
      </c>
      <c r="K33" s="22">
        <v>0</v>
      </c>
      <c r="L33" s="22">
        <v>9.6666666666666607</v>
      </c>
      <c r="M33" s="14">
        <f t="shared" si="0"/>
        <v>2.83203125E-2</v>
      </c>
      <c r="N33" s="2">
        <f>RANK(K33,K$2:K$577,1)</f>
        <v>1</v>
      </c>
      <c r="O33" s="2">
        <f t="shared" si="1"/>
        <v>367</v>
      </c>
      <c r="P33" s="2">
        <f>RANK(M33,M$2:M$577,0)</f>
        <v>220</v>
      </c>
      <c r="Q33" s="2">
        <f>N33 + Tabel145[[#This Row],[Average Rank]]+Tabel145[[#This Row],[Coverage rang]]</f>
        <v>588</v>
      </c>
      <c r="R33" s="2">
        <f t="shared" si="2"/>
        <v>289</v>
      </c>
      <c r="S33" s="18" t="e">
        <f>J33/K33</f>
        <v>#DIV/0!</v>
      </c>
    </row>
    <row r="34" spans="1:19" ht="18" customHeight="1">
      <c r="A34">
        <v>32</v>
      </c>
      <c r="B34">
        <v>0.3</v>
      </c>
      <c r="C34">
        <v>0.4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 s="23">
        <v>29</v>
      </c>
      <c r="K34" s="22">
        <v>0</v>
      </c>
      <c r="L34" s="22">
        <v>9.6666666666666607</v>
      </c>
      <c r="M34" s="14">
        <f t="shared" si="0"/>
        <v>2.83203125E-2</v>
      </c>
      <c r="N34" s="2">
        <f>RANK(K34,K$2:K$577,1)</f>
        <v>1</v>
      </c>
      <c r="O34" s="2">
        <f t="shared" si="1"/>
        <v>367</v>
      </c>
      <c r="P34" s="2">
        <f>RANK(M34,M$2:M$577,0)</f>
        <v>220</v>
      </c>
      <c r="Q34" s="2">
        <f>N34 + Tabel145[[#This Row],[Average Rank]]+Tabel145[[#This Row],[Coverage rang]]</f>
        <v>588</v>
      </c>
      <c r="R34" s="2">
        <f t="shared" si="2"/>
        <v>289</v>
      </c>
      <c r="S34" s="18" t="e">
        <f>J34/K34</f>
        <v>#DIV/0!</v>
      </c>
    </row>
    <row r="35" spans="1:19" ht="18" customHeight="1">
      <c r="A35">
        <v>33</v>
      </c>
      <c r="B35">
        <v>0.1</v>
      </c>
      <c r="C35">
        <v>0.8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 s="23">
        <v>403</v>
      </c>
      <c r="K35" s="22">
        <v>2</v>
      </c>
      <c r="L35" s="22">
        <v>403</v>
      </c>
      <c r="M35" s="14">
        <f t="shared" si="0"/>
        <v>0.3935546875</v>
      </c>
      <c r="N35" s="2">
        <f>RANK(K35,K$2:K$577,1)</f>
        <v>433</v>
      </c>
      <c r="O35" s="2">
        <f t="shared" si="1"/>
        <v>1</v>
      </c>
      <c r="P35" s="2">
        <f>RANK(M35,M$2:M$577,0)</f>
        <v>1</v>
      </c>
      <c r="Q35" s="2">
        <f>N35 + Tabel145[[#This Row],[Average Rank]]+Tabel145[[#This Row],[Coverage rang]]</f>
        <v>435</v>
      </c>
      <c r="R35" s="2">
        <f t="shared" si="2"/>
        <v>79</v>
      </c>
      <c r="S35" s="18">
        <f>J35/K35</f>
        <v>201.5</v>
      </c>
    </row>
    <row r="36" spans="1:19" ht="18" customHeight="1">
      <c r="A36">
        <v>34</v>
      </c>
      <c r="B36">
        <v>0.2</v>
      </c>
      <c r="C36">
        <v>0.8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 s="23">
        <v>403</v>
      </c>
      <c r="K36" s="22">
        <v>2</v>
      </c>
      <c r="L36" s="22">
        <v>403</v>
      </c>
      <c r="M36" s="14">
        <f t="shared" si="0"/>
        <v>0.3935546875</v>
      </c>
      <c r="N36" s="2">
        <f>RANK(K36,K$2:K$577,1)</f>
        <v>433</v>
      </c>
      <c r="O36" s="2">
        <f t="shared" si="1"/>
        <v>1</v>
      </c>
      <c r="P36" s="2">
        <f>RANK(M36,M$2:M$577,0)</f>
        <v>1</v>
      </c>
      <c r="Q36" s="2">
        <f>N36 + Tabel145[[#This Row],[Average Rank]]+Tabel145[[#This Row],[Coverage rang]]</f>
        <v>435</v>
      </c>
      <c r="R36" s="2">
        <f t="shared" si="2"/>
        <v>79</v>
      </c>
      <c r="S36" s="18">
        <f>J36/K36</f>
        <v>201.5</v>
      </c>
    </row>
    <row r="37" spans="1:19" ht="18" customHeight="1">
      <c r="A37">
        <v>35</v>
      </c>
      <c r="B37">
        <v>0.3</v>
      </c>
      <c r="C37">
        <v>0.8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 s="23">
        <v>403</v>
      </c>
      <c r="K37" s="22">
        <v>2</v>
      </c>
      <c r="L37" s="22">
        <v>403</v>
      </c>
      <c r="M37" s="14">
        <f t="shared" si="0"/>
        <v>0.3935546875</v>
      </c>
      <c r="N37" s="2">
        <f>RANK(K37,K$2:K$577,1)</f>
        <v>433</v>
      </c>
      <c r="O37" s="2">
        <f t="shared" si="1"/>
        <v>1</v>
      </c>
      <c r="P37" s="2">
        <f>RANK(M37,M$2:M$577,0)</f>
        <v>1</v>
      </c>
      <c r="Q37" s="2">
        <f>N37 + Tabel145[[#This Row],[Average Rank]]+Tabel145[[#This Row],[Coverage rang]]</f>
        <v>435</v>
      </c>
      <c r="R37" s="2">
        <f t="shared" si="2"/>
        <v>79</v>
      </c>
      <c r="S37" s="18">
        <f>J37/K37</f>
        <v>201.5</v>
      </c>
    </row>
    <row r="38" spans="1:19" ht="18" customHeight="1">
      <c r="A38">
        <v>36</v>
      </c>
      <c r="B38">
        <v>0.1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 s="23">
        <v>0</v>
      </c>
      <c r="K38" s="22">
        <v>0</v>
      </c>
      <c r="L38" s="22">
        <v>0</v>
      </c>
      <c r="M38" s="14">
        <f t="shared" si="0"/>
        <v>0</v>
      </c>
      <c r="N38" s="2">
        <f>RANK(K38,K$2:K$577,1)</f>
        <v>1</v>
      </c>
      <c r="O38" s="2">
        <f t="shared" si="1"/>
        <v>409</v>
      </c>
      <c r="P38" s="2">
        <f>RANK(M38,M$2:M$577,0)</f>
        <v>409</v>
      </c>
      <c r="Q38" s="2">
        <f>N38 + Tabel145[[#This Row],[Average Rank]]+Tabel145[[#This Row],[Coverage rang]]</f>
        <v>819</v>
      </c>
      <c r="R38" s="2">
        <f t="shared" si="2"/>
        <v>409</v>
      </c>
      <c r="S38" s="18" t="e">
        <f>J38/K38</f>
        <v>#DIV/0!</v>
      </c>
    </row>
    <row r="39" spans="1:19" ht="18" customHeight="1">
      <c r="A39">
        <v>37</v>
      </c>
      <c r="B39">
        <v>0.2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 s="23">
        <v>0</v>
      </c>
      <c r="K39" s="22">
        <v>0</v>
      </c>
      <c r="L39" s="22">
        <v>0</v>
      </c>
      <c r="M39" s="14">
        <f t="shared" si="0"/>
        <v>0</v>
      </c>
      <c r="N39" s="2">
        <f>RANK(K39,K$2:K$577,1)</f>
        <v>1</v>
      </c>
      <c r="O39" s="2">
        <f t="shared" si="1"/>
        <v>409</v>
      </c>
      <c r="P39" s="2">
        <f>RANK(M39,M$2:M$577,0)</f>
        <v>409</v>
      </c>
      <c r="Q39" s="2">
        <f>N39 + Tabel145[[#This Row],[Average Rank]]+Tabel145[[#This Row],[Coverage rang]]</f>
        <v>819</v>
      </c>
      <c r="R39" s="2">
        <f t="shared" si="2"/>
        <v>409</v>
      </c>
      <c r="S39" s="18" t="e">
        <f>J39/K39</f>
        <v>#DIV/0!</v>
      </c>
    </row>
    <row r="40" spans="1:19" ht="18" customHeight="1">
      <c r="A40">
        <v>38</v>
      </c>
      <c r="B40">
        <v>0.3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 s="23">
        <v>0</v>
      </c>
      <c r="K40" s="22">
        <v>0</v>
      </c>
      <c r="L40" s="22">
        <v>0</v>
      </c>
      <c r="M40" s="14">
        <f t="shared" si="0"/>
        <v>0</v>
      </c>
      <c r="N40" s="2">
        <f>RANK(K40,K$2:K$577,1)</f>
        <v>1</v>
      </c>
      <c r="O40" s="2">
        <f t="shared" si="1"/>
        <v>409</v>
      </c>
      <c r="P40" s="2">
        <f>RANK(M40,M$2:M$577,0)</f>
        <v>409</v>
      </c>
      <c r="Q40" s="2">
        <f>N40 + Tabel145[[#This Row],[Average Rank]]+Tabel145[[#This Row],[Coverage rang]]</f>
        <v>819</v>
      </c>
      <c r="R40" s="2">
        <f t="shared" si="2"/>
        <v>409</v>
      </c>
      <c r="S40" s="18" t="e">
        <f>J40/K40</f>
        <v>#DIV/0!</v>
      </c>
    </row>
    <row r="41" spans="1:19" ht="18" customHeight="1">
      <c r="A41">
        <v>39</v>
      </c>
      <c r="B41">
        <v>0.1</v>
      </c>
      <c r="C41">
        <v>0.4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 s="23">
        <v>16</v>
      </c>
      <c r="K41" s="22">
        <v>0</v>
      </c>
      <c r="L41" s="22">
        <v>16</v>
      </c>
      <c r="M41" s="14">
        <f t="shared" si="0"/>
        <v>1.5625E-2</v>
      </c>
      <c r="N41" s="2">
        <f>RANK(K41,K$2:K$577,1)</f>
        <v>1</v>
      </c>
      <c r="O41" s="2">
        <f t="shared" si="1"/>
        <v>220</v>
      </c>
      <c r="P41" s="2">
        <f>RANK(M41,M$2:M$577,0)</f>
        <v>325</v>
      </c>
      <c r="Q41" s="2">
        <f>N41 + Tabel145[[#This Row],[Average Rank]]+Tabel145[[#This Row],[Coverage rang]]</f>
        <v>546</v>
      </c>
      <c r="R41" s="2">
        <f t="shared" si="2"/>
        <v>241</v>
      </c>
      <c r="S41" s="18" t="e">
        <f>J41/K41</f>
        <v>#DIV/0!</v>
      </c>
    </row>
    <row r="42" spans="1:19" ht="18" customHeight="1">
      <c r="A42">
        <v>40</v>
      </c>
      <c r="B42">
        <v>0.2</v>
      </c>
      <c r="C42">
        <v>0.4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 s="23">
        <v>16</v>
      </c>
      <c r="K42" s="22">
        <v>0</v>
      </c>
      <c r="L42" s="22">
        <v>16</v>
      </c>
      <c r="M42" s="14">
        <f t="shared" si="0"/>
        <v>1.5625E-2</v>
      </c>
      <c r="N42" s="2">
        <f>RANK(K42,K$2:K$577,1)</f>
        <v>1</v>
      </c>
      <c r="O42" s="2">
        <f t="shared" si="1"/>
        <v>220</v>
      </c>
      <c r="P42" s="2">
        <f>RANK(M42,M$2:M$577,0)</f>
        <v>325</v>
      </c>
      <c r="Q42" s="2">
        <f>N42 + Tabel145[[#This Row],[Average Rank]]+Tabel145[[#This Row],[Coverage rang]]</f>
        <v>546</v>
      </c>
      <c r="R42" s="2">
        <f t="shared" si="2"/>
        <v>241</v>
      </c>
      <c r="S42" s="18" t="e">
        <f>J42/K42</f>
        <v>#DIV/0!</v>
      </c>
    </row>
    <row r="43" spans="1:19" ht="18" customHeight="1">
      <c r="A43">
        <v>41</v>
      </c>
      <c r="B43">
        <v>0.3</v>
      </c>
      <c r="C43">
        <v>0.4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 s="23">
        <v>16</v>
      </c>
      <c r="K43" s="22">
        <v>0</v>
      </c>
      <c r="L43" s="22">
        <v>16</v>
      </c>
      <c r="M43" s="14">
        <f t="shared" si="0"/>
        <v>1.5625E-2</v>
      </c>
      <c r="N43" s="2">
        <f>RANK(K43,K$2:K$577,1)</f>
        <v>1</v>
      </c>
      <c r="O43" s="2">
        <f t="shared" si="1"/>
        <v>220</v>
      </c>
      <c r="P43" s="2">
        <f>RANK(M43,M$2:M$577,0)</f>
        <v>325</v>
      </c>
      <c r="Q43" s="2">
        <f>N43 + Tabel145[[#This Row],[Average Rank]]+Tabel145[[#This Row],[Coverage rang]]</f>
        <v>546</v>
      </c>
      <c r="R43" s="2">
        <f t="shared" si="2"/>
        <v>241</v>
      </c>
      <c r="S43" s="18" t="e">
        <f>J43/K43</f>
        <v>#DIV/0!</v>
      </c>
    </row>
    <row r="44" spans="1:19" ht="18" customHeight="1">
      <c r="A44">
        <v>42</v>
      </c>
      <c r="B44">
        <v>0.1</v>
      </c>
      <c r="C44">
        <v>0.8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 s="23">
        <v>21</v>
      </c>
      <c r="K44" s="22">
        <v>0</v>
      </c>
      <c r="L44" s="22">
        <v>21</v>
      </c>
      <c r="M44" s="14">
        <f t="shared" si="0"/>
        <v>2.05078125E-2</v>
      </c>
      <c r="N44" s="2">
        <f>RANK(K44,K$2:K$577,1)</f>
        <v>1</v>
      </c>
      <c r="O44" s="2">
        <f t="shared" si="1"/>
        <v>157</v>
      </c>
      <c r="P44" s="2">
        <f>RANK(M44,M$2:M$577,0)</f>
        <v>244</v>
      </c>
      <c r="Q44" s="2">
        <f>N44 + Tabel145[[#This Row],[Average Rank]]+Tabel145[[#This Row],[Coverage rang]]</f>
        <v>402</v>
      </c>
      <c r="R44" s="2">
        <f t="shared" si="2"/>
        <v>16</v>
      </c>
      <c r="S44" s="18" t="e">
        <f>J44/K44</f>
        <v>#DIV/0!</v>
      </c>
    </row>
    <row r="45" spans="1:19" ht="18" customHeight="1">
      <c r="A45">
        <v>43</v>
      </c>
      <c r="B45">
        <v>0.2</v>
      </c>
      <c r="C45">
        <v>0.8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 s="23">
        <v>21</v>
      </c>
      <c r="K45" s="22">
        <v>0</v>
      </c>
      <c r="L45" s="22">
        <v>21</v>
      </c>
      <c r="M45" s="14">
        <f t="shared" si="0"/>
        <v>2.05078125E-2</v>
      </c>
      <c r="N45" s="2">
        <f>RANK(K45,K$2:K$577,1)</f>
        <v>1</v>
      </c>
      <c r="O45" s="2">
        <f t="shared" si="1"/>
        <v>157</v>
      </c>
      <c r="P45" s="2">
        <f>RANK(M45,M$2:M$577,0)</f>
        <v>244</v>
      </c>
      <c r="Q45" s="2">
        <f>N45 + Tabel145[[#This Row],[Average Rank]]+Tabel145[[#This Row],[Coverage rang]]</f>
        <v>402</v>
      </c>
      <c r="R45" s="2">
        <f t="shared" si="2"/>
        <v>16</v>
      </c>
      <c r="S45" s="18" t="e">
        <f>J45/K45</f>
        <v>#DIV/0!</v>
      </c>
    </row>
    <row r="46" spans="1:19" ht="18" customHeight="1">
      <c r="A46">
        <v>44</v>
      </c>
      <c r="B46">
        <v>0.3</v>
      </c>
      <c r="C46">
        <v>0.8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 s="23">
        <v>21</v>
      </c>
      <c r="K46" s="22">
        <v>0</v>
      </c>
      <c r="L46" s="22">
        <v>21</v>
      </c>
      <c r="M46" s="14">
        <f t="shared" si="0"/>
        <v>2.05078125E-2</v>
      </c>
      <c r="N46" s="2">
        <f>RANK(K46,K$2:K$577,1)</f>
        <v>1</v>
      </c>
      <c r="O46" s="2">
        <f t="shared" si="1"/>
        <v>157</v>
      </c>
      <c r="P46" s="2">
        <f>RANK(M46,M$2:M$577,0)</f>
        <v>244</v>
      </c>
      <c r="Q46" s="2">
        <f>N46 + Tabel145[[#This Row],[Average Rank]]+Tabel145[[#This Row],[Coverage rang]]</f>
        <v>402</v>
      </c>
      <c r="R46" s="2">
        <f t="shared" si="2"/>
        <v>16</v>
      </c>
      <c r="S46" s="18" t="e">
        <f>J46/K46</f>
        <v>#DIV/0!</v>
      </c>
    </row>
    <row r="47" spans="1:19" ht="18" customHeight="1">
      <c r="A47">
        <v>45</v>
      </c>
      <c r="B47">
        <v>0.1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 s="23">
        <v>0</v>
      </c>
      <c r="K47" s="22">
        <v>0</v>
      </c>
      <c r="L47" s="22">
        <v>0</v>
      </c>
      <c r="M47" s="14">
        <f t="shared" si="0"/>
        <v>0</v>
      </c>
      <c r="N47" s="2">
        <f>RANK(K47,K$2:K$577,1)</f>
        <v>1</v>
      </c>
      <c r="O47" s="2">
        <f t="shared" si="1"/>
        <v>409</v>
      </c>
      <c r="P47" s="2">
        <f>RANK(M47,M$2:M$577,0)</f>
        <v>409</v>
      </c>
      <c r="Q47" s="2">
        <f>N47 + Tabel145[[#This Row],[Average Rank]]+Tabel145[[#This Row],[Coverage rang]]</f>
        <v>819</v>
      </c>
      <c r="R47" s="2">
        <f t="shared" si="2"/>
        <v>409</v>
      </c>
      <c r="S47" s="18" t="e">
        <f>J47/K47</f>
        <v>#DIV/0!</v>
      </c>
    </row>
    <row r="48" spans="1:19" ht="18" customHeight="1">
      <c r="A48">
        <v>46</v>
      </c>
      <c r="B48">
        <v>0.2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 s="23">
        <v>0</v>
      </c>
      <c r="K48" s="22">
        <v>0</v>
      </c>
      <c r="L48" s="22">
        <v>0</v>
      </c>
      <c r="M48" s="14">
        <f t="shared" si="0"/>
        <v>0</v>
      </c>
      <c r="N48" s="2">
        <f>RANK(K48,K$2:K$577,1)</f>
        <v>1</v>
      </c>
      <c r="O48" s="2">
        <f t="shared" si="1"/>
        <v>409</v>
      </c>
      <c r="P48" s="2">
        <f>RANK(M48,M$2:M$577,0)</f>
        <v>409</v>
      </c>
      <c r="Q48" s="2">
        <f>N48 + Tabel145[[#This Row],[Average Rank]]+Tabel145[[#This Row],[Coverage rang]]</f>
        <v>819</v>
      </c>
      <c r="R48" s="2">
        <f t="shared" si="2"/>
        <v>409</v>
      </c>
      <c r="S48" s="18" t="e">
        <f>J48/K48</f>
        <v>#DIV/0!</v>
      </c>
    </row>
    <row r="49" spans="1:19" ht="18" customHeight="1">
      <c r="A49">
        <v>47</v>
      </c>
      <c r="B49">
        <v>0.3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 s="23">
        <v>0</v>
      </c>
      <c r="K49" s="22">
        <v>0</v>
      </c>
      <c r="L49" s="22">
        <v>0</v>
      </c>
      <c r="M49" s="14">
        <f t="shared" si="0"/>
        <v>0</v>
      </c>
      <c r="N49" s="2">
        <f>RANK(K49,K$2:K$577,1)</f>
        <v>1</v>
      </c>
      <c r="O49" s="2">
        <f t="shared" si="1"/>
        <v>409</v>
      </c>
      <c r="P49" s="2">
        <f>RANK(M49,M$2:M$577,0)</f>
        <v>409</v>
      </c>
      <c r="Q49" s="2">
        <f>N49 + Tabel145[[#This Row],[Average Rank]]+Tabel145[[#This Row],[Coverage rang]]</f>
        <v>819</v>
      </c>
      <c r="R49" s="2">
        <f t="shared" si="2"/>
        <v>409</v>
      </c>
      <c r="S49" s="18" t="e">
        <f>J49/K49</f>
        <v>#DIV/0!</v>
      </c>
    </row>
    <row r="50" spans="1:19" ht="18" customHeight="1">
      <c r="A50">
        <v>48</v>
      </c>
      <c r="B50">
        <v>0.1</v>
      </c>
      <c r="C50">
        <v>0.4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 s="23">
        <v>232</v>
      </c>
      <c r="K50" s="22">
        <v>2</v>
      </c>
      <c r="L50" s="22">
        <v>77.3333333333333</v>
      </c>
      <c r="M50" s="14">
        <f t="shared" si="0"/>
        <v>0.2265625</v>
      </c>
      <c r="N50" s="2">
        <f>RANK(K50,K$2:K$577,1)</f>
        <v>433</v>
      </c>
      <c r="O50" s="2">
        <f t="shared" si="1"/>
        <v>130</v>
      </c>
      <c r="P50" s="2">
        <f>RANK(M50,M$2:M$577,0)</f>
        <v>142</v>
      </c>
      <c r="Q50" s="2">
        <f>N50 + Tabel145[[#This Row],[Average Rank]]+Tabel145[[#This Row],[Coverage rang]]</f>
        <v>705</v>
      </c>
      <c r="R50" s="2">
        <f t="shared" si="2"/>
        <v>391</v>
      </c>
      <c r="S50" s="18">
        <f>J50/K50</f>
        <v>116</v>
      </c>
    </row>
    <row r="51" spans="1:19" ht="18" customHeight="1">
      <c r="A51">
        <v>49</v>
      </c>
      <c r="B51">
        <v>0.2</v>
      </c>
      <c r="C51">
        <v>0.4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 s="23">
        <v>232</v>
      </c>
      <c r="K51" s="22">
        <v>2</v>
      </c>
      <c r="L51" s="22">
        <v>77.3333333333333</v>
      </c>
      <c r="M51" s="14">
        <f t="shared" si="0"/>
        <v>0.2265625</v>
      </c>
      <c r="N51" s="2">
        <f>RANK(K51,K$2:K$577,1)</f>
        <v>433</v>
      </c>
      <c r="O51" s="2">
        <f t="shared" si="1"/>
        <v>130</v>
      </c>
      <c r="P51" s="2">
        <f>RANK(M51,M$2:M$577,0)</f>
        <v>142</v>
      </c>
      <c r="Q51" s="2">
        <f>N51 + Tabel145[[#This Row],[Average Rank]]+Tabel145[[#This Row],[Coverage rang]]</f>
        <v>705</v>
      </c>
      <c r="R51" s="2">
        <f t="shared" si="2"/>
        <v>391</v>
      </c>
      <c r="S51" s="18">
        <f>J51/K51</f>
        <v>116</v>
      </c>
    </row>
    <row r="52" spans="1:19" ht="18" customHeight="1">
      <c r="A52">
        <v>50</v>
      </c>
      <c r="B52">
        <v>0.3</v>
      </c>
      <c r="C52">
        <v>0.4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 s="23">
        <v>232</v>
      </c>
      <c r="K52" s="22">
        <v>2</v>
      </c>
      <c r="L52" s="22">
        <v>77.3333333333333</v>
      </c>
      <c r="M52" s="14">
        <f t="shared" si="0"/>
        <v>0.2265625</v>
      </c>
      <c r="N52" s="2">
        <f>RANK(K52,K$2:K$577,1)</f>
        <v>433</v>
      </c>
      <c r="O52" s="2">
        <f t="shared" si="1"/>
        <v>130</v>
      </c>
      <c r="P52" s="2">
        <f>RANK(M52,M$2:M$577,0)</f>
        <v>142</v>
      </c>
      <c r="Q52" s="2">
        <f>N52 + Tabel145[[#This Row],[Average Rank]]+Tabel145[[#This Row],[Coverage rang]]</f>
        <v>705</v>
      </c>
      <c r="R52" s="2">
        <f t="shared" si="2"/>
        <v>391</v>
      </c>
      <c r="S52" s="18">
        <f>J52/K52</f>
        <v>116</v>
      </c>
    </row>
    <row r="53" spans="1:19" ht="18" customHeight="1">
      <c r="A53">
        <v>51</v>
      </c>
      <c r="B53">
        <v>0.1</v>
      </c>
      <c r="C53">
        <v>0.8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 s="23">
        <v>403</v>
      </c>
      <c r="K53" s="22">
        <v>2</v>
      </c>
      <c r="L53" s="22">
        <v>403</v>
      </c>
      <c r="M53" s="14">
        <f t="shared" si="0"/>
        <v>0.3935546875</v>
      </c>
      <c r="N53" s="2">
        <f>RANK(K53,K$2:K$577,1)</f>
        <v>433</v>
      </c>
      <c r="O53" s="2">
        <f t="shared" si="1"/>
        <v>1</v>
      </c>
      <c r="P53" s="2">
        <f>RANK(M53,M$2:M$577,0)</f>
        <v>1</v>
      </c>
      <c r="Q53" s="2">
        <f>N53 + Tabel145[[#This Row],[Average Rank]]+Tabel145[[#This Row],[Coverage rang]]</f>
        <v>435</v>
      </c>
      <c r="R53" s="2">
        <f t="shared" si="2"/>
        <v>79</v>
      </c>
      <c r="S53" s="18">
        <f>J53/K53</f>
        <v>201.5</v>
      </c>
    </row>
    <row r="54" spans="1:19" ht="18" customHeight="1">
      <c r="A54">
        <v>52</v>
      </c>
      <c r="B54">
        <v>0.2</v>
      </c>
      <c r="C54">
        <v>0.8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 s="23">
        <v>403</v>
      </c>
      <c r="K54" s="22">
        <v>2</v>
      </c>
      <c r="L54" s="22">
        <v>403</v>
      </c>
      <c r="M54" s="14">
        <f t="shared" si="0"/>
        <v>0.3935546875</v>
      </c>
      <c r="N54" s="2">
        <f>RANK(K54,K$2:K$577,1)</f>
        <v>433</v>
      </c>
      <c r="O54" s="2">
        <f t="shared" si="1"/>
        <v>1</v>
      </c>
      <c r="P54" s="2">
        <f>RANK(M54,M$2:M$577,0)</f>
        <v>1</v>
      </c>
      <c r="Q54" s="2">
        <f>N54 + Tabel145[[#This Row],[Average Rank]]+Tabel145[[#This Row],[Coverage rang]]</f>
        <v>435</v>
      </c>
      <c r="R54" s="2">
        <f t="shared" si="2"/>
        <v>79</v>
      </c>
      <c r="S54" s="18">
        <f>J54/K54</f>
        <v>201.5</v>
      </c>
    </row>
    <row r="55" spans="1:19" ht="18" customHeight="1">
      <c r="A55">
        <v>53</v>
      </c>
      <c r="B55">
        <v>0.3</v>
      </c>
      <c r="C55">
        <v>0.8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 s="23">
        <v>403</v>
      </c>
      <c r="K55" s="22">
        <v>2</v>
      </c>
      <c r="L55" s="22">
        <v>403</v>
      </c>
      <c r="M55" s="14">
        <f t="shared" si="0"/>
        <v>0.3935546875</v>
      </c>
      <c r="N55" s="2">
        <f>RANK(K55,K$2:K$577,1)</f>
        <v>433</v>
      </c>
      <c r="O55" s="2">
        <f t="shared" si="1"/>
        <v>1</v>
      </c>
      <c r="P55" s="2">
        <f>RANK(M55,M$2:M$577,0)</f>
        <v>1</v>
      </c>
      <c r="Q55" s="2">
        <f>N55 + Tabel145[[#This Row],[Average Rank]]+Tabel145[[#This Row],[Coverage rang]]</f>
        <v>435</v>
      </c>
      <c r="R55" s="2">
        <f t="shared" si="2"/>
        <v>79</v>
      </c>
      <c r="S55" s="18">
        <f>J55/K55</f>
        <v>201.5</v>
      </c>
    </row>
    <row r="56" spans="1:19" ht="18" customHeight="1">
      <c r="A56">
        <v>54</v>
      </c>
      <c r="B56">
        <v>0.1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 s="23">
        <v>0</v>
      </c>
      <c r="K56" s="22">
        <v>0</v>
      </c>
      <c r="L56" s="22">
        <v>0</v>
      </c>
      <c r="M56" s="14">
        <f t="shared" si="0"/>
        <v>0</v>
      </c>
      <c r="N56" s="2">
        <f>RANK(K56,K$2:K$577,1)</f>
        <v>1</v>
      </c>
      <c r="O56" s="2">
        <f t="shared" si="1"/>
        <v>409</v>
      </c>
      <c r="P56" s="2">
        <f>RANK(M56,M$2:M$577,0)</f>
        <v>409</v>
      </c>
      <c r="Q56" s="2">
        <f>N56 + Tabel145[[#This Row],[Average Rank]]+Tabel145[[#This Row],[Coverage rang]]</f>
        <v>819</v>
      </c>
      <c r="R56" s="2">
        <f t="shared" si="2"/>
        <v>409</v>
      </c>
      <c r="S56" s="18" t="e">
        <f>J56/K56</f>
        <v>#DIV/0!</v>
      </c>
    </row>
    <row r="57" spans="1:19" ht="18" customHeight="1">
      <c r="A57">
        <v>55</v>
      </c>
      <c r="B57">
        <v>0.2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 s="23">
        <v>0</v>
      </c>
      <c r="K57" s="22">
        <v>0</v>
      </c>
      <c r="L57" s="22">
        <v>0</v>
      </c>
      <c r="M57" s="14">
        <f t="shared" si="0"/>
        <v>0</v>
      </c>
      <c r="N57" s="2">
        <f>RANK(K57,K$2:K$577,1)</f>
        <v>1</v>
      </c>
      <c r="O57" s="2">
        <f t="shared" si="1"/>
        <v>409</v>
      </c>
      <c r="P57" s="2">
        <f>RANK(M57,M$2:M$577,0)</f>
        <v>409</v>
      </c>
      <c r="Q57" s="2">
        <f>N57 + Tabel145[[#This Row],[Average Rank]]+Tabel145[[#This Row],[Coverage rang]]</f>
        <v>819</v>
      </c>
      <c r="R57" s="2">
        <f t="shared" si="2"/>
        <v>409</v>
      </c>
      <c r="S57" s="18" t="e">
        <f>J57/K57</f>
        <v>#DIV/0!</v>
      </c>
    </row>
    <row r="58" spans="1:19" ht="18" customHeight="1">
      <c r="A58">
        <v>56</v>
      </c>
      <c r="B58">
        <v>0.3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 s="23">
        <v>0</v>
      </c>
      <c r="K58" s="22">
        <v>0</v>
      </c>
      <c r="L58" s="22">
        <v>0</v>
      </c>
      <c r="M58" s="14">
        <f t="shared" si="0"/>
        <v>0</v>
      </c>
      <c r="N58" s="2">
        <f>RANK(K58,K$2:K$577,1)</f>
        <v>1</v>
      </c>
      <c r="O58" s="2">
        <f t="shared" si="1"/>
        <v>409</v>
      </c>
      <c r="P58" s="2">
        <f>RANK(M58,M$2:M$577,0)</f>
        <v>409</v>
      </c>
      <c r="Q58" s="2">
        <f>N58 + Tabel145[[#This Row],[Average Rank]]+Tabel145[[#This Row],[Coverage rang]]</f>
        <v>819</v>
      </c>
      <c r="R58" s="2">
        <f t="shared" si="2"/>
        <v>409</v>
      </c>
      <c r="S58" s="18" t="e">
        <f>J58/K58</f>
        <v>#DIV/0!</v>
      </c>
    </row>
    <row r="59" spans="1:19" ht="18" customHeight="1">
      <c r="A59">
        <v>57</v>
      </c>
      <c r="B59">
        <v>0.1</v>
      </c>
      <c r="C59">
        <v>0.4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 s="23">
        <v>21</v>
      </c>
      <c r="K59" s="22">
        <v>0</v>
      </c>
      <c r="L59" s="22">
        <v>7</v>
      </c>
      <c r="M59" s="14">
        <f t="shared" si="0"/>
        <v>2.05078125E-2</v>
      </c>
      <c r="N59" s="2">
        <f>RANK(K59,K$2:K$577,1)</f>
        <v>1</v>
      </c>
      <c r="O59" s="2">
        <f t="shared" si="1"/>
        <v>388</v>
      </c>
      <c r="P59" s="2">
        <f>RANK(M59,M$2:M$577,0)</f>
        <v>244</v>
      </c>
      <c r="Q59" s="2">
        <f>N59 + Tabel145[[#This Row],[Average Rank]]+Tabel145[[#This Row],[Coverage rang]]</f>
        <v>633</v>
      </c>
      <c r="R59" s="2">
        <f t="shared" si="2"/>
        <v>349</v>
      </c>
      <c r="S59" s="18" t="e">
        <f>J59/K59</f>
        <v>#DIV/0!</v>
      </c>
    </row>
    <row r="60" spans="1:19" ht="18" customHeight="1">
      <c r="A60">
        <v>58</v>
      </c>
      <c r="B60">
        <v>0.2</v>
      </c>
      <c r="C60">
        <v>0.4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 s="23">
        <v>21</v>
      </c>
      <c r="K60" s="22">
        <v>0</v>
      </c>
      <c r="L60" s="22">
        <v>7</v>
      </c>
      <c r="M60" s="14">
        <f t="shared" si="0"/>
        <v>2.05078125E-2</v>
      </c>
      <c r="N60" s="2">
        <f>RANK(K60,K$2:K$577,1)</f>
        <v>1</v>
      </c>
      <c r="O60" s="2">
        <f t="shared" si="1"/>
        <v>388</v>
      </c>
      <c r="P60" s="2">
        <f>RANK(M60,M$2:M$577,0)</f>
        <v>244</v>
      </c>
      <c r="Q60" s="2">
        <f>N60 + Tabel145[[#This Row],[Average Rank]]+Tabel145[[#This Row],[Coverage rang]]</f>
        <v>633</v>
      </c>
      <c r="R60" s="2">
        <f t="shared" si="2"/>
        <v>349</v>
      </c>
      <c r="S60" s="18" t="e">
        <f>J60/K60</f>
        <v>#DIV/0!</v>
      </c>
    </row>
    <row r="61" spans="1:19" ht="18" customHeight="1">
      <c r="A61">
        <v>59</v>
      </c>
      <c r="B61">
        <v>0.3</v>
      </c>
      <c r="C61">
        <v>0.4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 s="23">
        <v>21</v>
      </c>
      <c r="K61" s="22">
        <v>0</v>
      </c>
      <c r="L61" s="22">
        <v>7</v>
      </c>
      <c r="M61" s="14">
        <f t="shared" si="0"/>
        <v>2.05078125E-2</v>
      </c>
      <c r="N61" s="2">
        <f>RANK(K61,K$2:K$577,1)</f>
        <v>1</v>
      </c>
      <c r="O61" s="2">
        <f t="shared" si="1"/>
        <v>388</v>
      </c>
      <c r="P61" s="2">
        <f>RANK(M61,M$2:M$577,0)</f>
        <v>244</v>
      </c>
      <c r="Q61" s="2">
        <f>N61 + Tabel145[[#This Row],[Average Rank]]+Tabel145[[#This Row],[Coverage rang]]</f>
        <v>633</v>
      </c>
      <c r="R61" s="2">
        <f t="shared" si="2"/>
        <v>349</v>
      </c>
      <c r="S61" s="18" t="e">
        <f>J61/K61</f>
        <v>#DIV/0!</v>
      </c>
    </row>
    <row r="62" spans="1:19" ht="18" customHeight="1">
      <c r="A62">
        <v>60</v>
      </c>
      <c r="B62">
        <v>0.1</v>
      </c>
      <c r="C62">
        <v>0.8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 s="23">
        <v>403</v>
      </c>
      <c r="K62" s="22">
        <v>2</v>
      </c>
      <c r="L62" s="22">
        <v>403</v>
      </c>
      <c r="M62" s="14">
        <f t="shared" si="0"/>
        <v>0.3935546875</v>
      </c>
      <c r="N62" s="2">
        <f>RANK(K62,K$2:K$577,1)</f>
        <v>433</v>
      </c>
      <c r="O62" s="2">
        <f t="shared" si="1"/>
        <v>1</v>
      </c>
      <c r="P62" s="2">
        <f>RANK(M62,M$2:M$577,0)</f>
        <v>1</v>
      </c>
      <c r="Q62" s="2">
        <f>N62 + Tabel145[[#This Row],[Average Rank]]+Tabel145[[#This Row],[Coverage rang]]</f>
        <v>435</v>
      </c>
      <c r="R62" s="2">
        <f t="shared" si="2"/>
        <v>79</v>
      </c>
      <c r="S62" s="18">
        <f>J62/K62</f>
        <v>201.5</v>
      </c>
    </row>
    <row r="63" spans="1:19" ht="18" customHeight="1">
      <c r="A63">
        <v>61</v>
      </c>
      <c r="B63">
        <v>0.2</v>
      </c>
      <c r="C63">
        <v>0.8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 s="23">
        <v>403</v>
      </c>
      <c r="K63" s="22">
        <v>2</v>
      </c>
      <c r="L63" s="22">
        <v>403</v>
      </c>
      <c r="M63" s="14">
        <f t="shared" si="0"/>
        <v>0.3935546875</v>
      </c>
      <c r="N63" s="2">
        <f>RANK(K63,K$2:K$577,1)</f>
        <v>433</v>
      </c>
      <c r="O63" s="2">
        <f t="shared" si="1"/>
        <v>1</v>
      </c>
      <c r="P63" s="2">
        <f>RANK(M63,M$2:M$577,0)</f>
        <v>1</v>
      </c>
      <c r="Q63" s="2">
        <f>N63 + Tabel145[[#This Row],[Average Rank]]+Tabel145[[#This Row],[Coverage rang]]</f>
        <v>435</v>
      </c>
      <c r="R63" s="2">
        <f t="shared" si="2"/>
        <v>79</v>
      </c>
      <c r="S63" s="18">
        <f>J63/K63</f>
        <v>201.5</v>
      </c>
    </row>
    <row r="64" spans="1:19" ht="18" customHeight="1">
      <c r="A64">
        <v>62</v>
      </c>
      <c r="B64">
        <v>0.3</v>
      </c>
      <c r="C64">
        <v>0.8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 s="23">
        <v>403</v>
      </c>
      <c r="K64" s="22">
        <v>2</v>
      </c>
      <c r="L64" s="22">
        <v>403</v>
      </c>
      <c r="M64" s="14">
        <f t="shared" si="0"/>
        <v>0.3935546875</v>
      </c>
      <c r="N64" s="2">
        <f>RANK(K64,K$2:K$577,1)</f>
        <v>433</v>
      </c>
      <c r="O64" s="2">
        <f t="shared" si="1"/>
        <v>1</v>
      </c>
      <c r="P64" s="2">
        <f>RANK(M64,M$2:M$577,0)</f>
        <v>1</v>
      </c>
      <c r="Q64" s="2">
        <f>N64 + Tabel145[[#This Row],[Average Rank]]+Tabel145[[#This Row],[Coverage rang]]</f>
        <v>435</v>
      </c>
      <c r="R64" s="2">
        <f t="shared" si="2"/>
        <v>79</v>
      </c>
      <c r="S64" s="18">
        <f>J64/K64</f>
        <v>201.5</v>
      </c>
    </row>
    <row r="65" spans="1:19" ht="18" customHeight="1">
      <c r="A65">
        <v>63</v>
      </c>
      <c r="B65">
        <v>0.1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 s="23">
        <v>0</v>
      </c>
      <c r="K65" s="22">
        <v>0</v>
      </c>
      <c r="L65" s="22">
        <v>0</v>
      </c>
      <c r="M65" s="14">
        <f t="shared" si="0"/>
        <v>0</v>
      </c>
      <c r="N65" s="2">
        <f>RANK(K65,K$2:K$577,1)</f>
        <v>1</v>
      </c>
      <c r="O65" s="2">
        <f t="shared" si="1"/>
        <v>409</v>
      </c>
      <c r="P65" s="2">
        <f>RANK(M65,M$2:M$577,0)</f>
        <v>409</v>
      </c>
      <c r="Q65" s="2">
        <f>N65 + Tabel145[[#This Row],[Average Rank]]+Tabel145[[#This Row],[Coverage rang]]</f>
        <v>819</v>
      </c>
      <c r="R65" s="2">
        <f t="shared" si="2"/>
        <v>409</v>
      </c>
      <c r="S65" s="18" t="e">
        <f>J65/K65</f>
        <v>#DIV/0!</v>
      </c>
    </row>
    <row r="66" spans="1:19" ht="18" customHeight="1">
      <c r="A66">
        <v>64</v>
      </c>
      <c r="B66">
        <v>0.2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 s="23">
        <v>0</v>
      </c>
      <c r="K66" s="22">
        <v>0</v>
      </c>
      <c r="L66" s="22">
        <v>0</v>
      </c>
      <c r="M66" s="14">
        <f t="shared" ref="M66:M129" si="3">J66/ 1024</f>
        <v>0</v>
      </c>
      <c r="N66" s="2">
        <f>RANK(K66,K$2:K$577,1)</f>
        <v>1</v>
      </c>
      <c r="O66" s="2">
        <f t="shared" ref="O66:O129" si="4">RANK(L66,L$2:L$577,0)</f>
        <v>409</v>
      </c>
      <c r="P66" s="2">
        <f>RANK(M66,M$2:M$577,0)</f>
        <v>409</v>
      </c>
      <c r="Q66" s="2">
        <f>N66 + Tabel145[[#This Row],[Average Rank]]+Tabel145[[#This Row],[Coverage rang]]</f>
        <v>819</v>
      </c>
      <c r="R66" s="2">
        <f t="shared" ref="R66:R129" si="5">RANK(Q66,Q$2:Q$577,1)</f>
        <v>409</v>
      </c>
      <c r="S66" s="18" t="e">
        <f>J66/K66</f>
        <v>#DIV/0!</v>
      </c>
    </row>
    <row r="67" spans="1:19" ht="18" customHeight="1">
      <c r="A67">
        <v>65</v>
      </c>
      <c r="B67">
        <v>0.3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 s="23">
        <v>0</v>
      </c>
      <c r="K67" s="22">
        <v>0</v>
      </c>
      <c r="L67" s="22">
        <v>0</v>
      </c>
      <c r="M67" s="14">
        <f t="shared" si="3"/>
        <v>0</v>
      </c>
      <c r="N67" s="2">
        <f>RANK(K67,K$2:K$577,1)</f>
        <v>1</v>
      </c>
      <c r="O67" s="2">
        <f t="shared" si="4"/>
        <v>409</v>
      </c>
      <c r="P67" s="2">
        <f>RANK(M67,M$2:M$577,0)</f>
        <v>409</v>
      </c>
      <c r="Q67" s="2">
        <f>N67 + Tabel145[[#This Row],[Average Rank]]+Tabel145[[#This Row],[Coverage rang]]</f>
        <v>819</v>
      </c>
      <c r="R67" s="2">
        <f t="shared" si="5"/>
        <v>409</v>
      </c>
      <c r="S67" s="18" t="e">
        <f>J67/K67</f>
        <v>#DIV/0!</v>
      </c>
    </row>
    <row r="68" spans="1:19" ht="18" customHeight="1">
      <c r="A68">
        <v>66</v>
      </c>
      <c r="B68">
        <v>0.1</v>
      </c>
      <c r="C68">
        <v>0.4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 s="23">
        <v>21</v>
      </c>
      <c r="K68" s="22">
        <v>0</v>
      </c>
      <c r="L68" s="22">
        <v>7</v>
      </c>
      <c r="M68" s="14">
        <f t="shared" si="3"/>
        <v>2.05078125E-2</v>
      </c>
      <c r="N68" s="2">
        <f>RANK(K68,K$2:K$577,1)</f>
        <v>1</v>
      </c>
      <c r="O68" s="2">
        <f t="shared" si="4"/>
        <v>388</v>
      </c>
      <c r="P68" s="2">
        <f>RANK(M68,M$2:M$577,0)</f>
        <v>244</v>
      </c>
      <c r="Q68" s="2">
        <f>N68 + Tabel145[[#This Row],[Average Rank]]+Tabel145[[#This Row],[Coverage rang]]</f>
        <v>633</v>
      </c>
      <c r="R68" s="2">
        <f t="shared" si="5"/>
        <v>349</v>
      </c>
      <c r="S68" s="18" t="e">
        <f>J68/K68</f>
        <v>#DIV/0!</v>
      </c>
    </row>
    <row r="69" spans="1:19" ht="18" customHeight="1">
      <c r="A69">
        <v>67</v>
      </c>
      <c r="B69">
        <v>0.2</v>
      </c>
      <c r="C69">
        <v>0.4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 s="23">
        <v>21</v>
      </c>
      <c r="K69" s="22">
        <v>0</v>
      </c>
      <c r="L69" s="22">
        <v>7</v>
      </c>
      <c r="M69" s="14">
        <f t="shared" si="3"/>
        <v>2.05078125E-2</v>
      </c>
      <c r="N69" s="2">
        <f>RANK(K69,K$2:K$577,1)</f>
        <v>1</v>
      </c>
      <c r="O69" s="2">
        <f t="shared" si="4"/>
        <v>388</v>
      </c>
      <c r="P69" s="2">
        <f>RANK(M69,M$2:M$577,0)</f>
        <v>244</v>
      </c>
      <c r="Q69" s="2">
        <f>N69 + Tabel145[[#This Row],[Average Rank]]+Tabel145[[#This Row],[Coverage rang]]</f>
        <v>633</v>
      </c>
      <c r="R69" s="2">
        <f t="shared" si="5"/>
        <v>349</v>
      </c>
      <c r="S69" s="18" t="e">
        <f>J69/K69</f>
        <v>#DIV/0!</v>
      </c>
    </row>
    <row r="70" spans="1:19" ht="18" customHeight="1">
      <c r="A70">
        <v>68</v>
      </c>
      <c r="B70">
        <v>0.3</v>
      </c>
      <c r="C70">
        <v>0.4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 s="23">
        <v>21</v>
      </c>
      <c r="K70" s="22">
        <v>0</v>
      </c>
      <c r="L70" s="22">
        <v>7</v>
      </c>
      <c r="M70" s="14">
        <f t="shared" si="3"/>
        <v>2.05078125E-2</v>
      </c>
      <c r="N70" s="2">
        <f>RANK(K70,K$2:K$577,1)</f>
        <v>1</v>
      </c>
      <c r="O70" s="2">
        <f t="shared" si="4"/>
        <v>388</v>
      </c>
      <c r="P70" s="2">
        <f>RANK(M70,M$2:M$577,0)</f>
        <v>244</v>
      </c>
      <c r="Q70" s="2">
        <f>N70 + Tabel145[[#This Row],[Average Rank]]+Tabel145[[#This Row],[Coverage rang]]</f>
        <v>633</v>
      </c>
      <c r="R70" s="2">
        <f t="shared" si="5"/>
        <v>349</v>
      </c>
      <c r="S70" s="18" t="e">
        <f>J70/K70</f>
        <v>#DIV/0!</v>
      </c>
    </row>
    <row r="71" spans="1:19" ht="18" customHeight="1">
      <c r="A71">
        <v>69</v>
      </c>
      <c r="B71">
        <v>0.1</v>
      </c>
      <c r="C71">
        <v>0.8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 s="23">
        <v>403</v>
      </c>
      <c r="K71" s="22">
        <v>2</v>
      </c>
      <c r="L71" s="22">
        <v>403</v>
      </c>
      <c r="M71" s="14">
        <f t="shared" si="3"/>
        <v>0.3935546875</v>
      </c>
      <c r="N71" s="2">
        <f>RANK(K71,K$2:K$577,1)</f>
        <v>433</v>
      </c>
      <c r="O71" s="2">
        <f t="shared" si="4"/>
        <v>1</v>
      </c>
      <c r="P71" s="2">
        <f>RANK(M71,M$2:M$577,0)</f>
        <v>1</v>
      </c>
      <c r="Q71" s="2">
        <f>N71 + Tabel145[[#This Row],[Average Rank]]+Tabel145[[#This Row],[Coverage rang]]</f>
        <v>435</v>
      </c>
      <c r="R71" s="2">
        <f t="shared" si="5"/>
        <v>79</v>
      </c>
      <c r="S71" s="18">
        <f>J71/K71</f>
        <v>201.5</v>
      </c>
    </row>
    <row r="72" spans="1:19" ht="18" customHeight="1">
      <c r="A72">
        <v>70</v>
      </c>
      <c r="B72">
        <v>0.2</v>
      </c>
      <c r="C72">
        <v>0.8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 s="23">
        <v>403</v>
      </c>
      <c r="K72" s="22">
        <v>2</v>
      </c>
      <c r="L72" s="22">
        <v>403</v>
      </c>
      <c r="M72" s="14">
        <f t="shared" si="3"/>
        <v>0.3935546875</v>
      </c>
      <c r="N72" s="2">
        <f>RANK(K72,K$2:K$577,1)</f>
        <v>433</v>
      </c>
      <c r="O72" s="2">
        <f t="shared" si="4"/>
        <v>1</v>
      </c>
      <c r="P72" s="2">
        <f>RANK(M72,M$2:M$577,0)</f>
        <v>1</v>
      </c>
      <c r="Q72" s="2">
        <f>N72 + Tabel145[[#This Row],[Average Rank]]+Tabel145[[#This Row],[Coverage rang]]</f>
        <v>435</v>
      </c>
      <c r="R72" s="2">
        <f t="shared" si="5"/>
        <v>79</v>
      </c>
      <c r="S72" s="18">
        <f>J72/K72</f>
        <v>201.5</v>
      </c>
    </row>
    <row r="73" spans="1:19" ht="18" customHeight="1">
      <c r="A73">
        <v>71</v>
      </c>
      <c r="B73">
        <v>0.3</v>
      </c>
      <c r="C73">
        <v>0.8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 s="23">
        <v>403</v>
      </c>
      <c r="K73" s="22">
        <v>2</v>
      </c>
      <c r="L73" s="22">
        <v>403</v>
      </c>
      <c r="M73" s="14">
        <f t="shared" si="3"/>
        <v>0.3935546875</v>
      </c>
      <c r="N73" s="2">
        <f>RANK(K73,K$2:K$577,1)</f>
        <v>433</v>
      </c>
      <c r="O73" s="2">
        <f t="shared" si="4"/>
        <v>1</v>
      </c>
      <c r="P73" s="2">
        <f>RANK(M73,M$2:M$577,0)</f>
        <v>1</v>
      </c>
      <c r="Q73" s="2">
        <f>N73 + Tabel145[[#This Row],[Average Rank]]+Tabel145[[#This Row],[Coverage rang]]</f>
        <v>435</v>
      </c>
      <c r="R73" s="2">
        <f t="shared" si="5"/>
        <v>79</v>
      </c>
      <c r="S73" s="18">
        <f>J73/K73</f>
        <v>201.5</v>
      </c>
    </row>
    <row r="74" spans="1:19" ht="18" customHeight="1">
      <c r="A74">
        <v>72</v>
      </c>
      <c r="B74">
        <v>0.1</v>
      </c>
      <c r="C74">
        <v>0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 s="23">
        <v>0</v>
      </c>
      <c r="K74" s="22">
        <v>0</v>
      </c>
      <c r="L74" s="22">
        <v>0</v>
      </c>
      <c r="M74" s="14">
        <f t="shared" si="3"/>
        <v>0</v>
      </c>
      <c r="N74" s="2">
        <f>RANK(K74,K$2:K$577,1)</f>
        <v>1</v>
      </c>
      <c r="O74" s="2">
        <f t="shared" si="4"/>
        <v>409</v>
      </c>
      <c r="P74" s="2">
        <f>RANK(M74,M$2:M$577,0)</f>
        <v>409</v>
      </c>
      <c r="Q74" s="2">
        <f>N74 + Tabel145[[#This Row],[Average Rank]]+Tabel145[[#This Row],[Coverage rang]]</f>
        <v>819</v>
      </c>
      <c r="R74" s="2">
        <f t="shared" si="5"/>
        <v>409</v>
      </c>
      <c r="S74" s="18" t="e">
        <f>J74/K74</f>
        <v>#DIV/0!</v>
      </c>
    </row>
    <row r="75" spans="1:19" ht="18" customHeight="1">
      <c r="A75">
        <v>73</v>
      </c>
      <c r="B75">
        <v>0.2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 s="23">
        <v>0</v>
      </c>
      <c r="K75" s="22">
        <v>0</v>
      </c>
      <c r="L75" s="22">
        <v>0</v>
      </c>
      <c r="M75" s="14">
        <f t="shared" si="3"/>
        <v>0</v>
      </c>
      <c r="N75" s="2">
        <f>RANK(K75,K$2:K$577,1)</f>
        <v>1</v>
      </c>
      <c r="O75" s="2">
        <f t="shared" si="4"/>
        <v>409</v>
      </c>
      <c r="P75" s="2">
        <f>RANK(M75,M$2:M$577,0)</f>
        <v>409</v>
      </c>
      <c r="Q75" s="2">
        <f>N75 + Tabel145[[#This Row],[Average Rank]]+Tabel145[[#This Row],[Coverage rang]]</f>
        <v>819</v>
      </c>
      <c r="R75" s="2">
        <f t="shared" si="5"/>
        <v>409</v>
      </c>
      <c r="S75" s="18" t="e">
        <f>J75/K75</f>
        <v>#DIV/0!</v>
      </c>
    </row>
    <row r="76" spans="1:19" ht="18" customHeight="1">
      <c r="A76">
        <v>74</v>
      </c>
      <c r="B76">
        <v>0.3</v>
      </c>
      <c r="C76">
        <v>0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 s="23">
        <v>0</v>
      </c>
      <c r="K76" s="22">
        <v>0</v>
      </c>
      <c r="L76" s="22">
        <v>0</v>
      </c>
      <c r="M76" s="14">
        <f t="shared" si="3"/>
        <v>0</v>
      </c>
      <c r="N76" s="2">
        <f>RANK(K76,K$2:K$577,1)</f>
        <v>1</v>
      </c>
      <c r="O76" s="2">
        <f t="shared" si="4"/>
        <v>409</v>
      </c>
      <c r="P76" s="2">
        <f>RANK(M76,M$2:M$577,0)</f>
        <v>409</v>
      </c>
      <c r="Q76" s="2">
        <f>N76 + Tabel145[[#This Row],[Average Rank]]+Tabel145[[#This Row],[Coverage rang]]</f>
        <v>819</v>
      </c>
      <c r="R76" s="2">
        <f t="shared" si="5"/>
        <v>409</v>
      </c>
      <c r="S76" s="18" t="e">
        <f>J76/K76</f>
        <v>#DIV/0!</v>
      </c>
    </row>
    <row r="77" spans="1:19" ht="18" customHeight="1">
      <c r="A77">
        <v>75</v>
      </c>
      <c r="B77">
        <v>0.1</v>
      </c>
      <c r="C77">
        <v>0.4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 s="23">
        <v>15</v>
      </c>
      <c r="K77" s="22">
        <v>0</v>
      </c>
      <c r="L77" s="22">
        <v>15</v>
      </c>
      <c r="M77" s="14">
        <f t="shared" si="3"/>
        <v>1.46484375E-2</v>
      </c>
      <c r="N77" s="2">
        <f>RANK(K77,K$2:K$577,1)</f>
        <v>1</v>
      </c>
      <c r="O77" s="2">
        <f t="shared" si="4"/>
        <v>262</v>
      </c>
      <c r="P77" s="2">
        <f>RANK(M77,M$2:M$577,0)</f>
        <v>364</v>
      </c>
      <c r="Q77" s="2">
        <f>N77 + Tabel145[[#This Row],[Average Rank]]+Tabel145[[#This Row],[Coverage rang]]</f>
        <v>627</v>
      </c>
      <c r="R77" s="2">
        <f t="shared" si="5"/>
        <v>322</v>
      </c>
      <c r="S77" s="18" t="e">
        <f>J77/K77</f>
        <v>#DIV/0!</v>
      </c>
    </row>
    <row r="78" spans="1:19" ht="18" customHeight="1">
      <c r="A78">
        <v>76</v>
      </c>
      <c r="B78">
        <v>0.2</v>
      </c>
      <c r="C78">
        <v>0.4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 s="23">
        <v>15</v>
      </c>
      <c r="K78" s="22">
        <v>0</v>
      </c>
      <c r="L78" s="22">
        <v>15</v>
      </c>
      <c r="M78" s="14">
        <f t="shared" si="3"/>
        <v>1.46484375E-2</v>
      </c>
      <c r="N78" s="2">
        <f>RANK(K78,K$2:K$577,1)</f>
        <v>1</v>
      </c>
      <c r="O78" s="2">
        <f t="shared" si="4"/>
        <v>262</v>
      </c>
      <c r="P78" s="2">
        <f>RANK(M78,M$2:M$577,0)</f>
        <v>364</v>
      </c>
      <c r="Q78" s="2">
        <f>N78 + Tabel145[[#This Row],[Average Rank]]+Tabel145[[#This Row],[Coverage rang]]</f>
        <v>627</v>
      </c>
      <c r="R78" s="2">
        <f t="shared" si="5"/>
        <v>322</v>
      </c>
      <c r="S78" s="18" t="e">
        <f>J78/K78</f>
        <v>#DIV/0!</v>
      </c>
    </row>
    <row r="79" spans="1:19" ht="18" customHeight="1">
      <c r="A79">
        <v>77</v>
      </c>
      <c r="B79">
        <v>0.3</v>
      </c>
      <c r="C79">
        <v>0.4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 s="23">
        <v>15</v>
      </c>
      <c r="K79" s="22">
        <v>0</v>
      </c>
      <c r="L79" s="22">
        <v>15</v>
      </c>
      <c r="M79" s="14">
        <f t="shared" si="3"/>
        <v>1.46484375E-2</v>
      </c>
      <c r="N79" s="2">
        <f>RANK(K79,K$2:K$577,1)</f>
        <v>1</v>
      </c>
      <c r="O79" s="2">
        <f t="shared" si="4"/>
        <v>262</v>
      </c>
      <c r="P79" s="2">
        <f>RANK(M79,M$2:M$577,0)</f>
        <v>364</v>
      </c>
      <c r="Q79" s="2">
        <f>N79 + Tabel145[[#This Row],[Average Rank]]+Tabel145[[#This Row],[Coverage rang]]</f>
        <v>627</v>
      </c>
      <c r="R79" s="2">
        <f t="shared" si="5"/>
        <v>322</v>
      </c>
      <c r="S79" s="18" t="e">
        <f>J79/K79</f>
        <v>#DIV/0!</v>
      </c>
    </row>
    <row r="80" spans="1:19" ht="18" customHeight="1">
      <c r="A80">
        <v>78</v>
      </c>
      <c r="B80">
        <v>0.1</v>
      </c>
      <c r="C80">
        <v>0.8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 s="23">
        <v>21</v>
      </c>
      <c r="K80" s="22">
        <v>0</v>
      </c>
      <c r="L80" s="22">
        <v>21</v>
      </c>
      <c r="M80" s="14">
        <f t="shared" si="3"/>
        <v>2.05078125E-2</v>
      </c>
      <c r="N80" s="2">
        <f>RANK(K80,K$2:K$577,1)</f>
        <v>1</v>
      </c>
      <c r="O80" s="2">
        <f t="shared" si="4"/>
        <v>157</v>
      </c>
      <c r="P80" s="2">
        <f>RANK(M80,M$2:M$577,0)</f>
        <v>244</v>
      </c>
      <c r="Q80" s="2">
        <f>N80 + Tabel145[[#This Row],[Average Rank]]+Tabel145[[#This Row],[Coverage rang]]</f>
        <v>402</v>
      </c>
      <c r="R80" s="2">
        <f t="shared" si="5"/>
        <v>16</v>
      </c>
      <c r="S80" s="18" t="e">
        <f>J80/K80</f>
        <v>#DIV/0!</v>
      </c>
    </row>
    <row r="81" spans="1:19" ht="18" customHeight="1">
      <c r="A81">
        <v>79</v>
      </c>
      <c r="B81">
        <v>0.2</v>
      </c>
      <c r="C81">
        <v>0.8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 s="23">
        <v>21</v>
      </c>
      <c r="K81" s="22">
        <v>0</v>
      </c>
      <c r="L81" s="22">
        <v>21</v>
      </c>
      <c r="M81" s="14">
        <f t="shared" si="3"/>
        <v>2.05078125E-2</v>
      </c>
      <c r="N81" s="2">
        <f>RANK(K81,K$2:K$577,1)</f>
        <v>1</v>
      </c>
      <c r="O81" s="2">
        <f t="shared" si="4"/>
        <v>157</v>
      </c>
      <c r="P81" s="2">
        <f>RANK(M81,M$2:M$577,0)</f>
        <v>244</v>
      </c>
      <c r="Q81" s="2">
        <f>N81 + Tabel145[[#This Row],[Average Rank]]+Tabel145[[#This Row],[Coverage rang]]</f>
        <v>402</v>
      </c>
      <c r="R81" s="2">
        <f t="shared" si="5"/>
        <v>16</v>
      </c>
      <c r="S81" s="18" t="e">
        <f>J81/K81</f>
        <v>#DIV/0!</v>
      </c>
    </row>
    <row r="82" spans="1:19" ht="18" customHeight="1">
      <c r="A82">
        <v>80</v>
      </c>
      <c r="B82">
        <v>0.3</v>
      </c>
      <c r="C82">
        <v>0.8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 s="23">
        <v>21</v>
      </c>
      <c r="K82" s="22">
        <v>0</v>
      </c>
      <c r="L82" s="22">
        <v>21</v>
      </c>
      <c r="M82" s="14">
        <f t="shared" si="3"/>
        <v>2.05078125E-2</v>
      </c>
      <c r="N82" s="2">
        <f>RANK(K82,K$2:K$577,1)</f>
        <v>1</v>
      </c>
      <c r="O82" s="2">
        <f t="shared" si="4"/>
        <v>157</v>
      </c>
      <c r="P82" s="2">
        <f>RANK(M82,M$2:M$577,0)</f>
        <v>244</v>
      </c>
      <c r="Q82" s="2">
        <f>N82 + Tabel145[[#This Row],[Average Rank]]+Tabel145[[#This Row],[Coverage rang]]</f>
        <v>402</v>
      </c>
      <c r="R82" s="2">
        <f t="shared" si="5"/>
        <v>16</v>
      </c>
      <c r="S82" s="18" t="e">
        <f>J82/K82</f>
        <v>#DIV/0!</v>
      </c>
    </row>
    <row r="83" spans="1:19" ht="18" customHeight="1">
      <c r="A83">
        <v>81</v>
      </c>
      <c r="B83">
        <v>0.1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 s="23">
        <v>0</v>
      </c>
      <c r="K83" s="22">
        <v>0</v>
      </c>
      <c r="L83" s="22">
        <v>0</v>
      </c>
      <c r="M83" s="14">
        <f t="shared" si="3"/>
        <v>0</v>
      </c>
      <c r="N83" s="2">
        <f>RANK(K83,K$2:K$577,1)</f>
        <v>1</v>
      </c>
      <c r="O83" s="2">
        <f t="shared" si="4"/>
        <v>409</v>
      </c>
      <c r="P83" s="2">
        <f>RANK(M83,M$2:M$577,0)</f>
        <v>409</v>
      </c>
      <c r="Q83" s="2">
        <f>N83 + Tabel145[[#This Row],[Average Rank]]+Tabel145[[#This Row],[Coverage rang]]</f>
        <v>819</v>
      </c>
      <c r="R83" s="2">
        <f t="shared" si="5"/>
        <v>409</v>
      </c>
      <c r="S83" s="18" t="e">
        <f>J83/K83</f>
        <v>#DIV/0!</v>
      </c>
    </row>
    <row r="84" spans="1:19" ht="18" customHeight="1">
      <c r="A84">
        <v>82</v>
      </c>
      <c r="B84">
        <v>0.2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 s="23">
        <v>0</v>
      </c>
      <c r="K84" s="22">
        <v>0</v>
      </c>
      <c r="L84" s="22">
        <v>0</v>
      </c>
      <c r="M84" s="14">
        <f t="shared" si="3"/>
        <v>0</v>
      </c>
      <c r="N84" s="2">
        <f>RANK(K84,K$2:K$577,1)</f>
        <v>1</v>
      </c>
      <c r="O84" s="2">
        <f t="shared" si="4"/>
        <v>409</v>
      </c>
      <c r="P84" s="2">
        <f>RANK(M84,M$2:M$577,0)</f>
        <v>409</v>
      </c>
      <c r="Q84" s="2">
        <f>N84 + Tabel145[[#This Row],[Average Rank]]+Tabel145[[#This Row],[Coverage rang]]</f>
        <v>819</v>
      </c>
      <c r="R84" s="2">
        <f t="shared" si="5"/>
        <v>409</v>
      </c>
      <c r="S84" s="18" t="e">
        <f>J84/K84</f>
        <v>#DIV/0!</v>
      </c>
    </row>
    <row r="85" spans="1:19" ht="18" customHeight="1">
      <c r="A85">
        <v>83</v>
      </c>
      <c r="B85">
        <v>0.3</v>
      </c>
      <c r="C85">
        <v>0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 s="23">
        <v>0</v>
      </c>
      <c r="K85" s="22">
        <v>0</v>
      </c>
      <c r="L85" s="22">
        <v>0</v>
      </c>
      <c r="M85" s="14">
        <f t="shared" si="3"/>
        <v>0</v>
      </c>
      <c r="N85" s="2">
        <f>RANK(K85,K$2:K$577,1)</f>
        <v>1</v>
      </c>
      <c r="O85" s="2">
        <f t="shared" si="4"/>
        <v>409</v>
      </c>
      <c r="P85" s="2">
        <f>RANK(M85,M$2:M$577,0)</f>
        <v>409</v>
      </c>
      <c r="Q85" s="2">
        <f>N85 + Tabel145[[#This Row],[Average Rank]]+Tabel145[[#This Row],[Coverage rang]]</f>
        <v>819</v>
      </c>
      <c r="R85" s="2">
        <f t="shared" si="5"/>
        <v>409</v>
      </c>
      <c r="S85" s="18" t="e">
        <f>J85/K85</f>
        <v>#DIV/0!</v>
      </c>
    </row>
    <row r="86" spans="1:19" ht="18" customHeight="1">
      <c r="A86">
        <v>84</v>
      </c>
      <c r="B86">
        <v>0.1</v>
      </c>
      <c r="C86">
        <v>0.4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 s="23">
        <v>36</v>
      </c>
      <c r="K86" s="22">
        <v>0</v>
      </c>
      <c r="L86" s="22">
        <v>12</v>
      </c>
      <c r="M86" s="14">
        <f t="shared" si="3"/>
        <v>3.515625E-2</v>
      </c>
      <c r="N86" s="2">
        <f>RANK(K86,K$2:K$577,1)</f>
        <v>1</v>
      </c>
      <c r="O86" s="2">
        <f t="shared" si="4"/>
        <v>328</v>
      </c>
      <c r="P86" s="2">
        <f>RANK(M86,M$2:M$577,0)</f>
        <v>208</v>
      </c>
      <c r="Q86" s="2">
        <f>N86 + Tabel145[[#This Row],[Average Rank]]+Tabel145[[#This Row],[Coverage rang]]</f>
        <v>537</v>
      </c>
      <c r="R86" s="2">
        <f t="shared" si="5"/>
        <v>214</v>
      </c>
      <c r="S86" s="18" t="e">
        <f>J86/K86</f>
        <v>#DIV/0!</v>
      </c>
    </row>
    <row r="87" spans="1:19" ht="18" customHeight="1">
      <c r="A87">
        <v>85</v>
      </c>
      <c r="B87">
        <v>0.2</v>
      </c>
      <c r="C87">
        <v>0.4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 s="23">
        <v>36</v>
      </c>
      <c r="K87" s="22">
        <v>0</v>
      </c>
      <c r="L87" s="22">
        <v>12</v>
      </c>
      <c r="M87" s="14">
        <f t="shared" si="3"/>
        <v>3.515625E-2</v>
      </c>
      <c r="N87" s="2">
        <f>RANK(K87,K$2:K$577,1)</f>
        <v>1</v>
      </c>
      <c r="O87" s="2">
        <f t="shared" si="4"/>
        <v>328</v>
      </c>
      <c r="P87" s="2">
        <f>RANK(M87,M$2:M$577,0)</f>
        <v>208</v>
      </c>
      <c r="Q87" s="2">
        <f>N87 + Tabel145[[#This Row],[Average Rank]]+Tabel145[[#This Row],[Coverage rang]]</f>
        <v>537</v>
      </c>
      <c r="R87" s="2">
        <f t="shared" si="5"/>
        <v>214</v>
      </c>
      <c r="S87" s="18" t="e">
        <f>J87/K87</f>
        <v>#DIV/0!</v>
      </c>
    </row>
    <row r="88" spans="1:19" ht="18" customHeight="1">
      <c r="A88">
        <v>86</v>
      </c>
      <c r="B88">
        <v>0.3</v>
      </c>
      <c r="C88">
        <v>0.4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 s="23">
        <v>36</v>
      </c>
      <c r="K88" s="22">
        <v>0</v>
      </c>
      <c r="L88" s="22">
        <v>12</v>
      </c>
      <c r="M88" s="14">
        <f t="shared" si="3"/>
        <v>3.515625E-2</v>
      </c>
      <c r="N88" s="2">
        <f>RANK(K88,K$2:K$577,1)</f>
        <v>1</v>
      </c>
      <c r="O88" s="2">
        <f t="shared" si="4"/>
        <v>328</v>
      </c>
      <c r="P88" s="2">
        <f>RANK(M88,M$2:M$577,0)</f>
        <v>208</v>
      </c>
      <c r="Q88" s="2">
        <f>N88 + Tabel145[[#This Row],[Average Rank]]+Tabel145[[#This Row],[Coverage rang]]</f>
        <v>537</v>
      </c>
      <c r="R88" s="2">
        <f t="shared" si="5"/>
        <v>214</v>
      </c>
      <c r="S88" s="18" t="e">
        <f>J88/K88</f>
        <v>#DIV/0!</v>
      </c>
    </row>
    <row r="89" spans="1:19" ht="18" customHeight="1">
      <c r="A89">
        <v>87</v>
      </c>
      <c r="B89">
        <v>0.1</v>
      </c>
      <c r="C89">
        <v>0.8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 s="23">
        <v>403</v>
      </c>
      <c r="K89" s="22">
        <v>2</v>
      </c>
      <c r="L89" s="22">
        <v>403</v>
      </c>
      <c r="M89" s="14">
        <f t="shared" si="3"/>
        <v>0.3935546875</v>
      </c>
      <c r="N89" s="2">
        <f>RANK(K89,K$2:K$577,1)</f>
        <v>433</v>
      </c>
      <c r="O89" s="2">
        <f t="shared" si="4"/>
        <v>1</v>
      </c>
      <c r="P89" s="2">
        <f>RANK(M89,M$2:M$577,0)</f>
        <v>1</v>
      </c>
      <c r="Q89" s="2">
        <f>N89 + Tabel145[[#This Row],[Average Rank]]+Tabel145[[#This Row],[Coverage rang]]</f>
        <v>435</v>
      </c>
      <c r="R89" s="2">
        <f t="shared" si="5"/>
        <v>79</v>
      </c>
      <c r="S89" s="18">
        <f>J89/K89</f>
        <v>201.5</v>
      </c>
    </row>
    <row r="90" spans="1:19" ht="18" customHeight="1">
      <c r="A90">
        <v>88</v>
      </c>
      <c r="B90">
        <v>0.2</v>
      </c>
      <c r="C90">
        <v>0.8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 s="23">
        <v>403</v>
      </c>
      <c r="K90" s="22">
        <v>2</v>
      </c>
      <c r="L90" s="22">
        <v>403</v>
      </c>
      <c r="M90" s="14">
        <f t="shared" si="3"/>
        <v>0.3935546875</v>
      </c>
      <c r="N90" s="2">
        <f>RANK(K90,K$2:K$577,1)</f>
        <v>433</v>
      </c>
      <c r="O90" s="2">
        <f t="shared" si="4"/>
        <v>1</v>
      </c>
      <c r="P90" s="2">
        <f>RANK(M90,M$2:M$577,0)</f>
        <v>1</v>
      </c>
      <c r="Q90" s="2">
        <f>N90 + Tabel145[[#This Row],[Average Rank]]+Tabel145[[#This Row],[Coverage rang]]</f>
        <v>435</v>
      </c>
      <c r="R90" s="2">
        <f t="shared" si="5"/>
        <v>79</v>
      </c>
      <c r="S90" s="18">
        <f>J90/K90</f>
        <v>201.5</v>
      </c>
    </row>
    <row r="91" spans="1:19" ht="18" customHeight="1">
      <c r="A91">
        <v>89</v>
      </c>
      <c r="B91">
        <v>0.3</v>
      </c>
      <c r="C91">
        <v>0.8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 s="23">
        <v>403</v>
      </c>
      <c r="K91" s="22">
        <v>2</v>
      </c>
      <c r="L91" s="22">
        <v>403</v>
      </c>
      <c r="M91" s="14">
        <f t="shared" si="3"/>
        <v>0.3935546875</v>
      </c>
      <c r="N91" s="2">
        <f>RANK(K91,K$2:K$577,1)</f>
        <v>433</v>
      </c>
      <c r="O91" s="2">
        <f t="shared" si="4"/>
        <v>1</v>
      </c>
      <c r="P91" s="2">
        <f>RANK(M91,M$2:M$577,0)</f>
        <v>1</v>
      </c>
      <c r="Q91" s="2">
        <f>N91 + Tabel145[[#This Row],[Average Rank]]+Tabel145[[#This Row],[Coverage rang]]</f>
        <v>435</v>
      </c>
      <c r="R91" s="2">
        <f t="shared" si="5"/>
        <v>79</v>
      </c>
      <c r="S91" s="18">
        <f>J91/K91</f>
        <v>201.5</v>
      </c>
    </row>
    <row r="92" spans="1:19" ht="18" customHeight="1">
      <c r="A92">
        <v>90</v>
      </c>
      <c r="B92">
        <v>0.1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 s="23">
        <v>0</v>
      </c>
      <c r="K92" s="22">
        <v>0</v>
      </c>
      <c r="L92" s="22">
        <v>0</v>
      </c>
      <c r="M92" s="14">
        <f t="shared" si="3"/>
        <v>0</v>
      </c>
      <c r="N92" s="2">
        <f>RANK(K92,K$2:K$577,1)</f>
        <v>1</v>
      </c>
      <c r="O92" s="2">
        <f t="shared" si="4"/>
        <v>409</v>
      </c>
      <c r="P92" s="2">
        <f>RANK(M92,M$2:M$577,0)</f>
        <v>409</v>
      </c>
      <c r="Q92" s="2">
        <f>N92 + Tabel145[[#This Row],[Average Rank]]+Tabel145[[#This Row],[Coverage rang]]</f>
        <v>819</v>
      </c>
      <c r="R92" s="2">
        <f t="shared" si="5"/>
        <v>409</v>
      </c>
      <c r="S92" s="18" t="e">
        <f>J92/K92</f>
        <v>#DIV/0!</v>
      </c>
    </row>
    <row r="93" spans="1:19" ht="18" customHeight="1">
      <c r="A93">
        <v>91</v>
      </c>
      <c r="B93">
        <v>0.2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  <c r="J93" s="23">
        <v>0</v>
      </c>
      <c r="K93" s="22">
        <v>0</v>
      </c>
      <c r="L93" s="22">
        <v>0</v>
      </c>
      <c r="M93" s="14">
        <f t="shared" si="3"/>
        <v>0</v>
      </c>
      <c r="N93" s="2">
        <f>RANK(K93,K$2:K$577,1)</f>
        <v>1</v>
      </c>
      <c r="O93" s="2">
        <f t="shared" si="4"/>
        <v>409</v>
      </c>
      <c r="P93" s="2">
        <f>RANK(M93,M$2:M$577,0)</f>
        <v>409</v>
      </c>
      <c r="Q93" s="2">
        <f>N93 + Tabel145[[#This Row],[Average Rank]]+Tabel145[[#This Row],[Coverage rang]]</f>
        <v>819</v>
      </c>
      <c r="R93" s="2">
        <f t="shared" si="5"/>
        <v>409</v>
      </c>
      <c r="S93" s="18" t="e">
        <f>J93/K93</f>
        <v>#DIV/0!</v>
      </c>
    </row>
    <row r="94" spans="1:19" ht="18" customHeight="1">
      <c r="A94">
        <v>92</v>
      </c>
      <c r="B94">
        <v>0.3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 s="23">
        <v>0</v>
      </c>
      <c r="K94" s="22">
        <v>0</v>
      </c>
      <c r="L94" s="22">
        <v>0</v>
      </c>
      <c r="M94" s="14">
        <f t="shared" si="3"/>
        <v>0</v>
      </c>
      <c r="N94" s="2">
        <f>RANK(K94,K$2:K$577,1)</f>
        <v>1</v>
      </c>
      <c r="O94" s="2">
        <f t="shared" si="4"/>
        <v>409</v>
      </c>
      <c r="P94" s="2">
        <f>RANK(M94,M$2:M$577,0)</f>
        <v>409</v>
      </c>
      <c r="Q94" s="2">
        <f>N94 + Tabel145[[#This Row],[Average Rank]]+Tabel145[[#This Row],[Coverage rang]]</f>
        <v>819</v>
      </c>
      <c r="R94" s="2">
        <f t="shared" si="5"/>
        <v>409</v>
      </c>
      <c r="S94" s="18" t="e">
        <f>J94/K94</f>
        <v>#DIV/0!</v>
      </c>
    </row>
    <row r="95" spans="1:19" ht="18" customHeight="1">
      <c r="A95">
        <v>93</v>
      </c>
      <c r="B95">
        <v>0.1</v>
      </c>
      <c r="C95">
        <v>0.4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 s="23">
        <v>22</v>
      </c>
      <c r="K95" s="22">
        <v>0</v>
      </c>
      <c r="L95" s="22">
        <v>5.5</v>
      </c>
      <c r="M95" s="14">
        <f t="shared" si="3"/>
        <v>2.1484375E-2</v>
      </c>
      <c r="N95" s="2">
        <f>RANK(K95,K$2:K$577,1)</f>
        <v>1</v>
      </c>
      <c r="O95" s="2">
        <f t="shared" si="4"/>
        <v>403</v>
      </c>
      <c r="P95" s="2">
        <f>RANK(M95,M$2:M$577,0)</f>
        <v>238</v>
      </c>
      <c r="Q95" s="2">
        <f>N95 + Tabel145[[#This Row],[Average Rank]]+Tabel145[[#This Row],[Coverage rang]]</f>
        <v>642</v>
      </c>
      <c r="R95" s="2">
        <f t="shared" si="5"/>
        <v>355</v>
      </c>
      <c r="S95" s="18" t="e">
        <f>J95/K95</f>
        <v>#DIV/0!</v>
      </c>
    </row>
    <row r="96" spans="1:19" ht="18" customHeight="1">
      <c r="A96">
        <v>94</v>
      </c>
      <c r="B96">
        <v>0.2</v>
      </c>
      <c r="C96">
        <v>0.4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 s="23">
        <v>22</v>
      </c>
      <c r="K96" s="22">
        <v>0</v>
      </c>
      <c r="L96" s="22">
        <v>5.5</v>
      </c>
      <c r="M96" s="14">
        <f t="shared" si="3"/>
        <v>2.1484375E-2</v>
      </c>
      <c r="N96" s="2">
        <f>RANK(K96,K$2:K$577,1)</f>
        <v>1</v>
      </c>
      <c r="O96" s="2">
        <f t="shared" si="4"/>
        <v>403</v>
      </c>
      <c r="P96" s="2">
        <f>RANK(M96,M$2:M$577,0)</f>
        <v>238</v>
      </c>
      <c r="Q96" s="2">
        <f>N96 + Tabel145[[#This Row],[Average Rank]]+Tabel145[[#This Row],[Coverage rang]]</f>
        <v>642</v>
      </c>
      <c r="R96" s="2">
        <f t="shared" si="5"/>
        <v>355</v>
      </c>
      <c r="S96" s="18" t="e">
        <f>J96/K96</f>
        <v>#DIV/0!</v>
      </c>
    </row>
    <row r="97" spans="1:19" ht="18" customHeight="1">
      <c r="A97">
        <v>95</v>
      </c>
      <c r="B97">
        <v>0.3</v>
      </c>
      <c r="C97">
        <v>0.4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  <c r="J97" s="23">
        <v>22</v>
      </c>
      <c r="K97" s="22">
        <v>0</v>
      </c>
      <c r="L97" s="22">
        <v>5.5</v>
      </c>
      <c r="M97" s="14">
        <f t="shared" si="3"/>
        <v>2.1484375E-2</v>
      </c>
      <c r="N97" s="2">
        <f>RANK(K97,K$2:K$577,1)</f>
        <v>1</v>
      </c>
      <c r="O97" s="2">
        <f t="shared" si="4"/>
        <v>403</v>
      </c>
      <c r="P97" s="2">
        <f>RANK(M97,M$2:M$577,0)</f>
        <v>238</v>
      </c>
      <c r="Q97" s="2">
        <f>N97 + Tabel145[[#This Row],[Average Rank]]+Tabel145[[#This Row],[Coverage rang]]</f>
        <v>642</v>
      </c>
      <c r="R97" s="2">
        <f t="shared" si="5"/>
        <v>355</v>
      </c>
      <c r="S97" s="18" t="e">
        <f>J97/K97</f>
        <v>#DIV/0!</v>
      </c>
    </row>
    <row r="98" spans="1:19" ht="18" customHeight="1">
      <c r="A98">
        <v>96</v>
      </c>
      <c r="B98">
        <v>0.1</v>
      </c>
      <c r="C98">
        <v>0.8</v>
      </c>
      <c r="D98">
        <v>0</v>
      </c>
      <c r="E98">
        <v>0</v>
      </c>
      <c r="F98">
        <v>1</v>
      </c>
      <c r="G98">
        <v>0</v>
      </c>
      <c r="H98">
        <v>1</v>
      </c>
      <c r="I98">
        <v>1</v>
      </c>
      <c r="J98" s="23">
        <v>309</v>
      </c>
      <c r="K98" s="22">
        <v>2</v>
      </c>
      <c r="L98" s="22">
        <v>154.5</v>
      </c>
      <c r="M98" s="14">
        <f t="shared" si="3"/>
        <v>0.3017578125</v>
      </c>
      <c r="N98" s="2">
        <f>RANK(K98,K$2:K$577,1)</f>
        <v>433</v>
      </c>
      <c r="O98" s="2">
        <f t="shared" si="4"/>
        <v>115</v>
      </c>
      <c r="P98" s="2">
        <f>RANK(M98,M$2:M$577,0)</f>
        <v>115</v>
      </c>
      <c r="Q98" s="2">
        <f>N98 + Tabel145[[#This Row],[Average Rank]]+Tabel145[[#This Row],[Coverage rang]]</f>
        <v>663</v>
      </c>
      <c r="R98" s="2">
        <f t="shared" si="5"/>
        <v>361</v>
      </c>
      <c r="S98" s="18">
        <f>J98/K98</f>
        <v>154.5</v>
      </c>
    </row>
    <row r="99" spans="1:19" ht="18" customHeight="1">
      <c r="A99">
        <v>97</v>
      </c>
      <c r="B99">
        <v>0.2</v>
      </c>
      <c r="C99">
        <v>0.8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  <c r="J99" s="23">
        <v>309</v>
      </c>
      <c r="K99" s="22">
        <v>2</v>
      </c>
      <c r="L99" s="22">
        <v>154.5</v>
      </c>
      <c r="M99" s="14">
        <f t="shared" si="3"/>
        <v>0.3017578125</v>
      </c>
      <c r="N99" s="2">
        <f>RANK(K99,K$2:K$577,1)</f>
        <v>433</v>
      </c>
      <c r="O99" s="2">
        <f t="shared" si="4"/>
        <v>115</v>
      </c>
      <c r="P99" s="2">
        <f>RANK(M99,M$2:M$577,0)</f>
        <v>115</v>
      </c>
      <c r="Q99" s="2">
        <f>N99 + Tabel145[[#This Row],[Average Rank]]+Tabel145[[#This Row],[Coverage rang]]</f>
        <v>663</v>
      </c>
      <c r="R99" s="2">
        <f t="shared" si="5"/>
        <v>361</v>
      </c>
      <c r="S99" s="18">
        <f>J99/K99</f>
        <v>154.5</v>
      </c>
    </row>
    <row r="100" spans="1:19" ht="18" customHeight="1">
      <c r="A100">
        <v>98</v>
      </c>
      <c r="B100">
        <v>0.3</v>
      </c>
      <c r="C100">
        <v>0.8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1</v>
      </c>
      <c r="J100" s="23">
        <v>309</v>
      </c>
      <c r="K100" s="22">
        <v>2</v>
      </c>
      <c r="L100" s="22">
        <v>154.5</v>
      </c>
      <c r="M100" s="14">
        <f t="shared" si="3"/>
        <v>0.3017578125</v>
      </c>
      <c r="N100" s="2">
        <f>RANK(K100,K$2:K$577,1)</f>
        <v>433</v>
      </c>
      <c r="O100" s="2">
        <f t="shared" si="4"/>
        <v>115</v>
      </c>
      <c r="P100" s="2">
        <f>RANK(M100,M$2:M$577,0)</f>
        <v>115</v>
      </c>
      <c r="Q100" s="2">
        <f>N100 + Tabel145[[#This Row],[Average Rank]]+Tabel145[[#This Row],[Coverage rang]]</f>
        <v>663</v>
      </c>
      <c r="R100" s="2">
        <f t="shared" si="5"/>
        <v>361</v>
      </c>
      <c r="S100" s="18">
        <f>J100/K100</f>
        <v>154.5</v>
      </c>
    </row>
    <row r="101" spans="1:19" ht="18" customHeight="1">
      <c r="A101">
        <v>99</v>
      </c>
      <c r="B101">
        <v>0.1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1</v>
      </c>
      <c r="J101" s="23">
        <v>0</v>
      </c>
      <c r="K101" s="22">
        <v>0</v>
      </c>
      <c r="L101" s="22">
        <v>0</v>
      </c>
      <c r="M101" s="14">
        <f t="shared" si="3"/>
        <v>0</v>
      </c>
      <c r="N101" s="2">
        <f>RANK(K101,K$2:K$577,1)</f>
        <v>1</v>
      </c>
      <c r="O101" s="2">
        <f t="shared" si="4"/>
        <v>409</v>
      </c>
      <c r="P101" s="2">
        <f>RANK(M101,M$2:M$577,0)</f>
        <v>409</v>
      </c>
      <c r="Q101" s="2">
        <f>N101 + Tabel145[[#This Row],[Average Rank]]+Tabel145[[#This Row],[Coverage rang]]</f>
        <v>819</v>
      </c>
      <c r="R101" s="2">
        <f t="shared" si="5"/>
        <v>409</v>
      </c>
      <c r="S101" s="18" t="e">
        <f>J101/K101</f>
        <v>#DIV/0!</v>
      </c>
    </row>
    <row r="102" spans="1:19" ht="18" customHeight="1">
      <c r="A102">
        <v>100</v>
      </c>
      <c r="B102">
        <v>0.2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1</v>
      </c>
      <c r="J102" s="23">
        <v>0</v>
      </c>
      <c r="K102" s="22">
        <v>0</v>
      </c>
      <c r="L102" s="22">
        <v>0</v>
      </c>
      <c r="M102" s="14">
        <f t="shared" si="3"/>
        <v>0</v>
      </c>
      <c r="N102" s="2">
        <f>RANK(K102,K$2:K$577,1)</f>
        <v>1</v>
      </c>
      <c r="O102" s="2">
        <f t="shared" si="4"/>
        <v>409</v>
      </c>
      <c r="P102" s="2">
        <f>RANK(M102,M$2:M$577,0)</f>
        <v>409</v>
      </c>
      <c r="Q102" s="2">
        <f>N102 + Tabel145[[#This Row],[Average Rank]]+Tabel145[[#This Row],[Coverage rang]]</f>
        <v>819</v>
      </c>
      <c r="R102" s="2">
        <f t="shared" si="5"/>
        <v>409</v>
      </c>
      <c r="S102" s="18" t="e">
        <f>J102/K102</f>
        <v>#DIV/0!</v>
      </c>
    </row>
    <row r="103" spans="1:19" ht="18" customHeight="1">
      <c r="A103">
        <v>101</v>
      </c>
      <c r="B103">
        <v>0.3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1</v>
      </c>
      <c r="J103" s="23">
        <v>0</v>
      </c>
      <c r="K103" s="22">
        <v>0</v>
      </c>
      <c r="L103" s="22">
        <v>0</v>
      </c>
      <c r="M103" s="14">
        <f t="shared" si="3"/>
        <v>0</v>
      </c>
      <c r="N103" s="2">
        <f>RANK(K103,K$2:K$577,1)</f>
        <v>1</v>
      </c>
      <c r="O103" s="2">
        <f t="shared" si="4"/>
        <v>409</v>
      </c>
      <c r="P103" s="2">
        <f>RANK(M103,M$2:M$577,0)</f>
        <v>409</v>
      </c>
      <c r="Q103" s="2">
        <f>N103 + Tabel145[[#This Row],[Average Rank]]+Tabel145[[#This Row],[Coverage rang]]</f>
        <v>819</v>
      </c>
      <c r="R103" s="2">
        <f t="shared" si="5"/>
        <v>409</v>
      </c>
      <c r="S103" s="18" t="e">
        <f>J103/K103</f>
        <v>#DIV/0!</v>
      </c>
    </row>
    <row r="104" spans="1:19" ht="18" customHeight="1">
      <c r="A104">
        <v>102</v>
      </c>
      <c r="B104">
        <v>0.1</v>
      </c>
      <c r="C104">
        <v>0.4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1</v>
      </c>
      <c r="J104" s="23">
        <v>22</v>
      </c>
      <c r="K104" s="22">
        <v>0</v>
      </c>
      <c r="L104" s="22">
        <v>5.5</v>
      </c>
      <c r="M104" s="14">
        <f t="shared" si="3"/>
        <v>2.1484375E-2</v>
      </c>
      <c r="N104" s="2">
        <f>RANK(K104,K$2:K$577,1)</f>
        <v>1</v>
      </c>
      <c r="O104" s="2">
        <f t="shared" si="4"/>
        <v>403</v>
      </c>
      <c r="P104" s="2">
        <f>RANK(M104,M$2:M$577,0)</f>
        <v>238</v>
      </c>
      <c r="Q104" s="2">
        <f>N104 + Tabel145[[#This Row],[Average Rank]]+Tabel145[[#This Row],[Coverage rang]]</f>
        <v>642</v>
      </c>
      <c r="R104" s="2">
        <f t="shared" si="5"/>
        <v>355</v>
      </c>
      <c r="S104" s="18" t="e">
        <f>J104/K104</f>
        <v>#DIV/0!</v>
      </c>
    </row>
    <row r="105" spans="1:19" ht="18" customHeight="1">
      <c r="A105">
        <v>103</v>
      </c>
      <c r="B105">
        <v>0.2</v>
      </c>
      <c r="C105">
        <v>0.4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1</v>
      </c>
      <c r="J105" s="23">
        <v>22</v>
      </c>
      <c r="K105" s="22">
        <v>0</v>
      </c>
      <c r="L105" s="22">
        <v>5.5</v>
      </c>
      <c r="M105" s="14">
        <f t="shared" si="3"/>
        <v>2.1484375E-2</v>
      </c>
      <c r="N105" s="2">
        <f>RANK(K105,K$2:K$577,1)</f>
        <v>1</v>
      </c>
      <c r="O105" s="2">
        <f t="shared" si="4"/>
        <v>403</v>
      </c>
      <c r="P105" s="2">
        <f>RANK(M105,M$2:M$577,0)</f>
        <v>238</v>
      </c>
      <c r="Q105" s="2">
        <f>N105 + Tabel145[[#This Row],[Average Rank]]+Tabel145[[#This Row],[Coverage rang]]</f>
        <v>642</v>
      </c>
      <c r="R105" s="2">
        <f t="shared" si="5"/>
        <v>355</v>
      </c>
      <c r="S105" s="18" t="e">
        <f>J105/K105</f>
        <v>#DIV/0!</v>
      </c>
    </row>
    <row r="106" spans="1:19" ht="18" customHeight="1">
      <c r="A106">
        <v>104</v>
      </c>
      <c r="B106">
        <v>0.3</v>
      </c>
      <c r="C106">
        <v>0.4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1</v>
      </c>
      <c r="J106" s="23">
        <v>22</v>
      </c>
      <c r="K106" s="22">
        <v>0</v>
      </c>
      <c r="L106" s="22">
        <v>5.5</v>
      </c>
      <c r="M106" s="14">
        <f t="shared" si="3"/>
        <v>2.1484375E-2</v>
      </c>
      <c r="N106" s="2">
        <f>RANK(K106,K$2:K$577,1)</f>
        <v>1</v>
      </c>
      <c r="O106" s="2">
        <f t="shared" si="4"/>
        <v>403</v>
      </c>
      <c r="P106" s="2">
        <f>RANK(M106,M$2:M$577,0)</f>
        <v>238</v>
      </c>
      <c r="Q106" s="2">
        <f>N106 + Tabel145[[#This Row],[Average Rank]]+Tabel145[[#This Row],[Coverage rang]]</f>
        <v>642</v>
      </c>
      <c r="R106" s="2">
        <f t="shared" si="5"/>
        <v>355</v>
      </c>
      <c r="S106" s="18" t="e">
        <f>J106/K106</f>
        <v>#DIV/0!</v>
      </c>
    </row>
    <row r="107" spans="1:19" ht="18" customHeight="1">
      <c r="A107">
        <v>105</v>
      </c>
      <c r="B107">
        <v>0.1</v>
      </c>
      <c r="C107">
        <v>0.8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1</v>
      </c>
      <c r="J107" s="23">
        <v>309</v>
      </c>
      <c r="K107" s="22">
        <v>2</v>
      </c>
      <c r="L107" s="22">
        <v>154.5</v>
      </c>
      <c r="M107" s="14">
        <f t="shared" si="3"/>
        <v>0.3017578125</v>
      </c>
      <c r="N107" s="2">
        <f>RANK(K107,K$2:K$577,1)</f>
        <v>433</v>
      </c>
      <c r="O107" s="2">
        <f t="shared" si="4"/>
        <v>115</v>
      </c>
      <c r="P107" s="2">
        <f>RANK(M107,M$2:M$577,0)</f>
        <v>115</v>
      </c>
      <c r="Q107" s="2">
        <f>N107 + Tabel145[[#This Row],[Average Rank]]+Tabel145[[#This Row],[Coverage rang]]</f>
        <v>663</v>
      </c>
      <c r="R107" s="2">
        <f t="shared" si="5"/>
        <v>361</v>
      </c>
      <c r="S107" s="18">
        <f>J107/K107</f>
        <v>154.5</v>
      </c>
    </row>
    <row r="108" spans="1:19" ht="18" customHeight="1">
      <c r="A108">
        <v>106</v>
      </c>
      <c r="B108">
        <v>0.2</v>
      </c>
      <c r="C108">
        <v>0.8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1</v>
      </c>
      <c r="J108" s="23">
        <v>309</v>
      </c>
      <c r="K108" s="22">
        <v>2</v>
      </c>
      <c r="L108" s="22">
        <v>154.5</v>
      </c>
      <c r="M108" s="14">
        <f t="shared" si="3"/>
        <v>0.3017578125</v>
      </c>
      <c r="N108" s="2">
        <f>RANK(K108,K$2:K$577,1)</f>
        <v>433</v>
      </c>
      <c r="O108" s="2">
        <f t="shared" si="4"/>
        <v>115</v>
      </c>
      <c r="P108" s="2">
        <f>RANK(M108,M$2:M$577,0)</f>
        <v>115</v>
      </c>
      <c r="Q108" s="2">
        <f>N108 + Tabel145[[#This Row],[Average Rank]]+Tabel145[[#This Row],[Coverage rang]]</f>
        <v>663</v>
      </c>
      <c r="R108" s="2">
        <f t="shared" si="5"/>
        <v>361</v>
      </c>
      <c r="S108" s="18">
        <f>J108/K108</f>
        <v>154.5</v>
      </c>
    </row>
    <row r="109" spans="1:19" ht="18" customHeight="1">
      <c r="A109">
        <v>107</v>
      </c>
      <c r="B109">
        <v>0.3</v>
      </c>
      <c r="C109">
        <v>0.8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 s="23">
        <v>309</v>
      </c>
      <c r="K109" s="22">
        <v>2</v>
      </c>
      <c r="L109" s="22">
        <v>154.5</v>
      </c>
      <c r="M109" s="14">
        <f t="shared" si="3"/>
        <v>0.3017578125</v>
      </c>
      <c r="N109" s="2">
        <f>RANK(K109,K$2:K$577,1)</f>
        <v>433</v>
      </c>
      <c r="O109" s="2">
        <f t="shared" si="4"/>
        <v>115</v>
      </c>
      <c r="P109" s="2">
        <f>RANK(M109,M$2:M$577,0)</f>
        <v>115</v>
      </c>
      <c r="Q109" s="2">
        <f>N109 + Tabel145[[#This Row],[Average Rank]]+Tabel145[[#This Row],[Coverage rang]]</f>
        <v>663</v>
      </c>
      <c r="R109" s="2">
        <f t="shared" si="5"/>
        <v>361</v>
      </c>
      <c r="S109" s="18">
        <f>J109/K109</f>
        <v>154.5</v>
      </c>
    </row>
    <row r="110" spans="1:19" ht="18" customHeight="1">
      <c r="A110">
        <v>108</v>
      </c>
      <c r="B110">
        <v>0.1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 s="23">
        <v>0</v>
      </c>
      <c r="K110" s="22">
        <v>0</v>
      </c>
      <c r="L110" s="22">
        <v>0</v>
      </c>
      <c r="M110" s="14">
        <f t="shared" si="3"/>
        <v>0</v>
      </c>
      <c r="N110" s="2">
        <f>RANK(K110,K$2:K$577,1)</f>
        <v>1</v>
      </c>
      <c r="O110" s="2">
        <f t="shared" si="4"/>
        <v>409</v>
      </c>
      <c r="P110" s="2">
        <f>RANK(M110,M$2:M$577,0)</f>
        <v>409</v>
      </c>
      <c r="Q110" s="2">
        <f>N110 + Tabel145[[#This Row],[Average Rank]]+Tabel145[[#This Row],[Coverage rang]]</f>
        <v>819</v>
      </c>
      <c r="R110" s="2">
        <f t="shared" si="5"/>
        <v>409</v>
      </c>
      <c r="S110" s="18" t="e">
        <f>J110/K110</f>
        <v>#DIV/0!</v>
      </c>
    </row>
    <row r="111" spans="1:19" ht="18" customHeight="1">
      <c r="A111">
        <v>109</v>
      </c>
      <c r="B111">
        <v>0.2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  <c r="J111" s="23">
        <v>0</v>
      </c>
      <c r="K111" s="22">
        <v>0</v>
      </c>
      <c r="L111" s="22">
        <v>0</v>
      </c>
      <c r="M111" s="14">
        <f t="shared" si="3"/>
        <v>0</v>
      </c>
      <c r="N111" s="2">
        <f>RANK(K111,K$2:K$577,1)</f>
        <v>1</v>
      </c>
      <c r="O111" s="2">
        <f t="shared" si="4"/>
        <v>409</v>
      </c>
      <c r="P111" s="2">
        <f>RANK(M111,M$2:M$577,0)</f>
        <v>409</v>
      </c>
      <c r="Q111" s="2">
        <f>N111 + Tabel145[[#This Row],[Average Rank]]+Tabel145[[#This Row],[Coverage rang]]</f>
        <v>819</v>
      </c>
      <c r="R111" s="2">
        <f t="shared" si="5"/>
        <v>409</v>
      </c>
      <c r="S111" s="18" t="e">
        <f>J111/K111</f>
        <v>#DIV/0!</v>
      </c>
    </row>
    <row r="112" spans="1:19" ht="18" customHeight="1">
      <c r="A112">
        <v>110</v>
      </c>
      <c r="B112">
        <v>0.3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  <c r="J112" s="23">
        <v>0</v>
      </c>
      <c r="K112" s="22">
        <v>0</v>
      </c>
      <c r="L112" s="22">
        <v>0</v>
      </c>
      <c r="M112" s="14">
        <f t="shared" si="3"/>
        <v>0</v>
      </c>
      <c r="N112" s="2">
        <f>RANK(K112,K$2:K$577,1)</f>
        <v>1</v>
      </c>
      <c r="O112" s="2">
        <f t="shared" si="4"/>
        <v>409</v>
      </c>
      <c r="P112" s="2">
        <f>RANK(M112,M$2:M$577,0)</f>
        <v>409</v>
      </c>
      <c r="Q112" s="2">
        <f>N112 + Tabel145[[#This Row],[Average Rank]]+Tabel145[[#This Row],[Coverage rang]]</f>
        <v>819</v>
      </c>
      <c r="R112" s="2">
        <f t="shared" si="5"/>
        <v>409</v>
      </c>
      <c r="S112" s="18" t="e">
        <f>J112/K112</f>
        <v>#DIV/0!</v>
      </c>
    </row>
    <row r="113" spans="1:19" ht="18" customHeight="1">
      <c r="A113">
        <v>111</v>
      </c>
      <c r="B113">
        <v>0.1</v>
      </c>
      <c r="C113">
        <v>0.4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  <c r="J113" s="23">
        <v>16</v>
      </c>
      <c r="K113" s="22">
        <v>0</v>
      </c>
      <c r="L113" s="22">
        <v>16</v>
      </c>
      <c r="M113" s="14">
        <f t="shared" si="3"/>
        <v>1.5625E-2</v>
      </c>
      <c r="N113" s="2">
        <f>RANK(K113,K$2:K$577,1)</f>
        <v>1</v>
      </c>
      <c r="O113" s="2">
        <f t="shared" si="4"/>
        <v>220</v>
      </c>
      <c r="P113" s="2">
        <f>RANK(M113,M$2:M$577,0)</f>
        <v>325</v>
      </c>
      <c r="Q113" s="2">
        <f>N113 + Tabel145[[#This Row],[Average Rank]]+Tabel145[[#This Row],[Coverage rang]]</f>
        <v>546</v>
      </c>
      <c r="R113" s="2">
        <f t="shared" si="5"/>
        <v>241</v>
      </c>
      <c r="S113" s="18" t="e">
        <f>J113/K113</f>
        <v>#DIV/0!</v>
      </c>
    </row>
    <row r="114" spans="1:19" ht="18" customHeight="1">
      <c r="A114">
        <v>112</v>
      </c>
      <c r="B114">
        <v>0.2</v>
      </c>
      <c r="C114">
        <v>0.4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1</v>
      </c>
      <c r="J114" s="23">
        <v>16</v>
      </c>
      <c r="K114" s="22">
        <v>0</v>
      </c>
      <c r="L114" s="22">
        <v>16</v>
      </c>
      <c r="M114" s="14">
        <f t="shared" si="3"/>
        <v>1.5625E-2</v>
      </c>
      <c r="N114" s="2">
        <f>RANK(K114,K$2:K$577,1)</f>
        <v>1</v>
      </c>
      <c r="O114" s="2">
        <f t="shared" si="4"/>
        <v>220</v>
      </c>
      <c r="P114" s="2">
        <f>RANK(M114,M$2:M$577,0)</f>
        <v>325</v>
      </c>
      <c r="Q114" s="2">
        <f>N114 + Tabel145[[#This Row],[Average Rank]]+Tabel145[[#This Row],[Coverage rang]]</f>
        <v>546</v>
      </c>
      <c r="R114" s="2">
        <f t="shared" si="5"/>
        <v>241</v>
      </c>
      <c r="S114" s="18" t="e">
        <f>J114/K114</f>
        <v>#DIV/0!</v>
      </c>
    </row>
    <row r="115" spans="1:19" ht="18" customHeight="1">
      <c r="A115">
        <v>113</v>
      </c>
      <c r="B115">
        <v>0.3</v>
      </c>
      <c r="C115">
        <v>0.4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 s="23">
        <v>16</v>
      </c>
      <c r="K115" s="22">
        <v>0</v>
      </c>
      <c r="L115" s="22">
        <v>16</v>
      </c>
      <c r="M115" s="14">
        <f t="shared" si="3"/>
        <v>1.5625E-2</v>
      </c>
      <c r="N115" s="2">
        <f>RANK(K115,K$2:K$577,1)</f>
        <v>1</v>
      </c>
      <c r="O115" s="2">
        <f t="shared" si="4"/>
        <v>220</v>
      </c>
      <c r="P115" s="2">
        <f>RANK(M115,M$2:M$577,0)</f>
        <v>325</v>
      </c>
      <c r="Q115" s="2">
        <f>N115 + Tabel145[[#This Row],[Average Rank]]+Tabel145[[#This Row],[Coverage rang]]</f>
        <v>546</v>
      </c>
      <c r="R115" s="2">
        <f t="shared" si="5"/>
        <v>241</v>
      </c>
      <c r="S115" s="18" t="e">
        <f>J115/K115</f>
        <v>#DIV/0!</v>
      </c>
    </row>
    <row r="116" spans="1:19" ht="18" customHeight="1">
      <c r="A116">
        <v>114</v>
      </c>
      <c r="B116">
        <v>0.1</v>
      </c>
      <c r="C116">
        <v>0.8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1</v>
      </c>
      <c r="J116" s="23">
        <v>21</v>
      </c>
      <c r="K116" s="22">
        <v>0</v>
      </c>
      <c r="L116" s="22">
        <v>21</v>
      </c>
      <c r="M116" s="14">
        <f t="shared" si="3"/>
        <v>2.05078125E-2</v>
      </c>
      <c r="N116" s="2">
        <f>RANK(K116,K$2:K$577,1)</f>
        <v>1</v>
      </c>
      <c r="O116" s="2">
        <f t="shared" si="4"/>
        <v>157</v>
      </c>
      <c r="P116" s="2">
        <f>RANK(M116,M$2:M$577,0)</f>
        <v>244</v>
      </c>
      <c r="Q116" s="2">
        <f>N116 + Tabel145[[#This Row],[Average Rank]]+Tabel145[[#This Row],[Coverage rang]]</f>
        <v>402</v>
      </c>
      <c r="R116" s="2">
        <f t="shared" si="5"/>
        <v>16</v>
      </c>
      <c r="S116" s="18" t="e">
        <f>J116/K116</f>
        <v>#DIV/0!</v>
      </c>
    </row>
    <row r="117" spans="1:19" ht="18" customHeight="1">
      <c r="A117">
        <v>115</v>
      </c>
      <c r="B117">
        <v>0.2</v>
      </c>
      <c r="C117">
        <v>0.8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1</v>
      </c>
      <c r="J117" s="23">
        <v>21</v>
      </c>
      <c r="K117" s="22">
        <v>0</v>
      </c>
      <c r="L117" s="22">
        <v>21</v>
      </c>
      <c r="M117" s="14">
        <f t="shared" si="3"/>
        <v>2.05078125E-2</v>
      </c>
      <c r="N117" s="2">
        <f>RANK(K117,K$2:K$577,1)</f>
        <v>1</v>
      </c>
      <c r="O117" s="2">
        <f t="shared" si="4"/>
        <v>157</v>
      </c>
      <c r="P117" s="2">
        <f>RANK(M117,M$2:M$577,0)</f>
        <v>244</v>
      </c>
      <c r="Q117" s="2">
        <f>N117 + Tabel145[[#This Row],[Average Rank]]+Tabel145[[#This Row],[Coverage rang]]</f>
        <v>402</v>
      </c>
      <c r="R117" s="2">
        <f t="shared" si="5"/>
        <v>16</v>
      </c>
      <c r="S117" s="18" t="e">
        <f>J117/K117</f>
        <v>#DIV/0!</v>
      </c>
    </row>
    <row r="118" spans="1:19" ht="18" customHeight="1">
      <c r="A118">
        <v>116</v>
      </c>
      <c r="B118">
        <v>0.3</v>
      </c>
      <c r="C118">
        <v>0.8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1</v>
      </c>
      <c r="J118" s="23">
        <v>21</v>
      </c>
      <c r="K118" s="22">
        <v>0</v>
      </c>
      <c r="L118" s="22">
        <v>21</v>
      </c>
      <c r="M118" s="14">
        <f t="shared" si="3"/>
        <v>2.05078125E-2</v>
      </c>
      <c r="N118" s="2">
        <f>RANK(K118,K$2:K$577,1)</f>
        <v>1</v>
      </c>
      <c r="O118" s="2">
        <f t="shared" si="4"/>
        <v>157</v>
      </c>
      <c r="P118" s="2">
        <f>RANK(M118,M$2:M$577,0)</f>
        <v>244</v>
      </c>
      <c r="Q118" s="2">
        <f>N118 + Tabel145[[#This Row],[Average Rank]]+Tabel145[[#This Row],[Coverage rang]]</f>
        <v>402</v>
      </c>
      <c r="R118" s="2">
        <f t="shared" si="5"/>
        <v>16</v>
      </c>
      <c r="S118" s="18" t="e">
        <f>J118/K118</f>
        <v>#DIV/0!</v>
      </c>
    </row>
    <row r="119" spans="1:19" ht="18" customHeight="1">
      <c r="A119">
        <v>117</v>
      </c>
      <c r="B119">
        <v>0.1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 s="23">
        <v>0</v>
      </c>
      <c r="K119" s="22">
        <v>0</v>
      </c>
      <c r="L119" s="22">
        <v>0</v>
      </c>
      <c r="M119" s="14">
        <f t="shared" si="3"/>
        <v>0</v>
      </c>
      <c r="N119" s="2">
        <f>RANK(K119,K$2:K$577,1)</f>
        <v>1</v>
      </c>
      <c r="O119" s="2">
        <f t="shared" si="4"/>
        <v>409</v>
      </c>
      <c r="P119" s="2">
        <f>RANK(M119,M$2:M$577,0)</f>
        <v>409</v>
      </c>
      <c r="Q119" s="2">
        <f>N119 + Tabel145[[#This Row],[Average Rank]]+Tabel145[[#This Row],[Coverage rang]]</f>
        <v>819</v>
      </c>
      <c r="R119" s="2">
        <f t="shared" si="5"/>
        <v>409</v>
      </c>
      <c r="S119" s="18" t="e">
        <f>J119/K119</f>
        <v>#DIV/0!</v>
      </c>
    </row>
    <row r="120" spans="1:19" ht="18" customHeight="1">
      <c r="A120">
        <v>118</v>
      </c>
      <c r="B120">
        <v>0.2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 s="23">
        <v>0</v>
      </c>
      <c r="K120" s="22">
        <v>0</v>
      </c>
      <c r="L120" s="22">
        <v>0</v>
      </c>
      <c r="M120" s="14">
        <f t="shared" si="3"/>
        <v>0</v>
      </c>
      <c r="N120" s="2">
        <f>RANK(K120,K$2:K$577,1)</f>
        <v>1</v>
      </c>
      <c r="O120" s="2">
        <f t="shared" si="4"/>
        <v>409</v>
      </c>
      <c r="P120" s="2">
        <f>RANK(M120,M$2:M$577,0)</f>
        <v>409</v>
      </c>
      <c r="Q120" s="2">
        <f>N120 + Tabel145[[#This Row],[Average Rank]]+Tabel145[[#This Row],[Coverage rang]]</f>
        <v>819</v>
      </c>
      <c r="R120" s="2">
        <f t="shared" si="5"/>
        <v>409</v>
      </c>
      <c r="S120" s="18" t="e">
        <f>J120/K120</f>
        <v>#DIV/0!</v>
      </c>
    </row>
    <row r="121" spans="1:19" ht="18" customHeight="1">
      <c r="A121">
        <v>119</v>
      </c>
      <c r="B121">
        <v>0.3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  <c r="J121" s="23">
        <v>0</v>
      </c>
      <c r="K121" s="22">
        <v>0</v>
      </c>
      <c r="L121" s="22">
        <v>0</v>
      </c>
      <c r="M121" s="14">
        <f t="shared" si="3"/>
        <v>0</v>
      </c>
      <c r="N121" s="2">
        <f>RANK(K121,K$2:K$577,1)</f>
        <v>1</v>
      </c>
      <c r="O121" s="2">
        <f t="shared" si="4"/>
        <v>409</v>
      </c>
      <c r="P121" s="2">
        <f>RANK(M121,M$2:M$577,0)</f>
        <v>409</v>
      </c>
      <c r="Q121" s="2">
        <f>N121 + Tabel145[[#This Row],[Average Rank]]+Tabel145[[#This Row],[Coverage rang]]</f>
        <v>819</v>
      </c>
      <c r="R121" s="2">
        <f t="shared" si="5"/>
        <v>409</v>
      </c>
      <c r="S121" s="18" t="e">
        <f>J121/K121</f>
        <v>#DIV/0!</v>
      </c>
    </row>
    <row r="122" spans="1:19" ht="18" customHeight="1">
      <c r="A122">
        <v>120</v>
      </c>
      <c r="B122">
        <v>0.1</v>
      </c>
      <c r="C122">
        <v>0.4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 s="23">
        <v>70</v>
      </c>
      <c r="K122" s="22">
        <v>0</v>
      </c>
      <c r="L122" s="22">
        <v>8.75</v>
      </c>
      <c r="M122" s="14">
        <f t="shared" si="3"/>
        <v>6.8359375E-2</v>
      </c>
      <c r="N122" s="2">
        <f>RANK(K122,K$2:K$577,1)</f>
        <v>1</v>
      </c>
      <c r="O122" s="2">
        <f t="shared" si="4"/>
        <v>385</v>
      </c>
      <c r="P122" s="2">
        <f>RANK(M122,M$2:M$577,0)</f>
        <v>160</v>
      </c>
      <c r="Q122" s="2">
        <f>N122 + Tabel145[[#This Row],[Average Rank]]+Tabel145[[#This Row],[Coverage rang]]</f>
        <v>546</v>
      </c>
      <c r="R122" s="2">
        <f t="shared" si="5"/>
        <v>241</v>
      </c>
      <c r="S122" s="18" t="e">
        <f>J122/K122</f>
        <v>#DIV/0!</v>
      </c>
    </row>
    <row r="123" spans="1:19" ht="18" customHeight="1">
      <c r="A123">
        <v>121</v>
      </c>
      <c r="B123">
        <v>0.2</v>
      </c>
      <c r="C123">
        <v>0.4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1</v>
      </c>
      <c r="J123" s="23">
        <v>70</v>
      </c>
      <c r="K123" s="22">
        <v>0</v>
      </c>
      <c r="L123" s="22">
        <v>8.75</v>
      </c>
      <c r="M123" s="14">
        <f t="shared" si="3"/>
        <v>6.8359375E-2</v>
      </c>
      <c r="N123" s="2">
        <f>RANK(K123,K$2:K$577,1)</f>
        <v>1</v>
      </c>
      <c r="O123" s="2">
        <f t="shared" si="4"/>
        <v>385</v>
      </c>
      <c r="P123" s="2">
        <f>RANK(M123,M$2:M$577,0)</f>
        <v>160</v>
      </c>
      <c r="Q123" s="2">
        <f>N123 + Tabel145[[#This Row],[Average Rank]]+Tabel145[[#This Row],[Coverage rang]]</f>
        <v>546</v>
      </c>
      <c r="R123" s="2">
        <f t="shared" si="5"/>
        <v>241</v>
      </c>
      <c r="S123" s="18" t="e">
        <f>J123/K123</f>
        <v>#DIV/0!</v>
      </c>
    </row>
    <row r="124" spans="1:19" ht="18" customHeight="1">
      <c r="A124">
        <v>122</v>
      </c>
      <c r="B124">
        <v>0.3</v>
      </c>
      <c r="C124">
        <v>0.4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 s="23">
        <v>70</v>
      </c>
      <c r="K124" s="22">
        <v>0</v>
      </c>
      <c r="L124" s="22">
        <v>8.75</v>
      </c>
      <c r="M124" s="14">
        <f t="shared" si="3"/>
        <v>6.8359375E-2</v>
      </c>
      <c r="N124" s="2">
        <f>RANK(K124,K$2:K$577,1)</f>
        <v>1</v>
      </c>
      <c r="O124" s="2">
        <f t="shared" si="4"/>
        <v>385</v>
      </c>
      <c r="P124" s="2">
        <f>RANK(M124,M$2:M$577,0)</f>
        <v>160</v>
      </c>
      <c r="Q124" s="2">
        <f>N124 + Tabel145[[#This Row],[Average Rank]]+Tabel145[[#This Row],[Coverage rang]]</f>
        <v>546</v>
      </c>
      <c r="R124" s="2">
        <f t="shared" si="5"/>
        <v>241</v>
      </c>
      <c r="S124" s="18" t="e">
        <f>J124/K124</f>
        <v>#DIV/0!</v>
      </c>
    </row>
    <row r="125" spans="1:19" ht="18" customHeight="1">
      <c r="A125">
        <v>123</v>
      </c>
      <c r="B125">
        <v>0.1</v>
      </c>
      <c r="C125">
        <v>0.8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1</v>
      </c>
      <c r="J125" s="23">
        <v>403</v>
      </c>
      <c r="K125" s="22">
        <v>2</v>
      </c>
      <c r="L125" s="22">
        <v>403</v>
      </c>
      <c r="M125" s="14">
        <f t="shared" si="3"/>
        <v>0.3935546875</v>
      </c>
      <c r="N125" s="2">
        <f>RANK(K125,K$2:K$577,1)</f>
        <v>433</v>
      </c>
      <c r="O125" s="2">
        <f t="shared" si="4"/>
        <v>1</v>
      </c>
      <c r="P125" s="2">
        <f>RANK(M125,M$2:M$577,0)</f>
        <v>1</v>
      </c>
      <c r="Q125" s="2">
        <f>N125 + Tabel145[[#This Row],[Average Rank]]+Tabel145[[#This Row],[Coverage rang]]</f>
        <v>435</v>
      </c>
      <c r="R125" s="2">
        <f t="shared" si="5"/>
        <v>79</v>
      </c>
      <c r="S125" s="18">
        <f>J125/K125</f>
        <v>201.5</v>
      </c>
    </row>
    <row r="126" spans="1:19" ht="18" customHeight="1">
      <c r="A126">
        <v>124</v>
      </c>
      <c r="B126">
        <v>0.2</v>
      </c>
      <c r="C126">
        <v>0.8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1</v>
      </c>
      <c r="J126" s="23">
        <v>403</v>
      </c>
      <c r="K126" s="22">
        <v>2</v>
      </c>
      <c r="L126" s="22">
        <v>403</v>
      </c>
      <c r="M126" s="14">
        <f t="shared" si="3"/>
        <v>0.3935546875</v>
      </c>
      <c r="N126" s="2">
        <f>RANK(K126,K$2:K$577,1)</f>
        <v>433</v>
      </c>
      <c r="O126" s="2">
        <f t="shared" si="4"/>
        <v>1</v>
      </c>
      <c r="P126" s="2">
        <f>RANK(M126,M$2:M$577,0)</f>
        <v>1</v>
      </c>
      <c r="Q126" s="2">
        <f>N126 + Tabel145[[#This Row],[Average Rank]]+Tabel145[[#This Row],[Coverage rang]]</f>
        <v>435</v>
      </c>
      <c r="R126" s="2">
        <f t="shared" si="5"/>
        <v>79</v>
      </c>
      <c r="S126" s="18">
        <f>J126/K126</f>
        <v>201.5</v>
      </c>
    </row>
    <row r="127" spans="1:19" ht="18" customHeight="1">
      <c r="A127">
        <v>125</v>
      </c>
      <c r="B127">
        <v>0.3</v>
      </c>
      <c r="C127">
        <v>0.8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1</v>
      </c>
      <c r="J127" s="23">
        <v>403</v>
      </c>
      <c r="K127" s="22">
        <v>2</v>
      </c>
      <c r="L127" s="22">
        <v>403</v>
      </c>
      <c r="M127" s="14">
        <f t="shared" si="3"/>
        <v>0.3935546875</v>
      </c>
      <c r="N127" s="2">
        <f>RANK(K127,K$2:K$577,1)</f>
        <v>433</v>
      </c>
      <c r="O127" s="2">
        <f t="shared" si="4"/>
        <v>1</v>
      </c>
      <c r="P127" s="2">
        <f>RANK(M127,M$2:M$577,0)</f>
        <v>1</v>
      </c>
      <c r="Q127" s="2">
        <f>N127 + Tabel145[[#This Row],[Average Rank]]+Tabel145[[#This Row],[Coverage rang]]</f>
        <v>435</v>
      </c>
      <c r="R127" s="2">
        <f t="shared" si="5"/>
        <v>79</v>
      </c>
      <c r="S127" s="18">
        <f>J127/K127</f>
        <v>201.5</v>
      </c>
    </row>
    <row r="128" spans="1:19" ht="18" customHeight="1">
      <c r="A128">
        <v>126</v>
      </c>
      <c r="B128">
        <v>0.1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 s="23">
        <v>0</v>
      </c>
      <c r="K128" s="22">
        <v>0</v>
      </c>
      <c r="L128" s="22">
        <v>0</v>
      </c>
      <c r="M128" s="14">
        <f t="shared" si="3"/>
        <v>0</v>
      </c>
      <c r="N128" s="2">
        <f>RANK(K128,K$2:K$577,1)</f>
        <v>1</v>
      </c>
      <c r="O128" s="2">
        <f t="shared" si="4"/>
        <v>409</v>
      </c>
      <c r="P128" s="2">
        <f>RANK(M128,M$2:M$577,0)</f>
        <v>409</v>
      </c>
      <c r="Q128" s="2">
        <f>N128 + Tabel145[[#This Row],[Average Rank]]+Tabel145[[#This Row],[Coverage rang]]</f>
        <v>819</v>
      </c>
      <c r="R128" s="2">
        <f t="shared" si="5"/>
        <v>409</v>
      </c>
      <c r="S128" s="18" t="e">
        <f>J128/K128</f>
        <v>#DIV/0!</v>
      </c>
    </row>
    <row r="129" spans="1:19" ht="18" customHeight="1">
      <c r="A129">
        <v>127</v>
      </c>
      <c r="B129">
        <v>0.2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 s="23">
        <v>0</v>
      </c>
      <c r="K129" s="22">
        <v>0</v>
      </c>
      <c r="L129" s="22">
        <v>0</v>
      </c>
      <c r="M129" s="14">
        <f t="shared" si="3"/>
        <v>0</v>
      </c>
      <c r="N129" s="2">
        <f>RANK(K129,K$2:K$577,1)</f>
        <v>1</v>
      </c>
      <c r="O129" s="2">
        <f t="shared" si="4"/>
        <v>409</v>
      </c>
      <c r="P129" s="2">
        <f>RANK(M129,M$2:M$577,0)</f>
        <v>409</v>
      </c>
      <c r="Q129" s="2">
        <f>N129 + Tabel145[[#This Row],[Average Rank]]+Tabel145[[#This Row],[Coverage rang]]</f>
        <v>819</v>
      </c>
      <c r="R129" s="2">
        <f t="shared" si="5"/>
        <v>409</v>
      </c>
      <c r="S129" s="18" t="e">
        <f>J129/K129</f>
        <v>#DIV/0!</v>
      </c>
    </row>
    <row r="130" spans="1:19" ht="18" customHeight="1">
      <c r="A130">
        <v>128</v>
      </c>
      <c r="B130">
        <v>0.3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 s="23">
        <v>0</v>
      </c>
      <c r="K130" s="22">
        <v>0</v>
      </c>
      <c r="L130" s="22">
        <v>0</v>
      </c>
      <c r="M130" s="14">
        <f t="shared" ref="M130:M193" si="6">J130/ 1024</f>
        <v>0</v>
      </c>
      <c r="N130" s="2">
        <f>RANK(K130,K$2:K$577,1)</f>
        <v>1</v>
      </c>
      <c r="O130" s="2">
        <f t="shared" ref="O130:O193" si="7">RANK(L130,L$2:L$577,0)</f>
        <v>409</v>
      </c>
      <c r="P130" s="2">
        <f>RANK(M130,M$2:M$577,0)</f>
        <v>409</v>
      </c>
      <c r="Q130" s="2">
        <f>N130 + Tabel145[[#This Row],[Average Rank]]+Tabel145[[#This Row],[Coverage rang]]</f>
        <v>819</v>
      </c>
      <c r="R130" s="2">
        <f t="shared" ref="R130:R193" si="8">RANK(Q130,Q$2:Q$577,1)</f>
        <v>409</v>
      </c>
      <c r="S130" s="18" t="e">
        <f>J130/K130</f>
        <v>#DIV/0!</v>
      </c>
    </row>
    <row r="131" spans="1:19" ht="18" customHeight="1">
      <c r="A131">
        <v>129</v>
      </c>
      <c r="B131">
        <v>0.1</v>
      </c>
      <c r="C131">
        <v>0.4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 s="23">
        <v>16</v>
      </c>
      <c r="K131" s="22">
        <v>0</v>
      </c>
      <c r="L131" s="22">
        <v>16</v>
      </c>
      <c r="M131" s="14">
        <f t="shared" si="6"/>
        <v>1.5625E-2</v>
      </c>
      <c r="N131" s="2">
        <f>RANK(K131,K$2:K$577,1)</f>
        <v>1</v>
      </c>
      <c r="O131" s="2">
        <f t="shared" si="7"/>
        <v>220</v>
      </c>
      <c r="P131" s="2">
        <f>RANK(M131,M$2:M$577,0)</f>
        <v>325</v>
      </c>
      <c r="Q131" s="2">
        <f>N131 + Tabel145[[#This Row],[Average Rank]]+Tabel145[[#This Row],[Coverage rang]]</f>
        <v>546</v>
      </c>
      <c r="R131" s="2">
        <f t="shared" si="8"/>
        <v>241</v>
      </c>
      <c r="S131" s="18" t="e">
        <f>J131/K131</f>
        <v>#DIV/0!</v>
      </c>
    </row>
    <row r="132" spans="1:19" ht="18" customHeight="1">
      <c r="A132">
        <v>130</v>
      </c>
      <c r="B132">
        <v>0.2</v>
      </c>
      <c r="C132">
        <v>0.4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 s="23">
        <v>16</v>
      </c>
      <c r="K132" s="22">
        <v>0</v>
      </c>
      <c r="L132" s="22">
        <v>16</v>
      </c>
      <c r="M132" s="14">
        <f t="shared" si="6"/>
        <v>1.5625E-2</v>
      </c>
      <c r="N132" s="2">
        <f>RANK(K132,K$2:K$577,1)</f>
        <v>1</v>
      </c>
      <c r="O132" s="2">
        <f t="shared" si="7"/>
        <v>220</v>
      </c>
      <c r="P132" s="2">
        <f>RANK(M132,M$2:M$577,0)</f>
        <v>325</v>
      </c>
      <c r="Q132" s="2">
        <f>N132 + Tabel145[[#This Row],[Average Rank]]+Tabel145[[#This Row],[Coverage rang]]</f>
        <v>546</v>
      </c>
      <c r="R132" s="2">
        <f t="shared" si="8"/>
        <v>241</v>
      </c>
      <c r="S132" s="18" t="e">
        <f>J132/K132</f>
        <v>#DIV/0!</v>
      </c>
    </row>
    <row r="133" spans="1:19" ht="18" customHeight="1">
      <c r="A133">
        <v>131</v>
      </c>
      <c r="B133">
        <v>0.3</v>
      </c>
      <c r="C133">
        <v>0.4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 s="23">
        <v>16</v>
      </c>
      <c r="K133" s="22">
        <v>0</v>
      </c>
      <c r="L133" s="22">
        <v>16</v>
      </c>
      <c r="M133" s="14">
        <f t="shared" si="6"/>
        <v>1.5625E-2</v>
      </c>
      <c r="N133" s="2">
        <f>RANK(K133,K$2:K$577,1)</f>
        <v>1</v>
      </c>
      <c r="O133" s="2">
        <f t="shared" si="7"/>
        <v>220</v>
      </c>
      <c r="P133" s="2">
        <f>RANK(M133,M$2:M$577,0)</f>
        <v>325</v>
      </c>
      <c r="Q133" s="2">
        <f>N133 + Tabel145[[#This Row],[Average Rank]]+Tabel145[[#This Row],[Coverage rang]]</f>
        <v>546</v>
      </c>
      <c r="R133" s="2">
        <f t="shared" si="8"/>
        <v>241</v>
      </c>
      <c r="S133" s="18" t="e">
        <f>J133/K133</f>
        <v>#DIV/0!</v>
      </c>
    </row>
    <row r="134" spans="1:19" ht="18" customHeight="1">
      <c r="A134">
        <v>132</v>
      </c>
      <c r="B134">
        <v>0.1</v>
      </c>
      <c r="C134">
        <v>0.8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 s="23">
        <v>403</v>
      </c>
      <c r="K134" s="22">
        <v>2</v>
      </c>
      <c r="L134" s="22">
        <v>201.5</v>
      </c>
      <c r="M134" s="14">
        <f t="shared" si="6"/>
        <v>0.3935546875</v>
      </c>
      <c r="N134" s="2">
        <f>RANK(K134,K$2:K$577,1)</f>
        <v>433</v>
      </c>
      <c r="O134" s="2">
        <f t="shared" si="7"/>
        <v>103</v>
      </c>
      <c r="P134" s="2">
        <f>RANK(M134,M$2:M$577,0)</f>
        <v>1</v>
      </c>
      <c r="Q134" s="2">
        <f>N134 + Tabel145[[#This Row],[Average Rank]]+Tabel145[[#This Row],[Coverage rang]]</f>
        <v>537</v>
      </c>
      <c r="R134" s="2">
        <f t="shared" si="8"/>
        <v>214</v>
      </c>
      <c r="S134" s="18">
        <f>J134/K134</f>
        <v>201.5</v>
      </c>
    </row>
    <row r="135" spans="1:19" ht="18" customHeight="1">
      <c r="A135">
        <v>133</v>
      </c>
      <c r="B135">
        <v>0.2</v>
      </c>
      <c r="C135">
        <v>0.8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 s="23">
        <v>403</v>
      </c>
      <c r="K135" s="22">
        <v>2</v>
      </c>
      <c r="L135" s="22">
        <v>201.5</v>
      </c>
      <c r="M135" s="14">
        <f t="shared" si="6"/>
        <v>0.3935546875</v>
      </c>
      <c r="N135" s="2">
        <f>RANK(K135,K$2:K$577,1)</f>
        <v>433</v>
      </c>
      <c r="O135" s="2">
        <f t="shared" si="7"/>
        <v>103</v>
      </c>
      <c r="P135" s="2">
        <f>RANK(M135,M$2:M$577,0)</f>
        <v>1</v>
      </c>
      <c r="Q135" s="2">
        <f>N135 + Tabel145[[#This Row],[Average Rank]]+Tabel145[[#This Row],[Coverage rang]]</f>
        <v>537</v>
      </c>
      <c r="R135" s="2">
        <f t="shared" si="8"/>
        <v>214</v>
      </c>
      <c r="S135" s="18">
        <f>J135/K135</f>
        <v>201.5</v>
      </c>
    </row>
    <row r="136" spans="1:19" ht="18" customHeight="1">
      <c r="A136">
        <v>134</v>
      </c>
      <c r="B136">
        <v>0.3</v>
      </c>
      <c r="C136">
        <v>0.8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 s="23">
        <v>403</v>
      </c>
      <c r="K136" s="22">
        <v>2</v>
      </c>
      <c r="L136" s="22">
        <v>201.5</v>
      </c>
      <c r="M136" s="14">
        <f t="shared" si="6"/>
        <v>0.3935546875</v>
      </c>
      <c r="N136" s="2">
        <f>RANK(K136,K$2:K$577,1)</f>
        <v>433</v>
      </c>
      <c r="O136" s="2">
        <f t="shared" si="7"/>
        <v>103</v>
      </c>
      <c r="P136" s="2">
        <f>RANK(M136,M$2:M$577,0)</f>
        <v>1</v>
      </c>
      <c r="Q136" s="2">
        <f>N136 + Tabel145[[#This Row],[Average Rank]]+Tabel145[[#This Row],[Coverage rang]]</f>
        <v>537</v>
      </c>
      <c r="R136" s="2">
        <f t="shared" si="8"/>
        <v>214</v>
      </c>
      <c r="S136" s="18">
        <f>J136/K136</f>
        <v>201.5</v>
      </c>
    </row>
    <row r="137" spans="1:19" ht="18" customHeight="1">
      <c r="A137">
        <v>135</v>
      </c>
      <c r="B137">
        <v>0.1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</v>
      </c>
      <c r="J137" s="23">
        <v>0</v>
      </c>
      <c r="K137" s="22">
        <v>0</v>
      </c>
      <c r="L137" s="22">
        <v>0</v>
      </c>
      <c r="M137" s="14">
        <f t="shared" si="6"/>
        <v>0</v>
      </c>
      <c r="N137" s="2">
        <f>RANK(K137,K$2:K$577,1)</f>
        <v>1</v>
      </c>
      <c r="O137" s="2">
        <f t="shared" si="7"/>
        <v>409</v>
      </c>
      <c r="P137" s="2">
        <f>RANK(M137,M$2:M$577,0)</f>
        <v>409</v>
      </c>
      <c r="Q137" s="2">
        <f>N137 + Tabel145[[#This Row],[Average Rank]]+Tabel145[[#This Row],[Coverage rang]]</f>
        <v>819</v>
      </c>
      <c r="R137" s="2">
        <f t="shared" si="8"/>
        <v>409</v>
      </c>
      <c r="S137" s="18" t="e">
        <f>J137/K137</f>
        <v>#DIV/0!</v>
      </c>
    </row>
    <row r="138" spans="1:19" ht="18" customHeight="1">
      <c r="A138">
        <v>136</v>
      </c>
      <c r="B138">
        <v>0.2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1</v>
      </c>
      <c r="J138" s="23">
        <v>0</v>
      </c>
      <c r="K138" s="22">
        <v>0</v>
      </c>
      <c r="L138" s="22">
        <v>0</v>
      </c>
      <c r="M138" s="14">
        <f t="shared" si="6"/>
        <v>0</v>
      </c>
      <c r="N138" s="2">
        <f>RANK(K138,K$2:K$577,1)</f>
        <v>1</v>
      </c>
      <c r="O138" s="2">
        <f t="shared" si="7"/>
        <v>409</v>
      </c>
      <c r="P138" s="2">
        <f>RANK(M138,M$2:M$577,0)</f>
        <v>409</v>
      </c>
      <c r="Q138" s="2">
        <f>N138 + Tabel145[[#This Row],[Average Rank]]+Tabel145[[#This Row],[Coverage rang]]</f>
        <v>819</v>
      </c>
      <c r="R138" s="2">
        <f t="shared" si="8"/>
        <v>409</v>
      </c>
      <c r="S138" s="18" t="e">
        <f>J138/K138</f>
        <v>#DIV/0!</v>
      </c>
    </row>
    <row r="139" spans="1:19" ht="18" customHeight="1">
      <c r="A139">
        <v>137</v>
      </c>
      <c r="B139">
        <v>0.3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1</v>
      </c>
      <c r="J139" s="23">
        <v>0</v>
      </c>
      <c r="K139" s="22">
        <v>0</v>
      </c>
      <c r="L139" s="22">
        <v>0</v>
      </c>
      <c r="M139" s="14">
        <f t="shared" si="6"/>
        <v>0</v>
      </c>
      <c r="N139" s="2">
        <f>RANK(K139,K$2:K$577,1)</f>
        <v>1</v>
      </c>
      <c r="O139" s="2">
        <f t="shared" si="7"/>
        <v>409</v>
      </c>
      <c r="P139" s="2">
        <f>RANK(M139,M$2:M$577,0)</f>
        <v>409</v>
      </c>
      <c r="Q139" s="2">
        <f>N139 + Tabel145[[#This Row],[Average Rank]]+Tabel145[[#This Row],[Coverage rang]]</f>
        <v>819</v>
      </c>
      <c r="R139" s="2">
        <f t="shared" si="8"/>
        <v>409</v>
      </c>
      <c r="S139" s="18" t="e">
        <f>J139/K139</f>
        <v>#DIV/0!</v>
      </c>
    </row>
    <row r="140" spans="1:19" ht="18" customHeight="1">
      <c r="A140">
        <v>138</v>
      </c>
      <c r="B140">
        <v>0.1</v>
      </c>
      <c r="C140">
        <v>0.4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1</v>
      </c>
      <c r="J140" s="23">
        <v>16</v>
      </c>
      <c r="K140" s="22">
        <v>0</v>
      </c>
      <c r="L140" s="22">
        <v>16</v>
      </c>
      <c r="M140" s="14">
        <f t="shared" si="6"/>
        <v>1.5625E-2</v>
      </c>
      <c r="N140" s="2">
        <f>RANK(K140,K$2:K$577,1)</f>
        <v>1</v>
      </c>
      <c r="O140" s="2">
        <f t="shared" si="7"/>
        <v>220</v>
      </c>
      <c r="P140" s="2">
        <f>RANK(M140,M$2:M$577,0)</f>
        <v>325</v>
      </c>
      <c r="Q140" s="2">
        <f>N140 + Tabel145[[#This Row],[Average Rank]]+Tabel145[[#This Row],[Coverage rang]]</f>
        <v>546</v>
      </c>
      <c r="R140" s="2">
        <f t="shared" si="8"/>
        <v>241</v>
      </c>
      <c r="S140" s="18" t="e">
        <f>J140/K140</f>
        <v>#DIV/0!</v>
      </c>
    </row>
    <row r="141" spans="1:19" ht="18" customHeight="1">
      <c r="A141">
        <v>139</v>
      </c>
      <c r="B141">
        <v>0.2</v>
      </c>
      <c r="C141">
        <v>0.4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1</v>
      </c>
      <c r="J141" s="23">
        <v>16</v>
      </c>
      <c r="K141" s="22">
        <v>0</v>
      </c>
      <c r="L141" s="22">
        <v>16</v>
      </c>
      <c r="M141" s="14">
        <f t="shared" si="6"/>
        <v>1.5625E-2</v>
      </c>
      <c r="N141" s="2">
        <f>RANK(K141,K$2:K$577,1)</f>
        <v>1</v>
      </c>
      <c r="O141" s="2">
        <f t="shared" si="7"/>
        <v>220</v>
      </c>
      <c r="P141" s="2">
        <f>RANK(M141,M$2:M$577,0)</f>
        <v>325</v>
      </c>
      <c r="Q141" s="2">
        <f>N141 + Tabel145[[#This Row],[Average Rank]]+Tabel145[[#This Row],[Coverage rang]]</f>
        <v>546</v>
      </c>
      <c r="R141" s="2">
        <f t="shared" si="8"/>
        <v>241</v>
      </c>
      <c r="S141" s="18" t="e">
        <f>J141/K141</f>
        <v>#DIV/0!</v>
      </c>
    </row>
    <row r="142" spans="1:19" ht="18" customHeight="1">
      <c r="A142">
        <v>140</v>
      </c>
      <c r="B142">
        <v>0.3</v>
      </c>
      <c r="C142">
        <v>0.4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1</v>
      </c>
      <c r="J142" s="23">
        <v>16</v>
      </c>
      <c r="K142" s="22">
        <v>0</v>
      </c>
      <c r="L142" s="22">
        <v>16</v>
      </c>
      <c r="M142" s="14">
        <f t="shared" si="6"/>
        <v>1.5625E-2</v>
      </c>
      <c r="N142" s="2">
        <f>RANK(K142,K$2:K$577,1)</f>
        <v>1</v>
      </c>
      <c r="O142" s="2">
        <f t="shared" si="7"/>
        <v>220</v>
      </c>
      <c r="P142" s="2">
        <f>RANK(M142,M$2:M$577,0)</f>
        <v>325</v>
      </c>
      <c r="Q142" s="2">
        <f>N142 + Tabel145[[#This Row],[Average Rank]]+Tabel145[[#This Row],[Coverage rang]]</f>
        <v>546</v>
      </c>
      <c r="R142" s="2">
        <f t="shared" si="8"/>
        <v>241</v>
      </c>
      <c r="S142" s="18" t="e">
        <f>J142/K142</f>
        <v>#DIV/0!</v>
      </c>
    </row>
    <row r="143" spans="1:19" ht="18" customHeight="1">
      <c r="A143">
        <v>141</v>
      </c>
      <c r="B143">
        <v>0.1</v>
      </c>
      <c r="C143">
        <v>0.8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 s="23">
        <v>403</v>
      </c>
      <c r="K143" s="22">
        <v>2</v>
      </c>
      <c r="L143" s="22">
        <v>201.5</v>
      </c>
      <c r="M143" s="14">
        <f t="shared" si="6"/>
        <v>0.3935546875</v>
      </c>
      <c r="N143" s="2">
        <f>RANK(K143,K$2:K$577,1)</f>
        <v>433</v>
      </c>
      <c r="O143" s="2">
        <f t="shared" si="7"/>
        <v>103</v>
      </c>
      <c r="P143" s="2">
        <f>RANK(M143,M$2:M$577,0)</f>
        <v>1</v>
      </c>
      <c r="Q143" s="2">
        <f>N143 + Tabel145[[#This Row],[Average Rank]]+Tabel145[[#This Row],[Coverage rang]]</f>
        <v>537</v>
      </c>
      <c r="R143" s="2">
        <f t="shared" si="8"/>
        <v>214</v>
      </c>
      <c r="S143" s="18">
        <f>J143/K143</f>
        <v>201.5</v>
      </c>
    </row>
    <row r="144" spans="1:19" ht="18" customHeight="1">
      <c r="A144">
        <v>142</v>
      </c>
      <c r="B144">
        <v>0.2</v>
      </c>
      <c r="C144">
        <v>0.8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 s="23">
        <v>403</v>
      </c>
      <c r="K144" s="22">
        <v>2</v>
      </c>
      <c r="L144" s="22">
        <v>201.5</v>
      </c>
      <c r="M144" s="14">
        <f t="shared" si="6"/>
        <v>0.3935546875</v>
      </c>
      <c r="N144" s="2">
        <f>RANK(K144,K$2:K$577,1)</f>
        <v>433</v>
      </c>
      <c r="O144" s="2">
        <f t="shared" si="7"/>
        <v>103</v>
      </c>
      <c r="P144" s="2">
        <f>RANK(M144,M$2:M$577,0)</f>
        <v>1</v>
      </c>
      <c r="Q144" s="2">
        <f>N144 + Tabel145[[#This Row],[Average Rank]]+Tabel145[[#This Row],[Coverage rang]]</f>
        <v>537</v>
      </c>
      <c r="R144" s="2">
        <f t="shared" si="8"/>
        <v>214</v>
      </c>
      <c r="S144" s="18">
        <f>J144/K144</f>
        <v>201.5</v>
      </c>
    </row>
    <row r="145" spans="1:19" ht="18" customHeight="1">
      <c r="A145">
        <v>143</v>
      </c>
      <c r="B145">
        <v>0.3</v>
      </c>
      <c r="C145">
        <v>0.8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 s="23">
        <v>403</v>
      </c>
      <c r="K145" s="22">
        <v>2</v>
      </c>
      <c r="L145" s="22">
        <v>201.5</v>
      </c>
      <c r="M145" s="14">
        <f t="shared" si="6"/>
        <v>0.3935546875</v>
      </c>
      <c r="N145" s="2">
        <f>RANK(K145,K$2:K$577,1)</f>
        <v>433</v>
      </c>
      <c r="O145" s="2">
        <f t="shared" si="7"/>
        <v>103</v>
      </c>
      <c r="P145" s="2">
        <f>RANK(M145,M$2:M$577,0)</f>
        <v>1</v>
      </c>
      <c r="Q145" s="2">
        <f>N145 + Tabel145[[#This Row],[Average Rank]]+Tabel145[[#This Row],[Coverage rang]]</f>
        <v>537</v>
      </c>
      <c r="R145" s="2">
        <f t="shared" si="8"/>
        <v>214</v>
      </c>
      <c r="S145" s="18">
        <f>J145/K145</f>
        <v>201.5</v>
      </c>
    </row>
    <row r="146" spans="1:19" ht="18" customHeight="1">
      <c r="A146">
        <v>144</v>
      </c>
      <c r="B146">
        <v>0.1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 s="23">
        <v>0</v>
      </c>
      <c r="K146" s="22">
        <v>0</v>
      </c>
      <c r="L146" s="22">
        <v>0</v>
      </c>
      <c r="M146" s="14">
        <f t="shared" si="6"/>
        <v>0</v>
      </c>
      <c r="N146" s="2">
        <f>RANK(K146,K$2:K$577,1)</f>
        <v>1</v>
      </c>
      <c r="O146" s="2">
        <f t="shared" si="7"/>
        <v>409</v>
      </c>
      <c r="P146" s="2">
        <f>RANK(M146,M$2:M$577,0)</f>
        <v>409</v>
      </c>
      <c r="Q146" s="2">
        <f>N146 + Tabel145[[#This Row],[Average Rank]]+Tabel145[[#This Row],[Coverage rang]]</f>
        <v>819</v>
      </c>
      <c r="R146" s="2">
        <f t="shared" si="8"/>
        <v>409</v>
      </c>
      <c r="S146" s="18" t="e">
        <f>J146/K146</f>
        <v>#DIV/0!</v>
      </c>
    </row>
    <row r="147" spans="1:19" ht="18" customHeight="1">
      <c r="A147">
        <v>145</v>
      </c>
      <c r="B147">
        <v>0.2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1</v>
      </c>
      <c r="J147" s="23">
        <v>0</v>
      </c>
      <c r="K147" s="22">
        <v>0</v>
      </c>
      <c r="L147" s="22">
        <v>0</v>
      </c>
      <c r="M147" s="14">
        <f t="shared" si="6"/>
        <v>0</v>
      </c>
      <c r="N147" s="2">
        <f>RANK(K147,K$2:K$577,1)</f>
        <v>1</v>
      </c>
      <c r="O147" s="2">
        <f t="shared" si="7"/>
        <v>409</v>
      </c>
      <c r="P147" s="2">
        <f>RANK(M147,M$2:M$577,0)</f>
        <v>409</v>
      </c>
      <c r="Q147" s="2">
        <f>N147 + Tabel145[[#This Row],[Average Rank]]+Tabel145[[#This Row],[Coverage rang]]</f>
        <v>819</v>
      </c>
      <c r="R147" s="2">
        <f t="shared" si="8"/>
        <v>409</v>
      </c>
      <c r="S147" s="18" t="e">
        <f>J147/K147</f>
        <v>#DIV/0!</v>
      </c>
    </row>
    <row r="148" spans="1:19" ht="18" customHeight="1">
      <c r="A148">
        <v>146</v>
      </c>
      <c r="B148">
        <v>0.3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1</v>
      </c>
      <c r="J148" s="23">
        <v>0</v>
      </c>
      <c r="K148" s="22">
        <v>0</v>
      </c>
      <c r="L148" s="22">
        <v>0</v>
      </c>
      <c r="M148" s="14">
        <f t="shared" si="6"/>
        <v>0</v>
      </c>
      <c r="N148" s="2">
        <f>RANK(K148,K$2:K$577,1)</f>
        <v>1</v>
      </c>
      <c r="O148" s="2">
        <f t="shared" si="7"/>
        <v>409</v>
      </c>
      <c r="P148" s="2">
        <f>RANK(M148,M$2:M$577,0)</f>
        <v>409</v>
      </c>
      <c r="Q148" s="2">
        <f>N148 + Tabel145[[#This Row],[Average Rank]]+Tabel145[[#This Row],[Coverage rang]]</f>
        <v>819</v>
      </c>
      <c r="R148" s="2">
        <f t="shared" si="8"/>
        <v>409</v>
      </c>
      <c r="S148" s="18" t="e">
        <f>J148/K148</f>
        <v>#DIV/0!</v>
      </c>
    </row>
    <row r="149" spans="1:19" ht="18" customHeight="1">
      <c r="A149">
        <v>147</v>
      </c>
      <c r="B149">
        <v>0.1</v>
      </c>
      <c r="C149">
        <v>0.4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1</v>
      </c>
      <c r="J149" s="23">
        <v>15</v>
      </c>
      <c r="K149" s="22">
        <v>0</v>
      </c>
      <c r="L149" s="22">
        <v>15</v>
      </c>
      <c r="M149" s="14">
        <f t="shared" si="6"/>
        <v>1.46484375E-2</v>
      </c>
      <c r="N149" s="2">
        <f>RANK(K149,K$2:K$577,1)</f>
        <v>1</v>
      </c>
      <c r="O149" s="2">
        <f t="shared" si="7"/>
        <v>262</v>
      </c>
      <c r="P149" s="2">
        <f>RANK(M149,M$2:M$577,0)</f>
        <v>364</v>
      </c>
      <c r="Q149" s="2">
        <f>N149 + Tabel145[[#This Row],[Average Rank]]+Tabel145[[#This Row],[Coverage rang]]</f>
        <v>627</v>
      </c>
      <c r="R149" s="2">
        <f t="shared" si="8"/>
        <v>322</v>
      </c>
      <c r="S149" s="18" t="e">
        <f>J149/K149</f>
        <v>#DIV/0!</v>
      </c>
    </row>
    <row r="150" spans="1:19" ht="18" customHeight="1">
      <c r="A150">
        <v>148</v>
      </c>
      <c r="B150">
        <v>0.2</v>
      </c>
      <c r="C150">
        <v>0.4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 s="23">
        <v>15</v>
      </c>
      <c r="K150" s="22">
        <v>0</v>
      </c>
      <c r="L150" s="22">
        <v>15</v>
      </c>
      <c r="M150" s="14">
        <f t="shared" si="6"/>
        <v>1.46484375E-2</v>
      </c>
      <c r="N150" s="2">
        <f>RANK(K150,K$2:K$577,1)</f>
        <v>1</v>
      </c>
      <c r="O150" s="2">
        <f t="shared" si="7"/>
        <v>262</v>
      </c>
      <c r="P150" s="2">
        <f>RANK(M150,M$2:M$577,0)</f>
        <v>364</v>
      </c>
      <c r="Q150" s="2">
        <f>N150 + Tabel145[[#This Row],[Average Rank]]+Tabel145[[#This Row],[Coverage rang]]</f>
        <v>627</v>
      </c>
      <c r="R150" s="2">
        <f t="shared" si="8"/>
        <v>322</v>
      </c>
      <c r="S150" s="18" t="e">
        <f>J150/K150</f>
        <v>#DIV/0!</v>
      </c>
    </row>
    <row r="151" spans="1:19" ht="18" customHeight="1">
      <c r="A151">
        <v>149</v>
      </c>
      <c r="B151">
        <v>0.3</v>
      </c>
      <c r="C151">
        <v>0.4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1</v>
      </c>
      <c r="J151" s="23">
        <v>15</v>
      </c>
      <c r="K151" s="22">
        <v>0</v>
      </c>
      <c r="L151" s="22">
        <v>15</v>
      </c>
      <c r="M151" s="14">
        <f t="shared" si="6"/>
        <v>1.46484375E-2</v>
      </c>
      <c r="N151" s="2">
        <f>RANK(K151,K$2:K$577,1)</f>
        <v>1</v>
      </c>
      <c r="O151" s="2">
        <f t="shared" si="7"/>
        <v>262</v>
      </c>
      <c r="P151" s="2">
        <f>RANK(M151,M$2:M$577,0)</f>
        <v>364</v>
      </c>
      <c r="Q151" s="2">
        <f>N151 + Tabel145[[#This Row],[Average Rank]]+Tabel145[[#This Row],[Coverage rang]]</f>
        <v>627</v>
      </c>
      <c r="R151" s="2">
        <f t="shared" si="8"/>
        <v>322</v>
      </c>
      <c r="S151" s="18" t="e">
        <f>J151/K151</f>
        <v>#DIV/0!</v>
      </c>
    </row>
    <row r="152" spans="1:19" ht="18" customHeight="1">
      <c r="A152">
        <v>150</v>
      </c>
      <c r="B152">
        <v>0.1</v>
      </c>
      <c r="C152">
        <v>0.8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1</v>
      </c>
      <c r="J152" s="23">
        <v>21</v>
      </c>
      <c r="K152" s="22">
        <v>0</v>
      </c>
      <c r="L152" s="22">
        <v>21</v>
      </c>
      <c r="M152" s="14">
        <f t="shared" si="6"/>
        <v>2.05078125E-2</v>
      </c>
      <c r="N152" s="2">
        <f>RANK(K152,K$2:K$577,1)</f>
        <v>1</v>
      </c>
      <c r="O152" s="2">
        <f t="shared" si="7"/>
        <v>157</v>
      </c>
      <c r="P152" s="2">
        <f>RANK(M152,M$2:M$577,0)</f>
        <v>244</v>
      </c>
      <c r="Q152" s="2">
        <f>N152 + Tabel145[[#This Row],[Average Rank]]+Tabel145[[#This Row],[Coverage rang]]</f>
        <v>402</v>
      </c>
      <c r="R152" s="2">
        <f t="shared" si="8"/>
        <v>16</v>
      </c>
      <c r="S152" s="18" t="e">
        <f>J152/K152</f>
        <v>#DIV/0!</v>
      </c>
    </row>
    <row r="153" spans="1:19" ht="18" customHeight="1">
      <c r="A153">
        <v>151</v>
      </c>
      <c r="B153">
        <v>0.2</v>
      </c>
      <c r="C153">
        <v>0.8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1</v>
      </c>
      <c r="J153" s="23">
        <v>21</v>
      </c>
      <c r="K153" s="22">
        <v>0</v>
      </c>
      <c r="L153" s="22">
        <v>21</v>
      </c>
      <c r="M153" s="14">
        <f t="shared" si="6"/>
        <v>2.05078125E-2</v>
      </c>
      <c r="N153" s="2">
        <f>RANK(K153,K$2:K$577,1)</f>
        <v>1</v>
      </c>
      <c r="O153" s="2">
        <f t="shared" si="7"/>
        <v>157</v>
      </c>
      <c r="P153" s="2">
        <f>RANK(M153,M$2:M$577,0)</f>
        <v>244</v>
      </c>
      <c r="Q153" s="2">
        <f>N153 + Tabel145[[#This Row],[Average Rank]]+Tabel145[[#This Row],[Coverage rang]]</f>
        <v>402</v>
      </c>
      <c r="R153" s="2">
        <f t="shared" si="8"/>
        <v>16</v>
      </c>
      <c r="S153" s="18" t="e">
        <f>J153/K153</f>
        <v>#DIV/0!</v>
      </c>
    </row>
    <row r="154" spans="1:19" ht="18" customHeight="1">
      <c r="A154">
        <v>152</v>
      </c>
      <c r="B154">
        <v>0.3</v>
      </c>
      <c r="C154">
        <v>0.8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 s="23">
        <v>21</v>
      </c>
      <c r="K154" s="22">
        <v>0</v>
      </c>
      <c r="L154" s="22">
        <v>21</v>
      </c>
      <c r="M154" s="14">
        <f t="shared" si="6"/>
        <v>2.05078125E-2</v>
      </c>
      <c r="N154" s="2">
        <f>RANK(K154,K$2:K$577,1)</f>
        <v>1</v>
      </c>
      <c r="O154" s="2">
        <f t="shared" si="7"/>
        <v>157</v>
      </c>
      <c r="P154" s="2">
        <f>RANK(M154,M$2:M$577,0)</f>
        <v>244</v>
      </c>
      <c r="Q154" s="2">
        <f>N154 + Tabel145[[#This Row],[Average Rank]]+Tabel145[[#This Row],[Coverage rang]]</f>
        <v>402</v>
      </c>
      <c r="R154" s="2">
        <f t="shared" si="8"/>
        <v>16</v>
      </c>
      <c r="S154" s="18" t="e">
        <f>J154/K154</f>
        <v>#DIV/0!</v>
      </c>
    </row>
    <row r="155" spans="1:19" ht="18" customHeight="1">
      <c r="A155">
        <v>153</v>
      </c>
      <c r="B155">
        <v>0.1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 s="23">
        <v>0</v>
      </c>
      <c r="K155" s="22">
        <v>0</v>
      </c>
      <c r="L155" s="22">
        <v>0</v>
      </c>
      <c r="M155" s="14">
        <f t="shared" si="6"/>
        <v>0</v>
      </c>
      <c r="N155" s="2">
        <f>RANK(K155,K$2:K$577,1)</f>
        <v>1</v>
      </c>
      <c r="O155" s="2">
        <f t="shared" si="7"/>
        <v>409</v>
      </c>
      <c r="P155" s="2">
        <f>RANK(M155,M$2:M$577,0)</f>
        <v>409</v>
      </c>
      <c r="Q155" s="2">
        <f>N155 + Tabel145[[#This Row],[Average Rank]]+Tabel145[[#This Row],[Coverage rang]]</f>
        <v>819</v>
      </c>
      <c r="R155" s="2">
        <f t="shared" si="8"/>
        <v>409</v>
      </c>
      <c r="S155" s="18" t="e">
        <f>J155/K155</f>
        <v>#DIV/0!</v>
      </c>
    </row>
    <row r="156" spans="1:19" ht="18" customHeight="1">
      <c r="A156">
        <v>154</v>
      </c>
      <c r="B156">
        <v>0.2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J156" s="23">
        <v>0</v>
      </c>
      <c r="K156" s="22">
        <v>0</v>
      </c>
      <c r="L156" s="22">
        <v>0</v>
      </c>
      <c r="M156" s="14">
        <f t="shared" si="6"/>
        <v>0</v>
      </c>
      <c r="N156" s="2">
        <f>RANK(K156,K$2:K$577,1)</f>
        <v>1</v>
      </c>
      <c r="O156" s="2">
        <f t="shared" si="7"/>
        <v>409</v>
      </c>
      <c r="P156" s="2">
        <f>RANK(M156,M$2:M$577,0)</f>
        <v>409</v>
      </c>
      <c r="Q156" s="2">
        <f>N156 + Tabel145[[#This Row],[Average Rank]]+Tabel145[[#This Row],[Coverage rang]]</f>
        <v>819</v>
      </c>
      <c r="R156" s="2">
        <f t="shared" si="8"/>
        <v>409</v>
      </c>
      <c r="S156" s="18" t="e">
        <f>J156/K156</f>
        <v>#DIV/0!</v>
      </c>
    </row>
    <row r="157" spans="1:19" ht="18" customHeight="1">
      <c r="A157">
        <v>155</v>
      </c>
      <c r="B157">
        <v>0.3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</v>
      </c>
      <c r="J157" s="23">
        <v>0</v>
      </c>
      <c r="K157" s="22">
        <v>0</v>
      </c>
      <c r="L157" s="22">
        <v>0</v>
      </c>
      <c r="M157" s="14">
        <f t="shared" si="6"/>
        <v>0</v>
      </c>
      <c r="N157" s="2">
        <f>RANK(K157,K$2:K$577,1)</f>
        <v>1</v>
      </c>
      <c r="O157" s="2">
        <f t="shared" si="7"/>
        <v>409</v>
      </c>
      <c r="P157" s="2">
        <f>RANK(M157,M$2:M$577,0)</f>
        <v>409</v>
      </c>
      <c r="Q157" s="2">
        <f>N157 + Tabel145[[#This Row],[Average Rank]]+Tabel145[[#This Row],[Coverage rang]]</f>
        <v>819</v>
      </c>
      <c r="R157" s="2">
        <f t="shared" si="8"/>
        <v>409</v>
      </c>
      <c r="S157" s="18" t="e">
        <f>J157/K157</f>
        <v>#DIV/0!</v>
      </c>
    </row>
    <row r="158" spans="1:19" ht="18" customHeight="1">
      <c r="A158">
        <v>156</v>
      </c>
      <c r="B158">
        <v>0.1</v>
      </c>
      <c r="C158">
        <v>0.4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 s="23">
        <v>52</v>
      </c>
      <c r="K158" s="22">
        <v>0</v>
      </c>
      <c r="L158" s="22">
        <v>17.3333333333333</v>
      </c>
      <c r="M158" s="14">
        <f t="shared" si="6"/>
        <v>5.078125E-2</v>
      </c>
      <c r="N158" s="2">
        <f>RANK(K158,K$2:K$577,1)</f>
        <v>1</v>
      </c>
      <c r="O158" s="2">
        <f t="shared" si="7"/>
        <v>217</v>
      </c>
      <c r="P158" s="2">
        <f>RANK(M158,M$2:M$577,0)</f>
        <v>163</v>
      </c>
      <c r="Q158" s="2">
        <f>N158 + Tabel145[[#This Row],[Average Rank]]+Tabel145[[#This Row],[Coverage rang]]</f>
        <v>381</v>
      </c>
      <c r="R158" s="2">
        <f t="shared" si="8"/>
        <v>13</v>
      </c>
      <c r="S158" s="18" t="e">
        <f>J158/K158</f>
        <v>#DIV/0!</v>
      </c>
    </row>
    <row r="159" spans="1:19" ht="18" customHeight="1">
      <c r="A159">
        <v>157</v>
      </c>
      <c r="B159">
        <v>0.2</v>
      </c>
      <c r="C159">
        <v>0.4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 s="23">
        <v>52</v>
      </c>
      <c r="K159" s="22">
        <v>0</v>
      </c>
      <c r="L159" s="22">
        <v>17.3333333333333</v>
      </c>
      <c r="M159" s="14">
        <f t="shared" si="6"/>
        <v>5.078125E-2</v>
      </c>
      <c r="N159" s="2">
        <f>RANK(K159,K$2:K$577,1)</f>
        <v>1</v>
      </c>
      <c r="O159" s="2">
        <f t="shared" si="7"/>
        <v>217</v>
      </c>
      <c r="P159" s="2">
        <f>RANK(M159,M$2:M$577,0)</f>
        <v>163</v>
      </c>
      <c r="Q159" s="2">
        <f>N159 + Tabel145[[#This Row],[Average Rank]]+Tabel145[[#This Row],[Coverage rang]]</f>
        <v>381</v>
      </c>
      <c r="R159" s="2">
        <f t="shared" si="8"/>
        <v>13</v>
      </c>
      <c r="S159" s="18" t="e">
        <f>J159/K159</f>
        <v>#DIV/0!</v>
      </c>
    </row>
    <row r="160" spans="1:19" ht="18" customHeight="1">
      <c r="A160">
        <v>158</v>
      </c>
      <c r="B160">
        <v>0.3</v>
      </c>
      <c r="C160">
        <v>0.4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 s="23">
        <v>52</v>
      </c>
      <c r="K160" s="22">
        <v>0</v>
      </c>
      <c r="L160" s="22">
        <v>17.3333333333333</v>
      </c>
      <c r="M160" s="14">
        <f t="shared" si="6"/>
        <v>5.078125E-2</v>
      </c>
      <c r="N160" s="2">
        <f>RANK(K160,K$2:K$577,1)</f>
        <v>1</v>
      </c>
      <c r="O160" s="2">
        <f t="shared" si="7"/>
        <v>217</v>
      </c>
      <c r="P160" s="2">
        <f>RANK(M160,M$2:M$577,0)</f>
        <v>163</v>
      </c>
      <c r="Q160" s="2">
        <f>N160 + Tabel145[[#This Row],[Average Rank]]+Tabel145[[#This Row],[Coverage rang]]</f>
        <v>381</v>
      </c>
      <c r="R160" s="2">
        <f t="shared" si="8"/>
        <v>13</v>
      </c>
      <c r="S160" s="18" t="e">
        <f>J160/K160</f>
        <v>#DIV/0!</v>
      </c>
    </row>
    <row r="161" spans="1:19" ht="18" customHeight="1">
      <c r="A161">
        <v>159</v>
      </c>
      <c r="B161">
        <v>0.1</v>
      </c>
      <c r="C161">
        <v>0.8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 s="23">
        <v>403</v>
      </c>
      <c r="K161" s="22">
        <v>2</v>
      </c>
      <c r="L161" s="22">
        <v>403</v>
      </c>
      <c r="M161" s="14">
        <f t="shared" si="6"/>
        <v>0.3935546875</v>
      </c>
      <c r="N161" s="2">
        <f>RANK(K161,K$2:K$577,1)</f>
        <v>433</v>
      </c>
      <c r="O161" s="2">
        <f t="shared" si="7"/>
        <v>1</v>
      </c>
      <c r="P161" s="2">
        <f>RANK(M161,M$2:M$577,0)</f>
        <v>1</v>
      </c>
      <c r="Q161" s="2">
        <f>N161 + Tabel145[[#This Row],[Average Rank]]+Tabel145[[#This Row],[Coverage rang]]</f>
        <v>435</v>
      </c>
      <c r="R161" s="2">
        <f t="shared" si="8"/>
        <v>79</v>
      </c>
      <c r="S161" s="18">
        <f>J161/K161</f>
        <v>201.5</v>
      </c>
    </row>
    <row r="162" spans="1:19" ht="18" customHeight="1">
      <c r="A162">
        <v>160</v>
      </c>
      <c r="B162">
        <v>0.2</v>
      </c>
      <c r="C162">
        <v>0.8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 s="23">
        <v>403</v>
      </c>
      <c r="K162" s="22">
        <v>2</v>
      </c>
      <c r="L162" s="22">
        <v>403</v>
      </c>
      <c r="M162" s="14">
        <f t="shared" si="6"/>
        <v>0.3935546875</v>
      </c>
      <c r="N162" s="2">
        <f>RANK(K162,K$2:K$577,1)</f>
        <v>433</v>
      </c>
      <c r="O162" s="2">
        <f t="shared" si="7"/>
        <v>1</v>
      </c>
      <c r="P162" s="2">
        <f>RANK(M162,M$2:M$577,0)</f>
        <v>1</v>
      </c>
      <c r="Q162" s="2">
        <f>N162 + Tabel145[[#This Row],[Average Rank]]+Tabel145[[#This Row],[Coverage rang]]</f>
        <v>435</v>
      </c>
      <c r="R162" s="2">
        <f t="shared" si="8"/>
        <v>79</v>
      </c>
      <c r="S162" s="18">
        <f>J162/K162</f>
        <v>201.5</v>
      </c>
    </row>
    <row r="163" spans="1:19" ht="18" customHeight="1">
      <c r="A163">
        <v>161</v>
      </c>
      <c r="B163">
        <v>0.3</v>
      </c>
      <c r="C163">
        <v>0.8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 s="23">
        <v>403</v>
      </c>
      <c r="K163" s="22">
        <v>2</v>
      </c>
      <c r="L163" s="22">
        <v>403</v>
      </c>
      <c r="M163" s="14">
        <f t="shared" si="6"/>
        <v>0.3935546875</v>
      </c>
      <c r="N163" s="2">
        <f>RANK(K163,K$2:K$577,1)</f>
        <v>433</v>
      </c>
      <c r="O163" s="2">
        <f t="shared" si="7"/>
        <v>1</v>
      </c>
      <c r="P163" s="2">
        <f>RANK(M163,M$2:M$577,0)</f>
        <v>1</v>
      </c>
      <c r="Q163" s="2">
        <f>N163 + Tabel145[[#This Row],[Average Rank]]+Tabel145[[#This Row],[Coverage rang]]</f>
        <v>435</v>
      </c>
      <c r="R163" s="2">
        <f t="shared" si="8"/>
        <v>79</v>
      </c>
      <c r="S163" s="18">
        <f>J163/K163</f>
        <v>201.5</v>
      </c>
    </row>
    <row r="164" spans="1:19" ht="18" customHeight="1">
      <c r="A164">
        <v>162</v>
      </c>
      <c r="B164">
        <v>0.1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1</v>
      </c>
      <c r="J164" s="23">
        <v>0</v>
      </c>
      <c r="K164" s="22">
        <v>0</v>
      </c>
      <c r="L164" s="22">
        <v>0</v>
      </c>
      <c r="M164" s="14">
        <f t="shared" si="6"/>
        <v>0</v>
      </c>
      <c r="N164" s="2">
        <f>RANK(K164,K$2:K$577,1)</f>
        <v>1</v>
      </c>
      <c r="O164" s="2">
        <f t="shared" si="7"/>
        <v>409</v>
      </c>
      <c r="P164" s="2">
        <f>RANK(M164,M$2:M$577,0)</f>
        <v>409</v>
      </c>
      <c r="Q164" s="2">
        <f>N164 + Tabel145[[#This Row],[Average Rank]]+Tabel145[[#This Row],[Coverage rang]]</f>
        <v>819</v>
      </c>
      <c r="R164" s="2">
        <f t="shared" si="8"/>
        <v>409</v>
      </c>
      <c r="S164" s="18" t="e">
        <f>J164/K164</f>
        <v>#DIV/0!</v>
      </c>
    </row>
    <row r="165" spans="1:19" ht="18" customHeight="1">
      <c r="A165">
        <v>163</v>
      </c>
      <c r="B165">
        <v>0.2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1</v>
      </c>
      <c r="J165" s="23">
        <v>0</v>
      </c>
      <c r="K165" s="22">
        <v>0</v>
      </c>
      <c r="L165" s="22">
        <v>0</v>
      </c>
      <c r="M165" s="14">
        <f t="shared" si="6"/>
        <v>0</v>
      </c>
      <c r="N165" s="2">
        <f>RANK(K165,K$2:K$577,1)</f>
        <v>1</v>
      </c>
      <c r="O165" s="2">
        <f t="shared" si="7"/>
        <v>409</v>
      </c>
      <c r="P165" s="2">
        <f>RANK(M165,M$2:M$577,0)</f>
        <v>409</v>
      </c>
      <c r="Q165" s="2">
        <f>N165 + Tabel145[[#This Row],[Average Rank]]+Tabel145[[#This Row],[Coverage rang]]</f>
        <v>819</v>
      </c>
      <c r="R165" s="2">
        <f t="shared" si="8"/>
        <v>409</v>
      </c>
      <c r="S165" s="18" t="e">
        <f>J165/K165</f>
        <v>#DIV/0!</v>
      </c>
    </row>
    <row r="166" spans="1:19" ht="18" customHeight="1">
      <c r="A166">
        <v>164</v>
      </c>
      <c r="B166">
        <v>0.3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1</v>
      </c>
      <c r="J166" s="23">
        <v>0</v>
      </c>
      <c r="K166" s="22">
        <v>0</v>
      </c>
      <c r="L166" s="22">
        <v>0</v>
      </c>
      <c r="M166" s="14">
        <f t="shared" si="6"/>
        <v>0</v>
      </c>
      <c r="N166" s="2">
        <f>RANK(K166,K$2:K$577,1)</f>
        <v>1</v>
      </c>
      <c r="O166" s="2">
        <f t="shared" si="7"/>
        <v>409</v>
      </c>
      <c r="P166" s="2">
        <f>RANK(M166,M$2:M$577,0)</f>
        <v>409</v>
      </c>
      <c r="Q166" s="2">
        <f>N166 + Tabel145[[#This Row],[Average Rank]]+Tabel145[[#This Row],[Coverage rang]]</f>
        <v>819</v>
      </c>
      <c r="R166" s="2">
        <f t="shared" si="8"/>
        <v>409</v>
      </c>
      <c r="S166" s="18" t="e">
        <f>J166/K166</f>
        <v>#DIV/0!</v>
      </c>
    </row>
    <row r="167" spans="1:19" ht="18" customHeight="1">
      <c r="A167">
        <v>165</v>
      </c>
      <c r="B167">
        <v>0.1</v>
      </c>
      <c r="C167">
        <v>0.4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1</v>
      </c>
      <c r="J167" s="23">
        <v>51</v>
      </c>
      <c r="K167" s="22">
        <v>0</v>
      </c>
      <c r="L167" s="22">
        <v>12.75</v>
      </c>
      <c r="M167" s="14">
        <f t="shared" si="6"/>
        <v>4.98046875E-2</v>
      </c>
      <c r="N167" s="2">
        <f>RANK(K167,K$2:K$577,1)</f>
        <v>1</v>
      </c>
      <c r="O167" s="2">
        <f t="shared" si="7"/>
        <v>298</v>
      </c>
      <c r="P167" s="2">
        <f>RANK(M167,M$2:M$577,0)</f>
        <v>166</v>
      </c>
      <c r="Q167" s="2">
        <f>N167 + Tabel145[[#This Row],[Average Rank]]+Tabel145[[#This Row],[Coverage rang]]</f>
        <v>465</v>
      </c>
      <c r="R167" s="2">
        <f t="shared" si="8"/>
        <v>181</v>
      </c>
      <c r="S167" s="18" t="e">
        <f>J167/K167</f>
        <v>#DIV/0!</v>
      </c>
    </row>
    <row r="168" spans="1:19" ht="18" customHeight="1">
      <c r="A168">
        <v>166</v>
      </c>
      <c r="B168">
        <v>0.2</v>
      </c>
      <c r="C168">
        <v>0.4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1</v>
      </c>
      <c r="J168" s="23">
        <v>51</v>
      </c>
      <c r="K168" s="22">
        <v>0</v>
      </c>
      <c r="L168" s="22">
        <v>12.75</v>
      </c>
      <c r="M168" s="14">
        <f t="shared" si="6"/>
        <v>4.98046875E-2</v>
      </c>
      <c r="N168" s="2">
        <f>RANK(K168,K$2:K$577,1)</f>
        <v>1</v>
      </c>
      <c r="O168" s="2">
        <f t="shared" si="7"/>
        <v>298</v>
      </c>
      <c r="P168" s="2">
        <f>RANK(M168,M$2:M$577,0)</f>
        <v>166</v>
      </c>
      <c r="Q168" s="2">
        <f>N168 + Tabel145[[#This Row],[Average Rank]]+Tabel145[[#This Row],[Coverage rang]]</f>
        <v>465</v>
      </c>
      <c r="R168" s="2">
        <f t="shared" si="8"/>
        <v>181</v>
      </c>
      <c r="S168" s="18" t="e">
        <f>J168/K168</f>
        <v>#DIV/0!</v>
      </c>
    </row>
    <row r="169" spans="1:19" ht="18" customHeight="1">
      <c r="A169">
        <v>167</v>
      </c>
      <c r="B169">
        <v>0.3</v>
      </c>
      <c r="C169">
        <v>0.4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1</v>
      </c>
      <c r="J169" s="23">
        <v>51</v>
      </c>
      <c r="K169" s="22">
        <v>0</v>
      </c>
      <c r="L169" s="22">
        <v>12.75</v>
      </c>
      <c r="M169" s="14">
        <f t="shared" si="6"/>
        <v>4.98046875E-2</v>
      </c>
      <c r="N169" s="2">
        <f>RANK(K169,K$2:K$577,1)</f>
        <v>1</v>
      </c>
      <c r="O169" s="2">
        <f t="shared" si="7"/>
        <v>298</v>
      </c>
      <c r="P169" s="2">
        <f>RANK(M169,M$2:M$577,0)</f>
        <v>166</v>
      </c>
      <c r="Q169" s="2">
        <f>N169 + Tabel145[[#This Row],[Average Rank]]+Tabel145[[#This Row],[Coverage rang]]</f>
        <v>465</v>
      </c>
      <c r="R169" s="2">
        <f t="shared" si="8"/>
        <v>181</v>
      </c>
      <c r="S169" s="18" t="e">
        <f>J169/K169</f>
        <v>#DIV/0!</v>
      </c>
    </row>
    <row r="170" spans="1:19" ht="18" customHeight="1">
      <c r="A170">
        <v>168</v>
      </c>
      <c r="B170">
        <v>0.1</v>
      </c>
      <c r="C170">
        <v>0.8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 s="23">
        <v>403</v>
      </c>
      <c r="K170" s="22">
        <v>2</v>
      </c>
      <c r="L170" s="22">
        <v>403</v>
      </c>
      <c r="M170" s="14">
        <f t="shared" si="6"/>
        <v>0.3935546875</v>
      </c>
      <c r="N170" s="2">
        <f>RANK(K170,K$2:K$577,1)</f>
        <v>433</v>
      </c>
      <c r="O170" s="2">
        <f t="shared" si="7"/>
        <v>1</v>
      </c>
      <c r="P170" s="2">
        <f>RANK(M170,M$2:M$577,0)</f>
        <v>1</v>
      </c>
      <c r="Q170" s="2">
        <f>N170 + Tabel145[[#This Row],[Average Rank]]+Tabel145[[#This Row],[Coverage rang]]</f>
        <v>435</v>
      </c>
      <c r="R170" s="2">
        <f t="shared" si="8"/>
        <v>79</v>
      </c>
      <c r="S170" s="18">
        <f>J170/K170</f>
        <v>201.5</v>
      </c>
    </row>
    <row r="171" spans="1:19" ht="18" customHeight="1">
      <c r="A171">
        <v>169</v>
      </c>
      <c r="B171">
        <v>0.2</v>
      </c>
      <c r="C171">
        <v>0.8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1</v>
      </c>
      <c r="J171" s="23">
        <v>403</v>
      </c>
      <c r="K171" s="22">
        <v>2</v>
      </c>
      <c r="L171" s="22">
        <v>403</v>
      </c>
      <c r="M171" s="14">
        <f t="shared" si="6"/>
        <v>0.3935546875</v>
      </c>
      <c r="N171" s="2">
        <f>RANK(K171,K$2:K$577,1)</f>
        <v>433</v>
      </c>
      <c r="O171" s="2">
        <f t="shared" si="7"/>
        <v>1</v>
      </c>
      <c r="P171" s="2">
        <f>RANK(M171,M$2:M$577,0)</f>
        <v>1</v>
      </c>
      <c r="Q171" s="2">
        <f>N171 + Tabel145[[#This Row],[Average Rank]]+Tabel145[[#This Row],[Coverage rang]]</f>
        <v>435</v>
      </c>
      <c r="R171" s="2">
        <f t="shared" si="8"/>
        <v>79</v>
      </c>
      <c r="S171" s="18">
        <f>J171/K171</f>
        <v>201.5</v>
      </c>
    </row>
    <row r="172" spans="1:19" ht="18" customHeight="1">
      <c r="A172">
        <v>170</v>
      </c>
      <c r="B172">
        <v>0.3</v>
      </c>
      <c r="C172">
        <v>0.8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</v>
      </c>
      <c r="J172" s="23">
        <v>403</v>
      </c>
      <c r="K172" s="22">
        <v>2</v>
      </c>
      <c r="L172" s="22">
        <v>403</v>
      </c>
      <c r="M172" s="14">
        <f t="shared" si="6"/>
        <v>0.3935546875</v>
      </c>
      <c r="N172" s="2">
        <f>RANK(K172,K$2:K$577,1)</f>
        <v>433</v>
      </c>
      <c r="O172" s="2">
        <f t="shared" si="7"/>
        <v>1</v>
      </c>
      <c r="P172" s="2">
        <f>RANK(M172,M$2:M$577,0)</f>
        <v>1</v>
      </c>
      <c r="Q172" s="2">
        <f>N172 + Tabel145[[#This Row],[Average Rank]]+Tabel145[[#This Row],[Coverage rang]]</f>
        <v>435</v>
      </c>
      <c r="R172" s="2">
        <f t="shared" si="8"/>
        <v>79</v>
      </c>
      <c r="S172" s="18">
        <f>J172/K172</f>
        <v>201.5</v>
      </c>
    </row>
    <row r="173" spans="1:19" ht="18" customHeight="1">
      <c r="A173">
        <v>171</v>
      </c>
      <c r="B173">
        <v>0.1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1</v>
      </c>
      <c r="J173" s="23">
        <v>0</v>
      </c>
      <c r="K173" s="22">
        <v>0</v>
      </c>
      <c r="L173" s="22">
        <v>0</v>
      </c>
      <c r="M173" s="14">
        <f t="shared" si="6"/>
        <v>0</v>
      </c>
      <c r="N173" s="2">
        <f>RANK(K173,K$2:K$577,1)</f>
        <v>1</v>
      </c>
      <c r="O173" s="2">
        <f t="shared" si="7"/>
        <v>409</v>
      </c>
      <c r="P173" s="2">
        <f>RANK(M173,M$2:M$577,0)</f>
        <v>409</v>
      </c>
      <c r="Q173" s="2">
        <f>N173 + Tabel145[[#This Row],[Average Rank]]+Tabel145[[#This Row],[Coverage rang]]</f>
        <v>819</v>
      </c>
      <c r="R173" s="2">
        <f t="shared" si="8"/>
        <v>409</v>
      </c>
      <c r="S173" s="18" t="e">
        <f>J173/K173</f>
        <v>#DIV/0!</v>
      </c>
    </row>
    <row r="174" spans="1:19" ht="18" customHeight="1">
      <c r="A174">
        <v>172</v>
      </c>
      <c r="B174">
        <v>0.2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1</v>
      </c>
      <c r="J174" s="23">
        <v>0</v>
      </c>
      <c r="K174" s="22">
        <v>0</v>
      </c>
      <c r="L174" s="22">
        <v>0</v>
      </c>
      <c r="M174" s="14">
        <f t="shared" si="6"/>
        <v>0</v>
      </c>
      <c r="N174" s="2">
        <f>RANK(K174,K$2:K$577,1)</f>
        <v>1</v>
      </c>
      <c r="O174" s="2">
        <f t="shared" si="7"/>
        <v>409</v>
      </c>
      <c r="P174" s="2">
        <f>RANK(M174,M$2:M$577,0)</f>
        <v>409</v>
      </c>
      <c r="Q174" s="2">
        <f>N174 + Tabel145[[#This Row],[Average Rank]]+Tabel145[[#This Row],[Coverage rang]]</f>
        <v>819</v>
      </c>
      <c r="R174" s="2">
        <f t="shared" si="8"/>
        <v>409</v>
      </c>
      <c r="S174" s="18" t="e">
        <f>J174/K174</f>
        <v>#DIV/0!</v>
      </c>
    </row>
    <row r="175" spans="1:19" ht="18" customHeight="1">
      <c r="A175">
        <v>173</v>
      </c>
      <c r="B175">
        <v>0.3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 s="23">
        <v>0</v>
      </c>
      <c r="K175" s="22">
        <v>0</v>
      </c>
      <c r="L175" s="22">
        <v>0</v>
      </c>
      <c r="M175" s="14">
        <f t="shared" si="6"/>
        <v>0</v>
      </c>
      <c r="N175" s="2">
        <f>RANK(K175,K$2:K$577,1)</f>
        <v>1</v>
      </c>
      <c r="O175" s="2">
        <f t="shared" si="7"/>
        <v>409</v>
      </c>
      <c r="P175" s="2">
        <f>RANK(M175,M$2:M$577,0)</f>
        <v>409</v>
      </c>
      <c r="Q175" s="2">
        <f>N175 + Tabel145[[#This Row],[Average Rank]]+Tabel145[[#This Row],[Coverage rang]]</f>
        <v>819</v>
      </c>
      <c r="R175" s="2">
        <f t="shared" si="8"/>
        <v>409</v>
      </c>
      <c r="S175" s="18" t="e">
        <f>J175/K175</f>
        <v>#DIV/0!</v>
      </c>
    </row>
    <row r="176" spans="1:19" ht="18" customHeight="1">
      <c r="A176">
        <v>174</v>
      </c>
      <c r="B176">
        <v>0.1</v>
      </c>
      <c r="C176">
        <v>0.4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 s="23">
        <v>51</v>
      </c>
      <c r="K176" s="22">
        <v>0</v>
      </c>
      <c r="L176" s="22">
        <v>12.75</v>
      </c>
      <c r="M176" s="14">
        <f t="shared" si="6"/>
        <v>4.98046875E-2</v>
      </c>
      <c r="N176" s="2">
        <f>RANK(K176,K$2:K$577,1)</f>
        <v>1</v>
      </c>
      <c r="O176" s="2">
        <f t="shared" si="7"/>
        <v>298</v>
      </c>
      <c r="P176" s="2">
        <f>RANK(M176,M$2:M$577,0)</f>
        <v>166</v>
      </c>
      <c r="Q176" s="2">
        <f>N176 + Tabel145[[#This Row],[Average Rank]]+Tabel145[[#This Row],[Coverage rang]]</f>
        <v>465</v>
      </c>
      <c r="R176" s="2">
        <f t="shared" si="8"/>
        <v>181</v>
      </c>
      <c r="S176" s="18" t="e">
        <f>J176/K176</f>
        <v>#DIV/0!</v>
      </c>
    </row>
    <row r="177" spans="1:19" ht="18" customHeight="1">
      <c r="A177">
        <v>175</v>
      </c>
      <c r="B177">
        <v>0.2</v>
      </c>
      <c r="C177">
        <v>0.4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1</v>
      </c>
      <c r="J177" s="23">
        <v>51</v>
      </c>
      <c r="K177" s="22">
        <v>0</v>
      </c>
      <c r="L177" s="22">
        <v>12.75</v>
      </c>
      <c r="M177" s="14">
        <f t="shared" si="6"/>
        <v>4.98046875E-2</v>
      </c>
      <c r="N177" s="2">
        <f>RANK(K177,K$2:K$577,1)</f>
        <v>1</v>
      </c>
      <c r="O177" s="2">
        <f t="shared" si="7"/>
        <v>298</v>
      </c>
      <c r="P177" s="2">
        <f>RANK(M177,M$2:M$577,0)</f>
        <v>166</v>
      </c>
      <c r="Q177" s="2">
        <f>N177 + Tabel145[[#This Row],[Average Rank]]+Tabel145[[#This Row],[Coverage rang]]</f>
        <v>465</v>
      </c>
      <c r="R177" s="2">
        <f t="shared" si="8"/>
        <v>181</v>
      </c>
      <c r="S177" s="18" t="e">
        <f>J177/K177</f>
        <v>#DIV/0!</v>
      </c>
    </row>
    <row r="178" spans="1:19" ht="18" customHeight="1">
      <c r="A178">
        <v>176</v>
      </c>
      <c r="B178">
        <v>0.3</v>
      </c>
      <c r="C178">
        <v>0.4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 s="23">
        <v>51</v>
      </c>
      <c r="K178" s="22">
        <v>0</v>
      </c>
      <c r="L178" s="22">
        <v>12.75</v>
      </c>
      <c r="M178" s="14">
        <f t="shared" si="6"/>
        <v>4.98046875E-2</v>
      </c>
      <c r="N178" s="2">
        <f>RANK(K178,K$2:K$577,1)</f>
        <v>1</v>
      </c>
      <c r="O178" s="2">
        <f t="shared" si="7"/>
        <v>298</v>
      </c>
      <c r="P178" s="2">
        <f>RANK(M178,M$2:M$577,0)</f>
        <v>166</v>
      </c>
      <c r="Q178" s="2">
        <f>N178 + Tabel145[[#This Row],[Average Rank]]+Tabel145[[#This Row],[Coverage rang]]</f>
        <v>465</v>
      </c>
      <c r="R178" s="2">
        <f t="shared" si="8"/>
        <v>181</v>
      </c>
      <c r="S178" s="18" t="e">
        <f>J178/K178</f>
        <v>#DIV/0!</v>
      </c>
    </row>
    <row r="179" spans="1:19" ht="18" customHeight="1">
      <c r="A179">
        <v>177</v>
      </c>
      <c r="B179">
        <v>0.1</v>
      </c>
      <c r="C179">
        <v>0.8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 s="23">
        <v>403</v>
      </c>
      <c r="K179" s="22">
        <v>2</v>
      </c>
      <c r="L179" s="22">
        <v>403</v>
      </c>
      <c r="M179" s="14">
        <f t="shared" si="6"/>
        <v>0.3935546875</v>
      </c>
      <c r="N179" s="2">
        <f>RANK(K179,K$2:K$577,1)</f>
        <v>433</v>
      </c>
      <c r="O179" s="2">
        <f t="shared" si="7"/>
        <v>1</v>
      </c>
      <c r="P179" s="2">
        <f>RANK(M179,M$2:M$577,0)</f>
        <v>1</v>
      </c>
      <c r="Q179" s="2">
        <f>N179 + Tabel145[[#This Row],[Average Rank]]+Tabel145[[#This Row],[Coverage rang]]</f>
        <v>435</v>
      </c>
      <c r="R179" s="2">
        <f t="shared" si="8"/>
        <v>79</v>
      </c>
      <c r="S179" s="18">
        <f>J179/K179</f>
        <v>201.5</v>
      </c>
    </row>
    <row r="180" spans="1:19" ht="18" customHeight="1">
      <c r="A180">
        <v>178</v>
      </c>
      <c r="B180">
        <v>0.2</v>
      </c>
      <c r="C180">
        <v>0.8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1</v>
      </c>
      <c r="J180" s="23">
        <v>403</v>
      </c>
      <c r="K180" s="22">
        <v>2</v>
      </c>
      <c r="L180" s="22">
        <v>403</v>
      </c>
      <c r="M180" s="14">
        <f t="shared" si="6"/>
        <v>0.3935546875</v>
      </c>
      <c r="N180" s="2">
        <f>RANK(K180,K$2:K$577,1)</f>
        <v>433</v>
      </c>
      <c r="O180" s="2">
        <f t="shared" si="7"/>
        <v>1</v>
      </c>
      <c r="P180" s="2">
        <f>RANK(M180,M$2:M$577,0)</f>
        <v>1</v>
      </c>
      <c r="Q180" s="2">
        <f>N180 + Tabel145[[#This Row],[Average Rank]]+Tabel145[[#This Row],[Coverage rang]]</f>
        <v>435</v>
      </c>
      <c r="R180" s="2">
        <f t="shared" si="8"/>
        <v>79</v>
      </c>
      <c r="S180" s="18">
        <f>J180/K180</f>
        <v>201.5</v>
      </c>
    </row>
    <row r="181" spans="1:19" ht="18" customHeight="1">
      <c r="A181">
        <v>179</v>
      </c>
      <c r="B181">
        <v>0.3</v>
      </c>
      <c r="C181">
        <v>0.8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1</v>
      </c>
      <c r="J181" s="23">
        <v>403</v>
      </c>
      <c r="K181" s="22">
        <v>2</v>
      </c>
      <c r="L181" s="22">
        <v>403</v>
      </c>
      <c r="M181" s="14">
        <f t="shared" si="6"/>
        <v>0.3935546875</v>
      </c>
      <c r="N181" s="2">
        <f>RANK(K181,K$2:K$577,1)</f>
        <v>433</v>
      </c>
      <c r="O181" s="2">
        <f t="shared" si="7"/>
        <v>1</v>
      </c>
      <c r="P181" s="2">
        <f>RANK(M181,M$2:M$577,0)</f>
        <v>1</v>
      </c>
      <c r="Q181" s="2">
        <f>N181 + Tabel145[[#This Row],[Average Rank]]+Tabel145[[#This Row],[Coverage rang]]</f>
        <v>435</v>
      </c>
      <c r="R181" s="2">
        <f t="shared" si="8"/>
        <v>79</v>
      </c>
      <c r="S181" s="18">
        <f>J181/K181</f>
        <v>201.5</v>
      </c>
    </row>
    <row r="182" spans="1:19" ht="18" customHeight="1">
      <c r="A182">
        <v>180</v>
      </c>
      <c r="B182">
        <v>0.1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 s="23">
        <v>0</v>
      </c>
      <c r="K182" s="22">
        <v>0</v>
      </c>
      <c r="L182" s="22">
        <v>0</v>
      </c>
      <c r="M182" s="14">
        <f t="shared" si="6"/>
        <v>0</v>
      </c>
      <c r="N182" s="2">
        <f>RANK(K182,K$2:K$577,1)</f>
        <v>1</v>
      </c>
      <c r="O182" s="2">
        <f t="shared" si="7"/>
        <v>409</v>
      </c>
      <c r="P182" s="2">
        <f>RANK(M182,M$2:M$577,0)</f>
        <v>409</v>
      </c>
      <c r="Q182" s="2">
        <f>N182 + Tabel145[[#This Row],[Average Rank]]+Tabel145[[#This Row],[Coverage rang]]</f>
        <v>819</v>
      </c>
      <c r="R182" s="2">
        <f t="shared" si="8"/>
        <v>409</v>
      </c>
      <c r="S182" s="18" t="e">
        <f>J182/K182</f>
        <v>#DIV/0!</v>
      </c>
    </row>
    <row r="183" spans="1:19" ht="18" customHeight="1">
      <c r="A183">
        <v>181</v>
      </c>
      <c r="B183">
        <v>0.2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1</v>
      </c>
      <c r="J183" s="23">
        <v>0</v>
      </c>
      <c r="K183" s="22">
        <v>0</v>
      </c>
      <c r="L183" s="22">
        <v>0</v>
      </c>
      <c r="M183" s="14">
        <f t="shared" si="6"/>
        <v>0</v>
      </c>
      <c r="N183" s="2">
        <f>RANK(K183,K$2:K$577,1)</f>
        <v>1</v>
      </c>
      <c r="O183" s="2">
        <f t="shared" si="7"/>
        <v>409</v>
      </c>
      <c r="P183" s="2">
        <f>RANK(M183,M$2:M$577,0)</f>
        <v>409</v>
      </c>
      <c r="Q183" s="2">
        <f>N183 + Tabel145[[#This Row],[Average Rank]]+Tabel145[[#This Row],[Coverage rang]]</f>
        <v>819</v>
      </c>
      <c r="R183" s="2">
        <f t="shared" si="8"/>
        <v>409</v>
      </c>
      <c r="S183" s="18" t="e">
        <f>J183/K183</f>
        <v>#DIV/0!</v>
      </c>
    </row>
    <row r="184" spans="1:19" ht="18" customHeight="1">
      <c r="A184">
        <v>182</v>
      </c>
      <c r="B184">
        <v>0.3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1</v>
      </c>
      <c r="J184" s="23">
        <v>0</v>
      </c>
      <c r="K184" s="22">
        <v>0</v>
      </c>
      <c r="L184" s="22">
        <v>0</v>
      </c>
      <c r="M184" s="14">
        <f t="shared" si="6"/>
        <v>0</v>
      </c>
      <c r="N184" s="2">
        <f>RANK(K184,K$2:K$577,1)</f>
        <v>1</v>
      </c>
      <c r="O184" s="2">
        <f t="shared" si="7"/>
        <v>409</v>
      </c>
      <c r="P184" s="2">
        <f>RANK(M184,M$2:M$577,0)</f>
        <v>409</v>
      </c>
      <c r="Q184" s="2">
        <f>N184 + Tabel145[[#This Row],[Average Rank]]+Tabel145[[#This Row],[Coverage rang]]</f>
        <v>819</v>
      </c>
      <c r="R184" s="2">
        <f t="shared" si="8"/>
        <v>409</v>
      </c>
      <c r="S184" s="18" t="e">
        <f>J184/K184</f>
        <v>#DIV/0!</v>
      </c>
    </row>
    <row r="185" spans="1:19" ht="18" customHeight="1">
      <c r="A185">
        <v>183</v>
      </c>
      <c r="B185">
        <v>0.1</v>
      </c>
      <c r="C185">
        <v>0.4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1</v>
      </c>
      <c r="J185" s="23">
        <v>21</v>
      </c>
      <c r="K185" s="22">
        <v>0</v>
      </c>
      <c r="L185" s="22">
        <v>21</v>
      </c>
      <c r="M185" s="14">
        <f t="shared" si="6"/>
        <v>2.05078125E-2</v>
      </c>
      <c r="N185" s="2">
        <f>RANK(K185,K$2:K$577,1)</f>
        <v>1</v>
      </c>
      <c r="O185" s="2">
        <f t="shared" si="7"/>
        <v>157</v>
      </c>
      <c r="P185" s="2">
        <f>RANK(M185,M$2:M$577,0)</f>
        <v>244</v>
      </c>
      <c r="Q185" s="2">
        <f>N185 + Tabel145[[#This Row],[Average Rank]]+Tabel145[[#This Row],[Coverage rang]]</f>
        <v>402</v>
      </c>
      <c r="R185" s="2">
        <f t="shared" si="8"/>
        <v>16</v>
      </c>
      <c r="S185" s="18" t="e">
        <f>J185/K185</f>
        <v>#DIV/0!</v>
      </c>
    </row>
    <row r="186" spans="1:19" ht="18" customHeight="1">
      <c r="A186">
        <v>184</v>
      </c>
      <c r="B186">
        <v>0.2</v>
      </c>
      <c r="C186">
        <v>0.4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1</v>
      </c>
      <c r="J186" s="23">
        <v>21</v>
      </c>
      <c r="K186" s="22">
        <v>0</v>
      </c>
      <c r="L186" s="22">
        <v>21</v>
      </c>
      <c r="M186" s="14">
        <f t="shared" si="6"/>
        <v>2.05078125E-2</v>
      </c>
      <c r="N186" s="2">
        <f>RANK(K186,K$2:K$577,1)</f>
        <v>1</v>
      </c>
      <c r="O186" s="2">
        <f t="shared" si="7"/>
        <v>157</v>
      </c>
      <c r="P186" s="2">
        <f>RANK(M186,M$2:M$577,0)</f>
        <v>244</v>
      </c>
      <c r="Q186" s="2">
        <f>N186 + Tabel145[[#This Row],[Average Rank]]+Tabel145[[#This Row],[Coverage rang]]</f>
        <v>402</v>
      </c>
      <c r="R186" s="2">
        <f t="shared" si="8"/>
        <v>16</v>
      </c>
      <c r="S186" s="18" t="e">
        <f>J186/K186</f>
        <v>#DIV/0!</v>
      </c>
    </row>
    <row r="187" spans="1:19" ht="18" customHeight="1">
      <c r="A187">
        <v>185</v>
      </c>
      <c r="B187">
        <v>0.3</v>
      </c>
      <c r="C187">
        <v>0.4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 s="23">
        <v>21</v>
      </c>
      <c r="K187" s="22">
        <v>0</v>
      </c>
      <c r="L187" s="22">
        <v>21</v>
      </c>
      <c r="M187" s="14">
        <f t="shared" si="6"/>
        <v>2.05078125E-2</v>
      </c>
      <c r="N187" s="2">
        <f>RANK(K187,K$2:K$577,1)</f>
        <v>1</v>
      </c>
      <c r="O187" s="2">
        <f t="shared" si="7"/>
        <v>157</v>
      </c>
      <c r="P187" s="2">
        <f>RANK(M187,M$2:M$577,0)</f>
        <v>244</v>
      </c>
      <c r="Q187" s="2">
        <f>N187 + Tabel145[[#This Row],[Average Rank]]+Tabel145[[#This Row],[Coverage rang]]</f>
        <v>402</v>
      </c>
      <c r="R187" s="2">
        <f t="shared" si="8"/>
        <v>16</v>
      </c>
      <c r="S187" s="18" t="e">
        <f>J187/K187</f>
        <v>#DIV/0!</v>
      </c>
    </row>
    <row r="188" spans="1:19" ht="18" customHeight="1">
      <c r="A188">
        <v>186</v>
      </c>
      <c r="B188">
        <v>0.1</v>
      </c>
      <c r="C188">
        <v>0.8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J188" s="23">
        <v>21</v>
      </c>
      <c r="K188" s="22">
        <v>0</v>
      </c>
      <c r="L188" s="22">
        <v>21</v>
      </c>
      <c r="M188" s="14">
        <f t="shared" si="6"/>
        <v>2.05078125E-2</v>
      </c>
      <c r="N188" s="2">
        <f>RANK(K188,K$2:K$577,1)</f>
        <v>1</v>
      </c>
      <c r="O188" s="2">
        <f t="shared" si="7"/>
        <v>157</v>
      </c>
      <c r="P188" s="2">
        <f>RANK(M188,M$2:M$577,0)</f>
        <v>244</v>
      </c>
      <c r="Q188" s="2">
        <f>N188 + Tabel145[[#This Row],[Average Rank]]+Tabel145[[#This Row],[Coverage rang]]</f>
        <v>402</v>
      </c>
      <c r="R188" s="2">
        <f t="shared" si="8"/>
        <v>16</v>
      </c>
      <c r="S188" s="18" t="e">
        <f>J188/K188</f>
        <v>#DIV/0!</v>
      </c>
    </row>
    <row r="189" spans="1:19" ht="18" customHeight="1">
      <c r="A189">
        <v>187</v>
      </c>
      <c r="B189">
        <v>0.2</v>
      </c>
      <c r="C189">
        <v>0.8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  <c r="J189" s="23">
        <v>21</v>
      </c>
      <c r="K189" s="22">
        <v>0</v>
      </c>
      <c r="L189" s="22">
        <v>21</v>
      </c>
      <c r="M189" s="14">
        <f t="shared" si="6"/>
        <v>2.05078125E-2</v>
      </c>
      <c r="N189" s="2">
        <f>RANK(K189,K$2:K$577,1)</f>
        <v>1</v>
      </c>
      <c r="O189" s="2">
        <f t="shared" si="7"/>
        <v>157</v>
      </c>
      <c r="P189" s="2">
        <f>RANK(M189,M$2:M$577,0)</f>
        <v>244</v>
      </c>
      <c r="Q189" s="2">
        <f>N189 + Tabel145[[#This Row],[Average Rank]]+Tabel145[[#This Row],[Coverage rang]]</f>
        <v>402</v>
      </c>
      <c r="R189" s="2">
        <f t="shared" si="8"/>
        <v>16</v>
      </c>
      <c r="S189" s="18" t="e">
        <f>J189/K189</f>
        <v>#DIV/0!</v>
      </c>
    </row>
    <row r="190" spans="1:19" ht="18" customHeight="1">
      <c r="A190">
        <v>188</v>
      </c>
      <c r="B190">
        <v>0.3</v>
      </c>
      <c r="C190">
        <v>0.8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 s="23">
        <v>21</v>
      </c>
      <c r="K190" s="22">
        <v>0</v>
      </c>
      <c r="L190" s="22">
        <v>21</v>
      </c>
      <c r="M190" s="14">
        <f t="shared" si="6"/>
        <v>2.05078125E-2</v>
      </c>
      <c r="N190" s="2">
        <f>RANK(K190,K$2:K$577,1)</f>
        <v>1</v>
      </c>
      <c r="O190" s="2">
        <f t="shared" si="7"/>
        <v>157</v>
      </c>
      <c r="P190" s="2">
        <f>RANK(M190,M$2:M$577,0)</f>
        <v>244</v>
      </c>
      <c r="Q190" s="2">
        <f>N190 + Tabel145[[#This Row],[Average Rank]]+Tabel145[[#This Row],[Coverage rang]]</f>
        <v>402</v>
      </c>
      <c r="R190" s="2">
        <f t="shared" si="8"/>
        <v>16</v>
      </c>
      <c r="S190" s="18" t="e">
        <f>J190/K190</f>
        <v>#DIV/0!</v>
      </c>
    </row>
    <row r="191" spans="1:19" ht="18" customHeight="1">
      <c r="A191">
        <v>189</v>
      </c>
      <c r="B191">
        <v>0.1</v>
      </c>
      <c r="C191">
        <v>0</v>
      </c>
      <c r="D191">
        <v>1</v>
      </c>
      <c r="E191">
        <v>1</v>
      </c>
      <c r="F191">
        <v>0</v>
      </c>
      <c r="G191">
        <v>1</v>
      </c>
      <c r="H191">
        <v>0</v>
      </c>
      <c r="I191">
        <v>1</v>
      </c>
      <c r="J191" s="23">
        <v>0</v>
      </c>
      <c r="K191" s="22">
        <v>0</v>
      </c>
      <c r="L191" s="22">
        <v>0</v>
      </c>
      <c r="M191" s="14">
        <f t="shared" si="6"/>
        <v>0</v>
      </c>
      <c r="N191" s="2">
        <f>RANK(K191,K$2:K$577,1)</f>
        <v>1</v>
      </c>
      <c r="O191" s="2">
        <f t="shared" si="7"/>
        <v>409</v>
      </c>
      <c r="P191" s="2">
        <f>RANK(M191,M$2:M$577,0)</f>
        <v>409</v>
      </c>
      <c r="Q191" s="2">
        <f>N191 + Tabel145[[#This Row],[Average Rank]]+Tabel145[[#This Row],[Coverage rang]]</f>
        <v>819</v>
      </c>
      <c r="R191" s="2">
        <f t="shared" si="8"/>
        <v>409</v>
      </c>
      <c r="S191" s="18" t="e">
        <f>J191/K191</f>
        <v>#DIV/0!</v>
      </c>
    </row>
    <row r="192" spans="1:19" ht="18" customHeight="1">
      <c r="A192">
        <v>190</v>
      </c>
      <c r="B192">
        <v>0.2</v>
      </c>
      <c r="C192">
        <v>0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1</v>
      </c>
      <c r="J192" s="23">
        <v>0</v>
      </c>
      <c r="K192" s="22">
        <v>0</v>
      </c>
      <c r="L192" s="22">
        <v>0</v>
      </c>
      <c r="M192" s="14">
        <f t="shared" si="6"/>
        <v>0</v>
      </c>
      <c r="N192" s="2">
        <f>RANK(K192,K$2:K$577,1)</f>
        <v>1</v>
      </c>
      <c r="O192" s="2">
        <f t="shared" si="7"/>
        <v>409</v>
      </c>
      <c r="P192" s="2">
        <f>RANK(M192,M$2:M$577,0)</f>
        <v>409</v>
      </c>
      <c r="Q192" s="2">
        <f>N192 + Tabel145[[#This Row],[Average Rank]]+Tabel145[[#This Row],[Coverage rang]]</f>
        <v>819</v>
      </c>
      <c r="R192" s="2">
        <f t="shared" si="8"/>
        <v>409</v>
      </c>
      <c r="S192" s="18" t="e">
        <f>J192/K192</f>
        <v>#DIV/0!</v>
      </c>
    </row>
    <row r="193" spans="1:19" ht="18" customHeight="1">
      <c r="A193">
        <v>191</v>
      </c>
      <c r="B193">
        <v>0.3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1</v>
      </c>
      <c r="J193" s="23">
        <v>0</v>
      </c>
      <c r="K193" s="22">
        <v>0</v>
      </c>
      <c r="L193" s="22">
        <v>0</v>
      </c>
      <c r="M193" s="14">
        <f t="shared" si="6"/>
        <v>0</v>
      </c>
      <c r="N193" s="2">
        <f>RANK(K193,K$2:K$577,1)</f>
        <v>1</v>
      </c>
      <c r="O193" s="2">
        <f t="shared" si="7"/>
        <v>409</v>
      </c>
      <c r="P193" s="2">
        <f>RANK(M193,M$2:M$577,0)</f>
        <v>409</v>
      </c>
      <c r="Q193" s="2">
        <f>N193 + Tabel145[[#This Row],[Average Rank]]+Tabel145[[#This Row],[Coverage rang]]</f>
        <v>819</v>
      </c>
      <c r="R193" s="2">
        <f t="shared" si="8"/>
        <v>409</v>
      </c>
      <c r="S193" s="18" t="e">
        <f>J193/K193</f>
        <v>#DIV/0!</v>
      </c>
    </row>
    <row r="194" spans="1:19" ht="18" customHeight="1">
      <c r="A194">
        <v>192</v>
      </c>
      <c r="B194">
        <v>0.1</v>
      </c>
      <c r="C194">
        <v>0.4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1</v>
      </c>
      <c r="J194" s="23">
        <v>309</v>
      </c>
      <c r="K194" s="22">
        <v>2</v>
      </c>
      <c r="L194" s="22">
        <v>77.25</v>
      </c>
      <c r="M194" s="14">
        <f t="shared" ref="M194:M257" si="9">J194/ 1024</f>
        <v>0.3017578125</v>
      </c>
      <c r="N194" s="2">
        <f>RANK(K194,K$2:K$577,1)</f>
        <v>433</v>
      </c>
      <c r="O194" s="2">
        <f t="shared" ref="O194:O257" si="10">RANK(L194,L$2:L$577,0)</f>
        <v>133</v>
      </c>
      <c r="P194" s="2">
        <f>RANK(M194,M$2:M$577,0)</f>
        <v>115</v>
      </c>
      <c r="Q194" s="2">
        <f>N194 + Tabel145[[#This Row],[Average Rank]]+Tabel145[[#This Row],[Coverage rang]]</f>
        <v>681</v>
      </c>
      <c r="R194" s="2">
        <f t="shared" ref="R194:R257" si="11">RANK(Q194,Q$2:Q$577,1)</f>
        <v>370</v>
      </c>
      <c r="S194" s="18">
        <f>J194/K194</f>
        <v>154.5</v>
      </c>
    </row>
    <row r="195" spans="1:19" ht="18" customHeight="1">
      <c r="A195">
        <v>193</v>
      </c>
      <c r="B195">
        <v>0.2</v>
      </c>
      <c r="C195">
        <v>0.4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1</v>
      </c>
      <c r="J195" s="23">
        <v>309</v>
      </c>
      <c r="K195" s="22">
        <v>2</v>
      </c>
      <c r="L195" s="22">
        <v>77.25</v>
      </c>
      <c r="M195" s="14">
        <f t="shared" si="9"/>
        <v>0.3017578125</v>
      </c>
      <c r="N195" s="2">
        <f>RANK(K195,K$2:K$577,1)</f>
        <v>433</v>
      </c>
      <c r="O195" s="2">
        <f t="shared" si="10"/>
        <v>133</v>
      </c>
      <c r="P195" s="2">
        <f>RANK(M195,M$2:M$577,0)</f>
        <v>115</v>
      </c>
      <c r="Q195" s="2">
        <f>N195 + Tabel145[[#This Row],[Average Rank]]+Tabel145[[#This Row],[Coverage rang]]</f>
        <v>681</v>
      </c>
      <c r="R195" s="2">
        <f t="shared" si="11"/>
        <v>370</v>
      </c>
      <c r="S195" s="18">
        <f>J195/K195</f>
        <v>154.5</v>
      </c>
    </row>
    <row r="196" spans="1:19" ht="18" customHeight="1">
      <c r="A196">
        <v>194</v>
      </c>
      <c r="B196">
        <v>0.3</v>
      </c>
      <c r="C196">
        <v>0.4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1</v>
      </c>
      <c r="J196" s="23">
        <v>309</v>
      </c>
      <c r="K196" s="22">
        <v>2</v>
      </c>
      <c r="L196" s="22">
        <v>77.25</v>
      </c>
      <c r="M196" s="14">
        <f t="shared" si="9"/>
        <v>0.3017578125</v>
      </c>
      <c r="N196" s="2">
        <f>RANK(K196,K$2:K$577,1)</f>
        <v>433</v>
      </c>
      <c r="O196" s="2">
        <f t="shared" si="10"/>
        <v>133</v>
      </c>
      <c r="P196" s="2">
        <f>RANK(M196,M$2:M$577,0)</f>
        <v>115</v>
      </c>
      <c r="Q196" s="2">
        <f>N196 + Tabel145[[#This Row],[Average Rank]]+Tabel145[[#This Row],[Coverage rang]]</f>
        <v>681</v>
      </c>
      <c r="R196" s="2">
        <f t="shared" si="11"/>
        <v>370</v>
      </c>
      <c r="S196" s="18">
        <f>J196/K196</f>
        <v>154.5</v>
      </c>
    </row>
    <row r="197" spans="1:19" ht="18" customHeight="1">
      <c r="A197">
        <v>195</v>
      </c>
      <c r="B197">
        <v>0.1</v>
      </c>
      <c r="C197">
        <v>0.8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1</v>
      </c>
      <c r="J197" s="23">
        <v>403</v>
      </c>
      <c r="K197" s="22">
        <v>2</v>
      </c>
      <c r="L197" s="22">
        <v>403</v>
      </c>
      <c r="M197" s="14">
        <f t="shared" si="9"/>
        <v>0.3935546875</v>
      </c>
      <c r="N197" s="2">
        <f>RANK(K197,K$2:K$577,1)</f>
        <v>433</v>
      </c>
      <c r="O197" s="2">
        <f t="shared" si="10"/>
        <v>1</v>
      </c>
      <c r="P197" s="2">
        <f>RANK(M197,M$2:M$577,0)</f>
        <v>1</v>
      </c>
      <c r="Q197" s="2">
        <f>N197 + Tabel145[[#This Row],[Average Rank]]+Tabel145[[#This Row],[Coverage rang]]</f>
        <v>435</v>
      </c>
      <c r="R197" s="2">
        <f t="shared" si="11"/>
        <v>79</v>
      </c>
      <c r="S197" s="18">
        <f>J197/K197</f>
        <v>201.5</v>
      </c>
    </row>
    <row r="198" spans="1:19" ht="18" customHeight="1">
      <c r="A198">
        <v>196</v>
      </c>
      <c r="B198">
        <v>0.2</v>
      </c>
      <c r="C198">
        <v>0.8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1</v>
      </c>
      <c r="J198" s="23">
        <v>403</v>
      </c>
      <c r="K198" s="22">
        <v>2</v>
      </c>
      <c r="L198" s="22">
        <v>403</v>
      </c>
      <c r="M198" s="14">
        <f t="shared" si="9"/>
        <v>0.3935546875</v>
      </c>
      <c r="N198" s="2">
        <f>RANK(K198,K$2:K$577,1)</f>
        <v>433</v>
      </c>
      <c r="O198" s="2">
        <f t="shared" si="10"/>
        <v>1</v>
      </c>
      <c r="P198" s="2">
        <f>RANK(M198,M$2:M$577,0)</f>
        <v>1</v>
      </c>
      <c r="Q198" s="2">
        <f>N198 + Tabel145[[#This Row],[Average Rank]]+Tabel145[[#This Row],[Coverage rang]]</f>
        <v>435</v>
      </c>
      <c r="R198" s="2">
        <f t="shared" si="11"/>
        <v>79</v>
      </c>
      <c r="S198" s="18">
        <f>J198/K198</f>
        <v>201.5</v>
      </c>
    </row>
    <row r="199" spans="1:19" ht="18" customHeight="1">
      <c r="A199">
        <v>197</v>
      </c>
      <c r="B199">
        <v>0.3</v>
      </c>
      <c r="C199">
        <v>0.8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1</v>
      </c>
      <c r="J199" s="23">
        <v>403</v>
      </c>
      <c r="K199" s="22">
        <v>2</v>
      </c>
      <c r="L199" s="22">
        <v>403</v>
      </c>
      <c r="M199" s="14">
        <f t="shared" si="9"/>
        <v>0.3935546875</v>
      </c>
      <c r="N199" s="2">
        <f>RANK(K199,K$2:K$577,1)</f>
        <v>433</v>
      </c>
      <c r="O199" s="2">
        <f t="shared" si="10"/>
        <v>1</v>
      </c>
      <c r="P199" s="2">
        <f>RANK(M199,M$2:M$577,0)</f>
        <v>1</v>
      </c>
      <c r="Q199" s="2">
        <f>N199 + Tabel145[[#This Row],[Average Rank]]+Tabel145[[#This Row],[Coverage rang]]</f>
        <v>435</v>
      </c>
      <c r="R199" s="2">
        <f t="shared" si="11"/>
        <v>79</v>
      </c>
      <c r="S199" s="18">
        <f>J199/K199</f>
        <v>201.5</v>
      </c>
    </row>
    <row r="200" spans="1:19" ht="18" customHeight="1">
      <c r="A200">
        <v>198</v>
      </c>
      <c r="B200">
        <v>0.1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 s="23">
        <v>0</v>
      </c>
      <c r="K200" s="22">
        <v>0</v>
      </c>
      <c r="L200" s="22">
        <v>0</v>
      </c>
      <c r="M200" s="14">
        <f t="shared" si="9"/>
        <v>0</v>
      </c>
      <c r="N200" s="2">
        <f>RANK(K200,K$2:K$577,1)</f>
        <v>1</v>
      </c>
      <c r="O200" s="2">
        <f t="shared" si="10"/>
        <v>409</v>
      </c>
      <c r="P200" s="2">
        <f>RANK(M200,M$2:M$577,0)</f>
        <v>409</v>
      </c>
      <c r="Q200" s="2">
        <f>N200 + Tabel145[[#This Row],[Average Rank]]+Tabel145[[#This Row],[Coverage rang]]</f>
        <v>819</v>
      </c>
      <c r="R200" s="2">
        <f t="shared" si="11"/>
        <v>409</v>
      </c>
      <c r="S200" s="18" t="e">
        <f>J200/K200</f>
        <v>#DIV/0!</v>
      </c>
    </row>
    <row r="201" spans="1:19" ht="18" customHeight="1">
      <c r="A201">
        <v>199</v>
      </c>
      <c r="B201">
        <v>0.2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 s="23">
        <v>0</v>
      </c>
      <c r="K201" s="22">
        <v>0</v>
      </c>
      <c r="L201" s="22">
        <v>0</v>
      </c>
      <c r="M201" s="14">
        <f t="shared" si="9"/>
        <v>0</v>
      </c>
      <c r="N201" s="2">
        <f>RANK(K201,K$2:K$577,1)</f>
        <v>1</v>
      </c>
      <c r="O201" s="2">
        <f t="shared" si="10"/>
        <v>409</v>
      </c>
      <c r="P201" s="2">
        <f>RANK(M201,M$2:M$577,0)</f>
        <v>409</v>
      </c>
      <c r="Q201" s="2">
        <f>N201 + Tabel145[[#This Row],[Average Rank]]+Tabel145[[#This Row],[Coverage rang]]</f>
        <v>819</v>
      </c>
      <c r="R201" s="2">
        <f t="shared" si="11"/>
        <v>409</v>
      </c>
      <c r="S201" s="18" t="e">
        <f>J201/K201</f>
        <v>#DIV/0!</v>
      </c>
    </row>
    <row r="202" spans="1:19" ht="18" customHeight="1">
      <c r="A202">
        <v>200</v>
      </c>
      <c r="B202">
        <v>0.3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 s="23">
        <v>0</v>
      </c>
      <c r="K202" s="22">
        <v>0</v>
      </c>
      <c r="L202" s="22">
        <v>0</v>
      </c>
      <c r="M202" s="14">
        <f t="shared" si="9"/>
        <v>0</v>
      </c>
      <c r="N202" s="2">
        <f>RANK(K202,K$2:K$577,1)</f>
        <v>1</v>
      </c>
      <c r="O202" s="2">
        <f t="shared" si="10"/>
        <v>409</v>
      </c>
      <c r="P202" s="2">
        <f>RANK(M202,M$2:M$577,0)</f>
        <v>409</v>
      </c>
      <c r="Q202" s="2">
        <f>N202 + Tabel145[[#This Row],[Average Rank]]+Tabel145[[#This Row],[Coverage rang]]</f>
        <v>819</v>
      </c>
      <c r="R202" s="2">
        <f t="shared" si="11"/>
        <v>409</v>
      </c>
      <c r="S202" s="18" t="e">
        <f>J202/K202</f>
        <v>#DIV/0!</v>
      </c>
    </row>
    <row r="203" spans="1:19" ht="18" customHeight="1">
      <c r="A203">
        <v>201</v>
      </c>
      <c r="B203">
        <v>0.1</v>
      </c>
      <c r="C203">
        <v>0.4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 s="23">
        <v>82</v>
      </c>
      <c r="K203" s="22">
        <v>0</v>
      </c>
      <c r="L203" s="22">
        <v>27.3333333333333</v>
      </c>
      <c r="M203" s="14">
        <f t="shared" si="9"/>
        <v>8.0078125E-2</v>
      </c>
      <c r="N203" s="2">
        <f>RANK(K203,K$2:K$577,1)</f>
        <v>1</v>
      </c>
      <c r="O203" s="2">
        <f t="shared" si="10"/>
        <v>151</v>
      </c>
      <c r="P203" s="2">
        <f>RANK(M203,M$2:M$577,0)</f>
        <v>151</v>
      </c>
      <c r="Q203" s="2">
        <f>N203 + Tabel145[[#This Row],[Average Rank]]+Tabel145[[#This Row],[Coverage rang]]</f>
        <v>303</v>
      </c>
      <c r="R203" s="2">
        <f t="shared" si="11"/>
        <v>7</v>
      </c>
      <c r="S203" s="18" t="e">
        <f>J203/K203</f>
        <v>#DIV/0!</v>
      </c>
    </row>
    <row r="204" spans="1:19" ht="18" customHeight="1">
      <c r="A204">
        <v>202</v>
      </c>
      <c r="B204">
        <v>0.2</v>
      </c>
      <c r="C204">
        <v>0.4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 s="23">
        <v>82</v>
      </c>
      <c r="K204" s="22">
        <v>0</v>
      </c>
      <c r="L204" s="22">
        <v>27.3333333333333</v>
      </c>
      <c r="M204" s="14">
        <f t="shared" si="9"/>
        <v>8.0078125E-2</v>
      </c>
      <c r="N204" s="2">
        <f>RANK(K204,K$2:K$577,1)</f>
        <v>1</v>
      </c>
      <c r="O204" s="2">
        <f t="shared" si="10"/>
        <v>151</v>
      </c>
      <c r="P204" s="2">
        <f>RANK(M204,M$2:M$577,0)</f>
        <v>151</v>
      </c>
      <c r="Q204" s="2">
        <f>N204 + Tabel145[[#This Row],[Average Rank]]+Tabel145[[#This Row],[Coverage rang]]</f>
        <v>303</v>
      </c>
      <c r="R204" s="2">
        <f t="shared" si="11"/>
        <v>7</v>
      </c>
      <c r="S204" s="18" t="e">
        <f>J204/K204</f>
        <v>#DIV/0!</v>
      </c>
    </row>
    <row r="205" spans="1:19" ht="18" customHeight="1">
      <c r="A205">
        <v>203</v>
      </c>
      <c r="B205">
        <v>0.3</v>
      </c>
      <c r="C205">
        <v>0.4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 s="23">
        <v>82</v>
      </c>
      <c r="K205" s="22">
        <v>0</v>
      </c>
      <c r="L205" s="22">
        <v>27.3333333333333</v>
      </c>
      <c r="M205" s="14">
        <f t="shared" si="9"/>
        <v>8.0078125E-2</v>
      </c>
      <c r="N205" s="2">
        <f>RANK(K205,K$2:K$577,1)</f>
        <v>1</v>
      </c>
      <c r="O205" s="2">
        <f t="shared" si="10"/>
        <v>151</v>
      </c>
      <c r="P205" s="2">
        <f>RANK(M205,M$2:M$577,0)</f>
        <v>151</v>
      </c>
      <c r="Q205" s="2">
        <f>N205 + Tabel145[[#This Row],[Average Rank]]+Tabel145[[#This Row],[Coverage rang]]</f>
        <v>303</v>
      </c>
      <c r="R205" s="2">
        <f t="shared" si="11"/>
        <v>7</v>
      </c>
      <c r="S205" s="18" t="e">
        <f>J205/K205</f>
        <v>#DIV/0!</v>
      </c>
    </row>
    <row r="206" spans="1:19" ht="18" customHeight="1">
      <c r="A206">
        <v>204</v>
      </c>
      <c r="B206">
        <v>0.1</v>
      </c>
      <c r="C206">
        <v>0.8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 s="23">
        <v>403</v>
      </c>
      <c r="K206" s="22">
        <v>2</v>
      </c>
      <c r="L206" s="22">
        <v>403</v>
      </c>
      <c r="M206" s="14">
        <f t="shared" si="9"/>
        <v>0.3935546875</v>
      </c>
      <c r="N206" s="2">
        <f>RANK(K206,K$2:K$577,1)</f>
        <v>433</v>
      </c>
      <c r="O206" s="2">
        <f t="shared" si="10"/>
        <v>1</v>
      </c>
      <c r="P206" s="2">
        <f>RANK(M206,M$2:M$577,0)</f>
        <v>1</v>
      </c>
      <c r="Q206" s="2">
        <f>N206 + Tabel145[[#This Row],[Average Rank]]+Tabel145[[#This Row],[Coverage rang]]</f>
        <v>435</v>
      </c>
      <c r="R206" s="2">
        <f t="shared" si="11"/>
        <v>79</v>
      </c>
      <c r="S206" s="18">
        <f>J206/K206</f>
        <v>201.5</v>
      </c>
    </row>
    <row r="207" spans="1:19" ht="18" customHeight="1">
      <c r="A207">
        <v>205</v>
      </c>
      <c r="B207">
        <v>0.2</v>
      </c>
      <c r="C207">
        <v>0.8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</v>
      </c>
      <c r="J207" s="23">
        <v>403</v>
      </c>
      <c r="K207" s="22">
        <v>2</v>
      </c>
      <c r="L207" s="22">
        <v>403</v>
      </c>
      <c r="M207" s="14">
        <f t="shared" si="9"/>
        <v>0.3935546875</v>
      </c>
      <c r="N207" s="2">
        <f>RANK(K207,K$2:K$577,1)</f>
        <v>433</v>
      </c>
      <c r="O207" s="2">
        <f t="shared" si="10"/>
        <v>1</v>
      </c>
      <c r="P207" s="2">
        <f>RANK(M207,M$2:M$577,0)</f>
        <v>1</v>
      </c>
      <c r="Q207" s="2">
        <f>N207 + Tabel145[[#This Row],[Average Rank]]+Tabel145[[#This Row],[Coverage rang]]</f>
        <v>435</v>
      </c>
      <c r="R207" s="2">
        <f t="shared" si="11"/>
        <v>79</v>
      </c>
      <c r="S207" s="18">
        <f>J207/K207</f>
        <v>201.5</v>
      </c>
    </row>
    <row r="208" spans="1:19" ht="18" customHeight="1">
      <c r="A208">
        <v>206</v>
      </c>
      <c r="B208">
        <v>0.3</v>
      </c>
      <c r="C208">
        <v>0.8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</v>
      </c>
      <c r="J208" s="23">
        <v>403</v>
      </c>
      <c r="K208" s="22">
        <v>2</v>
      </c>
      <c r="L208" s="22">
        <v>403</v>
      </c>
      <c r="M208" s="14">
        <f t="shared" si="9"/>
        <v>0.3935546875</v>
      </c>
      <c r="N208" s="2">
        <f>RANK(K208,K$2:K$577,1)</f>
        <v>433</v>
      </c>
      <c r="O208" s="2">
        <f t="shared" si="10"/>
        <v>1</v>
      </c>
      <c r="P208" s="2">
        <f>RANK(M208,M$2:M$577,0)</f>
        <v>1</v>
      </c>
      <c r="Q208" s="2">
        <f>N208 + Tabel145[[#This Row],[Average Rank]]+Tabel145[[#This Row],[Coverage rang]]</f>
        <v>435</v>
      </c>
      <c r="R208" s="2">
        <f t="shared" si="11"/>
        <v>79</v>
      </c>
      <c r="S208" s="18">
        <f>J208/K208</f>
        <v>201.5</v>
      </c>
    </row>
    <row r="209" spans="1:19" ht="18" customHeight="1">
      <c r="A209">
        <v>207</v>
      </c>
      <c r="B209">
        <v>0.1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1</v>
      </c>
      <c r="J209" s="23">
        <v>0</v>
      </c>
      <c r="K209" s="22">
        <v>0</v>
      </c>
      <c r="L209" s="22">
        <v>0</v>
      </c>
      <c r="M209" s="14">
        <f t="shared" si="9"/>
        <v>0</v>
      </c>
      <c r="N209" s="2">
        <f>RANK(K209,K$2:K$577,1)</f>
        <v>1</v>
      </c>
      <c r="O209" s="2">
        <f t="shared" si="10"/>
        <v>409</v>
      </c>
      <c r="P209" s="2">
        <f>RANK(M209,M$2:M$577,0)</f>
        <v>409</v>
      </c>
      <c r="Q209" s="2">
        <f>N209 + Tabel145[[#This Row],[Average Rank]]+Tabel145[[#This Row],[Coverage rang]]</f>
        <v>819</v>
      </c>
      <c r="R209" s="2">
        <f t="shared" si="11"/>
        <v>409</v>
      </c>
      <c r="S209" s="18" t="e">
        <f>J209/K209</f>
        <v>#DIV/0!</v>
      </c>
    </row>
    <row r="210" spans="1:19" ht="18" customHeight="1">
      <c r="A210">
        <v>208</v>
      </c>
      <c r="B210">
        <v>0.2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 s="23">
        <v>0</v>
      </c>
      <c r="K210" s="22">
        <v>0</v>
      </c>
      <c r="L210" s="22">
        <v>0</v>
      </c>
      <c r="M210" s="14">
        <f t="shared" si="9"/>
        <v>0</v>
      </c>
      <c r="N210" s="2">
        <f>RANK(K210,K$2:K$577,1)</f>
        <v>1</v>
      </c>
      <c r="O210" s="2">
        <f t="shared" si="10"/>
        <v>409</v>
      </c>
      <c r="P210" s="2">
        <f>RANK(M210,M$2:M$577,0)</f>
        <v>409</v>
      </c>
      <c r="Q210" s="2">
        <f>N210 + Tabel145[[#This Row],[Average Rank]]+Tabel145[[#This Row],[Coverage rang]]</f>
        <v>819</v>
      </c>
      <c r="R210" s="2">
        <f t="shared" si="11"/>
        <v>409</v>
      </c>
      <c r="S210" s="18" t="e">
        <f>J210/K210</f>
        <v>#DIV/0!</v>
      </c>
    </row>
    <row r="211" spans="1:19" ht="18" customHeight="1">
      <c r="A211">
        <v>209</v>
      </c>
      <c r="B211">
        <v>0.3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 s="23">
        <v>0</v>
      </c>
      <c r="K211" s="22">
        <v>0</v>
      </c>
      <c r="L211" s="22">
        <v>0</v>
      </c>
      <c r="M211" s="14">
        <f t="shared" si="9"/>
        <v>0</v>
      </c>
      <c r="N211" s="2">
        <f>RANK(K211,K$2:K$577,1)</f>
        <v>1</v>
      </c>
      <c r="O211" s="2">
        <f t="shared" si="10"/>
        <v>409</v>
      </c>
      <c r="P211" s="2">
        <f>RANK(M211,M$2:M$577,0)</f>
        <v>409</v>
      </c>
      <c r="Q211" s="2">
        <f>N211 + Tabel145[[#This Row],[Average Rank]]+Tabel145[[#This Row],[Coverage rang]]</f>
        <v>819</v>
      </c>
      <c r="R211" s="2">
        <f t="shared" si="11"/>
        <v>409</v>
      </c>
      <c r="S211" s="18" t="e">
        <f>J211/K211</f>
        <v>#DIV/0!</v>
      </c>
    </row>
    <row r="212" spans="1:19" ht="18" customHeight="1">
      <c r="A212">
        <v>210</v>
      </c>
      <c r="B212">
        <v>0.1</v>
      </c>
      <c r="C212">
        <v>0.4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 s="23">
        <v>82</v>
      </c>
      <c r="K212" s="22">
        <v>0</v>
      </c>
      <c r="L212" s="22">
        <v>27.3333333333333</v>
      </c>
      <c r="M212" s="14">
        <f t="shared" si="9"/>
        <v>8.0078125E-2</v>
      </c>
      <c r="N212" s="2">
        <f>RANK(K212,K$2:K$577,1)</f>
        <v>1</v>
      </c>
      <c r="O212" s="2">
        <f t="shared" si="10"/>
        <v>151</v>
      </c>
      <c r="P212" s="2">
        <f>RANK(M212,M$2:M$577,0)</f>
        <v>151</v>
      </c>
      <c r="Q212" s="2">
        <f>N212 + Tabel145[[#This Row],[Average Rank]]+Tabel145[[#This Row],[Coverage rang]]</f>
        <v>303</v>
      </c>
      <c r="R212" s="2">
        <f t="shared" si="11"/>
        <v>7</v>
      </c>
      <c r="S212" s="18" t="e">
        <f>J212/K212</f>
        <v>#DIV/0!</v>
      </c>
    </row>
    <row r="213" spans="1:19" ht="18" customHeight="1">
      <c r="A213">
        <v>211</v>
      </c>
      <c r="B213">
        <v>0.2</v>
      </c>
      <c r="C213">
        <v>0.4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 s="23">
        <v>82</v>
      </c>
      <c r="K213" s="22">
        <v>0</v>
      </c>
      <c r="L213" s="22">
        <v>27.3333333333333</v>
      </c>
      <c r="M213" s="14">
        <f t="shared" si="9"/>
        <v>8.0078125E-2</v>
      </c>
      <c r="N213" s="2">
        <f>RANK(K213,K$2:K$577,1)</f>
        <v>1</v>
      </c>
      <c r="O213" s="2">
        <f t="shared" si="10"/>
        <v>151</v>
      </c>
      <c r="P213" s="2">
        <f>RANK(M213,M$2:M$577,0)</f>
        <v>151</v>
      </c>
      <c r="Q213" s="2">
        <f>N213 + Tabel145[[#This Row],[Average Rank]]+Tabel145[[#This Row],[Coverage rang]]</f>
        <v>303</v>
      </c>
      <c r="R213" s="2">
        <f t="shared" si="11"/>
        <v>7</v>
      </c>
      <c r="S213" s="18" t="e">
        <f>J213/K213</f>
        <v>#DIV/0!</v>
      </c>
    </row>
    <row r="214" spans="1:19" ht="18" customHeight="1">
      <c r="A214">
        <v>212</v>
      </c>
      <c r="B214">
        <v>0.3</v>
      </c>
      <c r="C214">
        <v>0.4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 s="23">
        <v>82</v>
      </c>
      <c r="K214" s="22">
        <v>0</v>
      </c>
      <c r="L214" s="22">
        <v>27.3333333333333</v>
      </c>
      <c r="M214" s="14">
        <f t="shared" si="9"/>
        <v>8.0078125E-2</v>
      </c>
      <c r="N214" s="2">
        <f>RANK(K214,K$2:K$577,1)</f>
        <v>1</v>
      </c>
      <c r="O214" s="2">
        <f t="shared" si="10"/>
        <v>151</v>
      </c>
      <c r="P214" s="2">
        <f>RANK(M214,M$2:M$577,0)</f>
        <v>151</v>
      </c>
      <c r="Q214" s="2">
        <f>N214 + Tabel145[[#This Row],[Average Rank]]+Tabel145[[#This Row],[Coverage rang]]</f>
        <v>303</v>
      </c>
      <c r="R214" s="2">
        <f t="shared" si="11"/>
        <v>7</v>
      </c>
      <c r="S214" s="18" t="e">
        <f>J214/K214</f>
        <v>#DIV/0!</v>
      </c>
    </row>
    <row r="215" spans="1:19" ht="18" customHeight="1">
      <c r="A215">
        <v>213</v>
      </c>
      <c r="B215">
        <v>0.1</v>
      </c>
      <c r="C215">
        <v>0.8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 s="23">
        <v>403</v>
      </c>
      <c r="K215" s="22">
        <v>2</v>
      </c>
      <c r="L215" s="22">
        <v>403</v>
      </c>
      <c r="M215" s="14">
        <f t="shared" si="9"/>
        <v>0.3935546875</v>
      </c>
      <c r="N215" s="2">
        <f>RANK(K215,K$2:K$577,1)</f>
        <v>433</v>
      </c>
      <c r="O215" s="2">
        <f t="shared" si="10"/>
        <v>1</v>
      </c>
      <c r="P215" s="2">
        <f>RANK(M215,M$2:M$577,0)</f>
        <v>1</v>
      </c>
      <c r="Q215" s="2">
        <f>N215 + Tabel145[[#This Row],[Average Rank]]+Tabel145[[#This Row],[Coverage rang]]</f>
        <v>435</v>
      </c>
      <c r="R215" s="2">
        <f t="shared" si="11"/>
        <v>79</v>
      </c>
      <c r="S215" s="18">
        <f>J215/K215</f>
        <v>201.5</v>
      </c>
    </row>
    <row r="216" spans="1:19" ht="18" customHeight="1">
      <c r="A216">
        <v>214</v>
      </c>
      <c r="B216">
        <v>0.2</v>
      </c>
      <c r="C216">
        <v>0.8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 s="23">
        <v>403</v>
      </c>
      <c r="K216" s="22">
        <v>2</v>
      </c>
      <c r="L216" s="22">
        <v>403</v>
      </c>
      <c r="M216" s="14">
        <f t="shared" si="9"/>
        <v>0.3935546875</v>
      </c>
      <c r="N216" s="2">
        <f>RANK(K216,K$2:K$577,1)</f>
        <v>433</v>
      </c>
      <c r="O216" s="2">
        <f t="shared" si="10"/>
        <v>1</v>
      </c>
      <c r="P216" s="2">
        <f>RANK(M216,M$2:M$577,0)</f>
        <v>1</v>
      </c>
      <c r="Q216" s="2">
        <f>N216 + Tabel145[[#This Row],[Average Rank]]+Tabel145[[#This Row],[Coverage rang]]</f>
        <v>435</v>
      </c>
      <c r="R216" s="2">
        <f t="shared" si="11"/>
        <v>79</v>
      </c>
      <c r="S216" s="18">
        <f>J216/K216</f>
        <v>201.5</v>
      </c>
    </row>
    <row r="217" spans="1:19" ht="18" customHeight="1">
      <c r="A217">
        <v>215</v>
      </c>
      <c r="B217">
        <v>0.3</v>
      </c>
      <c r="C217">
        <v>0.8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 s="23">
        <v>403</v>
      </c>
      <c r="K217" s="22">
        <v>2</v>
      </c>
      <c r="L217" s="22">
        <v>403</v>
      </c>
      <c r="M217" s="14">
        <f t="shared" si="9"/>
        <v>0.3935546875</v>
      </c>
      <c r="N217" s="2">
        <f>RANK(K217,K$2:K$577,1)</f>
        <v>433</v>
      </c>
      <c r="O217" s="2">
        <f t="shared" si="10"/>
        <v>1</v>
      </c>
      <c r="P217" s="2">
        <f>RANK(M217,M$2:M$577,0)</f>
        <v>1</v>
      </c>
      <c r="Q217" s="2">
        <f>N217 + Tabel145[[#This Row],[Average Rank]]+Tabel145[[#This Row],[Coverage rang]]</f>
        <v>435</v>
      </c>
      <c r="R217" s="2">
        <f t="shared" si="11"/>
        <v>79</v>
      </c>
      <c r="S217" s="18">
        <f>J217/K217</f>
        <v>201.5</v>
      </c>
    </row>
    <row r="218" spans="1:19" ht="18" customHeight="1">
      <c r="A218">
        <v>216</v>
      </c>
      <c r="B218">
        <v>0.1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 s="23">
        <v>0</v>
      </c>
      <c r="K218" s="22">
        <v>0</v>
      </c>
      <c r="L218" s="22">
        <v>0</v>
      </c>
      <c r="M218" s="14">
        <f t="shared" si="9"/>
        <v>0</v>
      </c>
      <c r="N218" s="2">
        <f>RANK(K218,K$2:K$577,1)</f>
        <v>1</v>
      </c>
      <c r="O218" s="2">
        <f t="shared" si="10"/>
        <v>409</v>
      </c>
      <c r="P218" s="2">
        <f>RANK(M218,M$2:M$577,0)</f>
        <v>409</v>
      </c>
      <c r="Q218" s="2">
        <f>N218 + Tabel145[[#This Row],[Average Rank]]+Tabel145[[#This Row],[Coverage rang]]</f>
        <v>819</v>
      </c>
      <c r="R218" s="2">
        <f t="shared" si="11"/>
        <v>409</v>
      </c>
      <c r="S218" s="18" t="e">
        <f>J218/K218</f>
        <v>#DIV/0!</v>
      </c>
    </row>
    <row r="219" spans="1:19" ht="18" customHeight="1">
      <c r="A219">
        <v>217</v>
      </c>
      <c r="B219">
        <v>0.2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 s="23">
        <v>0</v>
      </c>
      <c r="K219" s="22">
        <v>0</v>
      </c>
      <c r="L219" s="22">
        <v>0</v>
      </c>
      <c r="M219" s="14">
        <f t="shared" si="9"/>
        <v>0</v>
      </c>
      <c r="N219" s="2">
        <f>RANK(K219,K$2:K$577,1)</f>
        <v>1</v>
      </c>
      <c r="O219" s="2">
        <f t="shared" si="10"/>
        <v>409</v>
      </c>
      <c r="P219" s="2">
        <f>RANK(M219,M$2:M$577,0)</f>
        <v>409</v>
      </c>
      <c r="Q219" s="2">
        <f>N219 + Tabel145[[#This Row],[Average Rank]]+Tabel145[[#This Row],[Coverage rang]]</f>
        <v>819</v>
      </c>
      <c r="R219" s="2">
        <f t="shared" si="11"/>
        <v>409</v>
      </c>
      <c r="S219" s="18" t="e">
        <f>J219/K219</f>
        <v>#DIV/0!</v>
      </c>
    </row>
    <row r="220" spans="1:19" ht="18" customHeight="1">
      <c r="A220">
        <v>218</v>
      </c>
      <c r="B220">
        <v>0.3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 s="23">
        <v>0</v>
      </c>
      <c r="K220" s="22">
        <v>0</v>
      </c>
      <c r="L220" s="22">
        <v>0</v>
      </c>
      <c r="M220" s="14">
        <f t="shared" si="9"/>
        <v>0</v>
      </c>
      <c r="N220" s="2">
        <f>RANK(K220,K$2:K$577,1)</f>
        <v>1</v>
      </c>
      <c r="O220" s="2">
        <f t="shared" si="10"/>
        <v>409</v>
      </c>
      <c r="P220" s="2">
        <f>RANK(M220,M$2:M$577,0)</f>
        <v>409</v>
      </c>
      <c r="Q220" s="2">
        <f>N220 + Tabel145[[#This Row],[Average Rank]]+Tabel145[[#This Row],[Coverage rang]]</f>
        <v>819</v>
      </c>
      <c r="R220" s="2">
        <f t="shared" si="11"/>
        <v>409</v>
      </c>
      <c r="S220" s="18" t="e">
        <f>J220/K220</f>
        <v>#DIV/0!</v>
      </c>
    </row>
    <row r="221" spans="1:19" ht="18" customHeight="1">
      <c r="A221">
        <v>219</v>
      </c>
      <c r="B221">
        <v>0.1</v>
      </c>
      <c r="C221">
        <v>0.4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 s="23">
        <v>15</v>
      </c>
      <c r="K221" s="22">
        <v>0</v>
      </c>
      <c r="L221" s="22">
        <v>15</v>
      </c>
      <c r="M221" s="14">
        <f t="shared" si="9"/>
        <v>1.46484375E-2</v>
      </c>
      <c r="N221" s="2">
        <f>RANK(K221,K$2:K$577,1)</f>
        <v>1</v>
      </c>
      <c r="O221" s="2">
        <f t="shared" si="10"/>
        <v>262</v>
      </c>
      <c r="P221" s="2">
        <f>RANK(M221,M$2:M$577,0)</f>
        <v>364</v>
      </c>
      <c r="Q221" s="2">
        <f>N221 + Tabel145[[#This Row],[Average Rank]]+Tabel145[[#This Row],[Coverage rang]]</f>
        <v>627</v>
      </c>
      <c r="R221" s="2">
        <f t="shared" si="11"/>
        <v>322</v>
      </c>
      <c r="S221" s="18" t="e">
        <f>J221/K221</f>
        <v>#DIV/0!</v>
      </c>
    </row>
    <row r="222" spans="1:19" ht="18" customHeight="1">
      <c r="A222">
        <v>220</v>
      </c>
      <c r="B222">
        <v>0.2</v>
      </c>
      <c r="C222">
        <v>0.4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 s="23">
        <v>15</v>
      </c>
      <c r="K222" s="22">
        <v>0</v>
      </c>
      <c r="L222" s="22">
        <v>15</v>
      </c>
      <c r="M222" s="14">
        <f t="shared" si="9"/>
        <v>1.46484375E-2</v>
      </c>
      <c r="N222" s="2">
        <f>RANK(K222,K$2:K$577,1)</f>
        <v>1</v>
      </c>
      <c r="O222" s="2">
        <f t="shared" si="10"/>
        <v>262</v>
      </c>
      <c r="P222" s="2">
        <f>RANK(M222,M$2:M$577,0)</f>
        <v>364</v>
      </c>
      <c r="Q222" s="2">
        <f>N222 + Tabel145[[#This Row],[Average Rank]]+Tabel145[[#This Row],[Coverage rang]]</f>
        <v>627</v>
      </c>
      <c r="R222" s="2">
        <f t="shared" si="11"/>
        <v>322</v>
      </c>
      <c r="S222" s="18" t="e">
        <f>J222/K222</f>
        <v>#DIV/0!</v>
      </c>
    </row>
    <row r="223" spans="1:19" ht="18" customHeight="1">
      <c r="A223">
        <v>221</v>
      </c>
      <c r="B223">
        <v>0.3</v>
      </c>
      <c r="C223">
        <v>0.4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 s="23">
        <v>15</v>
      </c>
      <c r="K223" s="22">
        <v>0</v>
      </c>
      <c r="L223" s="22">
        <v>15</v>
      </c>
      <c r="M223" s="14">
        <f t="shared" si="9"/>
        <v>1.46484375E-2</v>
      </c>
      <c r="N223" s="2">
        <f>RANK(K223,K$2:K$577,1)</f>
        <v>1</v>
      </c>
      <c r="O223" s="2">
        <f t="shared" si="10"/>
        <v>262</v>
      </c>
      <c r="P223" s="2">
        <f>RANK(M223,M$2:M$577,0)</f>
        <v>364</v>
      </c>
      <c r="Q223" s="2">
        <f>N223 + Tabel145[[#This Row],[Average Rank]]+Tabel145[[#This Row],[Coverage rang]]</f>
        <v>627</v>
      </c>
      <c r="R223" s="2">
        <f t="shared" si="11"/>
        <v>322</v>
      </c>
      <c r="S223" s="18" t="e">
        <f>J223/K223</f>
        <v>#DIV/0!</v>
      </c>
    </row>
    <row r="224" spans="1:19" ht="18" customHeight="1">
      <c r="A224">
        <v>222</v>
      </c>
      <c r="B224">
        <v>0.1</v>
      </c>
      <c r="C224">
        <v>0.8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 s="23">
        <v>21</v>
      </c>
      <c r="K224" s="22">
        <v>0</v>
      </c>
      <c r="L224" s="22">
        <v>21</v>
      </c>
      <c r="M224" s="14">
        <f t="shared" si="9"/>
        <v>2.05078125E-2</v>
      </c>
      <c r="N224" s="2">
        <f>RANK(K224,K$2:K$577,1)</f>
        <v>1</v>
      </c>
      <c r="O224" s="2">
        <f t="shared" si="10"/>
        <v>157</v>
      </c>
      <c r="P224" s="2">
        <f>RANK(M224,M$2:M$577,0)</f>
        <v>244</v>
      </c>
      <c r="Q224" s="2">
        <f>N224 + Tabel145[[#This Row],[Average Rank]]+Tabel145[[#This Row],[Coverage rang]]</f>
        <v>402</v>
      </c>
      <c r="R224" s="2">
        <f t="shared" si="11"/>
        <v>16</v>
      </c>
      <c r="S224" s="18" t="e">
        <f>J224/K224</f>
        <v>#DIV/0!</v>
      </c>
    </row>
    <row r="225" spans="1:19" ht="18" customHeight="1">
      <c r="A225">
        <v>223</v>
      </c>
      <c r="B225">
        <v>0.2</v>
      </c>
      <c r="C225">
        <v>0.8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 s="23">
        <v>21</v>
      </c>
      <c r="K225" s="22">
        <v>0</v>
      </c>
      <c r="L225" s="22">
        <v>21</v>
      </c>
      <c r="M225" s="14">
        <f t="shared" si="9"/>
        <v>2.05078125E-2</v>
      </c>
      <c r="N225" s="2">
        <f>RANK(K225,K$2:K$577,1)</f>
        <v>1</v>
      </c>
      <c r="O225" s="2">
        <f t="shared" si="10"/>
        <v>157</v>
      </c>
      <c r="P225" s="2">
        <f>RANK(M225,M$2:M$577,0)</f>
        <v>244</v>
      </c>
      <c r="Q225" s="2">
        <f>N225 + Tabel145[[#This Row],[Average Rank]]+Tabel145[[#This Row],[Coverage rang]]</f>
        <v>402</v>
      </c>
      <c r="R225" s="2">
        <f t="shared" si="11"/>
        <v>16</v>
      </c>
      <c r="S225" s="18" t="e">
        <f>J225/K225</f>
        <v>#DIV/0!</v>
      </c>
    </row>
    <row r="226" spans="1:19" ht="18" customHeight="1">
      <c r="A226">
        <v>224</v>
      </c>
      <c r="B226">
        <v>0.3</v>
      </c>
      <c r="C226">
        <v>0.8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 s="23">
        <v>21</v>
      </c>
      <c r="K226" s="22">
        <v>0</v>
      </c>
      <c r="L226" s="22">
        <v>21</v>
      </c>
      <c r="M226" s="14">
        <f t="shared" si="9"/>
        <v>2.05078125E-2</v>
      </c>
      <c r="N226" s="2">
        <f>RANK(K226,K$2:K$577,1)</f>
        <v>1</v>
      </c>
      <c r="O226" s="2">
        <f t="shared" si="10"/>
        <v>157</v>
      </c>
      <c r="P226" s="2">
        <f>RANK(M226,M$2:M$577,0)</f>
        <v>244</v>
      </c>
      <c r="Q226" s="2">
        <f>N226 + Tabel145[[#This Row],[Average Rank]]+Tabel145[[#This Row],[Coverage rang]]</f>
        <v>402</v>
      </c>
      <c r="R226" s="2">
        <f t="shared" si="11"/>
        <v>16</v>
      </c>
      <c r="S226" s="18" t="e">
        <f>J226/K226</f>
        <v>#DIV/0!</v>
      </c>
    </row>
    <row r="227" spans="1:19" ht="18" customHeight="1">
      <c r="A227">
        <v>225</v>
      </c>
      <c r="B227">
        <v>0.1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1</v>
      </c>
      <c r="J227" s="23">
        <v>0</v>
      </c>
      <c r="K227" s="22">
        <v>0</v>
      </c>
      <c r="L227" s="22">
        <v>0</v>
      </c>
      <c r="M227" s="14">
        <f t="shared" si="9"/>
        <v>0</v>
      </c>
      <c r="N227" s="2">
        <f>RANK(K227,K$2:K$577,1)</f>
        <v>1</v>
      </c>
      <c r="O227" s="2">
        <f t="shared" si="10"/>
        <v>409</v>
      </c>
      <c r="P227" s="2">
        <f>RANK(M227,M$2:M$577,0)</f>
        <v>409</v>
      </c>
      <c r="Q227" s="2">
        <f>N227 + Tabel145[[#This Row],[Average Rank]]+Tabel145[[#This Row],[Coverage rang]]</f>
        <v>819</v>
      </c>
      <c r="R227" s="2">
        <f t="shared" si="11"/>
        <v>409</v>
      </c>
      <c r="S227" s="18" t="e">
        <f>J227/K227</f>
        <v>#DIV/0!</v>
      </c>
    </row>
    <row r="228" spans="1:19" ht="18" customHeight="1">
      <c r="A228">
        <v>226</v>
      </c>
      <c r="B228">
        <v>0.2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 s="23">
        <v>0</v>
      </c>
      <c r="K228" s="22">
        <v>0</v>
      </c>
      <c r="L228" s="22">
        <v>0</v>
      </c>
      <c r="M228" s="14">
        <f t="shared" si="9"/>
        <v>0</v>
      </c>
      <c r="N228" s="2">
        <f>RANK(K228,K$2:K$577,1)</f>
        <v>1</v>
      </c>
      <c r="O228" s="2">
        <f t="shared" si="10"/>
        <v>409</v>
      </c>
      <c r="P228" s="2">
        <f>RANK(M228,M$2:M$577,0)</f>
        <v>409</v>
      </c>
      <c r="Q228" s="2">
        <f>N228 + Tabel145[[#This Row],[Average Rank]]+Tabel145[[#This Row],[Coverage rang]]</f>
        <v>819</v>
      </c>
      <c r="R228" s="2">
        <f t="shared" si="11"/>
        <v>409</v>
      </c>
      <c r="S228" s="18" t="e">
        <f>J228/K228</f>
        <v>#DIV/0!</v>
      </c>
    </row>
    <row r="229" spans="1:19" ht="18" customHeight="1">
      <c r="A229">
        <v>227</v>
      </c>
      <c r="B229">
        <v>0.3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1</v>
      </c>
      <c r="J229" s="23">
        <v>0</v>
      </c>
      <c r="K229" s="22">
        <v>0</v>
      </c>
      <c r="L229" s="22">
        <v>0</v>
      </c>
      <c r="M229" s="14">
        <f t="shared" si="9"/>
        <v>0</v>
      </c>
      <c r="N229" s="2">
        <f>RANK(K229,K$2:K$577,1)</f>
        <v>1</v>
      </c>
      <c r="O229" s="2">
        <f t="shared" si="10"/>
        <v>409</v>
      </c>
      <c r="P229" s="2">
        <f>RANK(M229,M$2:M$577,0)</f>
        <v>409</v>
      </c>
      <c r="Q229" s="2">
        <f>N229 + Tabel145[[#This Row],[Average Rank]]+Tabel145[[#This Row],[Coverage rang]]</f>
        <v>819</v>
      </c>
      <c r="R229" s="2">
        <f t="shared" si="11"/>
        <v>409</v>
      </c>
      <c r="S229" s="18" t="e">
        <f>J229/K229</f>
        <v>#DIV/0!</v>
      </c>
    </row>
    <row r="230" spans="1:19" ht="18" customHeight="1">
      <c r="A230">
        <v>228</v>
      </c>
      <c r="B230">
        <v>0.1</v>
      </c>
      <c r="C230">
        <v>0.4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1</v>
      </c>
      <c r="J230" s="23">
        <v>79</v>
      </c>
      <c r="K230" s="22">
        <v>0</v>
      </c>
      <c r="L230" s="22">
        <v>15.8</v>
      </c>
      <c r="M230" s="14">
        <f t="shared" si="9"/>
        <v>7.71484375E-2</v>
      </c>
      <c r="N230" s="2">
        <f>RANK(K230,K$2:K$577,1)</f>
        <v>1</v>
      </c>
      <c r="O230" s="2">
        <f t="shared" si="10"/>
        <v>259</v>
      </c>
      <c r="P230" s="2">
        <f>RANK(M230,M$2:M$577,0)</f>
        <v>157</v>
      </c>
      <c r="Q230" s="2">
        <f>N230 + Tabel145[[#This Row],[Average Rank]]+Tabel145[[#This Row],[Coverage rang]]</f>
        <v>417</v>
      </c>
      <c r="R230" s="2">
        <f t="shared" si="11"/>
        <v>76</v>
      </c>
      <c r="S230" s="18" t="e">
        <f>J230/K230</f>
        <v>#DIV/0!</v>
      </c>
    </row>
    <row r="231" spans="1:19" ht="18" customHeight="1">
      <c r="A231">
        <v>229</v>
      </c>
      <c r="B231">
        <v>0.2</v>
      </c>
      <c r="C231">
        <v>0.4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 s="23">
        <v>79</v>
      </c>
      <c r="K231" s="22">
        <v>0</v>
      </c>
      <c r="L231" s="22">
        <v>15.8</v>
      </c>
      <c r="M231" s="14">
        <f t="shared" si="9"/>
        <v>7.71484375E-2</v>
      </c>
      <c r="N231" s="2">
        <f>RANK(K231,K$2:K$577,1)</f>
        <v>1</v>
      </c>
      <c r="O231" s="2">
        <f t="shared" si="10"/>
        <v>259</v>
      </c>
      <c r="P231" s="2">
        <f>RANK(M231,M$2:M$577,0)</f>
        <v>157</v>
      </c>
      <c r="Q231" s="2">
        <f>N231 + Tabel145[[#This Row],[Average Rank]]+Tabel145[[#This Row],[Coverage rang]]</f>
        <v>417</v>
      </c>
      <c r="R231" s="2">
        <f t="shared" si="11"/>
        <v>76</v>
      </c>
      <c r="S231" s="18" t="e">
        <f>J231/K231</f>
        <v>#DIV/0!</v>
      </c>
    </row>
    <row r="232" spans="1:19" ht="18" customHeight="1">
      <c r="A232">
        <v>230</v>
      </c>
      <c r="B232">
        <v>0.3</v>
      </c>
      <c r="C232">
        <v>0.4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 s="23">
        <v>79</v>
      </c>
      <c r="K232" s="22">
        <v>0</v>
      </c>
      <c r="L232" s="22">
        <v>15.8</v>
      </c>
      <c r="M232" s="14">
        <f t="shared" si="9"/>
        <v>7.71484375E-2</v>
      </c>
      <c r="N232" s="2">
        <f>RANK(K232,K$2:K$577,1)</f>
        <v>1</v>
      </c>
      <c r="O232" s="2">
        <f t="shared" si="10"/>
        <v>259</v>
      </c>
      <c r="P232" s="2">
        <f>RANK(M232,M$2:M$577,0)</f>
        <v>157</v>
      </c>
      <c r="Q232" s="2">
        <f>N232 + Tabel145[[#This Row],[Average Rank]]+Tabel145[[#This Row],[Coverage rang]]</f>
        <v>417</v>
      </c>
      <c r="R232" s="2">
        <f t="shared" si="11"/>
        <v>76</v>
      </c>
      <c r="S232" s="18" t="e">
        <f>J232/K232</f>
        <v>#DIV/0!</v>
      </c>
    </row>
    <row r="233" spans="1:19" ht="18" customHeight="1">
      <c r="A233">
        <v>231</v>
      </c>
      <c r="B233">
        <v>0.1</v>
      </c>
      <c r="C233">
        <v>0.8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 s="23">
        <v>403</v>
      </c>
      <c r="K233" s="22">
        <v>2</v>
      </c>
      <c r="L233" s="22">
        <v>403</v>
      </c>
      <c r="M233" s="14">
        <f t="shared" si="9"/>
        <v>0.3935546875</v>
      </c>
      <c r="N233" s="2">
        <f>RANK(K233,K$2:K$577,1)</f>
        <v>433</v>
      </c>
      <c r="O233" s="2">
        <f t="shared" si="10"/>
        <v>1</v>
      </c>
      <c r="P233" s="2">
        <f>RANK(M233,M$2:M$577,0)</f>
        <v>1</v>
      </c>
      <c r="Q233" s="2">
        <f>N233 + Tabel145[[#This Row],[Average Rank]]+Tabel145[[#This Row],[Coverage rang]]</f>
        <v>435</v>
      </c>
      <c r="R233" s="2">
        <f t="shared" si="11"/>
        <v>79</v>
      </c>
      <c r="S233" s="18">
        <f>J233/K233</f>
        <v>201.5</v>
      </c>
    </row>
    <row r="234" spans="1:19" ht="18" customHeight="1">
      <c r="A234">
        <v>232</v>
      </c>
      <c r="B234">
        <v>0.2</v>
      </c>
      <c r="C234">
        <v>0.8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 s="23">
        <v>403</v>
      </c>
      <c r="K234" s="22">
        <v>2</v>
      </c>
      <c r="L234" s="22">
        <v>403</v>
      </c>
      <c r="M234" s="14">
        <f t="shared" si="9"/>
        <v>0.3935546875</v>
      </c>
      <c r="N234" s="2">
        <f>RANK(K234,K$2:K$577,1)</f>
        <v>433</v>
      </c>
      <c r="O234" s="2">
        <f t="shared" si="10"/>
        <v>1</v>
      </c>
      <c r="P234" s="2">
        <f>RANK(M234,M$2:M$577,0)</f>
        <v>1</v>
      </c>
      <c r="Q234" s="2">
        <f>N234 + Tabel145[[#This Row],[Average Rank]]+Tabel145[[#This Row],[Coverage rang]]</f>
        <v>435</v>
      </c>
      <c r="R234" s="2">
        <f t="shared" si="11"/>
        <v>79</v>
      </c>
      <c r="S234" s="18">
        <f>J234/K234</f>
        <v>201.5</v>
      </c>
    </row>
    <row r="235" spans="1:19" ht="18" customHeight="1">
      <c r="A235">
        <v>233</v>
      </c>
      <c r="B235">
        <v>0.3</v>
      </c>
      <c r="C235">
        <v>0.8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 s="23">
        <v>403</v>
      </c>
      <c r="K235" s="22">
        <v>2</v>
      </c>
      <c r="L235" s="22">
        <v>403</v>
      </c>
      <c r="M235" s="14">
        <f t="shared" si="9"/>
        <v>0.3935546875</v>
      </c>
      <c r="N235" s="2">
        <f>RANK(K235,K$2:K$577,1)</f>
        <v>433</v>
      </c>
      <c r="O235" s="2">
        <f t="shared" si="10"/>
        <v>1</v>
      </c>
      <c r="P235" s="2">
        <f>RANK(M235,M$2:M$577,0)</f>
        <v>1</v>
      </c>
      <c r="Q235" s="2">
        <f>N235 + Tabel145[[#This Row],[Average Rank]]+Tabel145[[#This Row],[Coverage rang]]</f>
        <v>435</v>
      </c>
      <c r="R235" s="2">
        <f t="shared" si="11"/>
        <v>79</v>
      </c>
      <c r="S235" s="18">
        <f>J235/K235</f>
        <v>201.5</v>
      </c>
    </row>
    <row r="236" spans="1:19" ht="18" customHeight="1">
      <c r="A236">
        <v>234</v>
      </c>
      <c r="B236">
        <v>0.1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 s="23">
        <v>0</v>
      </c>
      <c r="K236" s="22">
        <v>0</v>
      </c>
      <c r="L236" s="22">
        <v>0</v>
      </c>
      <c r="M236" s="14">
        <f t="shared" si="9"/>
        <v>0</v>
      </c>
      <c r="N236" s="2">
        <f>RANK(K236,K$2:K$577,1)</f>
        <v>1</v>
      </c>
      <c r="O236" s="2">
        <f t="shared" si="10"/>
        <v>409</v>
      </c>
      <c r="P236" s="2">
        <f>RANK(M236,M$2:M$577,0)</f>
        <v>409</v>
      </c>
      <c r="Q236" s="2">
        <f>N236 + Tabel145[[#This Row],[Average Rank]]+Tabel145[[#This Row],[Coverage rang]]</f>
        <v>819</v>
      </c>
      <c r="R236" s="2">
        <f t="shared" si="11"/>
        <v>409</v>
      </c>
      <c r="S236" s="18" t="e">
        <f>J236/K236</f>
        <v>#DIV/0!</v>
      </c>
    </row>
    <row r="237" spans="1:19" ht="18" customHeight="1">
      <c r="A237">
        <v>235</v>
      </c>
      <c r="B237">
        <v>0.2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 s="23">
        <v>0</v>
      </c>
      <c r="K237" s="22">
        <v>0</v>
      </c>
      <c r="L237" s="22">
        <v>0</v>
      </c>
      <c r="M237" s="14">
        <f t="shared" si="9"/>
        <v>0</v>
      </c>
      <c r="N237" s="2">
        <f>RANK(K237,K$2:K$577,1)</f>
        <v>1</v>
      </c>
      <c r="O237" s="2">
        <f t="shared" si="10"/>
        <v>409</v>
      </c>
      <c r="P237" s="2">
        <f>RANK(M237,M$2:M$577,0)</f>
        <v>409</v>
      </c>
      <c r="Q237" s="2">
        <f>N237 + Tabel145[[#This Row],[Average Rank]]+Tabel145[[#This Row],[Coverage rang]]</f>
        <v>819</v>
      </c>
      <c r="R237" s="2">
        <f t="shared" si="11"/>
        <v>409</v>
      </c>
      <c r="S237" s="18" t="e">
        <f>J237/K237</f>
        <v>#DIV/0!</v>
      </c>
    </row>
    <row r="238" spans="1:19" ht="18" customHeight="1">
      <c r="A238">
        <v>236</v>
      </c>
      <c r="B238">
        <v>0.3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 s="23">
        <v>0</v>
      </c>
      <c r="K238" s="22">
        <v>0</v>
      </c>
      <c r="L238" s="22">
        <v>0</v>
      </c>
      <c r="M238" s="14">
        <f t="shared" si="9"/>
        <v>0</v>
      </c>
      <c r="N238" s="2">
        <f>RANK(K238,K$2:K$577,1)</f>
        <v>1</v>
      </c>
      <c r="O238" s="2">
        <f t="shared" si="10"/>
        <v>409</v>
      </c>
      <c r="P238" s="2">
        <f>RANK(M238,M$2:M$577,0)</f>
        <v>409</v>
      </c>
      <c r="Q238" s="2">
        <f>N238 + Tabel145[[#This Row],[Average Rank]]+Tabel145[[#This Row],[Coverage rang]]</f>
        <v>819</v>
      </c>
      <c r="R238" s="2">
        <f t="shared" si="11"/>
        <v>409</v>
      </c>
      <c r="S238" s="18" t="e">
        <f>J238/K238</f>
        <v>#DIV/0!</v>
      </c>
    </row>
    <row r="239" spans="1:19" ht="18" customHeight="1">
      <c r="A239">
        <v>237</v>
      </c>
      <c r="B239">
        <v>0.1</v>
      </c>
      <c r="C239">
        <v>0.4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 s="23">
        <v>35</v>
      </c>
      <c r="K239" s="22">
        <v>0</v>
      </c>
      <c r="L239" s="22">
        <v>11.6666666666666</v>
      </c>
      <c r="M239" s="14">
        <f t="shared" si="9"/>
        <v>3.41796875E-2</v>
      </c>
      <c r="N239" s="2">
        <f>RANK(K239,K$2:K$577,1)</f>
        <v>1</v>
      </c>
      <c r="O239" s="2">
        <f t="shared" si="10"/>
        <v>334</v>
      </c>
      <c r="P239" s="2">
        <f>RANK(M239,M$2:M$577,0)</f>
        <v>214</v>
      </c>
      <c r="Q239" s="2">
        <f>N239 + Tabel145[[#This Row],[Average Rank]]+Tabel145[[#This Row],[Coverage rang]]</f>
        <v>549</v>
      </c>
      <c r="R239" s="2">
        <f t="shared" si="11"/>
        <v>283</v>
      </c>
      <c r="S239" s="18" t="e">
        <f>J239/K239</f>
        <v>#DIV/0!</v>
      </c>
    </row>
    <row r="240" spans="1:19" ht="18" customHeight="1">
      <c r="A240">
        <v>238</v>
      </c>
      <c r="B240">
        <v>0.2</v>
      </c>
      <c r="C240">
        <v>0.4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 s="23">
        <v>35</v>
      </c>
      <c r="K240" s="22">
        <v>0</v>
      </c>
      <c r="L240" s="22">
        <v>11.6666666666666</v>
      </c>
      <c r="M240" s="14">
        <f t="shared" si="9"/>
        <v>3.41796875E-2</v>
      </c>
      <c r="N240" s="2">
        <f>RANK(K240,K$2:K$577,1)</f>
        <v>1</v>
      </c>
      <c r="O240" s="2">
        <f t="shared" si="10"/>
        <v>334</v>
      </c>
      <c r="P240" s="2">
        <f>RANK(M240,M$2:M$577,0)</f>
        <v>214</v>
      </c>
      <c r="Q240" s="2">
        <f>N240 + Tabel145[[#This Row],[Average Rank]]+Tabel145[[#This Row],[Coverage rang]]</f>
        <v>549</v>
      </c>
      <c r="R240" s="2">
        <f t="shared" si="11"/>
        <v>283</v>
      </c>
      <c r="S240" s="18" t="e">
        <f>J240/K240</f>
        <v>#DIV/0!</v>
      </c>
    </row>
    <row r="241" spans="1:19" ht="18" customHeight="1">
      <c r="A241">
        <v>239</v>
      </c>
      <c r="B241">
        <v>0.3</v>
      </c>
      <c r="C241">
        <v>0.4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  <c r="J241" s="23">
        <v>35</v>
      </c>
      <c r="K241" s="22">
        <v>0</v>
      </c>
      <c r="L241" s="22">
        <v>11.6666666666666</v>
      </c>
      <c r="M241" s="14">
        <f t="shared" si="9"/>
        <v>3.41796875E-2</v>
      </c>
      <c r="N241" s="2">
        <f>RANK(K241,K$2:K$577,1)</f>
        <v>1</v>
      </c>
      <c r="O241" s="2">
        <f t="shared" si="10"/>
        <v>334</v>
      </c>
      <c r="P241" s="2">
        <f>RANK(M241,M$2:M$577,0)</f>
        <v>214</v>
      </c>
      <c r="Q241" s="2">
        <f>N241 + Tabel145[[#This Row],[Average Rank]]+Tabel145[[#This Row],[Coverage rang]]</f>
        <v>549</v>
      </c>
      <c r="R241" s="2">
        <f t="shared" si="11"/>
        <v>283</v>
      </c>
      <c r="S241" s="18" t="e">
        <f>J241/K241</f>
        <v>#DIV/0!</v>
      </c>
    </row>
    <row r="242" spans="1:19" ht="18" customHeight="1">
      <c r="A242">
        <v>240</v>
      </c>
      <c r="B242">
        <v>0.1</v>
      </c>
      <c r="C242">
        <v>0.8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 s="23">
        <v>403</v>
      </c>
      <c r="K242" s="22">
        <v>2</v>
      </c>
      <c r="L242" s="22">
        <v>201.5</v>
      </c>
      <c r="M242" s="14">
        <f t="shared" si="9"/>
        <v>0.3935546875</v>
      </c>
      <c r="N242" s="2">
        <f>RANK(K242,K$2:K$577,1)</f>
        <v>433</v>
      </c>
      <c r="O242" s="2">
        <f t="shared" si="10"/>
        <v>103</v>
      </c>
      <c r="P242" s="2">
        <f>RANK(M242,M$2:M$577,0)</f>
        <v>1</v>
      </c>
      <c r="Q242" s="2">
        <f>N242 + Tabel145[[#This Row],[Average Rank]]+Tabel145[[#This Row],[Coverage rang]]</f>
        <v>537</v>
      </c>
      <c r="R242" s="2">
        <f t="shared" si="11"/>
        <v>214</v>
      </c>
      <c r="S242" s="18">
        <f>J242/K242</f>
        <v>201.5</v>
      </c>
    </row>
    <row r="243" spans="1:19" ht="18" customHeight="1">
      <c r="A243">
        <v>241</v>
      </c>
      <c r="B243">
        <v>0.2</v>
      </c>
      <c r="C243">
        <v>0.8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 s="23">
        <v>403</v>
      </c>
      <c r="K243" s="22">
        <v>2</v>
      </c>
      <c r="L243" s="22">
        <v>201.5</v>
      </c>
      <c r="M243" s="14">
        <f t="shared" si="9"/>
        <v>0.3935546875</v>
      </c>
      <c r="N243" s="2">
        <f>RANK(K243,K$2:K$577,1)</f>
        <v>433</v>
      </c>
      <c r="O243" s="2">
        <f t="shared" si="10"/>
        <v>103</v>
      </c>
      <c r="P243" s="2">
        <f>RANK(M243,M$2:M$577,0)</f>
        <v>1</v>
      </c>
      <c r="Q243" s="2">
        <f>N243 + Tabel145[[#This Row],[Average Rank]]+Tabel145[[#This Row],[Coverage rang]]</f>
        <v>537</v>
      </c>
      <c r="R243" s="2">
        <f t="shared" si="11"/>
        <v>214</v>
      </c>
      <c r="S243" s="18">
        <f>J243/K243</f>
        <v>201.5</v>
      </c>
    </row>
    <row r="244" spans="1:19" ht="18" customHeight="1">
      <c r="A244">
        <v>242</v>
      </c>
      <c r="B244">
        <v>0.3</v>
      </c>
      <c r="C244">
        <v>0.8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 s="23">
        <v>403</v>
      </c>
      <c r="K244" s="22">
        <v>2</v>
      </c>
      <c r="L244" s="22">
        <v>201.5</v>
      </c>
      <c r="M244" s="14">
        <f t="shared" si="9"/>
        <v>0.3935546875</v>
      </c>
      <c r="N244" s="2">
        <f>RANK(K244,K$2:K$577,1)</f>
        <v>433</v>
      </c>
      <c r="O244" s="2">
        <f t="shared" si="10"/>
        <v>103</v>
      </c>
      <c r="P244" s="2">
        <f>RANK(M244,M$2:M$577,0)</f>
        <v>1</v>
      </c>
      <c r="Q244" s="2">
        <f>N244 + Tabel145[[#This Row],[Average Rank]]+Tabel145[[#This Row],[Coverage rang]]</f>
        <v>537</v>
      </c>
      <c r="R244" s="2">
        <f t="shared" si="11"/>
        <v>214</v>
      </c>
      <c r="S244" s="18">
        <f>J244/K244</f>
        <v>201.5</v>
      </c>
    </row>
    <row r="245" spans="1:19" ht="18" customHeight="1">
      <c r="A245">
        <v>243</v>
      </c>
      <c r="B245">
        <v>0.1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1</v>
      </c>
      <c r="J245" s="23">
        <v>0</v>
      </c>
      <c r="K245" s="22">
        <v>0</v>
      </c>
      <c r="L245" s="22">
        <v>0</v>
      </c>
      <c r="M245" s="14">
        <f t="shared" si="9"/>
        <v>0</v>
      </c>
      <c r="N245" s="2">
        <f>RANK(K245,K$2:K$577,1)</f>
        <v>1</v>
      </c>
      <c r="O245" s="2">
        <f t="shared" si="10"/>
        <v>409</v>
      </c>
      <c r="P245" s="2">
        <f>RANK(M245,M$2:M$577,0)</f>
        <v>409</v>
      </c>
      <c r="Q245" s="2">
        <f>N245 + Tabel145[[#This Row],[Average Rank]]+Tabel145[[#This Row],[Coverage rang]]</f>
        <v>819</v>
      </c>
      <c r="R245" s="2">
        <f t="shared" si="11"/>
        <v>409</v>
      </c>
      <c r="S245" s="18" t="e">
        <f>J245/K245</f>
        <v>#DIV/0!</v>
      </c>
    </row>
    <row r="246" spans="1:19" ht="18" customHeight="1">
      <c r="A246">
        <v>244</v>
      </c>
      <c r="B246">
        <v>0.2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1</v>
      </c>
      <c r="J246" s="23">
        <v>0</v>
      </c>
      <c r="K246" s="22">
        <v>0</v>
      </c>
      <c r="L246" s="22">
        <v>0</v>
      </c>
      <c r="M246" s="14">
        <f t="shared" si="9"/>
        <v>0</v>
      </c>
      <c r="N246" s="2">
        <f>RANK(K246,K$2:K$577,1)</f>
        <v>1</v>
      </c>
      <c r="O246" s="2">
        <f t="shared" si="10"/>
        <v>409</v>
      </c>
      <c r="P246" s="2">
        <f>RANK(M246,M$2:M$577,0)</f>
        <v>409</v>
      </c>
      <c r="Q246" s="2">
        <f>N246 + Tabel145[[#This Row],[Average Rank]]+Tabel145[[#This Row],[Coverage rang]]</f>
        <v>819</v>
      </c>
      <c r="R246" s="2">
        <f t="shared" si="11"/>
        <v>409</v>
      </c>
      <c r="S246" s="18" t="e">
        <f>J246/K246</f>
        <v>#DIV/0!</v>
      </c>
    </row>
    <row r="247" spans="1:19" ht="18" customHeight="1">
      <c r="A247">
        <v>245</v>
      </c>
      <c r="B247">
        <v>0.3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 s="23">
        <v>0</v>
      </c>
      <c r="K247" s="22">
        <v>0</v>
      </c>
      <c r="L247" s="22">
        <v>0</v>
      </c>
      <c r="M247" s="14">
        <f t="shared" si="9"/>
        <v>0</v>
      </c>
      <c r="N247" s="2">
        <f>RANK(K247,K$2:K$577,1)</f>
        <v>1</v>
      </c>
      <c r="O247" s="2">
        <f t="shared" si="10"/>
        <v>409</v>
      </c>
      <c r="P247" s="2">
        <f>RANK(M247,M$2:M$577,0)</f>
        <v>409</v>
      </c>
      <c r="Q247" s="2">
        <f>N247 + Tabel145[[#This Row],[Average Rank]]+Tabel145[[#This Row],[Coverage rang]]</f>
        <v>819</v>
      </c>
      <c r="R247" s="2">
        <f t="shared" si="11"/>
        <v>409</v>
      </c>
      <c r="S247" s="18" t="e">
        <f>J247/K247</f>
        <v>#DIV/0!</v>
      </c>
    </row>
    <row r="248" spans="1:19" ht="18" customHeight="1">
      <c r="A248">
        <v>246</v>
      </c>
      <c r="B248">
        <v>0.1</v>
      </c>
      <c r="C248">
        <v>0.4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1</v>
      </c>
      <c r="J248" s="23">
        <v>35</v>
      </c>
      <c r="K248" s="22">
        <v>0</v>
      </c>
      <c r="L248" s="22">
        <v>11.6666666666666</v>
      </c>
      <c r="M248" s="14">
        <f t="shared" si="9"/>
        <v>3.41796875E-2</v>
      </c>
      <c r="N248" s="2">
        <f>RANK(K248,K$2:K$577,1)</f>
        <v>1</v>
      </c>
      <c r="O248" s="2">
        <f t="shared" si="10"/>
        <v>334</v>
      </c>
      <c r="P248" s="2">
        <f>RANK(M248,M$2:M$577,0)</f>
        <v>214</v>
      </c>
      <c r="Q248" s="2">
        <f>N248 + Tabel145[[#This Row],[Average Rank]]+Tabel145[[#This Row],[Coverage rang]]</f>
        <v>549</v>
      </c>
      <c r="R248" s="2">
        <f t="shared" si="11"/>
        <v>283</v>
      </c>
      <c r="S248" s="18" t="e">
        <f>J248/K248</f>
        <v>#DIV/0!</v>
      </c>
    </row>
    <row r="249" spans="1:19" ht="18" customHeight="1">
      <c r="A249">
        <v>247</v>
      </c>
      <c r="B249">
        <v>0.2</v>
      </c>
      <c r="C249">
        <v>0.4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1</v>
      </c>
      <c r="J249" s="23">
        <v>35</v>
      </c>
      <c r="K249" s="22">
        <v>0</v>
      </c>
      <c r="L249" s="22">
        <v>11.6666666666666</v>
      </c>
      <c r="M249" s="14">
        <f t="shared" si="9"/>
        <v>3.41796875E-2</v>
      </c>
      <c r="N249" s="2">
        <f>RANK(K249,K$2:K$577,1)</f>
        <v>1</v>
      </c>
      <c r="O249" s="2">
        <f t="shared" si="10"/>
        <v>334</v>
      </c>
      <c r="P249" s="2">
        <f>RANK(M249,M$2:M$577,0)</f>
        <v>214</v>
      </c>
      <c r="Q249" s="2">
        <f>N249 + Tabel145[[#This Row],[Average Rank]]+Tabel145[[#This Row],[Coverage rang]]</f>
        <v>549</v>
      </c>
      <c r="R249" s="2">
        <f t="shared" si="11"/>
        <v>283</v>
      </c>
      <c r="S249" s="18" t="e">
        <f>J249/K249</f>
        <v>#DIV/0!</v>
      </c>
    </row>
    <row r="250" spans="1:19" ht="18" customHeight="1">
      <c r="A250">
        <v>248</v>
      </c>
      <c r="B250">
        <v>0.3</v>
      </c>
      <c r="C250">
        <v>0.4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1</v>
      </c>
      <c r="J250" s="23">
        <v>35</v>
      </c>
      <c r="K250" s="22">
        <v>0</v>
      </c>
      <c r="L250" s="22">
        <v>11.6666666666666</v>
      </c>
      <c r="M250" s="14">
        <f t="shared" si="9"/>
        <v>3.41796875E-2</v>
      </c>
      <c r="N250" s="2">
        <f>RANK(K250,K$2:K$577,1)</f>
        <v>1</v>
      </c>
      <c r="O250" s="2">
        <f t="shared" si="10"/>
        <v>334</v>
      </c>
      <c r="P250" s="2">
        <f>RANK(M250,M$2:M$577,0)</f>
        <v>214</v>
      </c>
      <c r="Q250" s="2">
        <f>N250 + Tabel145[[#This Row],[Average Rank]]+Tabel145[[#This Row],[Coverage rang]]</f>
        <v>549</v>
      </c>
      <c r="R250" s="2">
        <f t="shared" si="11"/>
        <v>283</v>
      </c>
      <c r="S250" s="18" t="e">
        <f>J250/K250</f>
        <v>#DIV/0!</v>
      </c>
    </row>
    <row r="251" spans="1:19" ht="18" customHeight="1">
      <c r="A251">
        <v>249</v>
      </c>
      <c r="B251">
        <v>0.1</v>
      </c>
      <c r="C251">
        <v>0.8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  <c r="J251" s="23">
        <v>403</v>
      </c>
      <c r="K251" s="22">
        <v>2</v>
      </c>
      <c r="L251" s="22">
        <v>201.5</v>
      </c>
      <c r="M251" s="14">
        <f t="shared" si="9"/>
        <v>0.3935546875</v>
      </c>
      <c r="N251" s="2">
        <f>RANK(K251,K$2:K$577,1)</f>
        <v>433</v>
      </c>
      <c r="O251" s="2">
        <f t="shared" si="10"/>
        <v>103</v>
      </c>
      <c r="P251" s="2">
        <f>RANK(M251,M$2:M$577,0)</f>
        <v>1</v>
      </c>
      <c r="Q251" s="2">
        <f>N251 + Tabel145[[#This Row],[Average Rank]]+Tabel145[[#This Row],[Coverage rang]]</f>
        <v>537</v>
      </c>
      <c r="R251" s="2">
        <f t="shared" si="11"/>
        <v>214</v>
      </c>
      <c r="S251" s="18">
        <f>J251/K251</f>
        <v>201.5</v>
      </c>
    </row>
    <row r="252" spans="1:19" ht="18" customHeight="1">
      <c r="A252">
        <v>250</v>
      </c>
      <c r="B252">
        <v>0.2</v>
      </c>
      <c r="C252">
        <v>0.8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1</v>
      </c>
      <c r="J252" s="23">
        <v>403</v>
      </c>
      <c r="K252" s="22">
        <v>2</v>
      </c>
      <c r="L252" s="22">
        <v>201.5</v>
      </c>
      <c r="M252" s="14">
        <f t="shared" si="9"/>
        <v>0.3935546875</v>
      </c>
      <c r="N252" s="2">
        <f>RANK(K252,K$2:K$577,1)</f>
        <v>433</v>
      </c>
      <c r="O252" s="2">
        <f t="shared" si="10"/>
        <v>103</v>
      </c>
      <c r="P252" s="2">
        <f>RANK(M252,M$2:M$577,0)</f>
        <v>1</v>
      </c>
      <c r="Q252" s="2">
        <f>N252 + Tabel145[[#This Row],[Average Rank]]+Tabel145[[#This Row],[Coverage rang]]</f>
        <v>537</v>
      </c>
      <c r="R252" s="2">
        <f t="shared" si="11"/>
        <v>214</v>
      </c>
      <c r="S252" s="18">
        <f>J252/K252</f>
        <v>201.5</v>
      </c>
    </row>
    <row r="253" spans="1:19" ht="18" customHeight="1">
      <c r="A253">
        <v>251</v>
      </c>
      <c r="B253">
        <v>0.3</v>
      </c>
      <c r="C253">
        <v>0.8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1</v>
      </c>
      <c r="J253" s="23">
        <v>403</v>
      </c>
      <c r="K253" s="22">
        <v>2</v>
      </c>
      <c r="L253" s="22">
        <v>201.5</v>
      </c>
      <c r="M253" s="14">
        <f t="shared" si="9"/>
        <v>0.3935546875</v>
      </c>
      <c r="N253" s="2">
        <f>RANK(K253,K$2:K$577,1)</f>
        <v>433</v>
      </c>
      <c r="O253" s="2">
        <f t="shared" si="10"/>
        <v>103</v>
      </c>
      <c r="P253" s="2">
        <f>RANK(M253,M$2:M$577,0)</f>
        <v>1</v>
      </c>
      <c r="Q253" s="2">
        <f>N253 + Tabel145[[#This Row],[Average Rank]]+Tabel145[[#This Row],[Coverage rang]]</f>
        <v>537</v>
      </c>
      <c r="R253" s="2">
        <f t="shared" si="11"/>
        <v>214</v>
      </c>
      <c r="S253" s="18">
        <f>J253/K253</f>
        <v>201.5</v>
      </c>
    </row>
    <row r="254" spans="1:19" ht="18" customHeight="1">
      <c r="A254">
        <v>252</v>
      </c>
      <c r="B254">
        <v>0.1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 s="23">
        <v>0</v>
      </c>
      <c r="K254" s="22">
        <v>0</v>
      </c>
      <c r="L254" s="22">
        <v>0</v>
      </c>
      <c r="M254" s="14">
        <f t="shared" si="9"/>
        <v>0</v>
      </c>
      <c r="N254" s="2">
        <f>RANK(K254,K$2:K$577,1)</f>
        <v>1</v>
      </c>
      <c r="O254" s="2">
        <f t="shared" si="10"/>
        <v>409</v>
      </c>
      <c r="P254" s="2">
        <f>RANK(M254,M$2:M$577,0)</f>
        <v>409</v>
      </c>
      <c r="Q254" s="2">
        <f>N254 + Tabel145[[#This Row],[Average Rank]]+Tabel145[[#This Row],[Coverage rang]]</f>
        <v>819</v>
      </c>
      <c r="R254" s="2">
        <f t="shared" si="11"/>
        <v>409</v>
      </c>
      <c r="S254" s="18" t="e">
        <f>J254/K254</f>
        <v>#DIV/0!</v>
      </c>
    </row>
    <row r="255" spans="1:19" ht="18" customHeight="1">
      <c r="A255">
        <v>253</v>
      </c>
      <c r="B255">
        <v>0.2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 s="23">
        <v>0</v>
      </c>
      <c r="K255" s="22">
        <v>0</v>
      </c>
      <c r="L255" s="22">
        <v>0</v>
      </c>
      <c r="M255" s="14">
        <f t="shared" si="9"/>
        <v>0</v>
      </c>
      <c r="N255" s="2">
        <f>RANK(K255,K$2:K$577,1)</f>
        <v>1</v>
      </c>
      <c r="O255" s="2">
        <f t="shared" si="10"/>
        <v>409</v>
      </c>
      <c r="P255" s="2">
        <f>RANK(M255,M$2:M$577,0)</f>
        <v>409</v>
      </c>
      <c r="Q255" s="2">
        <f>N255 + Tabel145[[#This Row],[Average Rank]]+Tabel145[[#This Row],[Coverage rang]]</f>
        <v>819</v>
      </c>
      <c r="R255" s="2">
        <f t="shared" si="11"/>
        <v>409</v>
      </c>
      <c r="S255" s="18" t="e">
        <f>J255/K255</f>
        <v>#DIV/0!</v>
      </c>
    </row>
    <row r="256" spans="1:19" ht="18" customHeight="1">
      <c r="A256">
        <v>254</v>
      </c>
      <c r="B256">
        <v>0.3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 s="23">
        <v>0</v>
      </c>
      <c r="K256" s="22">
        <v>0</v>
      </c>
      <c r="L256" s="22">
        <v>0</v>
      </c>
      <c r="M256" s="14">
        <f t="shared" si="9"/>
        <v>0</v>
      </c>
      <c r="N256" s="2">
        <f>RANK(K256,K$2:K$577,1)</f>
        <v>1</v>
      </c>
      <c r="O256" s="2">
        <f t="shared" si="10"/>
        <v>409</v>
      </c>
      <c r="P256" s="2">
        <f>RANK(M256,M$2:M$577,0)</f>
        <v>409</v>
      </c>
      <c r="Q256" s="2">
        <f>N256 + Tabel145[[#This Row],[Average Rank]]+Tabel145[[#This Row],[Coverage rang]]</f>
        <v>819</v>
      </c>
      <c r="R256" s="2">
        <f t="shared" si="11"/>
        <v>409</v>
      </c>
      <c r="S256" s="18" t="e">
        <f>J256/K256</f>
        <v>#DIV/0!</v>
      </c>
    </row>
    <row r="257" spans="1:19" ht="18" customHeight="1">
      <c r="A257">
        <v>255</v>
      </c>
      <c r="B257">
        <v>0.1</v>
      </c>
      <c r="C257">
        <v>0.4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 s="23">
        <v>21</v>
      </c>
      <c r="K257" s="22">
        <v>0</v>
      </c>
      <c r="L257" s="22">
        <v>21</v>
      </c>
      <c r="M257" s="14">
        <f t="shared" si="9"/>
        <v>2.05078125E-2</v>
      </c>
      <c r="N257" s="2">
        <f>RANK(K257,K$2:K$577,1)</f>
        <v>1</v>
      </c>
      <c r="O257" s="2">
        <f t="shared" si="10"/>
        <v>157</v>
      </c>
      <c r="P257" s="2">
        <f>RANK(M257,M$2:M$577,0)</f>
        <v>244</v>
      </c>
      <c r="Q257" s="2">
        <f>N257 + Tabel145[[#This Row],[Average Rank]]+Tabel145[[#This Row],[Coverage rang]]</f>
        <v>402</v>
      </c>
      <c r="R257" s="2">
        <f t="shared" si="11"/>
        <v>16</v>
      </c>
      <c r="S257" s="18" t="e">
        <f>J257/K257</f>
        <v>#DIV/0!</v>
      </c>
    </row>
    <row r="258" spans="1:19" ht="18" customHeight="1">
      <c r="A258">
        <v>256</v>
      </c>
      <c r="B258">
        <v>0.2</v>
      </c>
      <c r="C258">
        <v>0.4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 s="23">
        <v>21</v>
      </c>
      <c r="K258" s="22">
        <v>0</v>
      </c>
      <c r="L258" s="22">
        <v>21</v>
      </c>
      <c r="M258" s="14">
        <f t="shared" ref="M258:M321" si="12">J258/ 1024</f>
        <v>2.05078125E-2</v>
      </c>
      <c r="N258" s="2">
        <f>RANK(K258,K$2:K$577,1)</f>
        <v>1</v>
      </c>
      <c r="O258" s="2">
        <f t="shared" ref="O258:O321" si="13">RANK(L258,L$2:L$577,0)</f>
        <v>157</v>
      </c>
      <c r="P258" s="2">
        <f>RANK(M258,M$2:M$577,0)</f>
        <v>244</v>
      </c>
      <c r="Q258" s="2">
        <f>N258 + Tabel145[[#This Row],[Average Rank]]+Tabel145[[#This Row],[Coverage rang]]</f>
        <v>402</v>
      </c>
      <c r="R258" s="2">
        <f t="shared" ref="R258:R321" si="14">RANK(Q258,Q$2:Q$577,1)</f>
        <v>16</v>
      </c>
      <c r="S258" s="18" t="e">
        <f>J258/K258</f>
        <v>#DIV/0!</v>
      </c>
    </row>
    <row r="259" spans="1:19" ht="18" customHeight="1">
      <c r="A259">
        <v>257</v>
      </c>
      <c r="B259">
        <v>0.3</v>
      </c>
      <c r="C259">
        <v>0.4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 s="23">
        <v>21</v>
      </c>
      <c r="K259" s="22">
        <v>0</v>
      </c>
      <c r="L259" s="22">
        <v>21</v>
      </c>
      <c r="M259" s="14">
        <f t="shared" si="12"/>
        <v>2.05078125E-2</v>
      </c>
      <c r="N259" s="2">
        <f>RANK(K259,K$2:K$577,1)</f>
        <v>1</v>
      </c>
      <c r="O259" s="2">
        <f t="shared" si="13"/>
        <v>157</v>
      </c>
      <c r="P259" s="2">
        <f>RANK(M259,M$2:M$577,0)</f>
        <v>244</v>
      </c>
      <c r="Q259" s="2">
        <f>N259 + Tabel145[[#This Row],[Average Rank]]+Tabel145[[#This Row],[Coverage rang]]</f>
        <v>402</v>
      </c>
      <c r="R259" s="2">
        <f t="shared" si="14"/>
        <v>16</v>
      </c>
      <c r="S259" s="18" t="e">
        <f>J259/K259</f>
        <v>#DIV/0!</v>
      </c>
    </row>
    <row r="260" spans="1:19" ht="18" customHeight="1">
      <c r="A260">
        <v>258</v>
      </c>
      <c r="B260">
        <v>0.1</v>
      </c>
      <c r="C260">
        <v>0.8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 s="23">
        <v>21</v>
      </c>
      <c r="K260" s="22">
        <v>0</v>
      </c>
      <c r="L260" s="22">
        <v>21</v>
      </c>
      <c r="M260" s="14">
        <f t="shared" si="12"/>
        <v>2.05078125E-2</v>
      </c>
      <c r="N260" s="2">
        <f>RANK(K260,K$2:K$577,1)</f>
        <v>1</v>
      </c>
      <c r="O260" s="2">
        <f t="shared" si="13"/>
        <v>157</v>
      </c>
      <c r="P260" s="2">
        <f>RANK(M260,M$2:M$577,0)</f>
        <v>244</v>
      </c>
      <c r="Q260" s="2">
        <f>N260 + Tabel145[[#This Row],[Average Rank]]+Tabel145[[#This Row],[Coverage rang]]</f>
        <v>402</v>
      </c>
      <c r="R260" s="2">
        <f t="shared" si="14"/>
        <v>16</v>
      </c>
      <c r="S260" s="18" t="e">
        <f>J260/K260</f>
        <v>#DIV/0!</v>
      </c>
    </row>
    <row r="261" spans="1:19" ht="18" customHeight="1">
      <c r="A261">
        <v>259</v>
      </c>
      <c r="B261">
        <v>0.2</v>
      </c>
      <c r="C261">
        <v>0.8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 s="23">
        <v>21</v>
      </c>
      <c r="K261" s="22">
        <v>0</v>
      </c>
      <c r="L261" s="22">
        <v>21</v>
      </c>
      <c r="M261" s="14">
        <f t="shared" si="12"/>
        <v>2.05078125E-2</v>
      </c>
      <c r="N261" s="2">
        <f>RANK(K261,K$2:K$577,1)</f>
        <v>1</v>
      </c>
      <c r="O261" s="2">
        <f t="shared" si="13"/>
        <v>157</v>
      </c>
      <c r="P261" s="2">
        <f>RANK(M261,M$2:M$577,0)</f>
        <v>244</v>
      </c>
      <c r="Q261" s="2">
        <f>N261 + Tabel145[[#This Row],[Average Rank]]+Tabel145[[#This Row],[Coverage rang]]</f>
        <v>402</v>
      </c>
      <c r="R261" s="2">
        <f t="shared" si="14"/>
        <v>16</v>
      </c>
      <c r="S261" s="18" t="e">
        <f>J261/K261</f>
        <v>#DIV/0!</v>
      </c>
    </row>
    <row r="262" spans="1:19" ht="18" customHeight="1">
      <c r="A262">
        <v>260</v>
      </c>
      <c r="B262">
        <v>0.3</v>
      </c>
      <c r="C262">
        <v>0.8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 s="23">
        <v>21</v>
      </c>
      <c r="K262" s="22">
        <v>0</v>
      </c>
      <c r="L262" s="22">
        <v>21</v>
      </c>
      <c r="M262" s="14">
        <f t="shared" si="12"/>
        <v>2.05078125E-2</v>
      </c>
      <c r="N262" s="2">
        <f>RANK(K262,K$2:K$577,1)</f>
        <v>1</v>
      </c>
      <c r="O262" s="2">
        <f t="shared" si="13"/>
        <v>157</v>
      </c>
      <c r="P262" s="2">
        <f>RANK(M262,M$2:M$577,0)</f>
        <v>244</v>
      </c>
      <c r="Q262" s="2">
        <f>N262 + Tabel145[[#This Row],[Average Rank]]+Tabel145[[#This Row],[Coverage rang]]</f>
        <v>402</v>
      </c>
      <c r="R262" s="2">
        <f t="shared" si="14"/>
        <v>16</v>
      </c>
      <c r="S262" s="18" t="e">
        <f>J262/K262</f>
        <v>#DIV/0!</v>
      </c>
    </row>
    <row r="263" spans="1:19" ht="18" customHeight="1">
      <c r="A263">
        <v>261</v>
      </c>
      <c r="B263">
        <v>0.1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1</v>
      </c>
      <c r="J263" s="23">
        <v>0</v>
      </c>
      <c r="K263" s="22">
        <v>0</v>
      </c>
      <c r="L263" s="22">
        <v>0</v>
      </c>
      <c r="M263" s="14">
        <f t="shared" si="12"/>
        <v>0</v>
      </c>
      <c r="N263" s="2">
        <f>RANK(K263,K$2:K$577,1)</f>
        <v>1</v>
      </c>
      <c r="O263" s="2">
        <f t="shared" si="13"/>
        <v>409</v>
      </c>
      <c r="P263" s="2">
        <f>RANK(M263,M$2:M$577,0)</f>
        <v>409</v>
      </c>
      <c r="Q263" s="2">
        <f>N263 + Tabel145[[#This Row],[Average Rank]]+Tabel145[[#This Row],[Coverage rang]]</f>
        <v>819</v>
      </c>
      <c r="R263" s="2">
        <f t="shared" si="14"/>
        <v>409</v>
      </c>
      <c r="S263" s="18" t="e">
        <f>J263/K263</f>
        <v>#DIV/0!</v>
      </c>
    </row>
    <row r="264" spans="1:19" ht="18" customHeight="1">
      <c r="A264">
        <v>262</v>
      </c>
      <c r="B264">
        <v>0.2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1</v>
      </c>
      <c r="J264" s="23">
        <v>0</v>
      </c>
      <c r="K264" s="22">
        <v>0</v>
      </c>
      <c r="L264" s="22">
        <v>0</v>
      </c>
      <c r="M264" s="14">
        <f t="shared" si="12"/>
        <v>0</v>
      </c>
      <c r="N264" s="2">
        <f>RANK(K264,K$2:K$577,1)</f>
        <v>1</v>
      </c>
      <c r="O264" s="2">
        <f t="shared" si="13"/>
        <v>409</v>
      </c>
      <c r="P264" s="2">
        <f>RANK(M264,M$2:M$577,0)</f>
        <v>409</v>
      </c>
      <c r="Q264" s="2">
        <f>N264 + Tabel145[[#This Row],[Average Rank]]+Tabel145[[#This Row],[Coverage rang]]</f>
        <v>819</v>
      </c>
      <c r="R264" s="2">
        <f t="shared" si="14"/>
        <v>409</v>
      </c>
      <c r="S264" s="18" t="e">
        <f>J264/K264</f>
        <v>#DIV/0!</v>
      </c>
    </row>
    <row r="265" spans="1:19" ht="18" customHeight="1">
      <c r="A265">
        <v>263</v>
      </c>
      <c r="B265">
        <v>0.3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1</v>
      </c>
      <c r="J265" s="23">
        <v>0</v>
      </c>
      <c r="K265" s="22">
        <v>0</v>
      </c>
      <c r="L265" s="22">
        <v>0</v>
      </c>
      <c r="M265" s="14">
        <f t="shared" si="12"/>
        <v>0</v>
      </c>
      <c r="N265" s="2">
        <f>RANK(K265,K$2:K$577,1)</f>
        <v>1</v>
      </c>
      <c r="O265" s="2">
        <f t="shared" si="13"/>
        <v>409</v>
      </c>
      <c r="P265" s="2">
        <f>RANK(M265,M$2:M$577,0)</f>
        <v>409</v>
      </c>
      <c r="Q265" s="2">
        <f>N265 + Tabel145[[#This Row],[Average Rank]]+Tabel145[[#This Row],[Coverage rang]]</f>
        <v>819</v>
      </c>
      <c r="R265" s="2">
        <f t="shared" si="14"/>
        <v>409</v>
      </c>
      <c r="S265" s="18" t="e">
        <f>J265/K265</f>
        <v>#DIV/0!</v>
      </c>
    </row>
    <row r="266" spans="1:19" ht="18" customHeight="1">
      <c r="A266">
        <v>264</v>
      </c>
      <c r="B266">
        <v>0.1</v>
      </c>
      <c r="C266">
        <v>0.4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1</v>
      </c>
      <c r="J266" s="23">
        <v>309</v>
      </c>
      <c r="K266" s="22">
        <v>2</v>
      </c>
      <c r="L266" s="22">
        <v>103</v>
      </c>
      <c r="M266" s="14">
        <f t="shared" si="12"/>
        <v>0.3017578125</v>
      </c>
      <c r="N266" s="2">
        <f>RANK(K266,K$2:K$577,1)</f>
        <v>433</v>
      </c>
      <c r="O266" s="2">
        <f t="shared" si="13"/>
        <v>121</v>
      </c>
      <c r="P266" s="2">
        <f>RANK(M266,M$2:M$577,0)</f>
        <v>115</v>
      </c>
      <c r="Q266" s="2">
        <f>N266 + Tabel145[[#This Row],[Average Rank]]+Tabel145[[#This Row],[Coverage rang]]</f>
        <v>669</v>
      </c>
      <c r="R266" s="2">
        <f t="shared" si="14"/>
        <v>367</v>
      </c>
      <c r="S266" s="18">
        <f>J266/K266</f>
        <v>154.5</v>
      </c>
    </row>
    <row r="267" spans="1:19" ht="18" customHeight="1">
      <c r="A267">
        <v>265</v>
      </c>
      <c r="B267">
        <v>0.2</v>
      </c>
      <c r="C267">
        <v>0.4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1</v>
      </c>
      <c r="J267" s="23">
        <v>309</v>
      </c>
      <c r="K267" s="22">
        <v>2</v>
      </c>
      <c r="L267" s="22">
        <v>103</v>
      </c>
      <c r="M267" s="14">
        <f t="shared" si="12"/>
        <v>0.3017578125</v>
      </c>
      <c r="N267" s="2">
        <f>RANK(K267,K$2:K$577,1)</f>
        <v>433</v>
      </c>
      <c r="O267" s="2">
        <f t="shared" si="13"/>
        <v>121</v>
      </c>
      <c r="P267" s="2">
        <f>RANK(M267,M$2:M$577,0)</f>
        <v>115</v>
      </c>
      <c r="Q267" s="2">
        <f>N267 + Tabel145[[#This Row],[Average Rank]]+Tabel145[[#This Row],[Coverage rang]]</f>
        <v>669</v>
      </c>
      <c r="R267" s="2">
        <f t="shared" si="14"/>
        <v>367</v>
      </c>
      <c r="S267" s="18">
        <f>J267/K267</f>
        <v>154.5</v>
      </c>
    </row>
    <row r="268" spans="1:19" ht="18" customHeight="1">
      <c r="A268">
        <v>266</v>
      </c>
      <c r="B268">
        <v>0.3</v>
      </c>
      <c r="C268">
        <v>0.4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1</v>
      </c>
      <c r="J268" s="23">
        <v>309</v>
      </c>
      <c r="K268" s="22">
        <v>2</v>
      </c>
      <c r="L268" s="22">
        <v>103</v>
      </c>
      <c r="M268" s="14">
        <f t="shared" si="12"/>
        <v>0.3017578125</v>
      </c>
      <c r="N268" s="2">
        <f>RANK(K268,K$2:K$577,1)</f>
        <v>433</v>
      </c>
      <c r="O268" s="2">
        <f t="shared" si="13"/>
        <v>121</v>
      </c>
      <c r="P268" s="2">
        <f>RANK(M268,M$2:M$577,0)</f>
        <v>115</v>
      </c>
      <c r="Q268" s="2">
        <f>N268 + Tabel145[[#This Row],[Average Rank]]+Tabel145[[#This Row],[Coverage rang]]</f>
        <v>669</v>
      </c>
      <c r="R268" s="2">
        <f t="shared" si="14"/>
        <v>367</v>
      </c>
      <c r="S268" s="18">
        <f>J268/K268</f>
        <v>154.5</v>
      </c>
    </row>
    <row r="269" spans="1:19" ht="18" customHeight="1">
      <c r="A269">
        <v>267</v>
      </c>
      <c r="B269">
        <v>0.1</v>
      </c>
      <c r="C269">
        <v>0.8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1</v>
      </c>
      <c r="J269" s="23">
        <v>403</v>
      </c>
      <c r="K269" s="22">
        <v>2</v>
      </c>
      <c r="L269" s="22">
        <v>403</v>
      </c>
      <c r="M269" s="14">
        <f t="shared" si="12"/>
        <v>0.3935546875</v>
      </c>
      <c r="N269" s="2">
        <f>RANK(K269,K$2:K$577,1)</f>
        <v>433</v>
      </c>
      <c r="O269" s="2">
        <f t="shared" si="13"/>
        <v>1</v>
      </c>
      <c r="P269" s="2">
        <f>RANK(M269,M$2:M$577,0)</f>
        <v>1</v>
      </c>
      <c r="Q269" s="2">
        <f>N269 + Tabel145[[#This Row],[Average Rank]]+Tabel145[[#This Row],[Coverage rang]]</f>
        <v>435</v>
      </c>
      <c r="R269" s="2">
        <f t="shared" si="14"/>
        <v>79</v>
      </c>
      <c r="S269" s="18">
        <f>J269/K269</f>
        <v>201.5</v>
      </c>
    </row>
    <row r="270" spans="1:19" ht="18" customHeight="1">
      <c r="A270">
        <v>268</v>
      </c>
      <c r="B270">
        <v>0.2</v>
      </c>
      <c r="C270">
        <v>0.8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</v>
      </c>
      <c r="J270" s="23">
        <v>403</v>
      </c>
      <c r="K270" s="22">
        <v>2</v>
      </c>
      <c r="L270" s="22">
        <v>403</v>
      </c>
      <c r="M270" s="14">
        <f t="shared" si="12"/>
        <v>0.3935546875</v>
      </c>
      <c r="N270" s="2">
        <f>RANK(K270,K$2:K$577,1)</f>
        <v>433</v>
      </c>
      <c r="O270" s="2">
        <f t="shared" si="13"/>
        <v>1</v>
      </c>
      <c r="P270" s="2">
        <f>RANK(M270,M$2:M$577,0)</f>
        <v>1</v>
      </c>
      <c r="Q270" s="2">
        <f>N270 + Tabel145[[#This Row],[Average Rank]]+Tabel145[[#This Row],[Coverage rang]]</f>
        <v>435</v>
      </c>
      <c r="R270" s="2">
        <f t="shared" si="14"/>
        <v>79</v>
      </c>
      <c r="S270" s="18">
        <f>J270/K270</f>
        <v>201.5</v>
      </c>
    </row>
    <row r="271" spans="1:19" ht="18" customHeight="1">
      <c r="A271">
        <v>269</v>
      </c>
      <c r="B271">
        <v>0.3</v>
      </c>
      <c r="C271">
        <v>0.8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1</v>
      </c>
      <c r="J271" s="23">
        <v>403</v>
      </c>
      <c r="K271" s="22">
        <v>2</v>
      </c>
      <c r="L271" s="22">
        <v>403</v>
      </c>
      <c r="M271" s="14">
        <f t="shared" si="12"/>
        <v>0.3935546875</v>
      </c>
      <c r="N271" s="2">
        <f>RANK(K271,K$2:K$577,1)</f>
        <v>433</v>
      </c>
      <c r="O271" s="2">
        <f t="shared" si="13"/>
        <v>1</v>
      </c>
      <c r="P271" s="2">
        <f>RANK(M271,M$2:M$577,0)</f>
        <v>1</v>
      </c>
      <c r="Q271" s="2">
        <f>N271 + Tabel145[[#This Row],[Average Rank]]+Tabel145[[#This Row],[Coverage rang]]</f>
        <v>435</v>
      </c>
      <c r="R271" s="2">
        <f t="shared" si="14"/>
        <v>79</v>
      </c>
      <c r="S271" s="18">
        <f>J271/K271</f>
        <v>201.5</v>
      </c>
    </row>
    <row r="272" spans="1:19" ht="18" customHeight="1">
      <c r="A272">
        <v>270</v>
      </c>
      <c r="B272">
        <v>0.1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s="23">
        <v>0</v>
      </c>
      <c r="K272" s="22">
        <v>0</v>
      </c>
      <c r="L272" s="22">
        <v>0</v>
      </c>
      <c r="M272" s="14">
        <f t="shared" si="12"/>
        <v>0</v>
      </c>
      <c r="N272" s="2">
        <f>RANK(K272,K$2:K$577,1)</f>
        <v>1</v>
      </c>
      <c r="O272" s="2">
        <f t="shared" si="13"/>
        <v>409</v>
      </c>
      <c r="P272" s="2">
        <f>RANK(M272,M$2:M$577,0)</f>
        <v>409</v>
      </c>
      <c r="Q272" s="2">
        <f>N272 + Tabel145[[#This Row],[Average Rank]]+Tabel145[[#This Row],[Coverage rang]]</f>
        <v>819</v>
      </c>
      <c r="R272" s="2">
        <f t="shared" si="14"/>
        <v>409</v>
      </c>
      <c r="S272" s="18" t="e">
        <f>J272/K272</f>
        <v>#DIV/0!</v>
      </c>
    </row>
    <row r="273" spans="1:19" ht="18" customHeight="1">
      <c r="A273">
        <v>271</v>
      </c>
      <c r="B273">
        <v>0.2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s="23">
        <v>0</v>
      </c>
      <c r="K273" s="22">
        <v>0</v>
      </c>
      <c r="L273" s="22">
        <v>0</v>
      </c>
      <c r="M273" s="14">
        <f t="shared" si="12"/>
        <v>0</v>
      </c>
      <c r="N273" s="2">
        <f>RANK(K273,K$2:K$577,1)</f>
        <v>1</v>
      </c>
      <c r="O273" s="2">
        <f t="shared" si="13"/>
        <v>409</v>
      </c>
      <c r="P273" s="2">
        <f>RANK(M273,M$2:M$577,0)</f>
        <v>409</v>
      </c>
      <c r="Q273" s="2">
        <f>N273 + Tabel145[[#This Row],[Average Rank]]+Tabel145[[#This Row],[Coverage rang]]</f>
        <v>819</v>
      </c>
      <c r="R273" s="2">
        <f t="shared" si="14"/>
        <v>409</v>
      </c>
      <c r="S273" s="18" t="e">
        <f>J273/K273</f>
        <v>#DIV/0!</v>
      </c>
    </row>
    <row r="274" spans="1:19" ht="18" customHeight="1">
      <c r="A274">
        <v>272</v>
      </c>
      <c r="B274">
        <v>0.3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s="23">
        <v>0</v>
      </c>
      <c r="K274" s="22">
        <v>0</v>
      </c>
      <c r="L274" s="22">
        <v>0</v>
      </c>
      <c r="M274" s="14">
        <f t="shared" si="12"/>
        <v>0</v>
      </c>
      <c r="N274" s="2">
        <f>RANK(K274,K$2:K$577,1)</f>
        <v>1</v>
      </c>
      <c r="O274" s="2">
        <f t="shared" si="13"/>
        <v>409</v>
      </c>
      <c r="P274" s="2">
        <f>RANK(M274,M$2:M$577,0)</f>
        <v>409</v>
      </c>
      <c r="Q274" s="2">
        <f>N274 + Tabel145[[#This Row],[Average Rank]]+Tabel145[[#This Row],[Coverage rang]]</f>
        <v>819</v>
      </c>
      <c r="R274" s="2">
        <f t="shared" si="14"/>
        <v>409</v>
      </c>
      <c r="S274" s="18" t="e">
        <f>J274/K274</f>
        <v>#DIV/0!</v>
      </c>
    </row>
    <row r="275" spans="1:19" ht="18" customHeight="1">
      <c r="A275">
        <v>273</v>
      </c>
      <c r="B275">
        <v>0.1</v>
      </c>
      <c r="C275">
        <v>0.4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s="23">
        <v>118</v>
      </c>
      <c r="K275" s="22">
        <v>0</v>
      </c>
      <c r="L275" s="22">
        <v>29.5</v>
      </c>
      <c r="M275" s="14">
        <f t="shared" si="12"/>
        <v>0.115234375</v>
      </c>
      <c r="N275" s="2">
        <f>RANK(K275,K$2:K$577,1)</f>
        <v>1</v>
      </c>
      <c r="O275" s="2">
        <f t="shared" si="13"/>
        <v>145</v>
      </c>
      <c r="P275" s="2">
        <f>RANK(M275,M$2:M$577,0)</f>
        <v>145</v>
      </c>
      <c r="Q275" s="2">
        <f>N275 + Tabel145[[#This Row],[Average Rank]]+Tabel145[[#This Row],[Coverage rang]]</f>
        <v>291</v>
      </c>
      <c r="R275" s="2">
        <f t="shared" si="14"/>
        <v>1</v>
      </c>
      <c r="S275" s="18" t="e">
        <f>J275/K275</f>
        <v>#DIV/0!</v>
      </c>
    </row>
    <row r="276" spans="1:19" ht="18" customHeight="1">
      <c r="A276">
        <v>274</v>
      </c>
      <c r="B276">
        <v>0.2</v>
      </c>
      <c r="C276">
        <v>0.4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s="23">
        <v>118</v>
      </c>
      <c r="K276" s="22">
        <v>0</v>
      </c>
      <c r="L276" s="22">
        <v>29.5</v>
      </c>
      <c r="M276" s="14">
        <f t="shared" si="12"/>
        <v>0.115234375</v>
      </c>
      <c r="N276" s="2">
        <f>RANK(K276,K$2:K$577,1)</f>
        <v>1</v>
      </c>
      <c r="O276" s="2">
        <f t="shared" si="13"/>
        <v>145</v>
      </c>
      <c r="P276" s="2">
        <f>RANK(M276,M$2:M$577,0)</f>
        <v>145</v>
      </c>
      <c r="Q276" s="2">
        <f>N276 + Tabel145[[#This Row],[Average Rank]]+Tabel145[[#This Row],[Coverage rang]]</f>
        <v>291</v>
      </c>
      <c r="R276" s="2">
        <f t="shared" si="14"/>
        <v>1</v>
      </c>
      <c r="S276" s="18" t="e">
        <f>J276/K276</f>
        <v>#DIV/0!</v>
      </c>
    </row>
    <row r="277" spans="1:19" ht="18" customHeight="1">
      <c r="A277">
        <v>275</v>
      </c>
      <c r="B277">
        <v>0.3</v>
      </c>
      <c r="C277">
        <v>0.4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s="23">
        <v>118</v>
      </c>
      <c r="K277" s="22">
        <v>0</v>
      </c>
      <c r="L277" s="22">
        <v>29.5</v>
      </c>
      <c r="M277" s="14">
        <f t="shared" si="12"/>
        <v>0.115234375</v>
      </c>
      <c r="N277" s="2">
        <f>RANK(K277,K$2:K$577,1)</f>
        <v>1</v>
      </c>
      <c r="O277" s="2">
        <f t="shared" si="13"/>
        <v>145</v>
      </c>
      <c r="P277" s="2">
        <f>RANK(M277,M$2:M$577,0)</f>
        <v>145</v>
      </c>
      <c r="Q277" s="2">
        <f>N277 + Tabel145[[#This Row],[Average Rank]]+Tabel145[[#This Row],[Coverage rang]]</f>
        <v>291</v>
      </c>
      <c r="R277" s="2">
        <f t="shared" si="14"/>
        <v>1</v>
      </c>
      <c r="S277" s="18" t="e">
        <f>J277/K277</f>
        <v>#DIV/0!</v>
      </c>
    </row>
    <row r="278" spans="1:19" ht="18" customHeight="1">
      <c r="A278">
        <v>276</v>
      </c>
      <c r="B278">
        <v>0.1</v>
      </c>
      <c r="C278">
        <v>0.8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s="23">
        <v>403</v>
      </c>
      <c r="K278" s="22">
        <v>2</v>
      </c>
      <c r="L278" s="22">
        <v>403</v>
      </c>
      <c r="M278" s="14">
        <f t="shared" si="12"/>
        <v>0.3935546875</v>
      </c>
      <c r="N278" s="2">
        <f>RANK(K278,K$2:K$577,1)</f>
        <v>433</v>
      </c>
      <c r="O278" s="2">
        <f t="shared" si="13"/>
        <v>1</v>
      </c>
      <c r="P278" s="2">
        <f>RANK(M278,M$2:M$577,0)</f>
        <v>1</v>
      </c>
      <c r="Q278" s="2">
        <f>N278 + Tabel145[[#This Row],[Average Rank]]+Tabel145[[#This Row],[Coverage rang]]</f>
        <v>435</v>
      </c>
      <c r="R278" s="2">
        <f t="shared" si="14"/>
        <v>79</v>
      </c>
      <c r="S278" s="18">
        <f>J278/K278</f>
        <v>201.5</v>
      </c>
    </row>
    <row r="279" spans="1:19" ht="18" customHeight="1">
      <c r="A279">
        <v>277</v>
      </c>
      <c r="B279">
        <v>0.2</v>
      </c>
      <c r="C279">
        <v>0.8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s="23">
        <v>403</v>
      </c>
      <c r="K279" s="22">
        <v>2</v>
      </c>
      <c r="L279" s="22">
        <v>403</v>
      </c>
      <c r="M279" s="14">
        <f t="shared" si="12"/>
        <v>0.3935546875</v>
      </c>
      <c r="N279" s="2">
        <f>RANK(K279,K$2:K$577,1)</f>
        <v>433</v>
      </c>
      <c r="O279" s="2">
        <f t="shared" si="13"/>
        <v>1</v>
      </c>
      <c r="P279" s="2">
        <f>RANK(M279,M$2:M$577,0)</f>
        <v>1</v>
      </c>
      <c r="Q279" s="2">
        <f>N279 + Tabel145[[#This Row],[Average Rank]]+Tabel145[[#This Row],[Coverage rang]]</f>
        <v>435</v>
      </c>
      <c r="R279" s="2">
        <f t="shared" si="14"/>
        <v>79</v>
      </c>
      <c r="S279" s="18">
        <f>J279/K279</f>
        <v>201.5</v>
      </c>
    </row>
    <row r="280" spans="1:19" ht="18" customHeight="1">
      <c r="A280">
        <v>278</v>
      </c>
      <c r="B280">
        <v>0.3</v>
      </c>
      <c r="C280">
        <v>0.8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s="23">
        <v>403</v>
      </c>
      <c r="K280" s="22">
        <v>2</v>
      </c>
      <c r="L280" s="22">
        <v>403</v>
      </c>
      <c r="M280" s="14">
        <f t="shared" si="12"/>
        <v>0.3935546875</v>
      </c>
      <c r="N280" s="2">
        <f>RANK(K280,K$2:K$577,1)</f>
        <v>433</v>
      </c>
      <c r="O280" s="2">
        <f t="shared" si="13"/>
        <v>1</v>
      </c>
      <c r="P280" s="2">
        <f>RANK(M280,M$2:M$577,0)</f>
        <v>1</v>
      </c>
      <c r="Q280" s="2">
        <f>N280 + Tabel145[[#This Row],[Average Rank]]+Tabel145[[#This Row],[Coverage rang]]</f>
        <v>435</v>
      </c>
      <c r="R280" s="2">
        <f t="shared" si="14"/>
        <v>79</v>
      </c>
      <c r="S280" s="18">
        <f>J280/K280</f>
        <v>201.5</v>
      </c>
    </row>
    <row r="281" spans="1:19" ht="18" customHeight="1">
      <c r="A281">
        <v>279</v>
      </c>
      <c r="B281">
        <v>0.1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 s="23">
        <v>0</v>
      </c>
      <c r="K281" s="22">
        <v>0</v>
      </c>
      <c r="L281" s="22">
        <v>0</v>
      </c>
      <c r="M281" s="14">
        <f t="shared" si="12"/>
        <v>0</v>
      </c>
      <c r="N281" s="2">
        <f>RANK(K281,K$2:K$577,1)</f>
        <v>1</v>
      </c>
      <c r="O281" s="2">
        <f t="shared" si="13"/>
        <v>409</v>
      </c>
      <c r="P281" s="2">
        <f>RANK(M281,M$2:M$577,0)</f>
        <v>409</v>
      </c>
      <c r="Q281" s="2">
        <f>N281 + Tabel145[[#This Row],[Average Rank]]+Tabel145[[#This Row],[Coverage rang]]</f>
        <v>819</v>
      </c>
      <c r="R281" s="2">
        <f t="shared" si="14"/>
        <v>409</v>
      </c>
      <c r="S281" s="18" t="e">
        <f>J281/K281</f>
        <v>#DIV/0!</v>
      </c>
    </row>
    <row r="282" spans="1:19" ht="18" customHeight="1">
      <c r="A282">
        <v>280</v>
      </c>
      <c r="B282">
        <v>0.2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 s="23">
        <v>0</v>
      </c>
      <c r="K282" s="22">
        <v>0</v>
      </c>
      <c r="L282" s="22">
        <v>0</v>
      </c>
      <c r="M282" s="14">
        <f t="shared" si="12"/>
        <v>0</v>
      </c>
      <c r="N282" s="2">
        <f>RANK(K282,K$2:K$577,1)</f>
        <v>1</v>
      </c>
      <c r="O282" s="2">
        <f t="shared" si="13"/>
        <v>409</v>
      </c>
      <c r="P282" s="2">
        <f>RANK(M282,M$2:M$577,0)</f>
        <v>409</v>
      </c>
      <c r="Q282" s="2">
        <f>N282 + Tabel145[[#This Row],[Average Rank]]+Tabel145[[#This Row],[Coverage rang]]</f>
        <v>819</v>
      </c>
      <c r="R282" s="2">
        <f t="shared" si="14"/>
        <v>409</v>
      </c>
      <c r="S282" s="18" t="e">
        <f>J282/K282</f>
        <v>#DIV/0!</v>
      </c>
    </row>
    <row r="283" spans="1:19" ht="18" customHeight="1">
      <c r="A283">
        <v>281</v>
      </c>
      <c r="B283">
        <v>0.3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 s="23">
        <v>0</v>
      </c>
      <c r="K283" s="22">
        <v>0</v>
      </c>
      <c r="L283" s="22">
        <v>0</v>
      </c>
      <c r="M283" s="14">
        <f t="shared" si="12"/>
        <v>0</v>
      </c>
      <c r="N283" s="2">
        <f>RANK(K283,K$2:K$577,1)</f>
        <v>1</v>
      </c>
      <c r="O283" s="2">
        <f t="shared" si="13"/>
        <v>409</v>
      </c>
      <c r="P283" s="2">
        <f>RANK(M283,M$2:M$577,0)</f>
        <v>409</v>
      </c>
      <c r="Q283" s="2">
        <f>N283 + Tabel145[[#This Row],[Average Rank]]+Tabel145[[#This Row],[Coverage rang]]</f>
        <v>819</v>
      </c>
      <c r="R283" s="2">
        <f t="shared" si="14"/>
        <v>409</v>
      </c>
      <c r="S283" s="18" t="e">
        <f>J283/K283</f>
        <v>#DIV/0!</v>
      </c>
    </row>
    <row r="284" spans="1:19" ht="18" customHeight="1">
      <c r="A284">
        <v>282</v>
      </c>
      <c r="B284">
        <v>0.1</v>
      </c>
      <c r="C284">
        <v>0.4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 s="23">
        <v>118</v>
      </c>
      <c r="K284" s="22">
        <v>0</v>
      </c>
      <c r="L284" s="22">
        <v>29.5</v>
      </c>
      <c r="M284" s="14">
        <f t="shared" si="12"/>
        <v>0.115234375</v>
      </c>
      <c r="N284" s="2">
        <f>RANK(K284,K$2:K$577,1)</f>
        <v>1</v>
      </c>
      <c r="O284" s="2">
        <f t="shared" si="13"/>
        <v>145</v>
      </c>
      <c r="P284" s="2">
        <f>RANK(M284,M$2:M$577,0)</f>
        <v>145</v>
      </c>
      <c r="Q284" s="2">
        <f>N284 + Tabel145[[#This Row],[Average Rank]]+Tabel145[[#This Row],[Coverage rang]]</f>
        <v>291</v>
      </c>
      <c r="R284" s="2">
        <f t="shared" si="14"/>
        <v>1</v>
      </c>
      <c r="S284" s="18" t="e">
        <f>J284/K284</f>
        <v>#DIV/0!</v>
      </c>
    </row>
    <row r="285" spans="1:19" ht="18" customHeight="1">
      <c r="A285">
        <v>283</v>
      </c>
      <c r="B285">
        <v>0.2</v>
      </c>
      <c r="C285">
        <v>0.4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 s="23">
        <v>118</v>
      </c>
      <c r="K285" s="22">
        <v>0</v>
      </c>
      <c r="L285" s="22">
        <v>29.5</v>
      </c>
      <c r="M285" s="14">
        <f t="shared" si="12"/>
        <v>0.115234375</v>
      </c>
      <c r="N285" s="2">
        <f>RANK(K285,K$2:K$577,1)</f>
        <v>1</v>
      </c>
      <c r="O285" s="2">
        <f t="shared" si="13"/>
        <v>145</v>
      </c>
      <c r="P285" s="2">
        <f>RANK(M285,M$2:M$577,0)</f>
        <v>145</v>
      </c>
      <c r="Q285" s="2">
        <f>N285 + Tabel145[[#This Row],[Average Rank]]+Tabel145[[#This Row],[Coverage rang]]</f>
        <v>291</v>
      </c>
      <c r="R285" s="2">
        <f t="shared" si="14"/>
        <v>1</v>
      </c>
      <c r="S285" s="18" t="e">
        <f>J285/K285</f>
        <v>#DIV/0!</v>
      </c>
    </row>
    <row r="286" spans="1:19" ht="18" customHeight="1">
      <c r="A286">
        <v>284</v>
      </c>
      <c r="B286">
        <v>0.3</v>
      </c>
      <c r="C286">
        <v>0.4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s="23">
        <v>118</v>
      </c>
      <c r="K286" s="22">
        <v>0</v>
      </c>
      <c r="L286" s="22">
        <v>29.5</v>
      </c>
      <c r="M286" s="14">
        <f t="shared" si="12"/>
        <v>0.115234375</v>
      </c>
      <c r="N286" s="2">
        <f>RANK(K286,K$2:K$577,1)</f>
        <v>1</v>
      </c>
      <c r="O286" s="2">
        <f t="shared" si="13"/>
        <v>145</v>
      </c>
      <c r="P286" s="2">
        <f>RANK(M286,M$2:M$577,0)</f>
        <v>145</v>
      </c>
      <c r="Q286" s="2">
        <f>N286 + Tabel145[[#This Row],[Average Rank]]+Tabel145[[#This Row],[Coverage rang]]</f>
        <v>291</v>
      </c>
      <c r="R286" s="2">
        <f t="shared" si="14"/>
        <v>1</v>
      </c>
      <c r="S286" s="18" t="e">
        <f>J286/K286</f>
        <v>#DIV/0!</v>
      </c>
    </row>
    <row r="287" spans="1:19" ht="18" customHeight="1">
      <c r="A287">
        <v>285</v>
      </c>
      <c r="B287">
        <v>0.1</v>
      </c>
      <c r="C287">
        <v>0.8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 s="23">
        <v>403</v>
      </c>
      <c r="K287" s="22">
        <v>2</v>
      </c>
      <c r="L287" s="22">
        <v>403</v>
      </c>
      <c r="M287" s="14">
        <f t="shared" si="12"/>
        <v>0.3935546875</v>
      </c>
      <c r="N287" s="2">
        <f>RANK(K287,K$2:K$577,1)</f>
        <v>433</v>
      </c>
      <c r="O287" s="2">
        <f t="shared" si="13"/>
        <v>1</v>
      </c>
      <c r="P287" s="2">
        <f>RANK(M287,M$2:M$577,0)</f>
        <v>1</v>
      </c>
      <c r="Q287" s="2">
        <f>N287 + Tabel145[[#This Row],[Average Rank]]+Tabel145[[#This Row],[Coverage rang]]</f>
        <v>435</v>
      </c>
      <c r="R287" s="2">
        <f t="shared" si="14"/>
        <v>79</v>
      </c>
      <c r="S287" s="18">
        <f>J287/K287</f>
        <v>201.5</v>
      </c>
    </row>
    <row r="288" spans="1:19" ht="18" customHeight="1">
      <c r="A288">
        <v>286</v>
      </c>
      <c r="B288">
        <v>0.2</v>
      </c>
      <c r="C288">
        <v>0.8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 s="23">
        <v>403</v>
      </c>
      <c r="K288" s="22">
        <v>2</v>
      </c>
      <c r="L288" s="22">
        <v>403</v>
      </c>
      <c r="M288" s="14">
        <f t="shared" si="12"/>
        <v>0.3935546875</v>
      </c>
      <c r="N288" s="2">
        <f>RANK(K288,K$2:K$577,1)</f>
        <v>433</v>
      </c>
      <c r="O288" s="2">
        <f t="shared" si="13"/>
        <v>1</v>
      </c>
      <c r="P288" s="2">
        <f>RANK(M288,M$2:M$577,0)</f>
        <v>1</v>
      </c>
      <c r="Q288" s="2">
        <f>N288 + Tabel145[[#This Row],[Average Rank]]+Tabel145[[#This Row],[Coverage rang]]</f>
        <v>435</v>
      </c>
      <c r="R288" s="2">
        <f t="shared" si="14"/>
        <v>79</v>
      </c>
      <c r="S288" s="18">
        <f>J288/K288</f>
        <v>201.5</v>
      </c>
    </row>
    <row r="289" spans="1:19" ht="18" customHeight="1">
      <c r="A289">
        <v>287</v>
      </c>
      <c r="B289">
        <v>0.3</v>
      </c>
      <c r="C289">
        <v>0.8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 s="23">
        <v>403</v>
      </c>
      <c r="K289" s="22">
        <v>2</v>
      </c>
      <c r="L289" s="22">
        <v>403</v>
      </c>
      <c r="M289" s="14">
        <f t="shared" si="12"/>
        <v>0.3935546875</v>
      </c>
      <c r="N289" s="2">
        <f>RANK(K289,K$2:K$577,1)</f>
        <v>433</v>
      </c>
      <c r="O289" s="2">
        <f t="shared" si="13"/>
        <v>1</v>
      </c>
      <c r="P289" s="2">
        <f>RANK(M289,M$2:M$577,0)</f>
        <v>1</v>
      </c>
      <c r="Q289" s="2">
        <f>N289 + Tabel145[[#This Row],[Average Rank]]+Tabel145[[#This Row],[Coverage rang]]</f>
        <v>435</v>
      </c>
      <c r="R289" s="2">
        <f t="shared" si="14"/>
        <v>79</v>
      </c>
      <c r="S289" s="18">
        <f>J289/K289</f>
        <v>201.5</v>
      </c>
    </row>
    <row r="290" spans="1:19" ht="18" customHeight="1">
      <c r="A290">
        <v>288</v>
      </c>
      <c r="B290">
        <v>0.1</v>
      </c>
      <c r="C290">
        <v>0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0</v>
      </c>
      <c r="J290" s="23">
        <v>0</v>
      </c>
      <c r="K290" s="22">
        <v>0</v>
      </c>
      <c r="L290" s="22">
        <v>0</v>
      </c>
      <c r="M290" s="14">
        <f t="shared" si="12"/>
        <v>0</v>
      </c>
      <c r="N290" s="2">
        <f>RANK(K290,K$2:K$577,1)</f>
        <v>1</v>
      </c>
      <c r="O290" s="2">
        <f t="shared" si="13"/>
        <v>409</v>
      </c>
      <c r="P290" s="2">
        <f>RANK(M290,M$2:M$577,0)</f>
        <v>409</v>
      </c>
      <c r="Q290" s="2">
        <f>N290 + Tabel145[[#This Row],[Average Rank]]+Tabel145[[#This Row],[Coverage rang]]</f>
        <v>819</v>
      </c>
      <c r="R290" s="2">
        <f t="shared" si="14"/>
        <v>409</v>
      </c>
      <c r="S290" s="18" t="e">
        <f>J290/K290</f>
        <v>#DIV/0!</v>
      </c>
    </row>
    <row r="291" spans="1:19" ht="18" customHeight="1">
      <c r="A291">
        <v>289</v>
      </c>
      <c r="B291">
        <v>0.2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0</v>
      </c>
      <c r="J291" s="23">
        <v>0</v>
      </c>
      <c r="K291" s="22">
        <v>0</v>
      </c>
      <c r="L291" s="22">
        <v>0</v>
      </c>
      <c r="M291" s="14">
        <f t="shared" si="12"/>
        <v>0</v>
      </c>
      <c r="N291" s="2">
        <f>RANK(K291,K$2:K$577,1)</f>
        <v>1</v>
      </c>
      <c r="O291" s="2">
        <f t="shared" si="13"/>
        <v>409</v>
      </c>
      <c r="P291" s="2">
        <f>RANK(M291,M$2:M$577,0)</f>
        <v>409</v>
      </c>
      <c r="Q291" s="2">
        <f>N291 + Tabel145[[#This Row],[Average Rank]]+Tabel145[[#This Row],[Coverage rang]]</f>
        <v>819</v>
      </c>
      <c r="R291" s="2">
        <f t="shared" si="14"/>
        <v>409</v>
      </c>
      <c r="S291" s="18" t="e">
        <f>J291/K291</f>
        <v>#DIV/0!</v>
      </c>
    </row>
    <row r="292" spans="1:19" ht="18" customHeight="1">
      <c r="A292">
        <v>290</v>
      </c>
      <c r="B292">
        <v>0.3</v>
      </c>
      <c r="C292">
        <v>0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0</v>
      </c>
      <c r="J292" s="23">
        <v>0</v>
      </c>
      <c r="K292" s="22">
        <v>0</v>
      </c>
      <c r="L292" s="22">
        <v>0</v>
      </c>
      <c r="M292" s="14">
        <f t="shared" si="12"/>
        <v>0</v>
      </c>
      <c r="N292" s="2">
        <f>RANK(K292,K$2:K$577,1)</f>
        <v>1</v>
      </c>
      <c r="O292" s="2">
        <f t="shared" si="13"/>
        <v>409</v>
      </c>
      <c r="P292" s="2">
        <f>RANK(M292,M$2:M$577,0)</f>
        <v>409</v>
      </c>
      <c r="Q292" s="2">
        <f>N292 + Tabel145[[#This Row],[Average Rank]]+Tabel145[[#This Row],[Coverage rang]]</f>
        <v>819</v>
      </c>
      <c r="R292" s="2">
        <f t="shared" si="14"/>
        <v>409</v>
      </c>
      <c r="S292" s="18" t="e">
        <f>J292/K292</f>
        <v>#DIV/0!</v>
      </c>
    </row>
    <row r="293" spans="1:19" ht="18" customHeight="1">
      <c r="A293">
        <v>291</v>
      </c>
      <c r="B293">
        <v>0.1</v>
      </c>
      <c r="C293">
        <v>0.4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0</v>
      </c>
      <c r="J293" s="23">
        <v>15</v>
      </c>
      <c r="K293" s="22">
        <v>0</v>
      </c>
      <c r="L293" s="22">
        <v>15</v>
      </c>
      <c r="M293" s="14">
        <f t="shared" si="12"/>
        <v>1.46484375E-2</v>
      </c>
      <c r="N293" s="2">
        <f>RANK(K293,K$2:K$577,1)</f>
        <v>1</v>
      </c>
      <c r="O293" s="2">
        <f t="shared" si="13"/>
        <v>262</v>
      </c>
      <c r="P293" s="2">
        <f>RANK(M293,M$2:M$577,0)</f>
        <v>364</v>
      </c>
      <c r="Q293" s="2">
        <f>N293 + Tabel145[[#This Row],[Average Rank]]+Tabel145[[#This Row],[Coverage rang]]</f>
        <v>627</v>
      </c>
      <c r="R293" s="2">
        <f t="shared" si="14"/>
        <v>322</v>
      </c>
      <c r="S293" s="18" t="e">
        <f>J293/K293</f>
        <v>#DIV/0!</v>
      </c>
    </row>
    <row r="294" spans="1:19" ht="18" customHeight="1">
      <c r="A294">
        <v>292</v>
      </c>
      <c r="B294">
        <v>0.2</v>
      </c>
      <c r="C294">
        <v>0.4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0</v>
      </c>
      <c r="J294" s="23">
        <v>15</v>
      </c>
      <c r="K294" s="22">
        <v>0</v>
      </c>
      <c r="L294" s="22">
        <v>15</v>
      </c>
      <c r="M294" s="14">
        <f t="shared" si="12"/>
        <v>1.46484375E-2</v>
      </c>
      <c r="N294" s="2">
        <f>RANK(K294,K$2:K$577,1)</f>
        <v>1</v>
      </c>
      <c r="O294" s="2">
        <f t="shared" si="13"/>
        <v>262</v>
      </c>
      <c r="P294" s="2">
        <f>RANK(M294,M$2:M$577,0)</f>
        <v>364</v>
      </c>
      <c r="Q294" s="2">
        <f>N294 + Tabel145[[#This Row],[Average Rank]]+Tabel145[[#This Row],[Coverage rang]]</f>
        <v>627</v>
      </c>
      <c r="R294" s="2">
        <f t="shared" si="14"/>
        <v>322</v>
      </c>
      <c r="S294" s="18" t="e">
        <f>J294/K294</f>
        <v>#DIV/0!</v>
      </c>
    </row>
    <row r="295" spans="1:19" ht="18" customHeight="1">
      <c r="A295">
        <v>293</v>
      </c>
      <c r="B295">
        <v>0.3</v>
      </c>
      <c r="C295">
        <v>0.4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0</v>
      </c>
      <c r="J295" s="23">
        <v>15</v>
      </c>
      <c r="K295" s="22">
        <v>0</v>
      </c>
      <c r="L295" s="22">
        <v>15</v>
      </c>
      <c r="M295" s="14">
        <f t="shared" si="12"/>
        <v>1.46484375E-2</v>
      </c>
      <c r="N295" s="2">
        <f>RANK(K295,K$2:K$577,1)</f>
        <v>1</v>
      </c>
      <c r="O295" s="2">
        <f t="shared" si="13"/>
        <v>262</v>
      </c>
      <c r="P295" s="2">
        <f>RANK(M295,M$2:M$577,0)</f>
        <v>364</v>
      </c>
      <c r="Q295" s="2">
        <f>N295 + Tabel145[[#This Row],[Average Rank]]+Tabel145[[#This Row],[Coverage rang]]</f>
        <v>627</v>
      </c>
      <c r="R295" s="2">
        <f t="shared" si="14"/>
        <v>322</v>
      </c>
      <c r="S295" s="18" t="e">
        <f>J295/K295</f>
        <v>#DIV/0!</v>
      </c>
    </row>
    <row r="296" spans="1:19" ht="18" customHeight="1">
      <c r="A296">
        <v>294</v>
      </c>
      <c r="B296">
        <v>0.1</v>
      </c>
      <c r="C296">
        <v>0.8</v>
      </c>
      <c r="D296">
        <v>0</v>
      </c>
      <c r="E296">
        <v>1</v>
      </c>
      <c r="F296">
        <v>1</v>
      </c>
      <c r="G296">
        <v>1</v>
      </c>
      <c r="H296">
        <v>1</v>
      </c>
      <c r="I296">
        <v>0</v>
      </c>
      <c r="J296" s="23">
        <v>21</v>
      </c>
      <c r="K296" s="22">
        <v>0</v>
      </c>
      <c r="L296" s="22">
        <v>21</v>
      </c>
      <c r="M296" s="14">
        <f t="shared" si="12"/>
        <v>2.05078125E-2</v>
      </c>
      <c r="N296" s="2">
        <f>RANK(K296,K$2:K$577,1)</f>
        <v>1</v>
      </c>
      <c r="O296" s="2">
        <f t="shared" si="13"/>
        <v>157</v>
      </c>
      <c r="P296" s="2">
        <f>RANK(M296,M$2:M$577,0)</f>
        <v>244</v>
      </c>
      <c r="Q296" s="2">
        <f>N296 + Tabel145[[#This Row],[Average Rank]]+Tabel145[[#This Row],[Coverage rang]]</f>
        <v>402</v>
      </c>
      <c r="R296" s="2">
        <f t="shared" si="14"/>
        <v>16</v>
      </c>
      <c r="S296" s="18" t="e">
        <f>J296/K296</f>
        <v>#DIV/0!</v>
      </c>
    </row>
    <row r="297" spans="1:19" ht="18" customHeight="1">
      <c r="A297">
        <v>295</v>
      </c>
      <c r="B297">
        <v>0.2</v>
      </c>
      <c r="C297">
        <v>0.8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0</v>
      </c>
      <c r="J297" s="23">
        <v>21</v>
      </c>
      <c r="K297" s="22">
        <v>0</v>
      </c>
      <c r="L297" s="22">
        <v>21</v>
      </c>
      <c r="M297" s="14">
        <f t="shared" si="12"/>
        <v>2.05078125E-2</v>
      </c>
      <c r="N297" s="2">
        <f>RANK(K297,K$2:K$577,1)</f>
        <v>1</v>
      </c>
      <c r="O297" s="2">
        <f t="shared" si="13"/>
        <v>157</v>
      </c>
      <c r="P297" s="2">
        <f>RANK(M297,M$2:M$577,0)</f>
        <v>244</v>
      </c>
      <c r="Q297" s="2">
        <f>N297 + Tabel145[[#This Row],[Average Rank]]+Tabel145[[#This Row],[Coverage rang]]</f>
        <v>402</v>
      </c>
      <c r="R297" s="2">
        <f t="shared" si="14"/>
        <v>16</v>
      </c>
      <c r="S297" s="18" t="e">
        <f>J297/K297</f>
        <v>#DIV/0!</v>
      </c>
    </row>
    <row r="298" spans="1:19" ht="18" customHeight="1">
      <c r="A298">
        <v>296</v>
      </c>
      <c r="B298">
        <v>0.3</v>
      </c>
      <c r="C298">
        <v>0.8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0</v>
      </c>
      <c r="J298" s="23">
        <v>21</v>
      </c>
      <c r="K298" s="22">
        <v>0</v>
      </c>
      <c r="L298" s="22">
        <v>21</v>
      </c>
      <c r="M298" s="14">
        <f t="shared" si="12"/>
        <v>2.05078125E-2</v>
      </c>
      <c r="N298" s="2">
        <f>RANK(K298,K$2:K$577,1)</f>
        <v>1</v>
      </c>
      <c r="O298" s="2">
        <f t="shared" si="13"/>
        <v>157</v>
      </c>
      <c r="P298" s="2">
        <f>RANK(M298,M$2:M$577,0)</f>
        <v>244</v>
      </c>
      <c r="Q298" s="2">
        <f>N298 + Tabel145[[#This Row],[Average Rank]]+Tabel145[[#This Row],[Coverage rang]]</f>
        <v>402</v>
      </c>
      <c r="R298" s="2">
        <f t="shared" si="14"/>
        <v>16</v>
      </c>
      <c r="S298" s="18" t="e">
        <f>J298/K298</f>
        <v>#DIV/0!</v>
      </c>
    </row>
    <row r="299" spans="1:19" ht="18" customHeight="1">
      <c r="A299">
        <v>297</v>
      </c>
      <c r="B299">
        <v>0.1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 s="23">
        <v>0</v>
      </c>
      <c r="K299" s="22">
        <v>0</v>
      </c>
      <c r="L299" s="22">
        <v>0</v>
      </c>
      <c r="M299" s="14">
        <f t="shared" si="12"/>
        <v>0</v>
      </c>
      <c r="N299" s="2">
        <f>RANK(K299,K$2:K$577,1)</f>
        <v>1</v>
      </c>
      <c r="O299" s="2">
        <f t="shared" si="13"/>
        <v>409</v>
      </c>
      <c r="P299" s="2">
        <f>RANK(M299,M$2:M$577,0)</f>
        <v>409</v>
      </c>
      <c r="Q299" s="2">
        <f>N299 + Tabel145[[#This Row],[Average Rank]]+Tabel145[[#This Row],[Coverage rang]]</f>
        <v>819</v>
      </c>
      <c r="R299" s="2">
        <f t="shared" si="14"/>
        <v>409</v>
      </c>
      <c r="S299" s="18" t="e">
        <f>J299/K299</f>
        <v>#DIV/0!</v>
      </c>
    </row>
    <row r="300" spans="1:19" ht="18" customHeight="1">
      <c r="A300">
        <v>298</v>
      </c>
      <c r="B300">
        <v>0.2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 s="23">
        <v>0</v>
      </c>
      <c r="K300" s="22">
        <v>0</v>
      </c>
      <c r="L300" s="22">
        <v>0</v>
      </c>
      <c r="M300" s="14">
        <f t="shared" si="12"/>
        <v>0</v>
      </c>
      <c r="N300" s="2">
        <f>RANK(K300,K$2:K$577,1)</f>
        <v>1</v>
      </c>
      <c r="O300" s="2">
        <f t="shared" si="13"/>
        <v>409</v>
      </c>
      <c r="P300" s="2">
        <f>RANK(M300,M$2:M$577,0)</f>
        <v>409</v>
      </c>
      <c r="Q300" s="2">
        <f>N300 + Tabel145[[#This Row],[Average Rank]]+Tabel145[[#This Row],[Coverage rang]]</f>
        <v>819</v>
      </c>
      <c r="R300" s="2">
        <f t="shared" si="14"/>
        <v>409</v>
      </c>
      <c r="S300" s="18" t="e">
        <f>J300/K300</f>
        <v>#DIV/0!</v>
      </c>
    </row>
    <row r="301" spans="1:19" ht="18" customHeight="1">
      <c r="A301">
        <v>299</v>
      </c>
      <c r="B301">
        <v>0.3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 s="23">
        <v>0</v>
      </c>
      <c r="K301" s="22">
        <v>0</v>
      </c>
      <c r="L301" s="22">
        <v>0</v>
      </c>
      <c r="M301" s="14">
        <f t="shared" si="12"/>
        <v>0</v>
      </c>
      <c r="N301" s="2">
        <f>RANK(K301,K$2:K$577,1)</f>
        <v>1</v>
      </c>
      <c r="O301" s="2">
        <f t="shared" si="13"/>
        <v>409</v>
      </c>
      <c r="P301" s="2">
        <f>RANK(M301,M$2:M$577,0)</f>
        <v>409</v>
      </c>
      <c r="Q301" s="2">
        <f>N301 + Tabel145[[#This Row],[Average Rank]]+Tabel145[[#This Row],[Coverage rang]]</f>
        <v>819</v>
      </c>
      <c r="R301" s="2">
        <f t="shared" si="14"/>
        <v>409</v>
      </c>
      <c r="S301" s="18" t="e">
        <f>J301/K301</f>
        <v>#DIV/0!</v>
      </c>
    </row>
    <row r="302" spans="1:19" ht="18" customHeight="1">
      <c r="A302">
        <v>300</v>
      </c>
      <c r="B302">
        <v>0.1</v>
      </c>
      <c r="C302">
        <v>0.4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 s="23">
        <v>29</v>
      </c>
      <c r="K302" s="22">
        <v>0</v>
      </c>
      <c r="L302" s="22">
        <v>9.6666666666666607</v>
      </c>
      <c r="M302" s="14">
        <f t="shared" si="12"/>
        <v>2.83203125E-2</v>
      </c>
      <c r="N302" s="2">
        <f>RANK(K302,K$2:K$577,1)</f>
        <v>1</v>
      </c>
      <c r="O302" s="2">
        <f t="shared" si="13"/>
        <v>367</v>
      </c>
      <c r="P302" s="2">
        <f>RANK(M302,M$2:M$577,0)</f>
        <v>220</v>
      </c>
      <c r="Q302" s="2">
        <f>N302 + Tabel145[[#This Row],[Average Rank]]+Tabel145[[#This Row],[Coverage rang]]</f>
        <v>588</v>
      </c>
      <c r="R302" s="2">
        <f t="shared" si="14"/>
        <v>289</v>
      </c>
      <c r="S302" s="18" t="e">
        <f>J302/K302</f>
        <v>#DIV/0!</v>
      </c>
    </row>
    <row r="303" spans="1:19" ht="18" customHeight="1">
      <c r="A303">
        <v>301</v>
      </c>
      <c r="B303">
        <v>0.2</v>
      </c>
      <c r="C303">
        <v>0.4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 s="23">
        <v>29</v>
      </c>
      <c r="K303" s="22">
        <v>0</v>
      </c>
      <c r="L303" s="22">
        <v>9.6666666666666607</v>
      </c>
      <c r="M303" s="14">
        <f t="shared" si="12"/>
        <v>2.83203125E-2</v>
      </c>
      <c r="N303" s="2">
        <f>RANK(K303,K$2:K$577,1)</f>
        <v>1</v>
      </c>
      <c r="O303" s="2">
        <f t="shared" si="13"/>
        <v>367</v>
      </c>
      <c r="P303" s="2">
        <f>RANK(M303,M$2:M$577,0)</f>
        <v>220</v>
      </c>
      <c r="Q303" s="2">
        <f>N303 + Tabel145[[#This Row],[Average Rank]]+Tabel145[[#This Row],[Coverage rang]]</f>
        <v>588</v>
      </c>
      <c r="R303" s="2">
        <f t="shared" si="14"/>
        <v>289</v>
      </c>
      <c r="S303" s="18" t="e">
        <f>J303/K303</f>
        <v>#DIV/0!</v>
      </c>
    </row>
    <row r="304" spans="1:19" ht="18" customHeight="1">
      <c r="A304">
        <v>302</v>
      </c>
      <c r="B304">
        <v>0.3</v>
      </c>
      <c r="C304">
        <v>0.4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 s="23">
        <v>29</v>
      </c>
      <c r="K304" s="22">
        <v>0</v>
      </c>
      <c r="L304" s="22">
        <v>9.6666666666666607</v>
      </c>
      <c r="M304" s="14">
        <f t="shared" si="12"/>
        <v>2.83203125E-2</v>
      </c>
      <c r="N304" s="2">
        <f>RANK(K304,K$2:K$577,1)</f>
        <v>1</v>
      </c>
      <c r="O304" s="2">
        <f t="shared" si="13"/>
        <v>367</v>
      </c>
      <c r="P304" s="2">
        <f>RANK(M304,M$2:M$577,0)</f>
        <v>220</v>
      </c>
      <c r="Q304" s="2">
        <f>N304 + Tabel145[[#This Row],[Average Rank]]+Tabel145[[#This Row],[Coverage rang]]</f>
        <v>588</v>
      </c>
      <c r="R304" s="2">
        <f t="shared" si="14"/>
        <v>289</v>
      </c>
      <c r="S304" s="18" t="e">
        <f>J304/K304</f>
        <v>#DIV/0!</v>
      </c>
    </row>
    <row r="305" spans="1:19" ht="18" customHeight="1">
      <c r="A305">
        <v>303</v>
      </c>
      <c r="B305">
        <v>0.1</v>
      </c>
      <c r="C305">
        <v>0.8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 s="23">
        <v>403</v>
      </c>
      <c r="K305" s="22">
        <v>2</v>
      </c>
      <c r="L305" s="22">
        <v>403</v>
      </c>
      <c r="M305" s="14">
        <f t="shared" si="12"/>
        <v>0.3935546875</v>
      </c>
      <c r="N305" s="2">
        <f>RANK(K305,K$2:K$577,1)</f>
        <v>433</v>
      </c>
      <c r="O305" s="2">
        <f t="shared" si="13"/>
        <v>1</v>
      </c>
      <c r="P305" s="2">
        <f>RANK(M305,M$2:M$577,0)</f>
        <v>1</v>
      </c>
      <c r="Q305" s="2">
        <f>N305 + Tabel145[[#This Row],[Average Rank]]+Tabel145[[#This Row],[Coverage rang]]</f>
        <v>435</v>
      </c>
      <c r="R305" s="2">
        <f t="shared" si="14"/>
        <v>79</v>
      </c>
      <c r="S305" s="18">
        <f>J305/K305</f>
        <v>201.5</v>
      </c>
    </row>
    <row r="306" spans="1:19" ht="18" customHeight="1">
      <c r="A306">
        <v>304</v>
      </c>
      <c r="B306">
        <v>0.2</v>
      </c>
      <c r="C306">
        <v>0.8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 s="23">
        <v>403</v>
      </c>
      <c r="K306" s="22">
        <v>2</v>
      </c>
      <c r="L306" s="22">
        <v>403</v>
      </c>
      <c r="M306" s="14">
        <f t="shared" si="12"/>
        <v>0.3935546875</v>
      </c>
      <c r="N306" s="2">
        <f>RANK(K306,K$2:K$577,1)</f>
        <v>433</v>
      </c>
      <c r="O306" s="2">
        <f t="shared" si="13"/>
        <v>1</v>
      </c>
      <c r="P306" s="2">
        <f>RANK(M306,M$2:M$577,0)</f>
        <v>1</v>
      </c>
      <c r="Q306" s="2">
        <f>N306 + Tabel145[[#This Row],[Average Rank]]+Tabel145[[#This Row],[Coverage rang]]</f>
        <v>435</v>
      </c>
      <c r="R306" s="2">
        <f t="shared" si="14"/>
        <v>79</v>
      </c>
      <c r="S306" s="18">
        <f>J306/K306</f>
        <v>201.5</v>
      </c>
    </row>
    <row r="307" spans="1:19" ht="18" customHeight="1">
      <c r="A307">
        <v>305</v>
      </c>
      <c r="B307">
        <v>0.3</v>
      </c>
      <c r="C307">
        <v>0.8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 s="23">
        <v>403</v>
      </c>
      <c r="K307" s="22">
        <v>2</v>
      </c>
      <c r="L307" s="22">
        <v>403</v>
      </c>
      <c r="M307" s="14">
        <f t="shared" si="12"/>
        <v>0.3935546875</v>
      </c>
      <c r="N307" s="2">
        <f>RANK(K307,K$2:K$577,1)</f>
        <v>433</v>
      </c>
      <c r="O307" s="2">
        <f t="shared" si="13"/>
        <v>1</v>
      </c>
      <c r="P307" s="2">
        <f>RANK(M307,M$2:M$577,0)</f>
        <v>1</v>
      </c>
      <c r="Q307" s="2">
        <f>N307 + Tabel145[[#This Row],[Average Rank]]+Tabel145[[#This Row],[Coverage rang]]</f>
        <v>435</v>
      </c>
      <c r="R307" s="2">
        <f t="shared" si="14"/>
        <v>79</v>
      </c>
      <c r="S307" s="18">
        <f>J307/K307</f>
        <v>201.5</v>
      </c>
    </row>
    <row r="308" spans="1:19" ht="18" customHeight="1">
      <c r="A308">
        <v>306</v>
      </c>
      <c r="B308">
        <v>0.1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1</v>
      </c>
      <c r="I308">
        <v>0</v>
      </c>
      <c r="J308" s="23">
        <v>0</v>
      </c>
      <c r="K308" s="22">
        <v>0</v>
      </c>
      <c r="L308" s="22">
        <v>0</v>
      </c>
      <c r="M308" s="14">
        <f t="shared" si="12"/>
        <v>0</v>
      </c>
      <c r="N308" s="2">
        <f>RANK(K308,K$2:K$577,1)</f>
        <v>1</v>
      </c>
      <c r="O308" s="2">
        <f t="shared" si="13"/>
        <v>409</v>
      </c>
      <c r="P308" s="2">
        <f>RANK(M308,M$2:M$577,0)</f>
        <v>409</v>
      </c>
      <c r="Q308" s="2">
        <f>N308 + Tabel145[[#This Row],[Average Rank]]+Tabel145[[#This Row],[Coverage rang]]</f>
        <v>819</v>
      </c>
      <c r="R308" s="2">
        <f t="shared" si="14"/>
        <v>409</v>
      </c>
      <c r="S308" s="18" t="e">
        <f>J308/K308</f>
        <v>#DIV/0!</v>
      </c>
    </row>
    <row r="309" spans="1:19" ht="18" customHeight="1">
      <c r="A309">
        <v>307</v>
      </c>
      <c r="B309">
        <v>0.2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1</v>
      </c>
      <c r="I309">
        <v>0</v>
      </c>
      <c r="J309" s="23">
        <v>0</v>
      </c>
      <c r="K309" s="22">
        <v>0</v>
      </c>
      <c r="L309" s="22">
        <v>0</v>
      </c>
      <c r="M309" s="14">
        <f t="shared" si="12"/>
        <v>0</v>
      </c>
      <c r="N309" s="2">
        <f>RANK(K309,K$2:K$577,1)</f>
        <v>1</v>
      </c>
      <c r="O309" s="2">
        <f t="shared" si="13"/>
        <v>409</v>
      </c>
      <c r="P309" s="2">
        <f>RANK(M309,M$2:M$577,0)</f>
        <v>409</v>
      </c>
      <c r="Q309" s="2">
        <f>N309 + Tabel145[[#This Row],[Average Rank]]+Tabel145[[#This Row],[Coverage rang]]</f>
        <v>819</v>
      </c>
      <c r="R309" s="2">
        <f t="shared" si="14"/>
        <v>409</v>
      </c>
      <c r="S309" s="18" t="e">
        <f>J309/K309</f>
        <v>#DIV/0!</v>
      </c>
    </row>
    <row r="310" spans="1:19" ht="18" customHeight="1">
      <c r="A310">
        <v>308</v>
      </c>
      <c r="B310">
        <v>0.3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1</v>
      </c>
      <c r="I310">
        <v>0</v>
      </c>
      <c r="J310" s="23">
        <v>0</v>
      </c>
      <c r="K310" s="22">
        <v>0</v>
      </c>
      <c r="L310" s="22">
        <v>0</v>
      </c>
      <c r="M310" s="14">
        <f t="shared" si="12"/>
        <v>0</v>
      </c>
      <c r="N310" s="2">
        <f>RANK(K310,K$2:K$577,1)</f>
        <v>1</v>
      </c>
      <c r="O310" s="2">
        <f t="shared" si="13"/>
        <v>409</v>
      </c>
      <c r="P310" s="2">
        <f>RANK(M310,M$2:M$577,0)</f>
        <v>409</v>
      </c>
      <c r="Q310" s="2">
        <f>N310 + Tabel145[[#This Row],[Average Rank]]+Tabel145[[#This Row],[Coverage rang]]</f>
        <v>819</v>
      </c>
      <c r="R310" s="2">
        <f t="shared" si="14"/>
        <v>409</v>
      </c>
      <c r="S310" s="18" t="e">
        <f>J310/K310</f>
        <v>#DIV/0!</v>
      </c>
    </row>
    <row r="311" spans="1:19" ht="18" customHeight="1">
      <c r="A311">
        <v>309</v>
      </c>
      <c r="B311">
        <v>0.1</v>
      </c>
      <c r="C311">
        <v>0.4</v>
      </c>
      <c r="D311">
        <v>0</v>
      </c>
      <c r="E311">
        <v>0</v>
      </c>
      <c r="F311">
        <v>1</v>
      </c>
      <c r="G311">
        <v>1</v>
      </c>
      <c r="H311">
        <v>1</v>
      </c>
      <c r="I311">
        <v>0</v>
      </c>
      <c r="J311" s="23">
        <v>29</v>
      </c>
      <c r="K311" s="22">
        <v>0</v>
      </c>
      <c r="L311" s="22">
        <v>9.6666666666666607</v>
      </c>
      <c r="M311" s="14">
        <f t="shared" si="12"/>
        <v>2.83203125E-2</v>
      </c>
      <c r="N311" s="2">
        <f>RANK(K311,K$2:K$577,1)</f>
        <v>1</v>
      </c>
      <c r="O311" s="2">
        <f t="shared" si="13"/>
        <v>367</v>
      </c>
      <c r="P311" s="2">
        <f>RANK(M311,M$2:M$577,0)</f>
        <v>220</v>
      </c>
      <c r="Q311" s="2">
        <f>N311 + Tabel145[[#This Row],[Average Rank]]+Tabel145[[#This Row],[Coverage rang]]</f>
        <v>588</v>
      </c>
      <c r="R311" s="2">
        <f t="shared" si="14"/>
        <v>289</v>
      </c>
      <c r="S311" s="18" t="e">
        <f>J311/K311</f>
        <v>#DIV/0!</v>
      </c>
    </row>
    <row r="312" spans="1:19" ht="18" customHeight="1">
      <c r="A312">
        <v>310</v>
      </c>
      <c r="B312">
        <v>0.2</v>
      </c>
      <c r="C312">
        <v>0.4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0</v>
      </c>
      <c r="J312" s="23">
        <v>29</v>
      </c>
      <c r="K312" s="22">
        <v>0</v>
      </c>
      <c r="L312" s="22">
        <v>9.6666666666666607</v>
      </c>
      <c r="M312" s="14">
        <f t="shared" si="12"/>
        <v>2.83203125E-2</v>
      </c>
      <c r="N312" s="2">
        <f>RANK(K312,K$2:K$577,1)</f>
        <v>1</v>
      </c>
      <c r="O312" s="2">
        <f t="shared" si="13"/>
        <v>367</v>
      </c>
      <c r="P312" s="2">
        <f>RANK(M312,M$2:M$577,0)</f>
        <v>220</v>
      </c>
      <c r="Q312" s="2">
        <f>N312 + Tabel145[[#This Row],[Average Rank]]+Tabel145[[#This Row],[Coverage rang]]</f>
        <v>588</v>
      </c>
      <c r="R312" s="2">
        <f t="shared" si="14"/>
        <v>289</v>
      </c>
      <c r="S312" s="18" t="e">
        <f>J312/K312</f>
        <v>#DIV/0!</v>
      </c>
    </row>
    <row r="313" spans="1:19" ht="18" customHeight="1">
      <c r="A313">
        <v>311</v>
      </c>
      <c r="B313">
        <v>0.3</v>
      </c>
      <c r="C313">
        <v>0.4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0</v>
      </c>
      <c r="J313" s="23">
        <v>29</v>
      </c>
      <c r="K313" s="22">
        <v>0</v>
      </c>
      <c r="L313" s="22">
        <v>9.6666666666666607</v>
      </c>
      <c r="M313" s="14">
        <f t="shared" si="12"/>
        <v>2.83203125E-2</v>
      </c>
      <c r="N313" s="2">
        <f>RANK(K313,K$2:K$577,1)</f>
        <v>1</v>
      </c>
      <c r="O313" s="2">
        <f t="shared" si="13"/>
        <v>367</v>
      </c>
      <c r="P313" s="2">
        <f>RANK(M313,M$2:M$577,0)</f>
        <v>220</v>
      </c>
      <c r="Q313" s="2">
        <f>N313 + Tabel145[[#This Row],[Average Rank]]+Tabel145[[#This Row],[Coverage rang]]</f>
        <v>588</v>
      </c>
      <c r="R313" s="2">
        <f t="shared" si="14"/>
        <v>289</v>
      </c>
      <c r="S313" s="18" t="e">
        <f>J313/K313</f>
        <v>#DIV/0!</v>
      </c>
    </row>
    <row r="314" spans="1:19" ht="18" customHeight="1">
      <c r="A314">
        <v>312</v>
      </c>
      <c r="B314">
        <v>0.1</v>
      </c>
      <c r="C314">
        <v>0.8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 s="23">
        <v>247</v>
      </c>
      <c r="K314" s="22">
        <v>2</v>
      </c>
      <c r="L314" s="22">
        <v>82.3333333333333</v>
      </c>
      <c r="M314" s="14">
        <f t="shared" si="12"/>
        <v>0.2412109375</v>
      </c>
      <c r="N314" s="2">
        <f>RANK(K314,K$2:K$577,1)</f>
        <v>433</v>
      </c>
      <c r="O314" s="2">
        <f t="shared" si="13"/>
        <v>124</v>
      </c>
      <c r="P314" s="2">
        <f>RANK(M314,M$2:M$577,0)</f>
        <v>130</v>
      </c>
      <c r="Q314" s="2">
        <f>N314 + Tabel145[[#This Row],[Average Rank]]+Tabel145[[#This Row],[Coverage rang]]</f>
        <v>687</v>
      </c>
      <c r="R314" s="2">
        <f t="shared" si="14"/>
        <v>382</v>
      </c>
      <c r="S314" s="18">
        <f>J314/K314</f>
        <v>123.5</v>
      </c>
    </row>
    <row r="315" spans="1:19" ht="18" customHeight="1">
      <c r="A315">
        <v>313</v>
      </c>
      <c r="B315">
        <v>0.2</v>
      </c>
      <c r="C315">
        <v>0.8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0</v>
      </c>
      <c r="J315" s="23">
        <v>247</v>
      </c>
      <c r="K315" s="22">
        <v>2</v>
      </c>
      <c r="L315" s="22">
        <v>82.3333333333333</v>
      </c>
      <c r="M315" s="14">
        <f t="shared" si="12"/>
        <v>0.2412109375</v>
      </c>
      <c r="N315" s="2">
        <f>RANK(K315,K$2:K$577,1)</f>
        <v>433</v>
      </c>
      <c r="O315" s="2">
        <f t="shared" si="13"/>
        <v>124</v>
      </c>
      <c r="P315" s="2">
        <f>RANK(M315,M$2:M$577,0)</f>
        <v>130</v>
      </c>
      <c r="Q315" s="2">
        <f>N315 + Tabel145[[#This Row],[Average Rank]]+Tabel145[[#This Row],[Coverage rang]]</f>
        <v>687</v>
      </c>
      <c r="R315" s="2">
        <f t="shared" si="14"/>
        <v>382</v>
      </c>
      <c r="S315" s="18">
        <f>J315/K315</f>
        <v>123.5</v>
      </c>
    </row>
    <row r="316" spans="1:19" ht="18" customHeight="1">
      <c r="A316">
        <v>314</v>
      </c>
      <c r="B316">
        <v>0.3</v>
      </c>
      <c r="C316">
        <v>0.8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0</v>
      </c>
      <c r="J316" s="23">
        <v>247</v>
      </c>
      <c r="K316" s="22">
        <v>2</v>
      </c>
      <c r="L316" s="22">
        <v>82.3333333333333</v>
      </c>
      <c r="M316" s="14">
        <f t="shared" si="12"/>
        <v>0.2412109375</v>
      </c>
      <c r="N316" s="2">
        <f>RANK(K316,K$2:K$577,1)</f>
        <v>433</v>
      </c>
      <c r="O316" s="2">
        <f t="shared" si="13"/>
        <v>124</v>
      </c>
      <c r="P316" s="2">
        <f>RANK(M316,M$2:M$577,0)</f>
        <v>130</v>
      </c>
      <c r="Q316" s="2">
        <f>N316 + Tabel145[[#This Row],[Average Rank]]+Tabel145[[#This Row],[Coverage rang]]</f>
        <v>687</v>
      </c>
      <c r="R316" s="2">
        <f t="shared" si="14"/>
        <v>382</v>
      </c>
      <c r="S316" s="18">
        <f>J316/K316</f>
        <v>123.5</v>
      </c>
    </row>
    <row r="317" spans="1:19" ht="18" customHeight="1">
      <c r="A317">
        <v>315</v>
      </c>
      <c r="B317">
        <v>0.1</v>
      </c>
      <c r="C317">
        <v>0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0</v>
      </c>
      <c r="J317" s="23">
        <v>0</v>
      </c>
      <c r="K317" s="22">
        <v>0</v>
      </c>
      <c r="L317" s="22">
        <v>0</v>
      </c>
      <c r="M317" s="14">
        <f t="shared" si="12"/>
        <v>0</v>
      </c>
      <c r="N317" s="2">
        <f>RANK(K317,K$2:K$577,1)</f>
        <v>1</v>
      </c>
      <c r="O317" s="2">
        <f t="shared" si="13"/>
        <v>409</v>
      </c>
      <c r="P317" s="2">
        <f>RANK(M317,M$2:M$577,0)</f>
        <v>409</v>
      </c>
      <c r="Q317" s="2">
        <f>N317 + Tabel145[[#This Row],[Average Rank]]+Tabel145[[#This Row],[Coverage rang]]</f>
        <v>819</v>
      </c>
      <c r="R317" s="2">
        <f t="shared" si="14"/>
        <v>409</v>
      </c>
      <c r="S317" s="18" t="e">
        <f>J317/K317</f>
        <v>#DIV/0!</v>
      </c>
    </row>
    <row r="318" spans="1:19" ht="18" customHeight="1">
      <c r="A318">
        <v>316</v>
      </c>
      <c r="B318">
        <v>0.2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0</v>
      </c>
      <c r="J318" s="23">
        <v>0</v>
      </c>
      <c r="K318" s="22">
        <v>0</v>
      </c>
      <c r="L318" s="22">
        <v>0</v>
      </c>
      <c r="M318" s="14">
        <f t="shared" si="12"/>
        <v>0</v>
      </c>
      <c r="N318" s="2">
        <f>RANK(K318,K$2:K$577,1)</f>
        <v>1</v>
      </c>
      <c r="O318" s="2">
        <f t="shared" si="13"/>
        <v>409</v>
      </c>
      <c r="P318" s="2">
        <f>RANK(M318,M$2:M$577,0)</f>
        <v>409</v>
      </c>
      <c r="Q318" s="2">
        <f>N318 + Tabel145[[#This Row],[Average Rank]]+Tabel145[[#This Row],[Coverage rang]]</f>
        <v>819</v>
      </c>
      <c r="R318" s="2">
        <f t="shared" si="14"/>
        <v>409</v>
      </c>
      <c r="S318" s="18" t="e">
        <f>J318/K318</f>
        <v>#DIV/0!</v>
      </c>
    </row>
    <row r="319" spans="1:19" ht="18" customHeight="1">
      <c r="A319">
        <v>317</v>
      </c>
      <c r="B319">
        <v>0.3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0</v>
      </c>
      <c r="J319" s="23">
        <v>0</v>
      </c>
      <c r="K319" s="22">
        <v>0</v>
      </c>
      <c r="L319" s="22">
        <v>0</v>
      </c>
      <c r="M319" s="14">
        <f t="shared" si="12"/>
        <v>0</v>
      </c>
      <c r="N319" s="2">
        <f>RANK(K319,K$2:K$577,1)</f>
        <v>1</v>
      </c>
      <c r="O319" s="2">
        <f t="shared" si="13"/>
        <v>409</v>
      </c>
      <c r="P319" s="2">
        <f>RANK(M319,M$2:M$577,0)</f>
        <v>409</v>
      </c>
      <c r="Q319" s="2">
        <f>N319 + Tabel145[[#This Row],[Average Rank]]+Tabel145[[#This Row],[Coverage rang]]</f>
        <v>819</v>
      </c>
      <c r="R319" s="2">
        <f t="shared" si="14"/>
        <v>409</v>
      </c>
      <c r="S319" s="18" t="e">
        <f>J319/K319</f>
        <v>#DIV/0!</v>
      </c>
    </row>
    <row r="320" spans="1:19" ht="18" customHeight="1">
      <c r="A320">
        <v>318</v>
      </c>
      <c r="B320">
        <v>0.1</v>
      </c>
      <c r="C320">
        <v>0.4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0</v>
      </c>
      <c r="J320" s="23">
        <v>29</v>
      </c>
      <c r="K320" s="22">
        <v>0</v>
      </c>
      <c r="L320" s="22">
        <v>9.6666666666666607</v>
      </c>
      <c r="M320" s="14">
        <f t="shared" si="12"/>
        <v>2.83203125E-2</v>
      </c>
      <c r="N320" s="2">
        <f>RANK(K320,K$2:K$577,1)</f>
        <v>1</v>
      </c>
      <c r="O320" s="2">
        <f t="shared" si="13"/>
        <v>367</v>
      </c>
      <c r="P320" s="2">
        <f>RANK(M320,M$2:M$577,0)</f>
        <v>220</v>
      </c>
      <c r="Q320" s="2">
        <f>N320 + Tabel145[[#This Row],[Average Rank]]+Tabel145[[#This Row],[Coverage rang]]</f>
        <v>588</v>
      </c>
      <c r="R320" s="2">
        <f t="shared" si="14"/>
        <v>289</v>
      </c>
      <c r="S320" s="18" t="e">
        <f>J320/K320</f>
        <v>#DIV/0!</v>
      </c>
    </row>
    <row r="321" spans="1:19" ht="18" customHeight="1">
      <c r="A321">
        <v>319</v>
      </c>
      <c r="B321">
        <v>0.2</v>
      </c>
      <c r="C321">
        <v>0.4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0</v>
      </c>
      <c r="J321" s="23">
        <v>29</v>
      </c>
      <c r="K321" s="22">
        <v>0</v>
      </c>
      <c r="L321" s="22">
        <v>9.6666666666666607</v>
      </c>
      <c r="M321" s="14">
        <f t="shared" si="12"/>
        <v>2.83203125E-2</v>
      </c>
      <c r="N321" s="2">
        <f>RANK(K321,K$2:K$577,1)</f>
        <v>1</v>
      </c>
      <c r="O321" s="2">
        <f t="shared" si="13"/>
        <v>367</v>
      </c>
      <c r="P321" s="2">
        <f>RANK(M321,M$2:M$577,0)</f>
        <v>220</v>
      </c>
      <c r="Q321" s="2">
        <f>N321 + Tabel145[[#This Row],[Average Rank]]+Tabel145[[#This Row],[Coverage rang]]</f>
        <v>588</v>
      </c>
      <c r="R321" s="2">
        <f t="shared" si="14"/>
        <v>289</v>
      </c>
      <c r="S321" s="18" t="e">
        <f>J321/K321</f>
        <v>#DIV/0!</v>
      </c>
    </row>
    <row r="322" spans="1:19" ht="18" customHeight="1">
      <c r="A322">
        <v>320</v>
      </c>
      <c r="B322">
        <v>0.3</v>
      </c>
      <c r="C322">
        <v>0.4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0</v>
      </c>
      <c r="J322" s="23">
        <v>29</v>
      </c>
      <c r="K322" s="22">
        <v>0</v>
      </c>
      <c r="L322" s="22">
        <v>9.6666666666666607</v>
      </c>
      <c r="M322" s="14">
        <f t="shared" ref="M322:M385" si="15">J322/ 1024</f>
        <v>2.83203125E-2</v>
      </c>
      <c r="N322" s="2">
        <f>RANK(K322,K$2:K$577,1)</f>
        <v>1</v>
      </c>
      <c r="O322" s="2">
        <f t="shared" ref="O322:O385" si="16">RANK(L322,L$2:L$577,0)</f>
        <v>367</v>
      </c>
      <c r="P322" s="2">
        <f>RANK(M322,M$2:M$577,0)</f>
        <v>220</v>
      </c>
      <c r="Q322" s="2">
        <f>N322 + Tabel145[[#This Row],[Average Rank]]+Tabel145[[#This Row],[Coverage rang]]</f>
        <v>588</v>
      </c>
      <c r="R322" s="2">
        <f t="shared" ref="R322:R385" si="17">RANK(Q322,Q$2:Q$577,1)</f>
        <v>289</v>
      </c>
      <c r="S322" s="18" t="e">
        <f>J322/K322</f>
        <v>#DIV/0!</v>
      </c>
    </row>
    <row r="323" spans="1:19" ht="18" customHeight="1">
      <c r="A323">
        <v>321</v>
      </c>
      <c r="B323">
        <v>0.1</v>
      </c>
      <c r="C323">
        <v>0.8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0</v>
      </c>
      <c r="J323" s="23">
        <v>247</v>
      </c>
      <c r="K323" s="22">
        <v>2</v>
      </c>
      <c r="L323" s="22">
        <v>82.3333333333333</v>
      </c>
      <c r="M323" s="14">
        <f t="shared" si="15"/>
        <v>0.2412109375</v>
      </c>
      <c r="N323" s="2">
        <f>RANK(K323,K$2:K$577,1)</f>
        <v>433</v>
      </c>
      <c r="O323" s="2">
        <f t="shared" si="16"/>
        <v>124</v>
      </c>
      <c r="P323" s="2">
        <f>RANK(M323,M$2:M$577,0)</f>
        <v>130</v>
      </c>
      <c r="Q323" s="2">
        <f>N323 + Tabel145[[#This Row],[Average Rank]]+Tabel145[[#This Row],[Coverage rang]]</f>
        <v>687</v>
      </c>
      <c r="R323" s="2">
        <f t="shared" si="17"/>
        <v>382</v>
      </c>
      <c r="S323" s="18">
        <f>J323/K323</f>
        <v>123.5</v>
      </c>
    </row>
    <row r="324" spans="1:19" ht="18" customHeight="1">
      <c r="A324">
        <v>322</v>
      </c>
      <c r="B324">
        <v>0.2</v>
      </c>
      <c r="C324">
        <v>0.8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0</v>
      </c>
      <c r="J324" s="23">
        <v>247</v>
      </c>
      <c r="K324" s="22">
        <v>2</v>
      </c>
      <c r="L324" s="22">
        <v>82.3333333333333</v>
      </c>
      <c r="M324" s="14">
        <f t="shared" si="15"/>
        <v>0.2412109375</v>
      </c>
      <c r="N324" s="2">
        <f>RANK(K324,K$2:K$577,1)</f>
        <v>433</v>
      </c>
      <c r="O324" s="2">
        <f t="shared" si="16"/>
        <v>124</v>
      </c>
      <c r="P324" s="2">
        <f>RANK(M324,M$2:M$577,0)</f>
        <v>130</v>
      </c>
      <c r="Q324" s="2">
        <f>N324 + Tabel145[[#This Row],[Average Rank]]+Tabel145[[#This Row],[Coverage rang]]</f>
        <v>687</v>
      </c>
      <c r="R324" s="2">
        <f t="shared" si="17"/>
        <v>382</v>
      </c>
      <c r="S324" s="18">
        <f>J324/K324</f>
        <v>123.5</v>
      </c>
    </row>
    <row r="325" spans="1:19" ht="18" customHeight="1">
      <c r="A325">
        <v>323</v>
      </c>
      <c r="B325">
        <v>0.3</v>
      </c>
      <c r="C325">
        <v>0.8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0</v>
      </c>
      <c r="J325" s="23">
        <v>247</v>
      </c>
      <c r="K325" s="22">
        <v>2</v>
      </c>
      <c r="L325" s="22">
        <v>82.3333333333333</v>
      </c>
      <c r="M325" s="14">
        <f t="shared" si="15"/>
        <v>0.2412109375</v>
      </c>
      <c r="N325" s="2">
        <f>RANK(K325,K$2:K$577,1)</f>
        <v>433</v>
      </c>
      <c r="O325" s="2">
        <f t="shared" si="16"/>
        <v>124</v>
      </c>
      <c r="P325" s="2">
        <f>RANK(M325,M$2:M$577,0)</f>
        <v>130</v>
      </c>
      <c r="Q325" s="2">
        <f>N325 + Tabel145[[#This Row],[Average Rank]]+Tabel145[[#This Row],[Coverage rang]]</f>
        <v>687</v>
      </c>
      <c r="R325" s="2">
        <f t="shared" si="17"/>
        <v>382</v>
      </c>
      <c r="S325" s="18">
        <f>J325/K325</f>
        <v>123.5</v>
      </c>
    </row>
    <row r="326" spans="1:19" ht="18" customHeight="1">
      <c r="A326">
        <v>324</v>
      </c>
      <c r="B326">
        <v>0.1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0</v>
      </c>
      <c r="J326" s="23">
        <v>0</v>
      </c>
      <c r="K326" s="22">
        <v>0</v>
      </c>
      <c r="L326" s="22">
        <v>0</v>
      </c>
      <c r="M326" s="14">
        <f t="shared" si="15"/>
        <v>0</v>
      </c>
      <c r="N326" s="2">
        <f>RANK(K326,K$2:K$577,1)</f>
        <v>1</v>
      </c>
      <c r="O326" s="2">
        <f t="shared" si="16"/>
        <v>409</v>
      </c>
      <c r="P326" s="2">
        <f>RANK(M326,M$2:M$577,0)</f>
        <v>409</v>
      </c>
      <c r="Q326" s="2">
        <f>N326 + Tabel145[[#This Row],[Average Rank]]+Tabel145[[#This Row],[Coverage rang]]</f>
        <v>819</v>
      </c>
      <c r="R326" s="2">
        <f t="shared" si="17"/>
        <v>409</v>
      </c>
      <c r="S326" s="18" t="e">
        <f>J326/K326</f>
        <v>#DIV/0!</v>
      </c>
    </row>
    <row r="327" spans="1:19" ht="18" customHeight="1">
      <c r="A327">
        <v>325</v>
      </c>
      <c r="B327">
        <v>0.2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0</v>
      </c>
      <c r="J327" s="23">
        <v>0</v>
      </c>
      <c r="K327" s="22">
        <v>0</v>
      </c>
      <c r="L327" s="22">
        <v>0</v>
      </c>
      <c r="M327" s="14">
        <f t="shared" si="15"/>
        <v>0</v>
      </c>
      <c r="N327" s="2">
        <f>RANK(K327,K$2:K$577,1)</f>
        <v>1</v>
      </c>
      <c r="O327" s="2">
        <f t="shared" si="16"/>
        <v>409</v>
      </c>
      <c r="P327" s="2">
        <f>RANK(M327,M$2:M$577,0)</f>
        <v>409</v>
      </c>
      <c r="Q327" s="2">
        <f>N327 + Tabel145[[#This Row],[Average Rank]]+Tabel145[[#This Row],[Coverage rang]]</f>
        <v>819</v>
      </c>
      <c r="R327" s="2">
        <f t="shared" si="17"/>
        <v>409</v>
      </c>
      <c r="S327" s="18" t="e">
        <f>J327/K327</f>
        <v>#DIV/0!</v>
      </c>
    </row>
    <row r="328" spans="1:19" ht="18" customHeight="1">
      <c r="A328">
        <v>326</v>
      </c>
      <c r="B328">
        <v>0.3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0</v>
      </c>
      <c r="J328" s="23">
        <v>0</v>
      </c>
      <c r="K328" s="22">
        <v>0</v>
      </c>
      <c r="L328" s="22">
        <v>0</v>
      </c>
      <c r="M328" s="14">
        <f t="shared" si="15"/>
        <v>0</v>
      </c>
      <c r="N328" s="2">
        <f>RANK(K328,K$2:K$577,1)</f>
        <v>1</v>
      </c>
      <c r="O328" s="2">
        <f t="shared" si="16"/>
        <v>409</v>
      </c>
      <c r="P328" s="2">
        <f>RANK(M328,M$2:M$577,0)</f>
        <v>409</v>
      </c>
      <c r="Q328" s="2">
        <f>N328 + Tabel145[[#This Row],[Average Rank]]+Tabel145[[#This Row],[Coverage rang]]</f>
        <v>819</v>
      </c>
      <c r="R328" s="2">
        <f t="shared" si="17"/>
        <v>409</v>
      </c>
      <c r="S328" s="18" t="e">
        <f>J328/K328</f>
        <v>#DIV/0!</v>
      </c>
    </row>
    <row r="329" spans="1:19" ht="18" customHeight="1">
      <c r="A329">
        <v>327</v>
      </c>
      <c r="B329">
        <v>0.1</v>
      </c>
      <c r="C329">
        <v>0.4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0</v>
      </c>
      <c r="J329" s="23">
        <v>16</v>
      </c>
      <c r="K329" s="22">
        <v>0</v>
      </c>
      <c r="L329" s="22">
        <v>16</v>
      </c>
      <c r="M329" s="14">
        <f t="shared" si="15"/>
        <v>1.5625E-2</v>
      </c>
      <c r="N329" s="2">
        <f>RANK(K329,K$2:K$577,1)</f>
        <v>1</v>
      </c>
      <c r="O329" s="2">
        <f t="shared" si="16"/>
        <v>220</v>
      </c>
      <c r="P329" s="2">
        <f>RANK(M329,M$2:M$577,0)</f>
        <v>325</v>
      </c>
      <c r="Q329" s="2">
        <f>N329 + Tabel145[[#This Row],[Average Rank]]+Tabel145[[#This Row],[Coverage rang]]</f>
        <v>546</v>
      </c>
      <c r="R329" s="2">
        <f t="shared" si="17"/>
        <v>241</v>
      </c>
      <c r="S329" s="18" t="e">
        <f>J329/K329</f>
        <v>#DIV/0!</v>
      </c>
    </row>
    <row r="330" spans="1:19" ht="18" customHeight="1">
      <c r="A330">
        <v>328</v>
      </c>
      <c r="B330">
        <v>0.2</v>
      </c>
      <c r="C330">
        <v>0.4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 s="23">
        <v>16</v>
      </c>
      <c r="K330" s="22">
        <v>0</v>
      </c>
      <c r="L330" s="22">
        <v>16</v>
      </c>
      <c r="M330" s="14">
        <f t="shared" si="15"/>
        <v>1.5625E-2</v>
      </c>
      <c r="N330" s="2">
        <f>RANK(K330,K$2:K$577,1)</f>
        <v>1</v>
      </c>
      <c r="O330" s="2">
        <f t="shared" si="16"/>
        <v>220</v>
      </c>
      <c r="P330" s="2">
        <f>RANK(M330,M$2:M$577,0)</f>
        <v>325</v>
      </c>
      <c r="Q330" s="2">
        <f>N330 + Tabel145[[#This Row],[Average Rank]]+Tabel145[[#This Row],[Coverage rang]]</f>
        <v>546</v>
      </c>
      <c r="R330" s="2">
        <f t="shared" si="17"/>
        <v>241</v>
      </c>
      <c r="S330" s="18" t="e">
        <f>J330/K330</f>
        <v>#DIV/0!</v>
      </c>
    </row>
    <row r="331" spans="1:19" ht="18" customHeight="1">
      <c r="A331">
        <v>329</v>
      </c>
      <c r="B331">
        <v>0.3</v>
      </c>
      <c r="C331">
        <v>0.4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0</v>
      </c>
      <c r="J331" s="23">
        <v>16</v>
      </c>
      <c r="K331" s="22">
        <v>0</v>
      </c>
      <c r="L331" s="22">
        <v>16</v>
      </c>
      <c r="M331" s="14">
        <f t="shared" si="15"/>
        <v>1.5625E-2</v>
      </c>
      <c r="N331" s="2">
        <f>RANK(K331,K$2:K$577,1)</f>
        <v>1</v>
      </c>
      <c r="O331" s="2">
        <f t="shared" si="16"/>
        <v>220</v>
      </c>
      <c r="P331" s="2">
        <f>RANK(M331,M$2:M$577,0)</f>
        <v>325</v>
      </c>
      <c r="Q331" s="2">
        <f>N331 + Tabel145[[#This Row],[Average Rank]]+Tabel145[[#This Row],[Coverage rang]]</f>
        <v>546</v>
      </c>
      <c r="R331" s="2">
        <f t="shared" si="17"/>
        <v>241</v>
      </c>
      <c r="S331" s="18" t="e">
        <f>J331/K331</f>
        <v>#DIV/0!</v>
      </c>
    </row>
    <row r="332" spans="1:19" ht="18" customHeight="1">
      <c r="A332">
        <v>330</v>
      </c>
      <c r="B332">
        <v>0.1</v>
      </c>
      <c r="C332">
        <v>0.8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0</v>
      </c>
      <c r="J332" s="23">
        <v>21</v>
      </c>
      <c r="K332" s="22">
        <v>0</v>
      </c>
      <c r="L332" s="22">
        <v>21</v>
      </c>
      <c r="M332" s="14">
        <f t="shared" si="15"/>
        <v>2.05078125E-2</v>
      </c>
      <c r="N332" s="2">
        <f>RANK(K332,K$2:K$577,1)</f>
        <v>1</v>
      </c>
      <c r="O332" s="2">
        <f t="shared" si="16"/>
        <v>157</v>
      </c>
      <c r="P332" s="2">
        <f>RANK(M332,M$2:M$577,0)</f>
        <v>244</v>
      </c>
      <c r="Q332" s="2">
        <f>N332 + Tabel145[[#This Row],[Average Rank]]+Tabel145[[#This Row],[Coverage rang]]</f>
        <v>402</v>
      </c>
      <c r="R332" s="2">
        <f t="shared" si="17"/>
        <v>16</v>
      </c>
      <c r="S332" s="18" t="e">
        <f>J332/K332</f>
        <v>#DIV/0!</v>
      </c>
    </row>
    <row r="333" spans="1:19" ht="18" customHeight="1">
      <c r="A333">
        <v>331</v>
      </c>
      <c r="B333">
        <v>0.2</v>
      </c>
      <c r="C333">
        <v>0.8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  <c r="J333" s="23">
        <v>21</v>
      </c>
      <c r="K333" s="22">
        <v>0</v>
      </c>
      <c r="L333" s="22">
        <v>21</v>
      </c>
      <c r="M333" s="14">
        <f t="shared" si="15"/>
        <v>2.05078125E-2</v>
      </c>
      <c r="N333" s="2">
        <f>RANK(K333,K$2:K$577,1)</f>
        <v>1</v>
      </c>
      <c r="O333" s="2">
        <f t="shared" si="16"/>
        <v>157</v>
      </c>
      <c r="P333" s="2">
        <f>RANK(M333,M$2:M$577,0)</f>
        <v>244</v>
      </c>
      <c r="Q333" s="2">
        <f>N333 + Tabel145[[#This Row],[Average Rank]]+Tabel145[[#This Row],[Coverage rang]]</f>
        <v>402</v>
      </c>
      <c r="R333" s="2">
        <f t="shared" si="17"/>
        <v>16</v>
      </c>
      <c r="S333" s="18" t="e">
        <f>J333/K333</f>
        <v>#DIV/0!</v>
      </c>
    </row>
    <row r="334" spans="1:19" ht="18" customHeight="1">
      <c r="A334">
        <v>332</v>
      </c>
      <c r="B334">
        <v>0.3</v>
      </c>
      <c r="C334">
        <v>0.8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0</v>
      </c>
      <c r="J334" s="23">
        <v>21</v>
      </c>
      <c r="K334" s="22">
        <v>0</v>
      </c>
      <c r="L334" s="22">
        <v>21</v>
      </c>
      <c r="M334" s="14">
        <f t="shared" si="15"/>
        <v>2.05078125E-2</v>
      </c>
      <c r="N334" s="2">
        <f>RANK(K334,K$2:K$577,1)</f>
        <v>1</v>
      </c>
      <c r="O334" s="2">
        <f t="shared" si="16"/>
        <v>157</v>
      </c>
      <c r="P334" s="2">
        <f>RANK(M334,M$2:M$577,0)</f>
        <v>244</v>
      </c>
      <c r="Q334" s="2">
        <f>N334 + Tabel145[[#This Row],[Average Rank]]+Tabel145[[#This Row],[Coverage rang]]</f>
        <v>402</v>
      </c>
      <c r="R334" s="2">
        <f t="shared" si="17"/>
        <v>16</v>
      </c>
      <c r="S334" s="18" t="e">
        <f>J334/K334</f>
        <v>#DIV/0!</v>
      </c>
    </row>
    <row r="335" spans="1:19" ht="18" customHeight="1">
      <c r="A335">
        <v>333</v>
      </c>
      <c r="B335">
        <v>0.1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1</v>
      </c>
      <c r="I335">
        <v>0</v>
      </c>
      <c r="J335" s="23">
        <v>0</v>
      </c>
      <c r="K335" s="22">
        <v>0</v>
      </c>
      <c r="L335" s="22">
        <v>0</v>
      </c>
      <c r="M335" s="14">
        <f t="shared" si="15"/>
        <v>0</v>
      </c>
      <c r="N335" s="2">
        <f>RANK(K335,K$2:K$577,1)</f>
        <v>1</v>
      </c>
      <c r="O335" s="2">
        <f t="shared" si="16"/>
        <v>409</v>
      </c>
      <c r="P335" s="2">
        <f>RANK(M335,M$2:M$577,0)</f>
        <v>409</v>
      </c>
      <c r="Q335" s="2">
        <f>N335 + Tabel145[[#This Row],[Average Rank]]+Tabel145[[#This Row],[Coverage rang]]</f>
        <v>819</v>
      </c>
      <c r="R335" s="2">
        <f t="shared" si="17"/>
        <v>409</v>
      </c>
      <c r="S335" s="18" t="e">
        <f>J335/K335</f>
        <v>#DIV/0!</v>
      </c>
    </row>
    <row r="336" spans="1:19" ht="18" customHeight="1">
      <c r="A336">
        <v>334</v>
      </c>
      <c r="B336">
        <v>0.2</v>
      </c>
      <c r="C336">
        <v>0</v>
      </c>
      <c r="D336">
        <v>1</v>
      </c>
      <c r="E336">
        <v>1</v>
      </c>
      <c r="F336">
        <v>0</v>
      </c>
      <c r="G336">
        <v>1</v>
      </c>
      <c r="H336">
        <v>1</v>
      </c>
      <c r="I336">
        <v>0</v>
      </c>
      <c r="J336" s="23">
        <v>0</v>
      </c>
      <c r="K336" s="22">
        <v>0</v>
      </c>
      <c r="L336" s="22">
        <v>0</v>
      </c>
      <c r="M336" s="14">
        <f t="shared" si="15"/>
        <v>0</v>
      </c>
      <c r="N336" s="2">
        <f>RANK(K336,K$2:K$577,1)</f>
        <v>1</v>
      </c>
      <c r="O336" s="2">
        <f t="shared" si="16"/>
        <v>409</v>
      </c>
      <c r="P336" s="2">
        <f>RANK(M336,M$2:M$577,0)</f>
        <v>409</v>
      </c>
      <c r="Q336" s="2">
        <f>N336 + Tabel145[[#This Row],[Average Rank]]+Tabel145[[#This Row],[Coverage rang]]</f>
        <v>819</v>
      </c>
      <c r="R336" s="2">
        <f t="shared" si="17"/>
        <v>409</v>
      </c>
      <c r="S336" s="18" t="e">
        <f>J336/K336</f>
        <v>#DIV/0!</v>
      </c>
    </row>
    <row r="337" spans="1:19" ht="18" customHeight="1">
      <c r="A337">
        <v>335</v>
      </c>
      <c r="B337">
        <v>0.3</v>
      </c>
      <c r="C337">
        <v>0</v>
      </c>
      <c r="D337">
        <v>1</v>
      </c>
      <c r="E337">
        <v>1</v>
      </c>
      <c r="F337">
        <v>0</v>
      </c>
      <c r="G337">
        <v>1</v>
      </c>
      <c r="H337">
        <v>1</v>
      </c>
      <c r="I337">
        <v>0</v>
      </c>
      <c r="J337" s="23">
        <v>0</v>
      </c>
      <c r="K337" s="22">
        <v>0</v>
      </c>
      <c r="L337" s="22">
        <v>0</v>
      </c>
      <c r="M337" s="14">
        <f t="shared" si="15"/>
        <v>0</v>
      </c>
      <c r="N337" s="2">
        <f>RANK(K337,K$2:K$577,1)</f>
        <v>1</v>
      </c>
      <c r="O337" s="2">
        <f t="shared" si="16"/>
        <v>409</v>
      </c>
      <c r="P337" s="2">
        <f>RANK(M337,M$2:M$577,0)</f>
        <v>409</v>
      </c>
      <c r="Q337" s="2">
        <f>N337 + Tabel145[[#This Row],[Average Rank]]+Tabel145[[#This Row],[Coverage rang]]</f>
        <v>819</v>
      </c>
      <c r="R337" s="2">
        <f t="shared" si="17"/>
        <v>409</v>
      </c>
      <c r="S337" s="18" t="e">
        <f>J337/K337</f>
        <v>#DIV/0!</v>
      </c>
    </row>
    <row r="338" spans="1:19" ht="18" customHeight="1">
      <c r="A338">
        <v>336</v>
      </c>
      <c r="B338">
        <v>0.1</v>
      </c>
      <c r="C338">
        <v>0.4</v>
      </c>
      <c r="D338">
        <v>1</v>
      </c>
      <c r="E338">
        <v>1</v>
      </c>
      <c r="F338">
        <v>0</v>
      </c>
      <c r="G338">
        <v>1</v>
      </c>
      <c r="H338">
        <v>1</v>
      </c>
      <c r="I338">
        <v>0</v>
      </c>
      <c r="J338" s="23">
        <v>45</v>
      </c>
      <c r="K338" s="22">
        <v>0</v>
      </c>
      <c r="L338" s="22">
        <v>11.25</v>
      </c>
      <c r="M338" s="14">
        <f t="shared" si="15"/>
        <v>4.39453125E-2</v>
      </c>
      <c r="N338" s="2">
        <f>RANK(K338,K$2:K$577,1)</f>
        <v>1</v>
      </c>
      <c r="O338" s="2">
        <f t="shared" si="16"/>
        <v>340</v>
      </c>
      <c r="P338" s="2">
        <f>RANK(M338,M$2:M$577,0)</f>
        <v>190</v>
      </c>
      <c r="Q338" s="2">
        <f>N338 + Tabel145[[#This Row],[Average Rank]]+Tabel145[[#This Row],[Coverage rang]]</f>
        <v>531</v>
      </c>
      <c r="R338" s="2">
        <f t="shared" si="17"/>
        <v>211</v>
      </c>
      <c r="S338" s="18" t="e">
        <f>J338/K338</f>
        <v>#DIV/0!</v>
      </c>
    </row>
    <row r="339" spans="1:19" ht="18" customHeight="1">
      <c r="A339">
        <v>337</v>
      </c>
      <c r="B339">
        <v>0.2</v>
      </c>
      <c r="C339">
        <v>0.4</v>
      </c>
      <c r="D339">
        <v>1</v>
      </c>
      <c r="E339">
        <v>1</v>
      </c>
      <c r="F339">
        <v>0</v>
      </c>
      <c r="G339">
        <v>1</v>
      </c>
      <c r="H339">
        <v>1</v>
      </c>
      <c r="I339">
        <v>0</v>
      </c>
      <c r="J339" s="23">
        <v>45</v>
      </c>
      <c r="K339" s="22">
        <v>0</v>
      </c>
      <c r="L339" s="22">
        <v>11.25</v>
      </c>
      <c r="M339" s="14">
        <f t="shared" si="15"/>
        <v>4.39453125E-2</v>
      </c>
      <c r="N339" s="2">
        <f>RANK(K339,K$2:K$577,1)</f>
        <v>1</v>
      </c>
      <c r="O339" s="2">
        <f t="shared" si="16"/>
        <v>340</v>
      </c>
      <c r="P339" s="2">
        <f>RANK(M339,M$2:M$577,0)</f>
        <v>190</v>
      </c>
      <c r="Q339" s="2">
        <f>N339 + Tabel145[[#This Row],[Average Rank]]+Tabel145[[#This Row],[Coverage rang]]</f>
        <v>531</v>
      </c>
      <c r="R339" s="2">
        <f t="shared" si="17"/>
        <v>211</v>
      </c>
      <c r="S339" s="18" t="e">
        <f>J339/K339</f>
        <v>#DIV/0!</v>
      </c>
    </row>
    <row r="340" spans="1:19" ht="18" customHeight="1">
      <c r="A340">
        <v>338</v>
      </c>
      <c r="B340">
        <v>0.3</v>
      </c>
      <c r="C340">
        <v>0.4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0</v>
      </c>
      <c r="J340" s="23">
        <v>45</v>
      </c>
      <c r="K340" s="22">
        <v>0</v>
      </c>
      <c r="L340" s="22">
        <v>11.25</v>
      </c>
      <c r="M340" s="14">
        <f t="shared" si="15"/>
        <v>4.39453125E-2</v>
      </c>
      <c r="N340" s="2">
        <f>RANK(K340,K$2:K$577,1)</f>
        <v>1</v>
      </c>
      <c r="O340" s="2">
        <f t="shared" si="16"/>
        <v>340</v>
      </c>
      <c r="P340" s="2">
        <f>RANK(M340,M$2:M$577,0)</f>
        <v>190</v>
      </c>
      <c r="Q340" s="2">
        <f>N340 + Tabel145[[#This Row],[Average Rank]]+Tabel145[[#This Row],[Coverage rang]]</f>
        <v>531</v>
      </c>
      <c r="R340" s="2">
        <f t="shared" si="17"/>
        <v>211</v>
      </c>
      <c r="S340" s="18" t="e">
        <f>J340/K340</f>
        <v>#DIV/0!</v>
      </c>
    </row>
    <row r="341" spans="1:19" ht="18" customHeight="1">
      <c r="A341">
        <v>339</v>
      </c>
      <c r="B341">
        <v>0.1</v>
      </c>
      <c r="C341">
        <v>0.8</v>
      </c>
      <c r="D341">
        <v>1</v>
      </c>
      <c r="E341">
        <v>1</v>
      </c>
      <c r="F341">
        <v>0</v>
      </c>
      <c r="G341">
        <v>1</v>
      </c>
      <c r="H341">
        <v>1</v>
      </c>
      <c r="I341">
        <v>0</v>
      </c>
      <c r="J341" s="23">
        <v>403</v>
      </c>
      <c r="K341" s="22">
        <v>2</v>
      </c>
      <c r="L341" s="22">
        <v>403</v>
      </c>
      <c r="M341" s="14">
        <f t="shared" si="15"/>
        <v>0.3935546875</v>
      </c>
      <c r="N341" s="2">
        <f>RANK(K341,K$2:K$577,1)</f>
        <v>433</v>
      </c>
      <c r="O341" s="2">
        <f t="shared" si="16"/>
        <v>1</v>
      </c>
      <c r="P341" s="2">
        <f>RANK(M341,M$2:M$577,0)</f>
        <v>1</v>
      </c>
      <c r="Q341" s="2">
        <f>N341 + Tabel145[[#This Row],[Average Rank]]+Tabel145[[#This Row],[Coverage rang]]</f>
        <v>435</v>
      </c>
      <c r="R341" s="2">
        <f t="shared" si="17"/>
        <v>79</v>
      </c>
      <c r="S341" s="18">
        <f>J341/K341</f>
        <v>201.5</v>
      </c>
    </row>
    <row r="342" spans="1:19" ht="18" customHeight="1">
      <c r="A342">
        <v>340</v>
      </c>
      <c r="B342">
        <v>0.2</v>
      </c>
      <c r="C342">
        <v>0.8</v>
      </c>
      <c r="D342">
        <v>1</v>
      </c>
      <c r="E342">
        <v>1</v>
      </c>
      <c r="F342">
        <v>0</v>
      </c>
      <c r="G342">
        <v>1</v>
      </c>
      <c r="H342">
        <v>1</v>
      </c>
      <c r="I342">
        <v>0</v>
      </c>
      <c r="J342" s="23">
        <v>403</v>
      </c>
      <c r="K342" s="22">
        <v>2</v>
      </c>
      <c r="L342" s="22">
        <v>403</v>
      </c>
      <c r="M342" s="14">
        <f t="shared" si="15"/>
        <v>0.3935546875</v>
      </c>
      <c r="N342" s="2">
        <f>RANK(K342,K$2:K$577,1)</f>
        <v>433</v>
      </c>
      <c r="O342" s="2">
        <f t="shared" si="16"/>
        <v>1</v>
      </c>
      <c r="P342" s="2">
        <f>RANK(M342,M$2:M$577,0)</f>
        <v>1</v>
      </c>
      <c r="Q342" s="2">
        <f>N342 + Tabel145[[#This Row],[Average Rank]]+Tabel145[[#This Row],[Coverage rang]]</f>
        <v>435</v>
      </c>
      <c r="R342" s="2">
        <f t="shared" si="17"/>
        <v>79</v>
      </c>
      <c r="S342" s="18">
        <f>J342/K342</f>
        <v>201.5</v>
      </c>
    </row>
    <row r="343" spans="1:19" ht="18" customHeight="1">
      <c r="A343">
        <v>341</v>
      </c>
      <c r="B343">
        <v>0.3</v>
      </c>
      <c r="C343">
        <v>0.8</v>
      </c>
      <c r="D343">
        <v>1</v>
      </c>
      <c r="E343">
        <v>1</v>
      </c>
      <c r="F343">
        <v>0</v>
      </c>
      <c r="G343">
        <v>1</v>
      </c>
      <c r="H343">
        <v>1</v>
      </c>
      <c r="I343">
        <v>0</v>
      </c>
      <c r="J343" s="23">
        <v>403</v>
      </c>
      <c r="K343" s="22">
        <v>2</v>
      </c>
      <c r="L343" s="22">
        <v>403</v>
      </c>
      <c r="M343" s="14">
        <f t="shared" si="15"/>
        <v>0.3935546875</v>
      </c>
      <c r="N343" s="2">
        <f>RANK(K343,K$2:K$577,1)</f>
        <v>433</v>
      </c>
      <c r="O343" s="2">
        <f t="shared" si="16"/>
        <v>1</v>
      </c>
      <c r="P343" s="2">
        <f>RANK(M343,M$2:M$577,0)</f>
        <v>1</v>
      </c>
      <c r="Q343" s="2">
        <f>N343 + Tabel145[[#This Row],[Average Rank]]+Tabel145[[#This Row],[Coverage rang]]</f>
        <v>435</v>
      </c>
      <c r="R343" s="2">
        <f t="shared" si="17"/>
        <v>79</v>
      </c>
      <c r="S343" s="18">
        <f>J343/K343</f>
        <v>201.5</v>
      </c>
    </row>
    <row r="344" spans="1:19" ht="18" customHeight="1">
      <c r="A344">
        <v>342</v>
      </c>
      <c r="B344">
        <v>0.1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 s="23">
        <v>0</v>
      </c>
      <c r="K344" s="22">
        <v>0</v>
      </c>
      <c r="L344" s="22">
        <v>0</v>
      </c>
      <c r="M344" s="14">
        <f t="shared" si="15"/>
        <v>0</v>
      </c>
      <c r="N344" s="2">
        <f>RANK(K344,K$2:K$577,1)</f>
        <v>1</v>
      </c>
      <c r="O344" s="2">
        <f t="shared" si="16"/>
        <v>409</v>
      </c>
      <c r="P344" s="2">
        <f>RANK(M344,M$2:M$577,0)</f>
        <v>409</v>
      </c>
      <c r="Q344" s="2">
        <f>N344 + Tabel145[[#This Row],[Average Rank]]+Tabel145[[#This Row],[Coverage rang]]</f>
        <v>819</v>
      </c>
      <c r="R344" s="2">
        <f t="shared" si="17"/>
        <v>409</v>
      </c>
      <c r="S344" s="18" t="e">
        <f>J344/K344</f>
        <v>#DIV/0!</v>
      </c>
    </row>
    <row r="345" spans="1:19" ht="18" customHeight="1">
      <c r="A345">
        <v>343</v>
      </c>
      <c r="B345">
        <v>0.2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 s="23">
        <v>0</v>
      </c>
      <c r="K345" s="22">
        <v>0</v>
      </c>
      <c r="L345" s="22">
        <v>0</v>
      </c>
      <c r="M345" s="14">
        <f t="shared" si="15"/>
        <v>0</v>
      </c>
      <c r="N345" s="2">
        <f>RANK(K345,K$2:K$577,1)</f>
        <v>1</v>
      </c>
      <c r="O345" s="2">
        <f t="shared" si="16"/>
        <v>409</v>
      </c>
      <c r="P345" s="2">
        <f>RANK(M345,M$2:M$577,0)</f>
        <v>409</v>
      </c>
      <c r="Q345" s="2">
        <f>N345 + Tabel145[[#This Row],[Average Rank]]+Tabel145[[#This Row],[Coverage rang]]</f>
        <v>819</v>
      </c>
      <c r="R345" s="2">
        <f t="shared" si="17"/>
        <v>409</v>
      </c>
      <c r="S345" s="18" t="e">
        <f>J345/K345</f>
        <v>#DIV/0!</v>
      </c>
    </row>
    <row r="346" spans="1:19" ht="18" customHeight="1">
      <c r="A346">
        <v>344</v>
      </c>
      <c r="B346">
        <v>0.3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 s="23">
        <v>0</v>
      </c>
      <c r="K346" s="22">
        <v>0</v>
      </c>
      <c r="L346" s="22">
        <v>0</v>
      </c>
      <c r="M346" s="14">
        <f t="shared" si="15"/>
        <v>0</v>
      </c>
      <c r="N346" s="2">
        <f>RANK(K346,K$2:K$577,1)</f>
        <v>1</v>
      </c>
      <c r="O346" s="2">
        <f t="shared" si="16"/>
        <v>409</v>
      </c>
      <c r="P346" s="2">
        <f>RANK(M346,M$2:M$577,0)</f>
        <v>409</v>
      </c>
      <c r="Q346" s="2">
        <f>N346 + Tabel145[[#This Row],[Average Rank]]+Tabel145[[#This Row],[Coverage rang]]</f>
        <v>819</v>
      </c>
      <c r="R346" s="2">
        <f t="shared" si="17"/>
        <v>409</v>
      </c>
      <c r="S346" s="18" t="e">
        <f>J346/K346</f>
        <v>#DIV/0!</v>
      </c>
    </row>
    <row r="347" spans="1:19" ht="18" customHeight="1">
      <c r="A347">
        <v>345</v>
      </c>
      <c r="B347">
        <v>0.1</v>
      </c>
      <c r="C347">
        <v>0.4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 s="23">
        <v>16</v>
      </c>
      <c r="K347" s="22">
        <v>0</v>
      </c>
      <c r="L347" s="22">
        <v>16</v>
      </c>
      <c r="M347" s="14">
        <f t="shared" si="15"/>
        <v>1.5625E-2</v>
      </c>
      <c r="N347" s="2">
        <f>RANK(K347,K$2:K$577,1)</f>
        <v>1</v>
      </c>
      <c r="O347" s="2">
        <f t="shared" si="16"/>
        <v>220</v>
      </c>
      <c r="P347" s="2">
        <f>RANK(M347,M$2:M$577,0)</f>
        <v>325</v>
      </c>
      <c r="Q347" s="2">
        <f>N347 + Tabel145[[#This Row],[Average Rank]]+Tabel145[[#This Row],[Coverage rang]]</f>
        <v>546</v>
      </c>
      <c r="R347" s="2">
        <f t="shared" si="17"/>
        <v>241</v>
      </c>
      <c r="S347" s="18" t="e">
        <f>J347/K347</f>
        <v>#DIV/0!</v>
      </c>
    </row>
    <row r="348" spans="1:19" ht="18" customHeight="1">
      <c r="A348">
        <v>346</v>
      </c>
      <c r="B348">
        <v>0.2</v>
      </c>
      <c r="C348">
        <v>0.4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 s="23">
        <v>16</v>
      </c>
      <c r="K348" s="22">
        <v>0</v>
      </c>
      <c r="L348" s="22">
        <v>16</v>
      </c>
      <c r="M348" s="14">
        <f t="shared" si="15"/>
        <v>1.5625E-2</v>
      </c>
      <c r="N348" s="2">
        <f>RANK(K348,K$2:K$577,1)</f>
        <v>1</v>
      </c>
      <c r="O348" s="2">
        <f t="shared" si="16"/>
        <v>220</v>
      </c>
      <c r="P348" s="2">
        <f>RANK(M348,M$2:M$577,0)</f>
        <v>325</v>
      </c>
      <c r="Q348" s="2">
        <f>N348 + Tabel145[[#This Row],[Average Rank]]+Tabel145[[#This Row],[Coverage rang]]</f>
        <v>546</v>
      </c>
      <c r="R348" s="2">
        <f t="shared" si="17"/>
        <v>241</v>
      </c>
      <c r="S348" s="18" t="e">
        <f>J348/K348</f>
        <v>#DIV/0!</v>
      </c>
    </row>
    <row r="349" spans="1:19" ht="18" customHeight="1">
      <c r="A349">
        <v>347</v>
      </c>
      <c r="B349">
        <v>0.3</v>
      </c>
      <c r="C349">
        <v>0.4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 s="23">
        <v>16</v>
      </c>
      <c r="K349" s="22">
        <v>0</v>
      </c>
      <c r="L349" s="22">
        <v>16</v>
      </c>
      <c r="M349" s="14">
        <f t="shared" si="15"/>
        <v>1.5625E-2</v>
      </c>
      <c r="N349" s="2">
        <f>RANK(K349,K$2:K$577,1)</f>
        <v>1</v>
      </c>
      <c r="O349" s="2">
        <f t="shared" si="16"/>
        <v>220</v>
      </c>
      <c r="P349" s="2">
        <f>RANK(M349,M$2:M$577,0)</f>
        <v>325</v>
      </c>
      <c r="Q349" s="2">
        <f>N349 + Tabel145[[#This Row],[Average Rank]]+Tabel145[[#This Row],[Coverage rang]]</f>
        <v>546</v>
      </c>
      <c r="R349" s="2">
        <f t="shared" si="17"/>
        <v>241</v>
      </c>
      <c r="S349" s="18" t="e">
        <f>J349/K349</f>
        <v>#DIV/0!</v>
      </c>
    </row>
    <row r="350" spans="1:19" ht="18" customHeight="1">
      <c r="A350">
        <v>348</v>
      </c>
      <c r="B350">
        <v>0.1</v>
      </c>
      <c r="C350">
        <v>0.8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 s="23">
        <v>403</v>
      </c>
      <c r="K350" s="22">
        <v>2</v>
      </c>
      <c r="L350" s="22">
        <v>403</v>
      </c>
      <c r="M350" s="14">
        <f t="shared" si="15"/>
        <v>0.3935546875</v>
      </c>
      <c r="N350" s="2">
        <f>RANK(K350,K$2:K$577,1)</f>
        <v>433</v>
      </c>
      <c r="O350" s="2">
        <f t="shared" si="16"/>
        <v>1</v>
      </c>
      <c r="P350" s="2">
        <f>RANK(M350,M$2:M$577,0)</f>
        <v>1</v>
      </c>
      <c r="Q350" s="2">
        <f>N350 + Tabel145[[#This Row],[Average Rank]]+Tabel145[[#This Row],[Coverage rang]]</f>
        <v>435</v>
      </c>
      <c r="R350" s="2">
        <f t="shared" si="17"/>
        <v>79</v>
      </c>
      <c r="S350" s="18">
        <f>J350/K350</f>
        <v>201.5</v>
      </c>
    </row>
    <row r="351" spans="1:19" ht="18" customHeight="1">
      <c r="A351">
        <v>349</v>
      </c>
      <c r="B351">
        <v>0.2</v>
      </c>
      <c r="C351">
        <v>0.8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 s="23">
        <v>403</v>
      </c>
      <c r="K351" s="22">
        <v>2</v>
      </c>
      <c r="L351" s="22">
        <v>403</v>
      </c>
      <c r="M351" s="14">
        <f t="shared" si="15"/>
        <v>0.3935546875</v>
      </c>
      <c r="N351" s="2">
        <f>RANK(K351,K$2:K$577,1)</f>
        <v>433</v>
      </c>
      <c r="O351" s="2">
        <f t="shared" si="16"/>
        <v>1</v>
      </c>
      <c r="P351" s="2">
        <f>RANK(M351,M$2:M$577,0)</f>
        <v>1</v>
      </c>
      <c r="Q351" s="2">
        <f>N351 + Tabel145[[#This Row],[Average Rank]]+Tabel145[[#This Row],[Coverage rang]]</f>
        <v>435</v>
      </c>
      <c r="R351" s="2">
        <f t="shared" si="17"/>
        <v>79</v>
      </c>
      <c r="S351" s="18">
        <f>J351/K351</f>
        <v>201.5</v>
      </c>
    </row>
    <row r="352" spans="1:19" ht="18" customHeight="1">
      <c r="A352">
        <v>350</v>
      </c>
      <c r="B352">
        <v>0.3</v>
      </c>
      <c r="C352">
        <v>0.8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 s="23">
        <v>403</v>
      </c>
      <c r="K352" s="22">
        <v>2</v>
      </c>
      <c r="L352" s="22">
        <v>403</v>
      </c>
      <c r="M352" s="14">
        <f t="shared" si="15"/>
        <v>0.3935546875</v>
      </c>
      <c r="N352" s="2">
        <f>RANK(K352,K$2:K$577,1)</f>
        <v>433</v>
      </c>
      <c r="O352" s="2">
        <f t="shared" si="16"/>
        <v>1</v>
      </c>
      <c r="P352" s="2">
        <f>RANK(M352,M$2:M$577,0)</f>
        <v>1</v>
      </c>
      <c r="Q352" s="2">
        <f>N352 + Tabel145[[#This Row],[Average Rank]]+Tabel145[[#This Row],[Coverage rang]]</f>
        <v>435</v>
      </c>
      <c r="R352" s="2">
        <f t="shared" si="17"/>
        <v>79</v>
      </c>
      <c r="S352" s="18">
        <f>J352/K352</f>
        <v>201.5</v>
      </c>
    </row>
    <row r="353" spans="1:19" ht="18" customHeight="1">
      <c r="A353">
        <v>351</v>
      </c>
      <c r="B353">
        <v>0.1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0</v>
      </c>
      <c r="J353" s="23">
        <v>0</v>
      </c>
      <c r="K353" s="22">
        <v>0</v>
      </c>
      <c r="L353" s="22">
        <v>0</v>
      </c>
      <c r="M353" s="14">
        <f t="shared" si="15"/>
        <v>0</v>
      </c>
      <c r="N353" s="2">
        <f>RANK(K353,K$2:K$577,1)</f>
        <v>1</v>
      </c>
      <c r="O353" s="2">
        <f t="shared" si="16"/>
        <v>409</v>
      </c>
      <c r="P353" s="2">
        <f>RANK(M353,M$2:M$577,0)</f>
        <v>409</v>
      </c>
      <c r="Q353" s="2">
        <f>N353 + Tabel145[[#This Row],[Average Rank]]+Tabel145[[#This Row],[Coverage rang]]</f>
        <v>819</v>
      </c>
      <c r="R353" s="2">
        <f t="shared" si="17"/>
        <v>409</v>
      </c>
      <c r="S353" s="18" t="e">
        <f>J353/K353</f>
        <v>#DIV/0!</v>
      </c>
    </row>
    <row r="354" spans="1:19" ht="18" customHeight="1">
      <c r="A354">
        <v>352</v>
      </c>
      <c r="B354">
        <v>0.2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0</v>
      </c>
      <c r="J354" s="23">
        <v>0</v>
      </c>
      <c r="K354" s="22">
        <v>0</v>
      </c>
      <c r="L354" s="22">
        <v>0</v>
      </c>
      <c r="M354" s="14">
        <f t="shared" si="15"/>
        <v>0</v>
      </c>
      <c r="N354" s="2">
        <f>RANK(K354,K$2:K$577,1)</f>
        <v>1</v>
      </c>
      <c r="O354" s="2">
        <f t="shared" si="16"/>
        <v>409</v>
      </c>
      <c r="P354" s="2">
        <f>RANK(M354,M$2:M$577,0)</f>
        <v>409</v>
      </c>
      <c r="Q354" s="2">
        <f>N354 + Tabel145[[#This Row],[Average Rank]]+Tabel145[[#This Row],[Coverage rang]]</f>
        <v>819</v>
      </c>
      <c r="R354" s="2">
        <f t="shared" si="17"/>
        <v>409</v>
      </c>
      <c r="S354" s="18" t="e">
        <f>J354/K354</f>
        <v>#DIV/0!</v>
      </c>
    </row>
    <row r="355" spans="1:19" ht="18" customHeight="1">
      <c r="A355">
        <v>353</v>
      </c>
      <c r="B355">
        <v>0.3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0</v>
      </c>
      <c r="J355" s="23">
        <v>0</v>
      </c>
      <c r="K355" s="22">
        <v>0</v>
      </c>
      <c r="L355" s="22">
        <v>0</v>
      </c>
      <c r="M355" s="14">
        <f t="shared" si="15"/>
        <v>0</v>
      </c>
      <c r="N355" s="2">
        <f>RANK(K355,K$2:K$577,1)</f>
        <v>1</v>
      </c>
      <c r="O355" s="2">
        <f t="shared" si="16"/>
        <v>409</v>
      </c>
      <c r="P355" s="2">
        <f>RANK(M355,M$2:M$577,0)</f>
        <v>409</v>
      </c>
      <c r="Q355" s="2">
        <f>N355 + Tabel145[[#This Row],[Average Rank]]+Tabel145[[#This Row],[Coverage rang]]</f>
        <v>819</v>
      </c>
      <c r="R355" s="2">
        <f t="shared" si="17"/>
        <v>409</v>
      </c>
      <c r="S355" s="18" t="e">
        <f>J355/K355</f>
        <v>#DIV/0!</v>
      </c>
    </row>
    <row r="356" spans="1:19" ht="18" customHeight="1">
      <c r="A356">
        <v>354</v>
      </c>
      <c r="B356">
        <v>0.1</v>
      </c>
      <c r="C356">
        <v>0.4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0</v>
      </c>
      <c r="J356" s="23">
        <v>16</v>
      </c>
      <c r="K356" s="22">
        <v>0</v>
      </c>
      <c r="L356" s="22">
        <v>16</v>
      </c>
      <c r="M356" s="14">
        <f t="shared" si="15"/>
        <v>1.5625E-2</v>
      </c>
      <c r="N356" s="2">
        <f>RANK(K356,K$2:K$577,1)</f>
        <v>1</v>
      </c>
      <c r="O356" s="2">
        <f t="shared" si="16"/>
        <v>220</v>
      </c>
      <c r="P356" s="2">
        <f>RANK(M356,M$2:M$577,0)</f>
        <v>325</v>
      </c>
      <c r="Q356" s="2">
        <f>N356 + Tabel145[[#This Row],[Average Rank]]+Tabel145[[#This Row],[Coverage rang]]</f>
        <v>546</v>
      </c>
      <c r="R356" s="2">
        <f t="shared" si="17"/>
        <v>241</v>
      </c>
      <c r="S356" s="18" t="e">
        <f>J356/K356</f>
        <v>#DIV/0!</v>
      </c>
    </row>
    <row r="357" spans="1:19" ht="18" customHeight="1">
      <c r="A357">
        <v>355</v>
      </c>
      <c r="B357">
        <v>0.2</v>
      </c>
      <c r="C357">
        <v>0.4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0</v>
      </c>
      <c r="J357" s="23">
        <v>16</v>
      </c>
      <c r="K357" s="22">
        <v>0</v>
      </c>
      <c r="L357" s="22">
        <v>16</v>
      </c>
      <c r="M357" s="14">
        <f t="shared" si="15"/>
        <v>1.5625E-2</v>
      </c>
      <c r="N357" s="2">
        <f>RANK(K357,K$2:K$577,1)</f>
        <v>1</v>
      </c>
      <c r="O357" s="2">
        <f t="shared" si="16"/>
        <v>220</v>
      </c>
      <c r="P357" s="2">
        <f>RANK(M357,M$2:M$577,0)</f>
        <v>325</v>
      </c>
      <c r="Q357" s="2">
        <f>N357 + Tabel145[[#This Row],[Average Rank]]+Tabel145[[#This Row],[Coverage rang]]</f>
        <v>546</v>
      </c>
      <c r="R357" s="2">
        <f t="shared" si="17"/>
        <v>241</v>
      </c>
      <c r="S357" s="18" t="e">
        <f>J357/K357</f>
        <v>#DIV/0!</v>
      </c>
    </row>
    <row r="358" spans="1:19" ht="18" customHeight="1">
      <c r="A358">
        <v>356</v>
      </c>
      <c r="B358">
        <v>0.3</v>
      </c>
      <c r="C358">
        <v>0.4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 s="23">
        <v>16</v>
      </c>
      <c r="K358" s="22">
        <v>0</v>
      </c>
      <c r="L358" s="22">
        <v>16</v>
      </c>
      <c r="M358" s="14">
        <f t="shared" si="15"/>
        <v>1.5625E-2</v>
      </c>
      <c r="N358" s="2">
        <f>RANK(K358,K$2:K$577,1)</f>
        <v>1</v>
      </c>
      <c r="O358" s="2">
        <f t="shared" si="16"/>
        <v>220</v>
      </c>
      <c r="P358" s="2">
        <f>RANK(M358,M$2:M$577,0)</f>
        <v>325</v>
      </c>
      <c r="Q358" s="2">
        <f>N358 + Tabel145[[#This Row],[Average Rank]]+Tabel145[[#This Row],[Coverage rang]]</f>
        <v>546</v>
      </c>
      <c r="R358" s="2">
        <f t="shared" si="17"/>
        <v>241</v>
      </c>
      <c r="S358" s="18" t="e">
        <f>J358/K358</f>
        <v>#DIV/0!</v>
      </c>
    </row>
    <row r="359" spans="1:19" ht="18" customHeight="1">
      <c r="A359">
        <v>357</v>
      </c>
      <c r="B359">
        <v>0.1</v>
      </c>
      <c r="C359">
        <v>0.8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0</v>
      </c>
      <c r="J359" s="23">
        <v>403</v>
      </c>
      <c r="K359" s="22">
        <v>2</v>
      </c>
      <c r="L359" s="22">
        <v>403</v>
      </c>
      <c r="M359" s="14">
        <f t="shared" si="15"/>
        <v>0.3935546875</v>
      </c>
      <c r="N359" s="2">
        <f>RANK(K359,K$2:K$577,1)</f>
        <v>433</v>
      </c>
      <c r="O359" s="2">
        <f t="shared" si="16"/>
        <v>1</v>
      </c>
      <c r="P359" s="2">
        <f>RANK(M359,M$2:M$577,0)</f>
        <v>1</v>
      </c>
      <c r="Q359" s="2">
        <f>N359 + Tabel145[[#This Row],[Average Rank]]+Tabel145[[#This Row],[Coverage rang]]</f>
        <v>435</v>
      </c>
      <c r="R359" s="2">
        <f t="shared" si="17"/>
        <v>79</v>
      </c>
      <c r="S359" s="18">
        <f>J359/K359</f>
        <v>201.5</v>
      </c>
    </row>
    <row r="360" spans="1:19" ht="18" customHeight="1">
      <c r="A360">
        <v>358</v>
      </c>
      <c r="B360">
        <v>0.2</v>
      </c>
      <c r="C360">
        <v>0.8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0</v>
      </c>
      <c r="J360" s="23">
        <v>403</v>
      </c>
      <c r="K360" s="22">
        <v>2</v>
      </c>
      <c r="L360" s="22">
        <v>403</v>
      </c>
      <c r="M360" s="14">
        <f t="shared" si="15"/>
        <v>0.3935546875</v>
      </c>
      <c r="N360" s="2">
        <f>RANK(K360,K$2:K$577,1)</f>
        <v>433</v>
      </c>
      <c r="O360" s="2">
        <f t="shared" si="16"/>
        <v>1</v>
      </c>
      <c r="P360" s="2">
        <f>RANK(M360,M$2:M$577,0)</f>
        <v>1</v>
      </c>
      <c r="Q360" s="2">
        <f>N360 + Tabel145[[#This Row],[Average Rank]]+Tabel145[[#This Row],[Coverage rang]]</f>
        <v>435</v>
      </c>
      <c r="R360" s="2">
        <f t="shared" si="17"/>
        <v>79</v>
      </c>
      <c r="S360" s="18">
        <f>J360/K360</f>
        <v>201.5</v>
      </c>
    </row>
    <row r="361" spans="1:19" ht="18" customHeight="1">
      <c r="A361">
        <v>359</v>
      </c>
      <c r="B361">
        <v>0.3</v>
      </c>
      <c r="C361">
        <v>0.8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0</v>
      </c>
      <c r="J361" s="23">
        <v>403</v>
      </c>
      <c r="K361" s="22">
        <v>2</v>
      </c>
      <c r="L361" s="22">
        <v>403</v>
      </c>
      <c r="M361" s="14">
        <f t="shared" si="15"/>
        <v>0.3935546875</v>
      </c>
      <c r="N361" s="2">
        <f>RANK(K361,K$2:K$577,1)</f>
        <v>433</v>
      </c>
      <c r="O361" s="2">
        <f t="shared" si="16"/>
        <v>1</v>
      </c>
      <c r="P361" s="2">
        <f>RANK(M361,M$2:M$577,0)</f>
        <v>1</v>
      </c>
      <c r="Q361" s="2">
        <f>N361 + Tabel145[[#This Row],[Average Rank]]+Tabel145[[#This Row],[Coverage rang]]</f>
        <v>435</v>
      </c>
      <c r="R361" s="2">
        <f t="shared" si="17"/>
        <v>79</v>
      </c>
      <c r="S361" s="18">
        <f>J361/K361</f>
        <v>201.5</v>
      </c>
    </row>
    <row r="362" spans="1:19" ht="18" customHeight="1">
      <c r="A362">
        <v>360</v>
      </c>
      <c r="B362">
        <v>0.1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0</v>
      </c>
      <c r="J362" s="23">
        <v>0</v>
      </c>
      <c r="K362" s="22">
        <v>0</v>
      </c>
      <c r="L362" s="22">
        <v>0</v>
      </c>
      <c r="M362" s="14">
        <f t="shared" si="15"/>
        <v>0</v>
      </c>
      <c r="N362" s="2">
        <f>RANK(K362,K$2:K$577,1)</f>
        <v>1</v>
      </c>
      <c r="O362" s="2">
        <f t="shared" si="16"/>
        <v>409</v>
      </c>
      <c r="P362" s="2">
        <f>RANK(M362,M$2:M$577,0)</f>
        <v>409</v>
      </c>
      <c r="Q362" s="2">
        <f>N362 + Tabel145[[#This Row],[Average Rank]]+Tabel145[[#This Row],[Coverage rang]]</f>
        <v>819</v>
      </c>
      <c r="R362" s="2">
        <f t="shared" si="17"/>
        <v>409</v>
      </c>
      <c r="S362" s="18" t="e">
        <f>J362/K362</f>
        <v>#DIV/0!</v>
      </c>
    </row>
    <row r="363" spans="1:19" ht="18" customHeight="1">
      <c r="A363">
        <v>361</v>
      </c>
      <c r="B363">
        <v>0.2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0</v>
      </c>
      <c r="J363" s="23">
        <v>0</v>
      </c>
      <c r="K363" s="22">
        <v>0</v>
      </c>
      <c r="L363" s="22">
        <v>0</v>
      </c>
      <c r="M363" s="14">
        <f t="shared" si="15"/>
        <v>0</v>
      </c>
      <c r="N363" s="2">
        <f>RANK(K363,K$2:K$577,1)</f>
        <v>1</v>
      </c>
      <c r="O363" s="2">
        <f t="shared" si="16"/>
        <v>409</v>
      </c>
      <c r="P363" s="2">
        <f>RANK(M363,M$2:M$577,0)</f>
        <v>409</v>
      </c>
      <c r="Q363" s="2">
        <f>N363 + Tabel145[[#This Row],[Average Rank]]+Tabel145[[#This Row],[Coverage rang]]</f>
        <v>819</v>
      </c>
      <c r="R363" s="2">
        <f t="shared" si="17"/>
        <v>409</v>
      </c>
      <c r="S363" s="18" t="e">
        <f>J363/K363</f>
        <v>#DIV/0!</v>
      </c>
    </row>
    <row r="364" spans="1:19" ht="18" customHeight="1">
      <c r="A364">
        <v>362</v>
      </c>
      <c r="B364">
        <v>0.3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0</v>
      </c>
      <c r="J364" s="23">
        <v>0</v>
      </c>
      <c r="K364" s="22">
        <v>0</v>
      </c>
      <c r="L364" s="22">
        <v>0</v>
      </c>
      <c r="M364" s="14">
        <f t="shared" si="15"/>
        <v>0</v>
      </c>
      <c r="N364" s="2">
        <f>RANK(K364,K$2:K$577,1)</f>
        <v>1</v>
      </c>
      <c r="O364" s="2">
        <f t="shared" si="16"/>
        <v>409</v>
      </c>
      <c r="P364" s="2">
        <f>RANK(M364,M$2:M$577,0)</f>
        <v>409</v>
      </c>
      <c r="Q364" s="2">
        <f>N364 + Tabel145[[#This Row],[Average Rank]]+Tabel145[[#This Row],[Coverage rang]]</f>
        <v>819</v>
      </c>
      <c r="R364" s="2">
        <f t="shared" si="17"/>
        <v>409</v>
      </c>
      <c r="S364" s="18" t="e">
        <f>J364/K364</f>
        <v>#DIV/0!</v>
      </c>
    </row>
    <row r="365" spans="1:19" ht="18" customHeight="1">
      <c r="A365">
        <v>363</v>
      </c>
      <c r="B365">
        <v>0.1</v>
      </c>
      <c r="C365">
        <v>0.4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0</v>
      </c>
      <c r="J365" s="23">
        <v>15</v>
      </c>
      <c r="K365" s="22">
        <v>0</v>
      </c>
      <c r="L365" s="22">
        <v>15</v>
      </c>
      <c r="M365" s="14">
        <f t="shared" si="15"/>
        <v>1.46484375E-2</v>
      </c>
      <c r="N365" s="2">
        <f>RANK(K365,K$2:K$577,1)</f>
        <v>1</v>
      </c>
      <c r="O365" s="2">
        <f t="shared" si="16"/>
        <v>262</v>
      </c>
      <c r="P365" s="2">
        <f>RANK(M365,M$2:M$577,0)</f>
        <v>364</v>
      </c>
      <c r="Q365" s="2">
        <f>N365 + Tabel145[[#This Row],[Average Rank]]+Tabel145[[#This Row],[Coverage rang]]</f>
        <v>627</v>
      </c>
      <c r="R365" s="2">
        <f t="shared" si="17"/>
        <v>322</v>
      </c>
      <c r="S365" s="18" t="e">
        <f>J365/K365</f>
        <v>#DIV/0!</v>
      </c>
    </row>
    <row r="366" spans="1:19" ht="18" customHeight="1">
      <c r="A366">
        <v>364</v>
      </c>
      <c r="B366">
        <v>0.2</v>
      </c>
      <c r="C366">
        <v>0.4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 s="23">
        <v>15</v>
      </c>
      <c r="K366" s="22">
        <v>0</v>
      </c>
      <c r="L366" s="22">
        <v>15</v>
      </c>
      <c r="M366" s="14">
        <f t="shared" si="15"/>
        <v>1.46484375E-2</v>
      </c>
      <c r="N366" s="2">
        <f>RANK(K366,K$2:K$577,1)</f>
        <v>1</v>
      </c>
      <c r="O366" s="2">
        <f t="shared" si="16"/>
        <v>262</v>
      </c>
      <c r="P366" s="2">
        <f>RANK(M366,M$2:M$577,0)</f>
        <v>364</v>
      </c>
      <c r="Q366" s="2">
        <f>N366 + Tabel145[[#This Row],[Average Rank]]+Tabel145[[#This Row],[Coverage rang]]</f>
        <v>627</v>
      </c>
      <c r="R366" s="2">
        <f t="shared" si="17"/>
        <v>322</v>
      </c>
      <c r="S366" s="18" t="e">
        <f>J366/K366</f>
        <v>#DIV/0!</v>
      </c>
    </row>
    <row r="367" spans="1:19" ht="18" customHeight="1">
      <c r="A367">
        <v>365</v>
      </c>
      <c r="B367">
        <v>0.3</v>
      </c>
      <c r="C367">
        <v>0.4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  <c r="J367" s="23">
        <v>15</v>
      </c>
      <c r="K367" s="22">
        <v>0</v>
      </c>
      <c r="L367" s="22">
        <v>15</v>
      </c>
      <c r="M367" s="14">
        <f t="shared" si="15"/>
        <v>1.46484375E-2</v>
      </c>
      <c r="N367" s="2">
        <f>RANK(K367,K$2:K$577,1)</f>
        <v>1</v>
      </c>
      <c r="O367" s="2">
        <f t="shared" si="16"/>
        <v>262</v>
      </c>
      <c r="P367" s="2">
        <f>RANK(M367,M$2:M$577,0)</f>
        <v>364</v>
      </c>
      <c r="Q367" s="2">
        <f>N367 + Tabel145[[#This Row],[Average Rank]]+Tabel145[[#This Row],[Coverage rang]]</f>
        <v>627</v>
      </c>
      <c r="R367" s="2">
        <f t="shared" si="17"/>
        <v>322</v>
      </c>
      <c r="S367" s="18" t="e">
        <f>J367/K367</f>
        <v>#DIV/0!</v>
      </c>
    </row>
    <row r="368" spans="1:19" ht="18" customHeight="1">
      <c r="A368">
        <v>366</v>
      </c>
      <c r="B368">
        <v>0.1</v>
      </c>
      <c r="C368">
        <v>0.8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 s="23">
        <v>21</v>
      </c>
      <c r="K368" s="22">
        <v>0</v>
      </c>
      <c r="L368" s="22">
        <v>21</v>
      </c>
      <c r="M368" s="14">
        <f t="shared" si="15"/>
        <v>2.05078125E-2</v>
      </c>
      <c r="N368" s="2">
        <f>RANK(K368,K$2:K$577,1)</f>
        <v>1</v>
      </c>
      <c r="O368" s="2">
        <f t="shared" si="16"/>
        <v>157</v>
      </c>
      <c r="P368" s="2">
        <f>RANK(M368,M$2:M$577,0)</f>
        <v>244</v>
      </c>
      <c r="Q368" s="2">
        <f>N368 + Tabel145[[#This Row],[Average Rank]]+Tabel145[[#This Row],[Coverage rang]]</f>
        <v>402</v>
      </c>
      <c r="R368" s="2">
        <f t="shared" si="17"/>
        <v>16</v>
      </c>
      <c r="S368" s="18" t="e">
        <f>J368/K368</f>
        <v>#DIV/0!</v>
      </c>
    </row>
    <row r="369" spans="1:19" ht="18" customHeight="1">
      <c r="A369">
        <v>367</v>
      </c>
      <c r="B369">
        <v>0.2</v>
      </c>
      <c r="C369">
        <v>0.8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0</v>
      </c>
      <c r="J369" s="23">
        <v>21</v>
      </c>
      <c r="K369" s="22">
        <v>0</v>
      </c>
      <c r="L369" s="22">
        <v>21</v>
      </c>
      <c r="M369" s="14">
        <f t="shared" si="15"/>
        <v>2.05078125E-2</v>
      </c>
      <c r="N369" s="2">
        <f>RANK(K369,K$2:K$577,1)</f>
        <v>1</v>
      </c>
      <c r="O369" s="2">
        <f t="shared" si="16"/>
        <v>157</v>
      </c>
      <c r="P369" s="2">
        <f>RANK(M369,M$2:M$577,0)</f>
        <v>244</v>
      </c>
      <c r="Q369" s="2">
        <f>N369 + Tabel145[[#This Row],[Average Rank]]+Tabel145[[#This Row],[Coverage rang]]</f>
        <v>402</v>
      </c>
      <c r="R369" s="2">
        <f t="shared" si="17"/>
        <v>16</v>
      </c>
      <c r="S369" s="18" t="e">
        <f>J369/K369</f>
        <v>#DIV/0!</v>
      </c>
    </row>
    <row r="370" spans="1:19" ht="18" customHeight="1">
      <c r="A370">
        <v>368</v>
      </c>
      <c r="B370">
        <v>0.3</v>
      </c>
      <c r="C370">
        <v>0.8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0</v>
      </c>
      <c r="J370" s="23">
        <v>21</v>
      </c>
      <c r="K370" s="22">
        <v>0</v>
      </c>
      <c r="L370" s="22">
        <v>21</v>
      </c>
      <c r="M370" s="14">
        <f t="shared" si="15"/>
        <v>2.05078125E-2</v>
      </c>
      <c r="N370" s="2">
        <f>RANK(K370,K$2:K$577,1)</f>
        <v>1</v>
      </c>
      <c r="O370" s="2">
        <f t="shared" si="16"/>
        <v>157</v>
      </c>
      <c r="P370" s="2">
        <f>RANK(M370,M$2:M$577,0)</f>
        <v>244</v>
      </c>
      <c r="Q370" s="2">
        <f>N370 + Tabel145[[#This Row],[Average Rank]]+Tabel145[[#This Row],[Coverage rang]]</f>
        <v>402</v>
      </c>
      <c r="R370" s="2">
        <f t="shared" si="17"/>
        <v>16</v>
      </c>
      <c r="S370" s="18" t="e">
        <f>J370/K370</f>
        <v>#DIV/0!</v>
      </c>
    </row>
    <row r="371" spans="1:19" ht="18" customHeight="1">
      <c r="A371">
        <v>369</v>
      </c>
      <c r="B371">
        <v>0.1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0</v>
      </c>
      <c r="J371" s="23">
        <v>0</v>
      </c>
      <c r="K371" s="22">
        <v>0</v>
      </c>
      <c r="L371" s="22">
        <v>0</v>
      </c>
      <c r="M371" s="14">
        <f t="shared" si="15"/>
        <v>0</v>
      </c>
      <c r="N371" s="2">
        <f>RANK(K371,K$2:K$577,1)</f>
        <v>1</v>
      </c>
      <c r="O371" s="2">
        <f t="shared" si="16"/>
        <v>409</v>
      </c>
      <c r="P371" s="2">
        <f>RANK(M371,M$2:M$577,0)</f>
        <v>409</v>
      </c>
      <c r="Q371" s="2">
        <f>N371 + Tabel145[[#This Row],[Average Rank]]+Tabel145[[#This Row],[Coverage rang]]</f>
        <v>819</v>
      </c>
      <c r="R371" s="2">
        <f t="shared" si="17"/>
        <v>409</v>
      </c>
      <c r="S371" s="18" t="e">
        <f>J371/K371</f>
        <v>#DIV/0!</v>
      </c>
    </row>
    <row r="372" spans="1:19" ht="18" customHeight="1">
      <c r="A372">
        <v>370</v>
      </c>
      <c r="B372">
        <v>0.2</v>
      </c>
      <c r="C372">
        <v>0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0</v>
      </c>
      <c r="J372" s="23">
        <v>0</v>
      </c>
      <c r="K372" s="22">
        <v>0</v>
      </c>
      <c r="L372" s="22">
        <v>0</v>
      </c>
      <c r="M372" s="14">
        <f t="shared" si="15"/>
        <v>0</v>
      </c>
      <c r="N372" s="2">
        <f>RANK(K372,K$2:K$577,1)</f>
        <v>1</v>
      </c>
      <c r="O372" s="2">
        <f t="shared" si="16"/>
        <v>409</v>
      </c>
      <c r="P372" s="2">
        <f>RANK(M372,M$2:M$577,0)</f>
        <v>409</v>
      </c>
      <c r="Q372" s="2">
        <f>N372 + Tabel145[[#This Row],[Average Rank]]+Tabel145[[#This Row],[Coverage rang]]</f>
        <v>819</v>
      </c>
      <c r="R372" s="2">
        <f t="shared" si="17"/>
        <v>409</v>
      </c>
      <c r="S372" s="18" t="e">
        <f>J372/K372</f>
        <v>#DIV/0!</v>
      </c>
    </row>
    <row r="373" spans="1:19" ht="18" customHeight="1">
      <c r="A373">
        <v>371</v>
      </c>
      <c r="B373">
        <v>0.3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0</v>
      </c>
      <c r="J373" s="23">
        <v>0</v>
      </c>
      <c r="K373" s="22">
        <v>0</v>
      </c>
      <c r="L373" s="22">
        <v>0</v>
      </c>
      <c r="M373" s="14">
        <f t="shared" si="15"/>
        <v>0</v>
      </c>
      <c r="N373" s="2">
        <f>RANK(K373,K$2:K$577,1)</f>
        <v>1</v>
      </c>
      <c r="O373" s="2">
        <f t="shared" si="16"/>
        <v>409</v>
      </c>
      <c r="P373" s="2">
        <f>RANK(M373,M$2:M$577,0)</f>
        <v>409</v>
      </c>
      <c r="Q373" s="2">
        <f>N373 + Tabel145[[#This Row],[Average Rank]]+Tabel145[[#This Row],[Coverage rang]]</f>
        <v>819</v>
      </c>
      <c r="R373" s="2">
        <f t="shared" si="17"/>
        <v>409</v>
      </c>
      <c r="S373" s="18" t="e">
        <f>J373/K373</f>
        <v>#DIV/0!</v>
      </c>
    </row>
    <row r="374" spans="1:19" ht="18" customHeight="1">
      <c r="A374">
        <v>372</v>
      </c>
      <c r="B374">
        <v>0.1</v>
      </c>
      <c r="C374">
        <v>0.4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0</v>
      </c>
      <c r="J374" s="23">
        <v>36</v>
      </c>
      <c r="K374" s="22">
        <v>0</v>
      </c>
      <c r="L374" s="22">
        <v>12</v>
      </c>
      <c r="M374" s="14">
        <f t="shared" si="15"/>
        <v>3.515625E-2</v>
      </c>
      <c r="N374" s="2">
        <f>RANK(K374,K$2:K$577,1)</f>
        <v>1</v>
      </c>
      <c r="O374" s="2">
        <f t="shared" si="16"/>
        <v>328</v>
      </c>
      <c r="P374" s="2">
        <f>RANK(M374,M$2:M$577,0)</f>
        <v>208</v>
      </c>
      <c r="Q374" s="2">
        <f>N374 + Tabel145[[#This Row],[Average Rank]]+Tabel145[[#This Row],[Coverage rang]]</f>
        <v>537</v>
      </c>
      <c r="R374" s="2">
        <f t="shared" si="17"/>
        <v>214</v>
      </c>
      <c r="S374" s="18" t="e">
        <f>J374/K374</f>
        <v>#DIV/0!</v>
      </c>
    </row>
    <row r="375" spans="1:19" ht="18" customHeight="1">
      <c r="A375">
        <v>373</v>
      </c>
      <c r="B375">
        <v>0.2</v>
      </c>
      <c r="C375">
        <v>0.4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0</v>
      </c>
      <c r="J375" s="23">
        <v>36</v>
      </c>
      <c r="K375" s="22">
        <v>0</v>
      </c>
      <c r="L375" s="22">
        <v>12</v>
      </c>
      <c r="M375" s="14">
        <f t="shared" si="15"/>
        <v>3.515625E-2</v>
      </c>
      <c r="N375" s="2">
        <f>RANK(K375,K$2:K$577,1)</f>
        <v>1</v>
      </c>
      <c r="O375" s="2">
        <f t="shared" si="16"/>
        <v>328</v>
      </c>
      <c r="P375" s="2">
        <f>RANK(M375,M$2:M$577,0)</f>
        <v>208</v>
      </c>
      <c r="Q375" s="2">
        <f>N375 + Tabel145[[#This Row],[Average Rank]]+Tabel145[[#This Row],[Coverage rang]]</f>
        <v>537</v>
      </c>
      <c r="R375" s="2">
        <f t="shared" si="17"/>
        <v>214</v>
      </c>
      <c r="S375" s="18" t="e">
        <f>J375/K375</f>
        <v>#DIV/0!</v>
      </c>
    </row>
    <row r="376" spans="1:19" ht="18" customHeight="1">
      <c r="A376">
        <v>374</v>
      </c>
      <c r="B376">
        <v>0.3</v>
      </c>
      <c r="C376">
        <v>0.4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0</v>
      </c>
      <c r="J376" s="23">
        <v>36</v>
      </c>
      <c r="K376" s="22">
        <v>0</v>
      </c>
      <c r="L376" s="22">
        <v>12</v>
      </c>
      <c r="M376" s="14">
        <f t="shared" si="15"/>
        <v>3.515625E-2</v>
      </c>
      <c r="N376" s="2">
        <f>RANK(K376,K$2:K$577,1)</f>
        <v>1</v>
      </c>
      <c r="O376" s="2">
        <f t="shared" si="16"/>
        <v>328</v>
      </c>
      <c r="P376" s="2">
        <f>RANK(M376,M$2:M$577,0)</f>
        <v>208</v>
      </c>
      <c r="Q376" s="2">
        <f>N376 + Tabel145[[#This Row],[Average Rank]]+Tabel145[[#This Row],[Coverage rang]]</f>
        <v>537</v>
      </c>
      <c r="R376" s="2">
        <f t="shared" si="17"/>
        <v>214</v>
      </c>
      <c r="S376" s="18" t="e">
        <f>J376/K376</f>
        <v>#DIV/0!</v>
      </c>
    </row>
    <row r="377" spans="1:19" ht="18" customHeight="1">
      <c r="A377">
        <v>375</v>
      </c>
      <c r="B377">
        <v>0.1</v>
      </c>
      <c r="C377">
        <v>0.8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0</v>
      </c>
      <c r="J377" s="23">
        <v>403</v>
      </c>
      <c r="K377" s="22">
        <v>2</v>
      </c>
      <c r="L377" s="22">
        <v>403</v>
      </c>
      <c r="M377" s="14">
        <f t="shared" si="15"/>
        <v>0.3935546875</v>
      </c>
      <c r="N377" s="2">
        <f>RANK(K377,K$2:K$577,1)</f>
        <v>433</v>
      </c>
      <c r="O377" s="2">
        <f t="shared" si="16"/>
        <v>1</v>
      </c>
      <c r="P377" s="2">
        <f>RANK(M377,M$2:M$577,0)</f>
        <v>1</v>
      </c>
      <c r="Q377" s="2">
        <f>N377 + Tabel145[[#This Row],[Average Rank]]+Tabel145[[#This Row],[Coverage rang]]</f>
        <v>435</v>
      </c>
      <c r="R377" s="2">
        <f t="shared" si="17"/>
        <v>79</v>
      </c>
      <c r="S377" s="18">
        <f>J377/K377</f>
        <v>201.5</v>
      </c>
    </row>
    <row r="378" spans="1:19" ht="18" customHeight="1">
      <c r="A378">
        <v>376</v>
      </c>
      <c r="B378">
        <v>0.2</v>
      </c>
      <c r="C378">
        <v>0.8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0</v>
      </c>
      <c r="J378" s="23">
        <v>403</v>
      </c>
      <c r="K378" s="22">
        <v>2</v>
      </c>
      <c r="L378" s="22">
        <v>403</v>
      </c>
      <c r="M378" s="14">
        <f t="shared" si="15"/>
        <v>0.3935546875</v>
      </c>
      <c r="N378" s="2">
        <f>RANK(K378,K$2:K$577,1)</f>
        <v>433</v>
      </c>
      <c r="O378" s="2">
        <f t="shared" si="16"/>
        <v>1</v>
      </c>
      <c r="P378" s="2">
        <f>RANK(M378,M$2:M$577,0)</f>
        <v>1</v>
      </c>
      <c r="Q378" s="2">
        <f>N378 + Tabel145[[#This Row],[Average Rank]]+Tabel145[[#This Row],[Coverage rang]]</f>
        <v>435</v>
      </c>
      <c r="R378" s="2">
        <f t="shared" si="17"/>
        <v>79</v>
      </c>
      <c r="S378" s="18">
        <f>J378/K378</f>
        <v>201.5</v>
      </c>
    </row>
    <row r="379" spans="1:19" ht="18" customHeight="1">
      <c r="A379">
        <v>377</v>
      </c>
      <c r="B379">
        <v>0.3</v>
      </c>
      <c r="C379">
        <v>0.8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0</v>
      </c>
      <c r="J379" s="23">
        <v>403</v>
      </c>
      <c r="K379" s="22">
        <v>2</v>
      </c>
      <c r="L379" s="22">
        <v>403</v>
      </c>
      <c r="M379" s="14">
        <f t="shared" si="15"/>
        <v>0.3935546875</v>
      </c>
      <c r="N379" s="2">
        <f>RANK(K379,K$2:K$577,1)</f>
        <v>433</v>
      </c>
      <c r="O379" s="2">
        <f t="shared" si="16"/>
        <v>1</v>
      </c>
      <c r="P379" s="2">
        <f>RANK(M379,M$2:M$577,0)</f>
        <v>1</v>
      </c>
      <c r="Q379" s="2">
        <f>N379 + Tabel145[[#This Row],[Average Rank]]+Tabel145[[#This Row],[Coverage rang]]</f>
        <v>435</v>
      </c>
      <c r="R379" s="2">
        <f t="shared" si="17"/>
        <v>79</v>
      </c>
      <c r="S379" s="18">
        <f>J379/K379</f>
        <v>201.5</v>
      </c>
    </row>
    <row r="380" spans="1:19" ht="18" customHeight="1">
      <c r="A380">
        <v>378</v>
      </c>
      <c r="B380">
        <v>0.1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  <c r="J380" s="23">
        <v>0</v>
      </c>
      <c r="K380" s="22">
        <v>0</v>
      </c>
      <c r="L380" s="22">
        <v>0</v>
      </c>
      <c r="M380" s="14">
        <f t="shared" si="15"/>
        <v>0</v>
      </c>
      <c r="N380" s="2">
        <f>RANK(K380,K$2:K$577,1)</f>
        <v>1</v>
      </c>
      <c r="O380" s="2">
        <f t="shared" si="16"/>
        <v>409</v>
      </c>
      <c r="P380" s="2">
        <f>RANK(M380,M$2:M$577,0)</f>
        <v>409</v>
      </c>
      <c r="Q380" s="2">
        <f>N380 + Tabel145[[#This Row],[Average Rank]]+Tabel145[[#This Row],[Coverage rang]]</f>
        <v>819</v>
      </c>
      <c r="R380" s="2">
        <f t="shared" si="17"/>
        <v>409</v>
      </c>
      <c r="S380" s="18" t="e">
        <f>J380/K380</f>
        <v>#DIV/0!</v>
      </c>
    </row>
    <row r="381" spans="1:19" ht="18" customHeight="1">
      <c r="A381">
        <v>379</v>
      </c>
      <c r="B381">
        <v>0.2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 s="23">
        <v>0</v>
      </c>
      <c r="K381" s="22">
        <v>0</v>
      </c>
      <c r="L381" s="22">
        <v>0</v>
      </c>
      <c r="M381" s="14">
        <f t="shared" si="15"/>
        <v>0</v>
      </c>
      <c r="N381" s="2">
        <f>RANK(K381,K$2:K$577,1)</f>
        <v>1</v>
      </c>
      <c r="O381" s="2">
        <f t="shared" si="16"/>
        <v>409</v>
      </c>
      <c r="P381" s="2">
        <f>RANK(M381,M$2:M$577,0)</f>
        <v>409</v>
      </c>
      <c r="Q381" s="2">
        <f>N381 + Tabel145[[#This Row],[Average Rank]]+Tabel145[[#This Row],[Coverage rang]]</f>
        <v>819</v>
      </c>
      <c r="R381" s="2">
        <f t="shared" si="17"/>
        <v>409</v>
      </c>
      <c r="S381" s="18" t="e">
        <f>J381/K381</f>
        <v>#DIV/0!</v>
      </c>
    </row>
    <row r="382" spans="1:19" ht="18" customHeight="1">
      <c r="A382">
        <v>380</v>
      </c>
      <c r="B382">
        <v>0.3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0</v>
      </c>
      <c r="J382" s="23">
        <v>0</v>
      </c>
      <c r="K382" s="22">
        <v>0</v>
      </c>
      <c r="L382" s="22">
        <v>0</v>
      </c>
      <c r="M382" s="14">
        <f t="shared" si="15"/>
        <v>0</v>
      </c>
      <c r="N382" s="2">
        <f>RANK(K382,K$2:K$577,1)</f>
        <v>1</v>
      </c>
      <c r="O382" s="2">
        <f t="shared" si="16"/>
        <v>409</v>
      </c>
      <c r="P382" s="2">
        <f>RANK(M382,M$2:M$577,0)</f>
        <v>409</v>
      </c>
      <c r="Q382" s="2">
        <f>N382 + Tabel145[[#This Row],[Average Rank]]+Tabel145[[#This Row],[Coverage rang]]</f>
        <v>819</v>
      </c>
      <c r="R382" s="2">
        <f t="shared" si="17"/>
        <v>409</v>
      </c>
      <c r="S382" s="18" t="e">
        <f>J382/K382</f>
        <v>#DIV/0!</v>
      </c>
    </row>
    <row r="383" spans="1:19" ht="18" customHeight="1">
      <c r="A383">
        <v>381</v>
      </c>
      <c r="B383">
        <v>0.1</v>
      </c>
      <c r="C383">
        <v>0.4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  <c r="J383" s="23">
        <v>14</v>
      </c>
      <c r="K383" s="22">
        <v>0</v>
      </c>
      <c r="L383" s="22">
        <v>14</v>
      </c>
      <c r="M383" s="14">
        <f t="shared" si="15"/>
        <v>1.3671875E-2</v>
      </c>
      <c r="N383" s="2">
        <f>RANK(K383,K$2:K$577,1)</f>
        <v>1</v>
      </c>
      <c r="O383" s="2">
        <f t="shared" si="16"/>
        <v>289</v>
      </c>
      <c r="P383" s="2">
        <f>RANK(M383,M$2:M$577,0)</f>
        <v>391</v>
      </c>
      <c r="Q383" s="2">
        <f>N383 + Tabel145[[#This Row],[Average Rank]]+Tabel145[[#This Row],[Coverage rang]]</f>
        <v>681</v>
      </c>
      <c r="R383" s="2">
        <f t="shared" si="17"/>
        <v>370</v>
      </c>
      <c r="S383" s="18" t="e">
        <f>J383/K383</f>
        <v>#DIV/0!</v>
      </c>
    </row>
    <row r="384" spans="1:19" ht="18" customHeight="1">
      <c r="A384">
        <v>382</v>
      </c>
      <c r="B384">
        <v>0.2</v>
      </c>
      <c r="C384">
        <v>0.4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0</v>
      </c>
      <c r="J384" s="23">
        <v>14</v>
      </c>
      <c r="K384" s="22">
        <v>0</v>
      </c>
      <c r="L384" s="22">
        <v>14</v>
      </c>
      <c r="M384" s="14">
        <f t="shared" si="15"/>
        <v>1.3671875E-2</v>
      </c>
      <c r="N384" s="2">
        <f>RANK(K384,K$2:K$577,1)</f>
        <v>1</v>
      </c>
      <c r="O384" s="2">
        <f t="shared" si="16"/>
        <v>289</v>
      </c>
      <c r="P384" s="2">
        <f>RANK(M384,M$2:M$577,0)</f>
        <v>391</v>
      </c>
      <c r="Q384" s="2">
        <f>N384 + Tabel145[[#This Row],[Average Rank]]+Tabel145[[#This Row],[Coverage rang]]</f>
        <v>681</v>
      </c>
      <c r="R384" s="2">
        <f t="shared" si="17"/>
        <v>370</v>
      </c>
      <c r="S384" s="18" t="e">
        <f>J384/K384</f>
        <v>#DIV/0!</v>
      </c>
    </row>
    <row r="385" spans="1:19" ht="18" customHeight="1">
      <c r="A385">
        <v>383</v>
      </c>
      <c r="B385">
        <v>0.3</v>
      </c>
      <c r="C385">
        <v>0.4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 s="23">
        <v>14</v>
      </c>
      <c r="K385" s="22">
        <v>0</v>
      </c>
      <c r="L385" s="22">
        <v>14</v>
      </c>
      <c r="M385" s="14">
        <f t="shared" si="15"/>
        <v>1.3671875E-2</v>
      </c>
      <c r="N385" s="2">
        <f>RANK(K385,K$2:K$577,1)</f>
        <v>1</v>
      </c>
      <c r="O385" s="2">
        <f t="shared" si="16"/>
        <v>289</v>
      </c>
      <c r="P385" s="2">
        <f>RANK(M385,M$2:M$577,0)</f>
        <v>391</v>
      </c>
      <c r="Q385" s="2">
        <f>N385 + Tabel145[[#This Row],[Average Rank]]+Tabel145[[#This Row],[Coverage rang]]</f>
        <v>681</v>
      </c>
      <c r="R385" s="2">
        <f t="shared" si="17"/>
        <v>370</v>
      </c>
      <c r="S385" s="18" t="e">
        <f>J385/K385</f>
        <v>#DIV/0!</v>
      </c>
    </row>
    <row r="386" spans="1:19" ht="18" customHeight="1">
      <c r="A386">
        <v>384</v>
      </c>
      <c r="B386">
        <v>0.1</v>
      </c>
      <c r="C386">
        <v>0.8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 s="23">
        <v>38</v>
      </c>
      <c r="K386" s="22">
        <v>0</v>
      </c>
      <c r="L386" s="22">
        <v>12.6666666666666</v>
      </c>
      <c r="M386" s="14">
        <f t="shared" ref="M386:M449" si="18">J386/ 1024</f>
        <v>3.7109375E-2</v>
      </c>
      <c r="N386" s="2">
        <f>RANK(K386,K$2:K$577,1)</f>
        <v>1</v>
      </c>
      <c r="O386" s="2">
        <f t="shared" ref="O386:O449" si="19">RANK(L386,L$2:L$577,0)</f>
        <v>316</v>
      </c>
      <c r="P386" s="2">
        <f>RANK(M386,M$2:M$577,0)</f>
        <v>202</v>
      </c>
      <c r="Q386" s="2">
        <f>N386 + Tabel145[[#This Row],[Average Rank]]+Tabel145[[#This Row],[Coverage rang]]</f>
        <v>519</v>
      </c>
      <c r="R386" s="2">
        <f t="shared" ref="R386:R449" si="20">RANK(Q386,Q$2:Q$577,1)</f>
        <v>205</v>
      </c>
      <c r="S386" s="18" t="e">
        <f>J386/K386</f>
        <v>#DIV/0!</v>
      </c>
    </row>
    <row r="387" spans="1:19" ht="18" customHeight="1">
      <c r="A387">
        <v>385</v>
      </c>
      <c r="B387">
        <v>0.2</v>
      </c>
      <c r="C387">
        <v>0.8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 s="23">
        <v>38</v>
      </c>
      <c r="K387" s="22">
        <v>0</v>
      </c>
      <c r="L387" s="22">
        <v>12.6666666666666</v>
      </c>
      <c r="M387" s="14">
        <f t="shared" si="18"/>
        <v>3.7109375E-2</v>
      </c>
      <c r="N387" s="2">
        <f>RANK(K387,K$2:K$577,1)</f>
        <v>1</v>
      </c>
      <c r="O387" s="2">
        <f t="shared" si="19"/>
        <v>316</v>
      </c>
      <c r="P387" s="2">
        <f>RANK(M387,M$2:M$577,0)</f>
        <v>202</v>
      </c>
      <c r="Q387" s="2">
        <f>N387 + Tabel145[[#This Row],[Average Rank]]+Tabel145[[#This Row],[Coverage rang]]</f>
        <v>519</v>
      </c>
      <c r="R387" s="2">
        <f t="shared" si="20"/>
        <v>205</v>
      </c>
      <c r="S387" s="18" t="e">
        <f>J387/K387</f>
        <v>#DIV/0!</v>
      </c>
    </row>
    <row r="388" spans="1:19" ht="18" customHeight="1">
      <c r="A388">
        <v>386</v>
      </c>
      <c r="B388">
        <v>0.3</v>
      </c>
      <c r="C388">
        <v>0.8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 s="23">
        <v>38</v>
      </c>
      <c r="K388" s="22">
        <v>0</v>
      </c>
      <c r="L388" s="22">
        <v>12.6666666666666</v>
      </c>
      <c r="M388" s="14">
        <f t="shared" si="18"/>
        <v>3.7109375E-2</v>
      </c>
      <c r="N388" s="2">
        <f>RANK(K388,K$2:K$577,1)</f>
        <v>1</v>
      </c>
      <c r="O388" s="2">
        <f t="shared" si="19"/>
        <v>316</v>
      </c>
      <c r="P388" s="2">
        <f>RANK(M388,M$2:M$577,0)</f>
        <v>202</v>
      </c>
      <c r="Q388" s="2">
        <f>N388 + Tabel145[[#This Row],[Average Rank]]+Tabel145[[#This Row],[Coverage rang]]</f>
        <v>519</v>
      </c>
      <c r="R388" s="2">
        <f t="shared" si="20"/>
        <v>205</v>
      </c>
      <c r="S388" s="18" t="e">
        <f>J388/K388</f>
        <v>#DIV/0!</v>
      </c>
    </row>
    <row r="389" spans="1:19" ht="18" customHeight="1">
      <c r="A389">
        <v>387</v>
      </c>
      <c r="B389">
        <v>0.1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1</v>
      </c>
      <c r="I389">
        <v>0</v>
      </c>
      <c r="J389" s="23">
        <v>0</v>
      </c>
      <c r="K389" s="22">
        <v>0</v>
      </c>
      <c r="L389" s="22">
        <v>0</v>
      </c>
      <c r="M389" s="14">
        <f t="shared" si="18"/>
        <v>0</v>
      </c>
      <c r="N389" s="2">
        <f>RANK(K389,K$2:K$577,1)</f>
        <v>1</v>
      </c>
      <c r="O389" s="2">
        <f t="shared" si="19"/>
        <v>409</v>
      </c>
      <c r="P389" s="2">
        <f>RANK(M389,M$2:M$577,0)</f>
        <v>409</v>
      </c>
      <c r="Q389" s="2">
        <f>N389 + Tabel145[[#This Row],[Average Rank]]+Tabel145[[#This Row],[Coverage rang]]</f>
        <v>819</v>
      </c>
      <c r="R389" s="2">
        <f t="shared" si="20"/>
        <v>409</v>
      </c>
      <c r="S389" s="18" t="e">
        <f>J389/K389</f>
        <v>#DIV/0!</v>
      </c>
    </row>
    <row r="390" spans="1:19" ht="18" customHeight="1">
      <c r="A390">
        <v>388</v>
      </c>
      <c r="B390">
        <v>0.2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0</v>
      </c>
      <c r="J390" s="23">
        <v>0</v>
      </c>
      <c r="K390" s="22">
        <v>0</v>
      </c>
      <c r="L390" s="22">
        <v>0</v>
      </c>
      <c r="M390" s="14">
        <f t="shared" si="18"/>
        <v>0</v>
      </c>
      <c r="N390" s="2">
        <f>RANK(K390,K$2:K$577,1)</f>
        <v>1</v>
      </c>
      <c r="O390" s="2">
        <f t="shared" si="19"/>
        <v>409</v>
      </c>
      <c r="P390" s="2">
        <f>RANK(M390,M$2:M$577,0)</f>
        <v>409</v>
      </c>
      <c r="Q390" s="2">
        <f>N390 + Tabel145[[#This Row],[Average Rank]]+Tabel145[[#This Row],[Coverage rang]]</f>
        <v>819</v>
      </c>
      <c r="R390" s="2">
        <f t="shared" si="20"/>
        <v>409</v>
      </c>
      <c r="S390" s="18" t="e">
        <f>J390/K390</f>
        <v>#DIV/0!</v>
      </c>
    </row>
    <row r="391" spans="1:19" ht="18" customHeight="1">
      <c r="A391">
        <v>389</v>
      </c>
      <c r="B391">
        <v>0.3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1</v>
      </c>
      <c r="I391">
        <v>0</v>
      </c>
      <c r="J391" s="23">
        <v>0</v>
      </c>
      <c r="K391" s="22">
        <v>0</v>
      </c>
      <c r="L391" s="22">
        <v>0</v>
      </c>
      <c r="M391" s="14">
        <f t="shared" si="18"/>
        <v>0</v>
      </c>
      <c r="N391" s="2">
        <f>RANK(K391,K$2:K$577,1)</f>
        <v>1</v>
      </c>
      <c r="O391" s="2">
        <f t="shared" si="19"/>
        <v>409</v>
      </c>
      <c r="P391" s="2">
        <f>RANK(M391,M$2:M$577,0)</f>
        <v>409</v>
      </c>
      <c r="Q391" s="2">
        <f>N391 + Tabel145[[#This Row],[Average Rank]]+Tabel145[[#This Row],[Coverage rang]]</f>
        <v>819</v>
      </c>
      <c r="R391" s="2">
        <f t="shared" si="20"/>
        <v>409</v>
      </c>
      <c r="S391" s="18" t="e">
        <f>J391/K391</f>
        <v>#DIV/0!</v>
      </c>
    </row>
    <row r="392" spans="1:19" ht="18" customHeight="1">
      <c r="A392">
        <v>390</v>
      </c>
      <c r="B392">
        <v>0.1</v>
      </c>
      <c r="C392">
        <v>0.4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0</v>
      </c>
      <c r="J392" s="23">
        <v>14</v>
      </c>
      <c r="K392" s="22">
        <v>0</v>
      </c>
      <c r="L392" s="22">
        <v>14</v>
      </c>
      <c r="M392" s="14">
        <f t="shared" si="18"/>
        <v>1.3671875E-2</v>
      </c>
      <c r="N392" s="2">
        <f>RANK(K392,K$2:K$577,1)</f>
        <v>1</v>
      </c>
      <c r="O392" s="2">
        <f t="shared" si="19"/>
        <v>289</v>
      </c>
      <c r="P392" s="2">
        <f>RANK(M392,M$2:M$577,0)</f>
        <v>391</v>
      </c>
      <c r="Q392" s="2">
        <f>N392 + Tabel145[[#This Row],[Average Rank]]+Tabel145[[#This Row],[Coverage rang]]</f>
        <v>681</v>
      </c>
      <c r="R392" s="2">
        <f t="shared" si="20"/>
        <v>370</v>
      </c>
      <c r="S392" s="18" t="e">
        <f>J392/K392</f>
        <v>#DIV/0!</v>
      </c>
    </row>
    <row r="393" spans="1:19" ht="18" customHeight="1">
      <c r="A393">
        <v>391</v>
      </c>
      <c r="B393">
        <v>0.2</v>
      </c>
      <c r="C393">
        <v>0.4</v>
      </c>
      <c r="D393">
        <v>1</v>
      </c>
      <c r="E393">
        <v>0</v>
      </c>
      <c r="F393">
        <v>1</v>
      </c>
      <c r="G393">
        <v>0</v>
      </c>
      <c r="H393">
        <v>1</v>
      </c>
      <c r="I393">
        <v>0</v>
      </c>
      <c r="J393" s="23">
        <v>14</v>
      </c>
      <c r="K393" s="22">
        <v>0</v>
      </c>
      <c r="L393" s="22">
        <v>14</v>
      </c>
      <c r="M393" s="14">
        <f t="shared" si="18"/>
        <v>1.3671875E-2</v>
      </c>
      <c r="N393" s="2">
        <f>RANK(K393,K$2:K$577,1)</f>
        <v>1</v>
      </c>
      <c r="O393" s="2">
        <f t="shared" si="19"/>
        <v>289</v>
      </c>
      <c r="P393" s="2">
        <f>RANK(M393,M$2:M$577,0)</f>
        <v>391</v>
      </c>
      <c r="Q393" s="2">
        <f>N393 + Tabel145[[#This Row],[Average Rank]]+Tabel145[[#This Row],[Coverage rang]]</f>
        <v>681</v>
      </c>
      <c r="R393" s="2">
        <f t="shared" si="20"/>
        <v>370</v>
      </c>
      <c r="S393" s="18" t="e">
        <f>J393/K393</f>
        <v>#DIV/0!</v>
      </c>
    </row>
    <row r="394" spans="1:19" ht="18" customHeight="1">
      <c r="A394">
        <v>392</v>
      </c>
      <c r="B394">
        <v>0.3</v>
      </c>
      <c r="C394">
        <v>0.4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0</v>
      </c>
      <c r="J394" s="23">
        <v>14</v>
      </c>
      <c r="K394" s="22">
        <v>0</v>
      </c>
      <c r="L394" s="22">
        <v>14</v>
      </c>
      <c r="M394" s="14">
        <f t="shared" si="18"/>
        <v>1.3671875E-2</v>
      </c>
      <c r="N394" s="2">
        <f>RANK(K394,K$2:K$577,1)</f>
        <v>1</v>
      </c>
      <c r="O394" s="2">
        <f t="shared" si="19"/>
        <v>289</v>
      </c>
      <c r="P394" s="2">
        <f>RANK(M394,M$2:M$577,0)</f>
        <v>391</v>
      </c>
      <c r="Q394" s="2">
        <f>N394 + Tabel145[[#This Row],[Average Rank]]+Tabel145[[#This Row],[Coverage rang]]</f>
        <v>681</v>
      </c>
      <c r="R394" s="2">
        <f t="shared" si="20"/>
        <v>370</v>
      </c>
      <c r="S394" s="18" t="e">
        <f>J394/K394</f>
        <v>#DIV/0!</v>
      </c>
    </row>
    <row r="395" spans="1:19" ht="18" customHeight="1">
      <c r="A395">
        <v>393</v>
      </c>
      <c r="B395">
        <v>0.1</v>
      </c>
      <c r="C395">
        <v>0.8</v>
      </c>
      <c r="D395">
        <v>1</v>
      </c>
      <c r="E395">
        <v>0</v>
      </c>
      <c r="F395">
        <v>1</v>
      </c>
      <c r="G395">
        <v>0</v>
      </c>
      <c r="H395">
        <v>1</v>
      </c>
      <c r="I395">
        <v>0</v>
      </c>
      <c r="J395" s="23">
        <v>38</v>
      </c>
      <c r="K395" s="22">
        <v>0</v>
      </c>
      <c r="L395" s="22">
        <v>12.6666666666666</v>
      </c>
      <c r="M395" s="14">
        <f t="shared" si="18"/>
        <v>3.7109375E-2</v>
      </c>
      <c r="N395" s="2">
        <f>RANK(K395,K$2:K$577,1)</f>
        <v>1</v>
      </c>
      <c r="O395" s="2">
        <f t="shared" si="19"/>
        <v>316</v>
      </c>
      <c r="P395" s="2">
        <f>RANK(M395,M$2:M$577,0)</f>
        <v>202</v>
      </c>
      <c r="Q395" s="2">
        <f>N395 + Tabel145[[#This Row],[Average Rank]]+Tabel145[[#This Row],[Coverage rang]]</f>
        <v>519</v>
      </c>
      <c r="R395" s="2">
        <f t="shared" si="20"/>
        <v>205</v>
      </c>
      <c r="S395" s="18" t="e">
        <f>J395/K395</f>
        <v>#DIV/0!</v>
      </c>
    </row>
    <row r="396" spans="1:19" ht="18" customHeight="1">
      <c r="A396">
        <v>394</v>
      </c>
      <c r="B396">
        <v>0.2</v>
      </c>
      <c r="C396">
        <v>0.8</v>
      </c>
      <c r="D396">
        <v>1</v>
      </c>
      <c r="E396">
        <v>0</v>
      </c>
      <c r="F396">
        <v>1</v>
      </c>
      <c r="G396">
        <v>0</v>
      </c>
      <c r="H396">
        <v>1</v>
      </c>
      <c r="I396">
        <v>0</v>
      </c>
      <c r="J396" s="23">
        <v>38</v>
      </c>
      <c r="K396" s="22">
        <v>0</v>
      </c>
      <c r="L396" s="22">
        <v>12.6666666666666</v>
      </c>
      <c r="M396" s="14">
        <f t="shared" si="18"/>
        <v>3.7109375E-2</v>
      </c>
      <c r="N396" s="2">
        <f>RANK(K396,K$2:K$577,1)</f>
        <v>1</v>
      </c>
      <c r="O396" s="2">
        <f t="shared" si="19"/>
        <v>316</v>
      </c>
      <c r="P396" s="2">
        <f>RANK(M396,M$2:M$577,0)</f>
        <v>202</v>
      </c>
      <c r="Q396" s="2">
        <f>N396 + Tabel145[[#This Row],[Average Rank]]+Tabel145[[#This Row],[Coverage rang]]</f>
        <v>519</v>
      </c>
      <c r="R396" s="2">
        <f t="shared" si="20"/>
        <v>205</v>
      </c>
      <c r="S396" s="18" t="e">
        <f>J396/K396</f>
        <v>#DIV/0!</v>
      </c>
    </row>
    <row r="397" spans="1:19" ht="18" customHeight="1">
      <c r="A397">
        <v>395</v>
      </c>
      <c r="B397">
        <v>0.3</v>
      </c>
      <c r="C397">
        <v>0.8</v>
      </c>
      <c r="D397">
        <v>1</v>
      </c>
      <c r="E397">
        <v>0</v>
      </c>
      <c r="F397">
        <v>1</v>
      </c>
      <c r="G397">
        <v>0</v>
      </c>
      <c r="H397">
        <v>1</v>
      </c>
      <c r="I397">
        <v>0</v>
      </c>
      <c r="J397" s="23">
        <v>38</v>
      </c>
      <c r="K397" s="22">
        <v>0</v>
      </c>
      <c r="L397" s="22">
        <v>12.6666666666666</v>
      </c>
      <c r="M397" s="14">
        <f t="shared" si="18"/>
        <v>3.7109375E-2</v>
      </c>
      <c r="N397" s="2">
        <f>RANK(K397,K$2:K$577,1)</f>
        <v>1</v>
      </c>
      <c r="O397" s="2">
        <f t="shared" si="19"/>
        <v>316</v>
      </c>
      <c r="P397" s="2">
        <f>RANK(M397,M$2:M$577,0)</f>
        <v>202</v>
      </c>
      <c r="Q397" s="2">
        <f>N397 + Tabel145[[#This Row],[Average Rank]]+Tabel145[[#This Row],[Coverage rang]]</f>
        <v>519</v>
      </c>
      <c r="R397" s="2">
        <f t="shared" si="20"/>
        <v>205</v>
      </c>
      <c r="S397" s="18" t="e">
        <f>J397/K397</f>
        <v>#DIV/0!</v>
      </c>
    </row>
    <row r="398" spans="1:19" ht="18" customHeight="1">
      <c r="A398">
        <v>396</v>
      </c>
      <c r="B398">
        <v>0.1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 s="23">
        <v>0</v>
      </c>
      <c r="K398" s="22">
        <v>0</v>
      </c>
      <c r="L398" s="22">
        <v>0</v>
      </c>
      <c r="M398" s="14">
        <f t="shared" si="18"/>
        <v>0</v>
      </c>
      <c r="N398" s="2">
        <f>RANK(K398,K$2:K$577,1)</f>
        <v>1</v>
      </c>
      <c r="O398" s="2">
        <f t="shared" si="19"/>
        <v>409</v>
      </c>
      <c r="P398" s="2">
        <f>RANK(M398,M$2:M$577,0)</f>
        <v>409</v>
      </c>
      <c r="Q398" s="2">
        <f>N398 + Tabel145[[#This Row],[Average Rank]]+Tabel145[[#This Row],[Coverage rang]]</f>
        <v>819</v>
      </c>
      <c r="R398" s="2">
        <f t="shared" si="20"/>
        <v>409</v>
      </c>
      <c r="S398" s="18" t="e">
        <f>J398/K398</f>
        <v>#DIV/0!</v>
      </c>
    </row>
    <row r="399" spans="1:19" ht="18" customHeight="1">
      <c r="A399">
        <v>397</v>
      </c>
      <c r="B399">
        <v>0.2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 s="23">
        <v>0</v>
      </c>
      <c r="K399" s="22">
        <v>0</v>
      </c>
      <c r="L399" s="22">
        <v>0</v>
      </c>
      <c r="M399" s="14">
        <f t="shared" si="18"/>
        <v>0</v>
      </c>
      <c r="N399" s="2">
        <f>RANK(K399,K$2:K$577,1)</f>
        <v>1</v>
      </c>
      <c r="O399" s="2">
        <f t="shared" si="19"/>
        <v>409</v>
      </c>
      <c r="P399" s="2">
        <f>RANK(M399,M$2:M$577,0)</f>
        <v>409</v>
      </c>
      <c r="Q399" s="2">
        <f>N399 + Tabel145[[#This Row],[Average Rank]]+Tabel145[[#This Row],[Coverage rang]]</f>
        <v>819</v>
      </c>
      <c r="R399" s="2">
        <f t="shared" si="20"/>
        <v>409</v>
      </c>
      <c r="S399" s="18" t="e">
        <f>J399/K399</f>
        <v>#DIV/0!</v>
      </c>
    </row>
    <row r="400" spans="1:19" ht="18" customHeight="1">
      <c r="A400">
        <v>398</v>
      </c>
      <c r="B400">
        <v>0.3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 s="23">
        <v>0</v>
      </c>
      <c r="K400" s="22">
        <v>0</v>
      </c>
      <c r="L400" s="22">
        <v>0</v>
      </c>
      <c r="M400" s="14">
        <f t="shared" si="18"/>
        <v>0</v>
      </c>
      <c r="N400" s="2">
        <f>RANK(K400,K$2:K$577,1)</f>
        <v>1</v>
      </c>
      <c r="O400" s="2">
        <f t="shared" si="19"/>
        <v>409</v>
      </c>
      <c r="P400" s="2">
        <f>RANK(M400,M$2:M$577,0)</f>
        <v>409</v>
      </c>
      <c r="Q400" s="2">
        <f>N400 + Tabel145[[#This Row],[Average Rank]]+Tabel145[[#This Row],[Coverage rang]]</f>
        <v>819</v>
      </c>
      <c r="R400" s="2">
        <f t="shared" si="20"/>
        <v>409</v>
      </c>
      <c r="S400" s="18" t="e">
        <f>J400/K400</f>
        <v>#DIV/0!</v>
      </c>
    </row>
    <row r="401" spans="1:19" ht="18" customHeight="1">
      <c r="A401">
        <v>399</v>
      </c>
      <c r="B401">
        <v>0.1</v>
      </c>
      <c r="C401">
        <v>0.4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 s="23">
        <v>16</v>
      </c>
      <c r="K401" s="22">
        <v>0</v>
      </c>
      <c r="L401" s="22">
        <v>16</v>
      </c>
      <c r="M401" s="14">
        <f t="shared" si="18"/>
        <v>1.5625E-2</v>
      </c>
      <c r="N401" s="2">
        <f>RANK(K401,K$2:K$577,1)</f>
        <v>1</v>
      </c>
      <c r="O401" s="2">
        <f t="shared" si="19"/>
        <v>220</v>
      </c>
      <c r="P401" s="2">
        <f>RANK(M401,M$2:M$577,0)</f>
        <v>325</v>
      </c>
      <c r="Q401" s="2">
        <f>N401 + Tabel145[[#This Row],[Average Rank]]+Tabel145[[#This Row],[Coverage rang]]</f>
        <v>546</v>
      </c>
      <c r="R401" s="2">
        <f t="shared" si="20"/>
        <v>241</v>
      </c>
      <c r="S401" s="18" t="e">
        <f>J401/K401</f>
        <v>#DIV/0!</v>
      </c>
    </row>
    <row r="402" spans="1:19" ht="18" customHeight="1">
      <c r="A402">
        <v>400</v>
      </c>
      <c r="B402">
        <v>0.2</v>
      </c>
      <c r="C402">
        <v>0.4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 s="23">
        <v>16</v>
      </c>
      <c r="K402" s="22">
        <v>0</v>
      </c>
      <c r="L402" s="22">
        <v>16</v>
      </c>
      <c r="M402" s="14">
        <f t="shared" si="18"/>
        <v>1.5625E-2</v>
      </c>
      <c r="N402" s="2">
        <f>RANK(K402,K$2:K$577,1)</f>
        <v>1</v>
      </c>
      <c r="O402" s="2">
        <f t="shared" si="19"/>
        <v>220</v>
      </c>
      <c r="P402" s="2">
        <f>RANK(M402,M$2:M$577,0)</f>
        <v>325</v>
      </c>
      <c r="Q402" s="2">
        <f>N402 + Tabel145[[#This Row],[Average Rank]]+Tabel145[[#This Row],[Coverage rang]]</f>
        <v>546</v>
      </c>
      <c r="R402" s="2">
        <f t="shared" si="20"/>
        <v>241</v>
      </c>
      <c r="S402" s="18" t="e">
        <f>J402/K402</f>
        <v>#DIV/0!</v>
      </c>
    </row>
    <row r="403" spans="1:19" ht="18" customHeight="1">
      <c r="A403">
        <v>401</v>
      </c>
      <c r="B403">
        <v>0.3</v>
      </c>
      <c r="C403">
        <v>0.4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 s="23">
        <v>16</v>
      </c>
      <c r="K403" s="22">
        <v>0</v>
      </c>
      <c r="L403" s="22">
        <v>16</v>
      </c>
      <c r="M403" s="14">
        <f t="shared" si="18"/>
        <v>1.5625E-2</v>
      </c>
      <c r="N403" s="2">
        <f>RANK(K403,K$2:K$577,1)</f>
        <v>1</v>
      </c>
      <c r="O403" s="2">
        <f t="shared" si="19"/>
        <v>220</v>
      </c>
      <c r="P403" s="2">
        <f>RANK(M403,M$2:M$577,0)</f>
        <v>325</v>
      </c>
      <c r="Q403" s="2">
        <f>N403 + Tabel145[[#This Row],[Average Rank]]+Tabel145[[#This Row],[Coverage rang]]</f>
        <v>546</v>
      </c>
      <c r="R403" s="2">
        <f t="shared" si="20"/>
        <v>241</v>
      </c>
      <c r="S403" s="18" t="e">
        <f>J403/K403</f>
        <v>#DIV/0!</v>
      </c>
    </row>
    <row r="404" spans="1:19" ht="18" customHeight="1">
      <c r="A404">
        <v>402</v>
      </c>
      <c r="B404">
        <v>0.1</v>
      </c>
      <c r="C404">
        <v>0.8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 s="23">
        <v>21</v>
      </c>
      <c r="K404" s="22">
        <v>0</v>
      </c>
      <c r="L404" s="22">
        <v>21</v>
      </c>
      <c r="M404" s="14">
        <f t="shared" si="18"/>
        <v>2.05078125E-2</v>
      </c>
      <c r="N404" s="2">
        <f>RANK(K404,K$2:K$577,1)</f>
        <v>1</v>
      </c>
      <c r="O404" s="2">
        <f t="shared" si="19"/>
        <v>157</v>
      </c>
      <c r="P404" s="2">
        <f>RANK(M404,M$2:M$577,0)</f>
        <v>244</v>
      </c>
      <c r="Q404" s="2">
        <f>N404 + Tabel145[[#This Row],[Average Rank]]+Tabel145[[#This Row],[Coverage rang]]</f>
        <v>402</v>
      </c>
      <c r="R404" s="2">
        <f t="shared" si="20"/>
        <v>16</v>
      </c>
      <c r="S404" s="18" t="e">
        <f>J404/K404</f>
        <v>#DIV/0!</v>
      </c>
    </row>
    <row r="405" spans="1:19" ht="18" customHeight="1">
      <c r="A405">
        <v>403</v>
      </c>
      <c r="B405">
        <v>0.2</v>
      </c>
      <c r="C405">
        <v>0.8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 s="23">
        <v>21</v>
      </c>
      <c r="K405" s="22">
        <v>0</v>
      </c>
      <c r="L405" s="22">
        <v>21</v>
      </c>
      <c r="M405" s="14">
        <f t="shared" si="18"/>
        <v>2.05078125E-2</v>
      </c>
      <c r="N405" s="2">
        <f>RANK(K405,K$2:K$577,1)</f>
        <v>1</v>
      </c>
      <c r="O405" s="2">
        <f t="shared" si="19"/>
        <v>157</v>
      </c>
      <c r="P405" s="2">
        <f>RANK(M405,M$2:M$577,0)</f>
        <v>244</v>
      </c>
      <c r="Q405" s="2">
        <f>N405 + Tabel145[[#This Row],[Average Rank]]+Tabel145[[#This Row],[Coverage rang]]</f>
        <v>402</v>
      </c>
      <c r="R405" s="2">
        <f t="shared" si="20"/>
        <v>16</v>
      </c>
      <c r="S405" s="18" t="e">
        <f>J405/K405</f>
        <v>#DIV/0!</v>
      </c>
    </row>
    <row r="406" spans="1:19" ht="18" customHeight="1">
      <c r="A406">
        <v>404</v>
      </c>
      <c r="B406">
        <v>0.3</v>
      </c>
      <c r="C406">
        <v>0.8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 s="23">
        <v>21</v>
      </c>
      <c r="K406" s="22">
        <v>0</v>
      </c>
      <c r="L406" s="22">
        <v>21</v>
      </c>
      <c r="M406" s="14">
        <f t="shared" si="18"/>
        <v>2.05078125E-2</v>
      </c>
      <c r="N406" s="2">
        <f>RANK(K406,K$2:K$577,1)</f>
        <v>1</v>
      </c>
      <c r="O406" s="2">
        <f t="shared" si="19"/>
        <v>157</v>
      </c>
      <c r="P406" s="2">
        <f>RANK(M406,M$2:M$577,0)</f>
        <v>244</v>
      </c>
      <c r="Q406" s="2">
        <f>N406 + Tabel145[[#This Row],[Average Rank]]+Tabel145[[#This Row],[Coverage rang]]</f>
        <v>402</v>
      </c>
      <c r="R406" s="2">
        <f t="shared" si="20"/>
        <v>16</v>
      </c>
      <c r="S406" s="18" t="e">
        <f>J406/K406</f>
        <v>#DIV/0!</v>
      </c>
    </row>
    <row r="407" spans="1:19" ht="18" customHeight="1">
      <c r="A407">
        <v>405</v>
      </c>
      <c r="B407">
        <v>0.1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 s="23">
        <v>0</v>
      </c>
      <c r="K407" s="22">
        <v>0</v>
      </c>
      <c r="L407" s="22">
        <v>0</v>
      </c>
      <c r="M407" s="14">
        <f t="shared" si="18"/>
        <v>0</v>
      </c>
      <c r="N407" s="2">
        <f>RANK(K407,K$2:K$577,1)</f>
        <v>1</v>
      </c>
      <c r="O407" s="2">
        <f t="shared" si="19"/>
        <v>409</v>
      </c>
      <c r="P407" s="2">
        <f>RANK(M407,M$2:M$577,0)</f>
        <v>409</v>
      </c>
      <c r="Q407" s="2">
        <f>N407 + Tabel145[[#This Row],[Average Rank]]+Tabel145[[#This Row],[Coverage rang]]</f>
        <v>819</v>
      </c>
      <c r="R407" s="2">
        <f t="shared" si="20"/>
        <v>409</v>
      </c>
      <c r="S407" s="18" t="e">
        <f>J407/K407</f>
        <v>#DIV/0!</v>
      </c>
    </row>
    <row r="408" spans="1:19" ht="18" customHeight="1">
      <c r="A408">
        <v>406</v>
      </c>
      <c r="B408">
        <v>0.2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 s="23">
        <v>0</v>
      </c>
      <c r="K408" s="22">
        <v>0</v>
      </c>
      <c r="L408" s="22">
        <v>0</v>
      </c>
      <c r="M408" s="14">
        <f t="shared" si="18"/>
        <v>0</v>
      </c>
      <c r="N408" s="2">
        <f>RANK(K408,K$2:K$577,1)</f>
        <v>1</v>
      </c>
      <c r="O408" s="2">
        <f t="shared" si="19"/>
        <v>409</v>
      </c>
      <c r="P408" s="2">
        <f>RANK(M408,M$2:M$577,0)</f>
        <v>409</v>
      </c>
      <c r="Q408" s="2">
        <f>N408 + Tabel145[[#This Row],[Average Rank]]+Tabel145[[#This Row],[Coverage rang]]</f>
        <v>819</v>
      </c>
      <c r="R408" s="2">
        <f t="shared" si="20"/>
        <v>409</v>
      </c>
      <c r="S408" s="18" t="e">
        <f>J408/K408</f>
        <v>#DIV/0!</v>
      </c>
    </row>
    <row r="409" spans="1:19" ht="18" customHeight="1">
      <c r="A409">
        <v>407</v>
      </c>
      <c r="B409">
        <v>0.3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 s="23">
        <v>0</v>
      </c>
      <c r="K409" s="22">
        <v>0</v>
      </c>
      <c r="L409" s="22">
        <v>0</v>
      </c>
      <c r="M409" s="14">
        <f t="shared" si="18"/>
        <v>0</v>
      </c>
      <c r="N409" s="2">
        <f>RANK(K409,K$2:K$577,1)</f>
        <v>1</v>
      </c>
      <c r="O409" s="2">
        <f t="shared" si="19"/>
        <v>409</v>
      </c>
      <c r="P409" s="2">
        <f>RANK(M409,M$2:M$577,0)</f>
        <v>409</v>
      </c>
      <c r="Q409" s="2">
        <f>N409 + Tabel145[[#This Row],[Average Rank]]+Tabel145[[#This Row],[Coverage rang]]</f>
        <v>819</v>
      </c>
      <c r="R409" s="2">
        <f t="shared" si="20"/>
        <v>409</v>
      </c>
      <c r="S409" s="18" t="e">
        <f>J409/K409</f>
        <v>#DIV/0!</v>
      </c>
    </row>
    <row r="410" spans="1:19" ht="18" customHeight="1">
      <c r="A410">
        <v>408</v>
      </c>
      <c r="B410">
        <v>0.1</v>
      </c>
      <c r="C410">
        <v>0.4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0</v>
      </c>
      <c r="J410" s="23">
        <v>16</v>
      </c>
      <c r="K410" s="22">
        <v>0</v>
      </c>
      <c r="L410" s="22">
        <v>16</v>
      </c>
      <c r="M410" s="14">
        <f t="shared" si="18"/>
        <v>1.5625E-2</v>
      </c>
      <c r="N410" s="2">
        <f>RANK(K410,K$2:K$577,1)</f>
        <v>1</v>
      </c>
      <c r="O410" s="2">
        <f t="shared" si="19"/>
        <v>220</v>
      </c>
      <c r="P410" s="2">
        <f>RANK(M410,M$2:M$577,0)</f>
        <v>325</v>
      </c>
      <c r="Q410" s="2">
        <f>N410 + Tabel145[[#This Row],[Average Rank]]+Tabel145[[#This Row],[Coverage rang]]</f>
        <v>546</v>
      </c>
      <c r="R410" s="2">
        <f t="shared" si="20"/>
        <v>241</v>
      </c>
      <c r="S410" s="18" t="e">
        <f>J410/K410</f>
        <v>#DIV/0!</v>
      </c>
    </row>
    <row r="411" spans="1:19" ht="18" customHeight="1">
      <c r="A411">
        <v>409</v>
      </c>
      <c r="B411">
        <v>0.2</v>
      </c>
      <c r="C411">
        <v>0.4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 s="23">
        <v>16</v>
      </c>
      <c r="K411" s="22">
        <v>0</v>
      </c>
      <c r="L411" s="22">
        <v>16</v>
      </c>
      <c r="M411" s="14">
        <f t="shared" si="18"/>
        <v>1.5625E-2</v>
      </c>
      <c r="N411" s="2">
        <f>RANK(K411,K$2:K$577,1)</f>
        <v>1</v>
      </c>
      <c r="O411" s="2">
        <f t="shared" si="19"/>
        <v>220</v>
      </c>
      <c r="P411" s="2">
        <f>RANK(M411,M$2:M$577,0)</f>
        <v>325</v>
      </c>
      <c r="Q411" s="2">
        <f>N411 + Tabel145[[#This Row],[Average Rank]]+Tabel145[[#This Row],[Coverage rang]]</f>
        <v>546</v>
      </c>
      <c r="R411" s="2">
        <f t="shared" si="20"/>
        <v>241</v>
      </c>
      <c r="S411" s="18" t="e">
        <f>J411/K411</f>
        <v>#DIV/0!</v>
      </c>
    </row>
    <row r="412" spans="1:19" ht="18" customHeight="1">
      <c r="A412">
        <v>410</v>
      </c>
      <c r="B412">
        <v>0.3</v>
      </c>
      <c r="C412">
        <v>0.4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 s="23">
        <v>16</v>
      </c>
      <c r="K412" s="22">
        <v>0</v>
      </c>
      <c r="L412" s="22">
        <v>16</v>
      </c>
      <c r="M412" s="14">
        <f t="shared" si="18"/>
        <v>1.5625E-2</v>
      </c>
      <c r="N412" s="2">
        <f>RANK(K412,K$2:K$577,1)</f>
        <v>1</v>
      </c>
      <c r="O412" s="2">
        <f t="shared" si="19"/>
        <v>220</v>
      </c>
      <c r="P412" s="2">
        <f>RANK(M412,M$2:M$577,0)</f>
        <v>325</v>
      </c>
      <c r="Q412" s="2">
        <f>N412 + Tabel145[[#This Row],[Average Rank]]+Tabel145[[#This Row],[Coverage rang]]</f>
        <v>546</v>
      </c>
      <c r="R412" s="2">
        <f t="shared" si="20"/>
        <v>241</v>
      </c>
      <c r="S412" s="18" t="e">
        <f>J412/K412</f>
        <v>#DIV/0!</v>
      </c>
    </row>
    <row r="413" spans="1:19" ht="18" customHeight="1">
      <c r="A413">
        <v>411</v>
      </c>
      <c r="B413">
        <v>0.1</v>
      </c>
      <c r="C413">
        <v>0.8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 s="23">
        <v>403</v>
      </c>
      <c r="K413" s="22">
        <v>2</v>
      </c>
      <c r="L413" s="22">
        <v>403</v>
      </c>
      <c r="M413" s="14">
        <f t="shared" si="18"/>
        <v>0.3935546875</v>
      </c>
      <c r="N413" s="2">
        <f>RANK(K413,K$2:K$577,1)</f>
        <v>433</v>
      </c>
      <c r="O413" s="2">
        <f t="shared" si="19"/>
        <v>1</v>
      </c>
      <c r="P413" s="2">
        <f>RANK(M413,M$2:M$577,0)</f>
        <v>1</v>
      </c>
      <c r="Q413" s="2">
        <f>N413 + Tabel145[[#This Row],[Average Rank]]+Tabel145[[#This Row],[Coverage rang]]</f>
        <v>435</v>
      </c>
      <c r="R413" s="2">
        <f t="shared" si="20"/>
        <v>79</v>
      </c>
      <c r="S413" s="18">
        <f>J413/K413</f>
        <v>201.5</v>
      </c>
    </row>
    <row r="414" spans="1:19" ht="18" customHeight="1">
      <c r="A414">
        <v>412</v>
      </c>
      <c r="B414">
        <v>0.2</v>
      </c>
      <c r="C414">
        <v>0.8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0</v>
      </c>
      <c r="J414" s="23">
        <v>403</v>
      </c>
      <c r="K414" s="22">
        <v>2</v>
      </c>
      <c r="L414" s="22">
        <v>403</v>
      </c>
      <c r="M414" s="14">
        <f t="shared" si="18"/>
        <v>0.3935546875</v>
      </c>
      <c r="N414" s="2">
        <f>RANK(K414,K$2:K$577,1)</f>
        <v>433</v>
      </c>
      <c r="O414" s="2">
        <f t="shared" si="19"/>
        <v>1</v>
      </c>
      <c r="P414" s="2">
        <f>RANK(M414,M$2:M$577,0)</f>
        <v>1</v>
      </c>
      <c r="Q414" s="2">
        <f>N414 + Tabel145[[#This Row],[Average Rank]]+Tabel145[[#This Row],[Coverage rang]]</f>
        <v>435</v>
      </c>
      <c r="R414" s="2">
        <f t="shared" si="20"/>
        <v>79</v>
      </c>
      <c r="S414" s="18">
        <f>J414/K414</f>
        <v>201.5</v>
      </c>
    </row>
    <row r="415" spans="1:19" ht="18" customHeight="1">
      <c r="A415">
        <v>413</v>
      </c>
      <c r="B415">
        <v>0.3</v>
      </c>
      <c r="C415">
        <v>0.8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0</v>
      </c>
      <c r="J415" s="23">
        <v>403</v>
      </c>
      <c r="K415" s="22">
        <v>2</v>
      </c>
      <c r="L415" s="22">
        <v>403</v>
      </c>
      <c r="M415" s="14">
        <f t="shared" si="18"/>
        <v>0.3935546875</v>
      </c>
      <c r="N415" s="2">
        <f>RANK(K415,K$2:K$577,1)</f>
        <v>433</v>
      </c>
      <c r="O415" s="2">
        <f t="shared" si="19"/>
        <v>1</v>
      </c>
      <c r="P415" s="2">
        <f>RANK(M415,M$2:M$577,0)</f>
        <v>1</v>
      </c>
      <c r="Q415" s="2">
        <f>N415 + Tabel145[[#This Row],[Average Rank]]+Tabel145[[#This Row],[Coverage rang]]</f>
        <v>435</v>
      </c>
      <c r="R415" s="2">
        <f t="shared" si="20"/>
        <v>79</v>
      </c>
      <c r="S415" s="18">
        <f>J415/K415</f>
        <v>201.5</v>
      </c>
    </row>
    <row r="416" spans="1:19" ht="18" customHeight="1">
      <c r="A416">
        <v>414</v>
      </c>
      <c r="B416">
        <v>0.1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 s="23">
        <v>0</v>
      </c>
      <c r="K416" s="22">
        <v>0</v>
      </c>
      <c r="L416" s="22">
        <v>0</v>
      </c>
      <c r="M416" s="14">
        <f t="shared" si="18"/>
        <v>0</v>
      </c>
      <c r="N416" s="2">
        <f>RANK(K416,K$2:K$577,1)</f>
        <v>1</v>
      </c>
      <c r="O416" s="2">
        <f t="shared" si="19"/>
        <v>409</v>
      </c>
      <c r="P416" s="2">
        <f>RANK(M416,M$2:M$577,0)</f>
        <v>409</v>
      </c>
      <c r="Q416" s="2">
        <f>N416 + Tabel145[[#This Row],[Average Rank]]+Tabel145[[#This Row],[Coverage rang]]</f>
        <v>819</v>
      </c>
      <c r="R416" s="2">
        <f t="shared" si="20"/>
        <v>409</v>
      </c>
      <c r="S416" s="18" t="e">
        <f>J416/K416</f>
        <v>#DIV/0!</v>
      </c>
    </row>
    <row r="417" spans="1:19" ht="18" customHeight="1">
      <c r="A417">
        <v>415</v>
      </c>
      <c r="B417">
        <v>0.2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 s="23">
        <v>0</v>
      </c>
      <c r="K417" s="22">
        <v>0</v>
      </c>
      <c r="L417" s="22">
        <v>0</v>
      </c>
      <c r="M417" s="14">
        <f t="shared" si="18"/>
        <v>0</v>
      </c>
      <c r="N417" s="2">
        <f>RANK(K417,K$2:K$577,1)</f>
        <v>1</v>
      </c>
      <c r="O417" s="2">
        <f t="shared" si="19"/>
        <v>409</v>
      </c>
      <c r="P417" s="2">
        <f>RANK(M417,M$2:M$577,0)</f>
        <v>409</v>
      </c>
      <c r="Q417" s="2">
        <f>N417 + Tabel145[[#This Row],[Average Rank]]+Tabel145[[#This Row],[Coverage rang]]</f>
        <v>819</v>
      </c>
      <c r="R417" s="2">
        <f t="shared" si="20"/>
        <v>409</v>
      </c>
      <c r="S417" s="18" t="e">
        <f>J417/K417</f>
        <v>#DIV/0!</v>
      </c>
    </row>
    <row r="418" spans="1:19" ht="18" customHeight="1">
      <c r="A418">
        <v>416</v>
      </c>
      <c r="B418">
        <v>0.3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 s="23">
        <v>0</v>
      </c>
      <c r="K418" s="22">
        <v>0</v>
      </c>
      <c r="L418" s="22">
        <v>0</v>
      </c>
      <c r="M418" s="14">
        <f t="shared" si="18"/>
        <v>0</v>
      </c>
      <c r="N418" s="2">
        <f>RANK(K418,K$2:K$577,1)</f>
        <v>1</v>
      </c>
      <c r="O418" s="2">
        <f t="shared" si="19"/>
        <v>409</v>
      </c>
      <c r="P418" s="2">
        <f>RANK(M418,M$2:M$577,0)</f>
        <v>409</v>
      </c>
      <c r="Q418" s="2">
        <f>N418 + Tabel145[[#This Row],[Average Rank]]+Tabel145[[#This Row],[Coverage rang]]</f>
        <v>819</v>
      </c>
      <c r="R418" s="2">
        <f t="shared" si="20"/>
        <v>409</v>
      </c>
      <c r="S418" s="18" t="e">
        <f>J418/K418</f>
        <v>#DIV/0!</v>
      </c>
    </row>
    <row r="419" spans="1:19" ht="18" customHeight="1">
      <c r="A419">
        <v>417</v>
      </c>
      <c r="B419">
        <v>0.1</v>
      </c>
      <c r="C419">
        <v>0.4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 s="23">
        <v>16</v>
      </c>
      <c r="K419" s="22">
        <v>0</v>
      </c>
      <c r="L419" s="22">
        <v>16</v>
      </c>
      <c r="M419" s="14">
        <f t="shared" si="18"/>
        <v>1.5625E-2</v>
      </c>
      <c r="N419" s="2">
        <f>RANK(K419,K$2:K$577,1)</f>
        <v>1</v>
      </c>
      <c r="O419" s="2">
        <f t="shared" si="19"/>
        <v>220</v>
      </c>
      <c r="P419" s="2">
        <f>RANK(M419,M$2:M$577,0)</f>
        <v>325</v>
      </c>
      <c r="Q419" s="2">
        <f>N419 + Tabel145[[#This Row],[Average Rank]]+Tabel145[[#This Row],[Coverage rang]]</f>
        <v>546</v>
      </c>
      <c r="R419" s="2">
        <f t="shared" si="20"/>
        <v>241</v>
      </c>
      <c r="S419" s="18" t="e">
        <f>J419/K419</f>
        <v>#DIV/0!</v>
      </c>
    </row>
    <row r="420" spans="1:19" ht="18" customHeight="1">
      <c r="A420">
        <v>418</v>
      </c>
      <c r="B420">
        <v>0.2</v>
      </c>
      <c r="C420">
        <v>0.4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 s="23">
        <v>16</v>
      </c>
      <c r="K420" s="22">
        <v>0</v>
      </c>
      <c r="L420" s="22">
        <v>16</v>
      </c>
      <c r="M420" s="14">
        <f t="shared" si="18"/>
        <v>1.5625E-2</v>
      </c>
      <c r="N420" s="2">
        <f>RANK(K420,K$2:K$577,1)</f>
        <v>1</v>
      </c>
      <c r="O420" s="2">
        <f t="shared" si="19"/>
        <v>220</v>
      </c>
      <c r="P420" s="2">
        <f>RANK(M420,M$2:M$577,0)</f>
        <v>325</v>
      </c>
      <c r="Q420" s="2">
        <f>N420 + Tabel145[[#This Row],[Average Rank]]+Tabel145[[#This Row],[Coverage rang]]</f>
        <v>546</v>
      </c>
      <c r="R420" s="2">
        <f t="shared" si="20"/>
        <v>241</v>
      </c>
      <c r="S420" s="18" t="e">
        <f>J420/K420</f>
        <v>#DIV/0!</v>
      </c>
    </row>
    <row r="421" spans="1:19" ht="18" customHeight="1">
      <c r="A421">
        <v>419</v>
      </c>
      <c r="B421">
        <v>0.3</v>
      </c>
      <c r="C421">
        <v>0.4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 s="23">
        <v>16</v>
      </c>
      <c r="K421" s="22">
        <v>0</v>
      </c>
      <c r="L421" s="22">
        <v>16</v>
      </c>
      <c r="M421" s="14">
        <f t="shared" si="18"/>
        <v>1.5625E-2</v>
      </c>
      <c r="N421" s="2">
        <f>RANK(K421,K$2:K$577,1)</f>
        <v>1</v>
      </c>
      <c r="O421" s="2">
        <f t="shared" si="19"/>
        <v>220</v>
      </c>
      <c r="P421" s="2">
        <f>RANK(M421,M$2:M$577,0)</f>
        <v>325</v>
      </c>
      <c r="Q421" s="2">
        <f>N421 + Tabel145[[#This Row],[Average Rank]]+Tabel145[[#This Row],[Coverage rang]]</f>
        <v>546</v>
      </c>
      <c r="R421" s="2">
        <f t="shared" si="20"/>
        <v>241</v>
      </c>
      <c r="S421" s="18" t="e">
        <f>J421/K421</f>
        <v>#DIV/0!</v>
      </c>
    </row>
    <row r="422" spans="1:19" ht="18" customHeight="1">
      <c r="A422">
        <v>420</v>
      </c>
      <c r="B422">
        <v>0.1</v>
      </c>
      <c r="C422">
        <v>0.8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 s="23">
        <v>16</v>
      </c>
      <c r="K422" s="22">
        <v>0</v>
      </c>
      <c r="L422" s="22">
        <v>16</v>
      </c>
      <c r="M422" s="14">
        <f t="shared" si="18"/>
        <v>1.5625E-2</v>
      </c>
      <c r="N422" s="2">
        <f>RANK(K422,K$2:K$577,1)</f>
        <v>1</v>
      </c>
      <c r="O422" s="2">
        <f t="shared" si="19"/>
        <v>220</v>
      </c>
      <c r="P422" s="2">
        <f>RANK(M422,M$2:M$577,0)</f>
        <v>325</v>
      </c>
      <c r="Q422" s="2">
        <f>N422 + Tabel145[[#This Row],[Average Rank]]+Tabel145[[#This Row],[Coverage rang]]</f>
        <v>546</v>
      </c>
      <c r="R422" s="2">
        <f t="shared" si="20"/>
        <v>241</v>
      </c>
      <c r="S422" s="18" t="e">
        <f>J422/K422</f>
        <v>#DIV/0!</v>
      </c>
    </row>
    <row r="423" spans="1:19" ht="18" customHeight="1">
      <c r="A423">
        <v>421</v>
      </c>
      <c r="B423">
        <v>0.2</v>
      </c>
      <c r="C423">
        <v>0.8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 s="23">
        <v>16</v>
      </c>
      <c r="K423" s="22">
        <v>0</v>
      </c>
      <c r="L423" s="22">
        <v>16</v>
      </c>
      <c r="M423" s="14">
        <f t="shared" si="18"/>
        <v>1.5625E-2</v>
      </c>
      <c r="N423" s="2">
        <f>RANK(K423,K$2:K$577,1)</f>
        <v>1</v>
      </c>
      <c r="O423" s="2">
        <f t="shared" si="19"/>
        <v>220</v>
      </c>
      <c r="P423" s="2">
        <f>RANK(M423,M$2:M$577,0)</f>
        <v>325</v>
      </c>
      <c r="Q423" s="2">
        <f>N423 + Tabel145[[#This Row],[Average Rank]]+Tabel145[[#This Row],[Coverage rang]]</f>
        <v>546</v>
      </c>
      <c r="R423" s="2">
        <f t="shared" si="20"/>
        <v>241</v>
      </c>
      <c r="S423" s="18" t="e">
        <f>J423/K423</f>
        <v>#DIV/0!</v>
      </c>
    </row>
    <row r="424" spans="1:19" ht="18" customHeight="1">
      <c r="A424">
        <v>422</v>
      </c>
      <c r="B424">
        <v>0.3</v>
      </c>
      <c r="C424">
        <v>0.8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 s="23">
        <v>16</v>
      </c>
      <c r="K424" s="22">
        <v>0</v>
      </c>
      <c r="L424" s="22">
        <v>16</v>
      </c>
      <c r="M424" s="14">
        <f t="shared" si="18"/>
        <v>1.5625E-2</v>
      </c>
      <c r="N424" s="2">
        <f>RANK(K424,K$2:K$577,1)</f>
        <v>1</v>
      </c>
      <c r="O424" s="2">
        <f t="shared" si="19"/>
        <v>220</v>
      </c>
      <c r="P424" s="2">
        <f>RANK(M424,M$2:M$577,0)</f>
        <v>325</v>
      </c>
      <c r="Q424" s="2">
        <f>N424 + Tabel145[[#This Row],[Average Rank]]+Tabel145[[#This Row],[Coverage rang]]</f>
        <v>546</v>
      </c>
      <c r="R424" s="2">
        <f t="shared" si="20"/>
        <v>241</v>
      </c>
      <c r="S424" s="18" t="e">
        <f>J424/K424</f>
        <v>#DIV/0!</v>
      </c>
    </row>
    <row r="425" spans="1:19" ht="18" customHeight="1">
      <c r="A425">
        <v>423</v>
      </c>
      <c r="B425">
        <v>0.1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 s="23">
        <v>0</v>
      </c>
      <c r="K425" s="22">
        <v>0</v>
      </c>
      <c r="L425" s="22">
        <v>0</v>
      </c>
      <c r="M425" s="14">
        <f t="shared" si="18"/>
        <v>0</v>
      </c>
      <c r="N425" s="2">
        <f>RANK(K425,K$2:K$577,1)</f>
        <v>1</v>
      </c>
      <c r="O425" s="2">
        <f t="shared" si="19"/>
        <v>409</v>
      </c>
      <c r="P425" s="2">
        <f>RANK(M425,M$2:M$577,0)</f>
        <v>409</v>
      </c>
      <c r="Q425" s="2">
        <f>N425 + Tabel145[[#This Row],[Average Rank]]+Tabel145[[#This Row],[Coverage rang]]</f>
        <v>819</v>
      </c>
      <c r="R425" s="2">
        <f t="shared" si="20"/>
        <v>409</v>
      </c>
      <c r="S425" s="18" t="e">
        <f>J425/K425</f>
        <v>#DIV/0!</v>
      </c>
    </row>
    <row r="426" spans="1:19" ht="18" customHeight="1">
      <c r="A426">
        <v>424</v>
      </c>
      <c r="B426">
        <v>0.2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 s="23">
        <v>0</v>
      </c>
      <c r="K426" s="22">
        <v>0</v>
      </c>
      <c r="L426" s="22">
        <v>0</v>
      </c>
      <c r="M426" s="14">
        <f t="shared" si="18"/>
        <v>0</v>
      </c>
      <c r="N426" s="2">
        <f>RANK(K426,K$2:K$577,1)</f>
        <v>1</v>
      </c>
      <c r="O426" s="2">
        <f t="shared" si="19"/>
        <v>409</v>
      </c>
      <c r="P426" s="2">
        <f>RANK(M426,M$2:M$577,0)</f>
        <v>409</v>
      </c>
      <c r="Q426" s="2">
        <f>N426 + Tabel145[[#This Row],[Average Rank]]+Tabel145[[#This Row],[Coverage rang]]</f>
        <v>819</v>
      </c>
      <c r="R426" s="2">
        <f t="shared" si="20"/>
        <v>409</v>
      </c>
      <c r="S426" s="18" t="e">
        <f>J426/K426</f>
        <v>#DIV/0!</v>
      </c>
    </row>
    <row r="427" spans="1:19" ht="18" customHeight="1">
      <c r="A427">
        <v>425</v>
      </c>
      <c r="B427">
        <v>0.3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0</v>
      </c>
      <c r="J427" s="23">
        <v>0</v>
      </c>
      <c r="K427" s="22">
        <v>0</v>
      </c>
      <c r="L427" s="22">
        <v>0</v>
      </c>
      <c r="M427" s="14">
        <f t="shared" si="18"/>
        <v>0</v>
      </c>
      <c r="N427" s="2">
        <f>RANK(K427,K$2:K$577,1)</f>
        <v>1</v>
      </c>
      <c r="O427" s="2">
        <f t="shared" si="19"/>
        <v>409</v>
      </c>
      <c r="P427" s="2">
        <f>RANK(M427,M$2:M$577,0)</f>
        <v>409</v>
      </c>
      <c r="Q427" s="2">
        <f>N427 + Tabel145[[#This Row],[Average Rank]]+Tabel145[[#This Row],[Coverage rang]]</f>
        <v>819</v>
      </c>
      <c r="R427" s="2">
        <f t="shared" si="20"/>
        <v>409</v>
      </c>
      <c r="S427" s="18" t="e">
        <f>J427/K427</f>
        <v>#DIV/0!</v>
      </c>
    </row>
    <row r="428" spans="1:19" ht="18" customHeight="1">
      <c r="A428">
        <v>426</v>
      </c>
      <c r="B428">
        <v>0.1</v>
      </c>
      <c r="C428">
        <v>0.4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 s="23">
        <v>16</v>
      </c>
      <c r="K428" s="22">
        <v>0</v>
      </c>
      <c r="L428" s="22">
        <v>16</v>
      </c>
      <c r="M428" s="14">
        <f t="shared" si="18"/>
        <v>1.5625E-2</v>
      </c>
      <c r="N428" s="2">
        <f>RANK(K428,K$2:K$577,1)</f>
        <v>1</v>
      </c>
      <c r="O428" s="2">
        <f t="shared" si="19"/>
        <v>220</v>
      </c>
      <c r="P428" s="2">
        <f>RANK(M428,M$2:M$577,0)</f>
        <v>325</v>
      </c>
      <c r="Q428" s="2">
        <f>N428 + Tabel145[[#This Row],[Average Rank]]+Tabel145[[#This Row],[Coverage rang]]</f>
        <v>546</v>
      </c>
      <c r="R428" s="2">
        <f t="shared" si="20"/>
        <v>241</v>
      </c>
      <c r="S428" s="18" t="e">
        <f>J428/K428</f>
        <v>#DIV/0!</v>
      </c>
    </row>
    <row r="429" spans="1:19" ht="18" customHeight="1">
      <c r="A429">
        <v>427</v>
      </c>
      <c r="B429">
        <v>0.2</v>
      </c>
      <c r="C429">
        <v>0.4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 s="23">
        <v>16</v>
      </c>
      <c r="K429" s="22">
        <v>0</v>
      </c>
      <c r="L429" s="22">
        <v>16</v>
      </c>
      <c r="M429" s="14">
        <f t="shared" si="18"/>
        <v>1.5625E-2</v>
      </c>
      <c r="N429" s="2">
        <f>RANK(K429,K$2:K$577,1)</f>
        <v>1</v>
      </c>
      <c r="O429" s="2">
        <f t="shared" si="19"/>
        <v>220</v>
      </c>
      <c r="P429" s="2">
        <f>RANK(M429,M$2:M$577,0)</f>
        <v>325</v>
      </c>
      <c r="Q429" s="2">
        <f>N429 + Tabel145[[#This Row],[Average Rank]]+Tabel145[[#This Row],[Coverage rang]]</f>
        <v>546</v>
      </c>
      <c r="R429" s="2">
        <f t="shared" si="20"/>
        <v>241</v>
      </c>
      <c r="S429" s="18" t="e">
        <f>J429/K429</f>
        <v>#DIV/0!</v>
      </c>
    </row>
    <row r="430" spans="1:19" ht="18" customHeight="1">
      <c r="A430">
        <v>428</v>
      </c>
      <c r="B430">
        <v>0.3</v>
      </c>
      <c r="C430">
        <v>0.4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 s="23">
        <v>16</v>
      </c>
      <c r="K430" s="22">
        <v>0</v>
      </c>
      <c r="L430" s="22">
        <v>16</v>
      </c>
      <c r="M430" s="14">
        <f t="shared" si="18"/>
        <v>1.5625E-2</v>
      </c>
      <c r="N430" s="2">
        <f>RANK(K430,K$2:K$577,1)</f>
        <v>1</v>
      </c>
      <c r="O430" s="2">
        <f t="shared" si="19"/>
        <v>220</v>
      </c>
      <c r="P430" s="2">
        <f>RANK(M430,M$2:M$577,0)</f>
        <v>325</v>
      </c>
      <c r="Q430" s="2">
        <f>N430 + Tabel145[[#This Row],[Average Rank]]+Tabel145[[#This Row],[Coverage rang]]</f>
        <v>546</v>
      </c>
      <c r="R430" s="2">
        <f t="shared" si="20"/>
        <v>241</v>
      </c>
      <c r="S430" s="18" t="e">
        <f>J430/K430</f>
        <v>#DIV/0!</v>
      </c>
    </row>
    <row r="431" spans="1:19" ht="18" customHeight="1">
      <c r="A431">
        <v>429</v>
      </c>
      <c r="B431">
        <v>0.1</v>
      </c>
      <c r="C431">
        <v>0.8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 s="23">
        <v>16</v>
      </c>
      <c r="K431" s="22">
        <v>0</v>
      </c>
      <c r="L431" s="22">
        <v>16</v>
      </c>
      <c r="M431" s="14">
        <f t="shared" si="18"/>
        <v>1.5625E-2</v>
      </c>
      <c r="N431" s="2">
        <f>RANK(K431,K$2:K$577,1)</f>
        <v>1</v>
      </c>
      <c r="O431" s="2">
        <f t="shared" si="19"/>
        <v>220</v>
      </c>
      <c r="P431" s="2">
        <f>RANK(M431,M$2:M$577,0)</f>
        <v>325</v>
      </c>
      <c r="Q431" s="2">
        <f>N431 + Tabel145[[#This Row],[Average Rank]]+Tabel145[[#This Row],[Coverage rang]]</f>
        <v>546</v>
      </c>
      <c r="R431" s="2">
        <f t="shared" si="20"/>
        <v>241</v>
      </c>
      <c r="S431" s="18" t="e">
        <f>J431/K431</f>
        <v>#DIV/0!</v>
      </c>
    </row>
    <row r="432" spans="1:19" ht="18" customHeight="1">
      <c r="A432">
        <v>430</v>
      </c>
      <c r="B432">
        <v>0.2</v>
      </c>
      <c r="C432">
        <v>0.8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 s="23">
        <v>16</v>
      </c>
      <c r="K432" s="22">
        <v>0</v>
      </c>
      <c r="L432" s="22">
        <v>16</v>
      </c>
      <c r="M432" s="14">
        <f t="shared" si="18"/>
        <v>1.5625E-2</v>
      </c>
      <c r="N432" s="2">
        <f>RANK(K432,K$2:K$577,1)</f>
        <v>1</v>
      </c>
      <c r="O432" s="2">
        <f t="shared" si="19"/>
        <v>220</v>
      </c>
      <c r="P432" s="2">
        <f>RANK(M432,M$2:M$577,0)</f>
        <v>325</v>
      </c>
      <c r="Q432" s="2">
        <f>N432 + Tabel145[[#This Row],[Average Rank]]+Tabel145[[#This Row],[Coverage rang]]</f>
        <v>546</v>
      </c>
      <c r="R432" s="2">
        <f t="shared" si="20"/>
        <v>241</v>
      </c>
      <c r="S432" s="18" t="e">
        <f>J432/K432</f>
        <v>#DIV/0!</v>
      </c>
    </row>
    <row r="433" spans="1:19" ht="18" customHeight="1">
      <c r="A433">
        <v>431</v>
      </c>
      <c r="B433">
        <v>0.3</v>
      </c>
      <c r="C433">
        <v>0.8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 s="23">
        <v>16</v>
      </c>
      <c r="K433" s="22">
        <v>0</v>
      </c>
      <c r="L433" s="22">
        <v>16</v>
      </c>
      <c r="M433" s="14">
        <f t="shared" si="18"/>
        <v>1.5625E-2</v>
      </c>
      <c r="N433" s="2">
        <f>RANK(K433,K$2:K$577,1)</f>
        <v>1</v>
      </c>
      <c r="O433" s="2">
        <f t="shared" si="19"/>
        <v>220</v>
      </c>
      <c r="P433" s="2">
        <f>RANK(M433,M$2:M$577,0)</f>
        <v>325</v>
      </c>
      <c r="Q433" s="2">
        <f>N433 + Tabel145[[#This Row],[Average Rank]]+Tabel145[[#This Row],[Coverage rang]]</f>
        <v>546</v>
      </c>
      <c r="R433" s="2">
        <f t="shared" si="20"/>
        <v>241</v>
      </c>
      <c r="S433" s="18" t="e">
        <f>J433/K433</f>
        <v>#DIV/0!</v>
      </c>
    </row>
    <row r="434" spans="1:19" ht="18" customHeight="1">
      <c r="A434">
        <v>432</v>
      </c>
      <c r="B434">
        <v>0.1</v>
      </c>
      <c r="C434">
        <v>0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0</v>
      </c>
      <c r="J434" s="23">
        <v>0</v>
      </c>
      <c r="K434" s="22">
        <v>0</v>
      </c>
      <c r="L434" s="22">
        <v>0</v>
      </c>
      <c r="M434" s="14">
        <f t="shared" si="18"/>
        <v>0</v>
      </c>
      <c r="N434" s="2">
        <f>RANK(K434,K$2:K$577,1)</f>
        <v>1</v>
      </c>
      <c r="O434" s="2">
        <f t="shared" si="19"/>
        <v>409</v>
      </c>
      <c r="P434" s="2">
        <f>RANK(M434,M$2:M$577,0)</f>
        <v>409</v>
      </c>
      <c r="Q434" s="2">
        <f>N434 + Tabel145[[#This Row],[Average Rank]]+Tabel145[[#This Row],[Coverage rang]]</f>
        <v>819</v>
      </c>
      <c r="R434" s="2">
        <f t="shared" si="20"/>
        <v>409</v>
      </c>
      <c r="S434" s="18" t="e">
        <f>J434/K434</f>
        <v>#DIV/0!</v>
      </c>
    </row>
    <row r="435" spans="1:19" ht="18" customHeight="1">
      <c r="A435">
        <v>433</v>
      </c>
      <c r="B435">
        <v>0.2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0</v>
      </c>
      <c r="J435" s="23">
        <v>0</v>
      </c>
      <c r="K435" s="22">
        <v>0</v>
      </c>
      <c r="L435" s="22">
        <v>0</v>
      </c>
      <c r="M435" s="14">
        <f t="shared" si="18"/>
        <v>0</v>
      </c>
      <c r="N435" s="2">
        <f>RANK(K435,K$2:K$577,1)</f>
        <v>1</v>
      </c>
      <c r="O435" s="2">
        <f t="shared" si="19"/>
        <v>409</v>
      </c>
      <c r="P435" s="2">
        <f>RANK(M435,M$2:M$577,0)</f>
        <v>409</v>
      </c>
      <c r="Q435" s="2">
        <f>N435 + Tabel145[[#This Row],[Average Rank]]+Tabel145[[#This Row],[Coverage rang]]</f>
        <v>819</v>
      </c>
      <c r="R435" s="2">
        <f t="shared" si="20"/>
        <v>409</v>
      </c>
      <c r="S435" s="18" t="e">
        <f>J435/K435</f>
        <v>#DIV/0!</v>
      </c>
    </row>
    <row r="436" spans="1:19" ht="18" customHeight="1">
      <c r="A436">
        <v>434</v>
      </c>
      <c r="B436">
        <v>0.3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0</v>
      </c>
      <c r="J436" s="23">
        <v>0</v>
      </c>
      <c r="K436" s="22">
        <v>0</v>
      </c>
      <c r="L436" s="22">
        <v>0</v>
      </c>
      <c r="M436" s="14">
        <f t="shared" si="18"/>
        <v>0</v>
      </c>
      <c r="N436" s="2">
        <f>RANK(K436,K$2:K$577,1)</f>
        <v>1</v>
      </c>
      <c r="O436" s="2">
        <f t="shared" si="19"/>
        <v>409</v>
      </c>
      <c r="P436" s="2">
        <f>RANK(M436,M$2:M$577,0)</f>
        <v>409</v>
      </c>
      <c r="Q436" s="2">
        <f>N436 + Tabel145[[#This Row],[Average Rank]]+Tabel145[[#This Row],[Coverage rang]]</f>
        <v>819</v>
      </c>
      <c r="R436" s="2">
        <f t="shared" si="20"/>
        <v>409</v>
      </c>
      <c r="S436" s="18" t="e">
        <f>J436/K436</f>
        <v>#DIV/0!</v>
      </c>
    </row>
    <row r="437" spans="1:19" ht="18" customHeight="1">
      <c r="A437">
        <v>435</v>
      </c>
      <c r="B437">
        <v>0.1</v>
      </c>
      <c r="C437">
        <v>0.4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0</v>
      </c>
      <c r="J437" s="23">
        <v>15</v>
      </c>
      <c r="K437" s="22">
        <v>0</v>
      </c>
      <c r="L437" s="22">
        <v>15</v>
      </c>
      <c r="M437" s="14">
        <f t="shared" si="18"/>
        <v>1.46484375E-2</v>
      </c>
      <c r="N437" s="2">
        <f>RANK(K437,K$2:K$577,1)</f>
        <v>1</v>
      </c>
      <c r="O437" s="2">
        <f t="shared" si="19"/>
        <v>262</v>
      </c>
      <c r="P437" s="2">
        <f>RANK(M437,M$2:M$577,0)</f>
        <v>364</v>
      </c>
      <c r="Q437" s="2">
        <f>N437 + Tabel145[[#This Row],[Average Rank]]+Tabel145[[#This Row],[Coverage rang]]</f>
        <v>627</v>
      </c>
      <c r="R437" s="2">
        <f t="shared" si="20"/>
        <v>322</v>
      </c>
      <c r="S437" s="18" t="e">
        <f>J437/K437</f>
        <v>#DIV/0!</v>
      </c>
    </row>
    <row r="438" spans="1:19" ht="18" customHeight="1">
      <c r="A438">
        <v>436</v>
      </c>
      <c r="B438">
        <v>0.2</v>
      </c>
      <c r="C438">
        <v>0.4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0</v>
      </c>
      <c r="J438" s="23">
        <v>15</v>
      </c>
      <c r="K438" s="22">
        <v>0</v>
      </c>
      <c r="L438" s="22">
        <v>15</v>
      </c>
      <c r="M438" s="14">
        <f t="shared" si="18"/>
        <v>1.46484375E-2</v>
      </c>
      <c r="N438" s="2">
        <f>RANK(K438,K$2:K$577,1)</f>
        <v>1</v>
      </c>
      <c r="O438" s="2">
        <f t="shared" si="19"/>
        <v>262</v>
      </c>
      <c r="P438" s="2">
        <f>RANK(M438,M$2:M$577,0)</f>
        <v>364</v>
      </c>
      <c r="Q438" s="2">
        <f>N438 + Tabel145[[#This Row],[Average Rank]]+Tabel145[[#This Row],[Coverage rang]]</f>
        <v>627</v>
      </c>
      <c r="R438" s="2">
        <f t="shared" si="20"/>
        <v>322</v>
      </c>
      <c r="S438" s="18" t="e">
        <f>J438/K438</f>
        <v>#DIV/0!</v>
      </c>
    </row>
    <row r="439" spans="1:19" ht="18" customHeight="1">
      <c r="A439">
        <v>437</v>
      </c>
      <c r="B439">
        <v>0.3</v>
      </c>
      <c r="C439">
        <v>0.4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0</v>
      </c>
      <c r="J439" s="23">
        <v>15</v>
      </c>
      <c r="K439" s="22">
        <v>0</v>
      </c>
      <c r="L439" s="22">
        <v>15</v>
      </c>
      <c r="M439" s="14">
        <f t="shared" si="18"/>
        <v>1.46484375E-2</v>
      </c>
      <c r="N439" s="2">
        <f>RANK(K439,K$2:K$577,1)</f>
        <v>1</v>
      </c>
      <c r="O439" s="2">
        <f t="shared" si="19"/>
        <v>262</v>
      </c>
      <c r="P439" s="2">
        <f>RANK(M439,M$2:M$577,0)</f>
        <v>364</v>
      </c>
      <c r="Q439" s="2">
        <f>N439 + Tabel145[[#This Row],[Average Rank]]+Tabel145[[#This Row],[Coverage rang]]</f>
        <v>627</v>
      </c>
      <c r="R439" s="2">
        <f t="shared" si="20"/>
        <v>322</v>
      </c>
      <c r="S439" s="18" t="e">
        <f>J439/K439</f>
        <v>#DIV/0!</v>
      </c>
    </row>
    <row r="440" spans="1:19" ht="18" customHeight="1">
      <c r="A440">
        <v>438</v>
      </c>
      <c r="B440">
        <v>0.1</v>
      </c>
      <c r="C440">
        <v>0.8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0</v>
      </c>
      <c r="J440" s="23">
        <v>21</v>
      </c>
      <c r="K440" s="22">
        <v>0</v>
      </c>
      <c r="L440" s="22">
        <v>21</v>
      </c>
      <c r="M440" s="14">
        <f t="shared" si="18"/>
        <v>2.05078125E-2</v>
      </c>
      <c r="N440" s="2">
        <f>RANK(K440,K$2:K$577,1)</f>
        <v>1</v>
      </c>
      <c r="O440" s="2">
        <f t="shared" si="19"/>
        <v>157</v>
      </c>
      <c r="P440" s="2">
        <f>RANK(M440,M$2:M$577,0)</f>
        <v>244</v>
      </c>
      <c r="Q440" s="2">
        <f>N440 + Tabel145[[#This Row],[Average Rank]]+Tabel145[[#This Row],[Coverage rang]]</f>
        <v>402</v>
      </c>
      <c r="R440" s="2">
        <f t="shared" si="20"/>
        <v>16</v>
      </c>
      <c r="S440" s="18" t="e">
        <f>J440/K440</f>
        <v>#DIV/0!</v>
      </c>
    </row>
    <row r="441" spans="1:19" ht="18" customHeight="1">
      <c r="A441">
        <v>439</v>
      </c>
      <c r="B441">
        <v>0.2</v>
      </c>
      <c r="C441">
        <v>0.8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 s="23">
        <v>21</v>
      </c>
      <c r="K441" s="22">
        <v>0</v>
      </c>
      <c r="L441" s="22">
        <v>21</v>
      </c>
      <c r="M441" s="14">
        <f t="shared" si="18"/>
        <v>2.05078125E-2</v>
      </c>
      <c r="N441" s="2">
        <f>RANK(K441,K$2:K$577,1)</f>
        <v>1</v>
      </c>
      <c r="O441" s="2">
        <f t="shared" si="19"/>
        <v>157</v>
      </c>
      <c r="P441" s="2">
        <f>RANK(M441,M$2:M$577,0)</f>
        <v>244</v>
      </c>
      <c r="Q441" s="2">
        <f>N441 + Tabel145[[#This Row],[Average Rank]]+Tabel145[[#This Row],[Coverage rang]]</f>
        <v>402</v>
      </c>
      <c r="R441" s="2">
        <f t="shared" si="20"/>
        <v>16</v>
      </c>
      <c r="S441" s="18" t="e">
        <f>J441/K441</f>
        <v>#DIV/0!</v>
      </c>
    </row>
    <row r="442" spans="1:19" ht="18" customHeight="1">
      <c r="A442">
        <v>440</v>
      </c>
      <c r="B442">
        <v>0.3</v>
      </c>
      <c r="C442">
        <v>0.8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 s="23">
        <v>21</v>
      </c>
      <c r="K442" s="22">
        <v>0</v>
      </c>
      <c r="L442" s="22">
        <v>21</v>
      </c>
      <c r="M442" s="14">
        <f t="shared" si="18"/>
        <v>2.05078125E-2</v>
      </c>
      <c r="N442" s="2">
        <f>RANK(K442,K$2:K$577,1)</f>
        <v>1</v>
      </c>
      <c r="O442" s="2">
        <f t="shared" si="19"/>
        <v>157</v>
      </c>
      <c r="P442" s="2">
        <f>RANK(M442,M$2:M$577,0)</f>
        <v>244</v>
      </c>
      <c r="Q442" s="2">
        <f>N442 + Tabel145[[#This Row],[Average Rank]]+Tabel145[[#This Row],[Coverage rang]]</f>
        <v>402</v>
      </c>
      <c r="R442" s="2">
        <f t="shared" si="20"/>
        <v>16</v>
      </c>
      <c r="S442" s="18" t="e">
        <f>J442/K442</f>
        <v>#DIV/0!</v>
      </c>
    </row>
    <row r="443" spans="1:19" ht="18" customHeight="1">
      <c r="A443">
        <v>441</v>
      </c>
      <c r="B443">
        <v>0.1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 s="23">
        <v>14</v>
      </c>
      <c r="K443" s="22">
        <v>0</v>
      </c>
      <c r="L443" s="22">
        <v>7</v>
      </c>
      <c r="M443" s="14">
        <f t="shared" si="18"/>
        <v>1.3671875E-2</v>
      </c>
      <c r="N443" s="2">
        <f>RANK(K443,K$2:K$577,1)</f>
        <v>1</v>
      </c>
      <c r="O443" s="2">
        <f t="shared" si="19"/>
        <v>388</v>
      </c>
      <c r="P443" s="2">
        <f>RANK(M443,M$2:M$577,0)</f>
        <v>391</v>
      </c>
      <c r="Q443" s="2">
        <f>N443 + Tabel145[[#This Row],[Average Rank]]+Tabel145[[#This Row],[Coverage rang]]</f>
        <v>780</v>
      </c>
      <c r="R443" s="2">
        <f t="shared" si="20"/>
        <v>400</v>
      </c>
      <c r="S443" s="18" t="e">
        <f>J443/K443</f>
        <v>#DIV/0!</v>
      </c>
    </row>
    <row r="444" spans="1:19" ht="18" customHeight="1">
      <c r="A444">
        <v>442</v>
      </c>
      <c r="B444">
        <v>0.2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 s="23">
        <v>14</v>
      </c>
      <c r="K444" s="22">
        <v>0</v>
      </c>
      <c r="L444" s="22">
        <v>7</v>
      </c>
      <c r="M444" s="14">
        <f t="shared" si="18"/>
        <v>1.3671875E-2</v>
      </c>
      <c r="N444" s="2">
        <f>RANK(K444,K$2:K$577,1)</f>
        <v>1</v>
      </c>
      <c r="O444" s="2">
        <f t="shared" si="19"/>
        <v>388</v>
      </c>
      <c r="P444" s="2">
        <f>RANK(M444,M$2:M$577,0)</f>
        <v>391</v>
      </c>
      <c r="Q444" s="2">
        <f>N444 + Tabel145[[#This Row],[Average Rank]]+Tabel145[[#This Row],[Coverage rang]]</f>
        <v>780</v>
      </c>
      <c r="R444" s="2">
        <f t="shared" si="20"/>
        <v>400</v>
      </c>
      <c r="S444" s="18" t="e">
        <f>J444/K444</f>
        <v>#DIV/0!</v>
      </c>
    </row>
    <row r="445" spans="1:19" ht="18" customHeight="1">
      <c r="A445">
        <v>443</v>
      </c>
      <c r="B445">
        <v>0.3</v>
      </c>
      <c r="C445">
        <v>0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  <c r="J445" s="23">
        <v>14</v>
      </c>
      <c r="K445" s="22">
        <v>0</v>
      </c>
      <c r="L445" s="22">
        <v>7</v>
      </c>
      <c r="M445" s="14">
        <f t="shared" si="18"/>
        <v>1.3671875E-2</v>
      </c>
      <c r="N445" s="2">
        <f>RANK(K445,K$2:K$577,1)</f>
        <v>1</v>
      </c>
      <c r="O445" s="2">
        <f t="shared" si="19"/>
        <v>388</v>
      </c>
      <c r="P445" s="2">
        <f>RANK(M445,M$2:M$577,0)</f>
        <v>391</v>
      </c>
      <c r="Q445" s="2">
        <f>N445 + Tabel145[[#This Row],[Average Rank]]+Tabel145[[#This Row],[Coverage rang]]</f>
        <v>780</v>
      </c>
      <c r="R445" s="2">
        <f t="shared" si="20"/>
        <v>400</v>
      </c>
      <c r="S445" s="18" t="e">
        <f>J445/K445</f>
        <v>#DIV/0!</v>
      </c>
    </row>
    <row r="446" spans="1:19" ht="18" customHeight="1">
      <c r="A446">
        <v>444</v>
      </c>
      <c r="B446">
        <v>0.1</v>
      </c>
      <c r="C446">
        <v>0.4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 s="23">
        <v>51</v>
      </c>
      <c r="K446" s="22">
        <v>0</v>
      </c>
      <c r="L446" s="22">
        <v>12.75</v>
      </c>
      <c r="M446" s="14">
        <f t="shared" si="18"/>
        <v>4.98046875E-2</v>
      </c>
      <c r="N446" s="2">
        <f>RANK(K446,K$2:K$577,1)</f>
        <v>1</v>
      </c>
      <c r="O446" s="2">
        <f t="shared" si="19"/>
        <v>298</v>
      </c>
      <c r="P446" s="2">
        <f>RANK(M446,M$2:M$577,0)</f>
        <v>166</v>
      </c>
      <c r="Q446" s="2">
        <f>N446 + Tabel145[[#This Row],[Average Rank]]+Tabel145[[#This Row],[Coverage rang]]</f>
        <v>465</v>
      </c>
      <c r="R446" s="2">
        <f t="shared" si="20"/>
        <v>181</v>
      </c>
      <c r="S446" s="18" t="e">
        <f>J446/K446</f>
        <v>#DIV/0!</v>
      </c>
    </row>
    <row r="447" spans="1:19" ht="18" customHeight="1">
      <c r="A447">
        <v>445</v>
      </c>
      <c r="B447">
        <v>0.2</v>
      </c>
      <c r="C447">
        <v>0.4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0</v>
      </c>
      <c r="J447" s="23">
        <v>51</v>
      </c>
      <c r="K447" s="22">
        <v>0</v>
      </c>
      <c r="L447" s="22">
        <v>12.75</v>
      </c>
      <c r="M447" s="14">
        <f t="shared" si="18"/>
        <v>4.98046875E-2</v>
      </c>
      <c r="N447" s="2">
        <f>RANK(K447,K$2:K$577,1)</f>
        <v>1</v>
      </c>
      <c r="O447" s="2">
        <f t="shared" si="19"/>
        <v>298</v>
      </c>
      <c r="P447" s="2">
        <f>RANK(M447,M$2:M$577,0)</f>
        <v>166</v>
      </c>
      <c r="Q447" s="2">
        <f>N447 + Tabel145[[#This Row],[Average Rank]]+Tabel145[[#This Row],[Coverage rang]]</f>
        <v>465</v>
      </c>
      <c r="R447" s="2">
        <f t="shared" si="20"/>
        <v>181</v>
      </c>
      <c r="S447" s="18" t="e">
        <f>J447/K447</f>
        <v>#DIV/0!</v>
      </c>
    </row>
    <row r="448" spans="1:19" ht="18" customHeight="1">
      <c r="A448">
        <v>446</v>
      </c>
      <c r="B448">
        <v>0.3</v>
      </c>
      <c r="C448">
        <v>0.4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0</v>
      </c>
      <c r="J448" s="23">
        <v>51</v>
      </c>
      <c r="K448" s="22">
        <v>0</v>
      </c>
      <c r="L448" s="22">
        <v>12.75</v>
      </c>
      <c r="M448" s="14">
        <f t="shared" si="18"/>
        <v>4.98046875E-2</v>
      </c>
      <c r="N448" s="2">
        <f>RANK(K448,K$2:K$577,1)</f>
        <v>1</v>
      </c>
      <c r="O448" s="2">
        <f t="shared" si="19"/>
        <v>298</v>
      </c>
      <c r="P448" s="2">
        <f>RANK(M448,M$2:M$577,0)</f>
        <v>166</v>
      </c>
      <c r="Q448" s="2">
        <f>N448 + Tabel145[[#This Row],[Average Rank]]+Tabel145[[#This Row],[Coverage rang]]</f>
        <v>465</v>
      </c>
      <c r="R448" s="2">
        <f t="shared" si="20"/>
        <v>181</v>
      </c>
      <c r="S448" s="18" t="e">
        <f>J448/K448</f>
        <v>#DIV/0!</v>
      </c>
    </row>
    <row r="449" spans="1:19" ht="18" customHeight="1">
      <c r="A449">
        <v>447</v>
      </c>
      <c r="B449">
        <v>0.1</v>
      </c>
      <c r="C449">
        <v>0.8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0</v>
      </c>
      <c r="J449" s="23">
        <v>403</v>
      </c>
      <c r="K449" s="22">
        <v>2</v>
      </c>
      <c r="L449" s="22">
        <v>403</v>
      </c>
      <c r="M449" s="14">
        <f t="shared" si="18"/>
        <v>0.3935546875</v>
      </c>
      <c r="N449" s="2">
        <f>RANK(K449,K$2:K$577,1)</f>
        <v>433</v>
      </c>
      <c r="O449" s="2">
        <f t="shared" si="19"/>
        <v>1</v>
      </c>
      <c r="P449" s="2">
        <f>RANK(M449,M$2:M$577,0)</f>
        <v>1</v>
      </c>
      <c r="Q449" s="2">
        <f>N449 + Tabel145[[#This Row],[Average Rank]]+Tabel145[[#This Row],[Coverage rang]]</f>
        <v>435</v>
      </c>
      <c r="R449" s="2">
        <f t="shared" si="20"/>
        <v>79</v>
      </c>
      <c r="S449" s="18">
        <f>J449/K449</f>
        <v>201.5</v>
      </c>
    </row>
    <row r="450" spans="1:19" ht="18" customHeight="1">
      <c r="A450">
        <v>448</v>
      </c>
      <c r="B450">
        <v>0.2</v>
      </c>
      <c r="C450">
        <v>0.8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 s="23">
        <v>403</v>
      </c>
      <c r="K450" s="22">
        <v>2</v>
      </c>
      <c r="L450" s="22">
        <v>403</v>
      </c>
      <c r="M450" s="14">
        <f t="shared" ref="M450:M513" si="21">J450/ 1024</f>
        <v>0.3935546875</v>
      </c>
      <c r="N450" s="2">
        <f>RANK(K450,K$2:K$577,1)</f>
        <v>433</v>
      </c>
      <c r="O450" s="2">
        <f t="shared" ref="O450:O513" si="22">RANK(L450,L$2:L$577,0)</f>
        <v>1</v>
      </c>
      <c r="P450" s="2">
        <f>RANK(M450,M$2:M$577,0)</f>
        <v>1</v>
      </c>
      <c r="Q450" s="2">
        <f>N450 + Tabel145[[#This Row],[Average Rank]]+Tabel145[[#This Row],[Coverage rang]]</f>
        <v>435</v>
      </c>
      <c r="R450" s="2">
        <f t="shared" ref="R450:R513" si="23">RANK(Q450,Q$2:Q$577,1)</f>
        <v>79</v>
      </c>
      <c r="S450" s="18">
        <f>J450/K450</f>
        <v>201.5</v>
      </c>
    </row>
    <row r="451" spans="1:19" ht="18" customHeight="1">
      <c r="A451">
        <v>449</v>
      </c>
      <c r="B451">
        <v>0.3</v>
      </c>
      <c r="C451">
        <v>0.8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0</v>
      </c>
      <c r="J451" s="23">
        <v>403</v>
      </c>
      <c r="K451" s="22">
        <v>2</v>
      </c>
      <c r="L451" s="22">
        <v>403</v>
      </c>
      <c r="M451" s="14">
        <f t="shared" si="21"/>
        <v>0.3935546875</v>
      </c>
      <c r="N451" s="2">
        <f>RANK(K451,K$2:K$577,1)</f>
        <v>433</v>
      </c>
      <c r="O451" s="2">
        <f t="shared" si="22"/>
        <v>1</v>
      </c>
      <c r="P451" s="2">
        <f>RANK(M451,M$2:M$577,0)</f>
        <v>1</v>
      </c>
      <c r="Q451" s="2">
        <f>N451 + Tabel145[[#This Row],[Average Rank]]+Tabel145[[#This Row],[Coverage rang]]</f>
        <v>435</v>
      </c>
      <c r="R451" s="2">
        <f t="shared" si="23"/>
        <v>79</v>
      </c>
      <c r="S451" s="18">
        <f>J451/K451</f>
        <v>201.5</v>
      </c>
    </row>
    <row r="452" spans="1:19" ht="18" customHeight="1">
      <c r="A452">
        <v>450</v>
      </c>
      <c r="B452">
        <v>0.1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 s="23">
        <v>14</v>
      </c>
      <c r="K452" s="22">
        <v>0</v>
      </c>
      <c r="L452" s="22">
        <v>7</v>
      </c>
      <c r="M452" s="14">
        <f t="shared" si="21"/>
        <v>1.3671875E-2</v>
      </c>
      <c r="N452" s="2">
        <f>RANK(K452,K$2:K$577,1)</f>
        <v>1</v>
      </c>
      <c r="O452" s="2">
        <f t="shared" si="22"/>
        <v>388</v>
      </c>
      <c r="P452" s="2">
        <f>RANK(M452,M$2:M$577,0)</f>
        <v>391</v>
      </c>
      <c r="Q452" s="2">
        <f>N452 + Tabel145[[#This Row],[Average Rank]]+Tabel145[[#This Row],[Coverage rang]]</f>
        <v>780</v>
      </c>
      <c r="R452" s="2">
        <f t="shared" si="23"/>
        <v>400</v>
      </c>
      <c r="S452" s="18" t="e">
        <f>J452/K452</f>
        <v>#DIV/0!</v>
      </c>
    </row>
    <row r="453" spans="1:19" ht="18" customHeight="1">
      <c r="A453">
        <v>451</v>
      </c>
      <c r="B453">
        <v>0.2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 s="23">
        <v>14</v>
      </c>
      <c r="K453" s="22">
        <v>0</v>
      </c>
      <c r="L453" s="22">
        <v>7</v>
      </c>
      <c r="M453" s="14">
        <f t="shared" si="21"/>
        <v>1.3671875E-2</v>
      </c>
      <c r="N453" s="2">
        <f>RANK(K453,K$2:K$577,1)</f>
        <v>1</v>
      </c>
      <c r="O453" s="2">
        <f t="shared" si="22"/>
        <v>388</v>
      </c>
      <c r="P453" s="2">
        <f>RANK(M453,M$2:M$577,0)</f>
        <v>391</v>
      </c>
      <c r="Q453" s="2">
        <f>N453 + Tabel145[[#This Row],[Average Rank]]+Tabel145[[#This Row],[Coverage rang]]</f>
        <v>780</v>
      </c>
      <c r="R453" s="2">
        <f t="shared" si="23"/>
        <v>400</v>
      </c>
      <c r="S453" s="18" t="e">
        <f>J453/K453</f>
        <v>#DIV/0!</v>
      </c>
    </row>
    <row r="454" spans="1:19" ht="18" customHeight="1">
      <c r="A454">
        <v>452</v>
      </c>
      <c r="B454">
        <v>0.3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 s="23">
        <v>14</v>
      </c>
      <c r="K454" s="22">
        <v>0</v>
      </c>
      <c r="L454" s="22">
        <v>7</v>
      </c>
      <c r="M454" s="14">
        <f t="shared" si="21"/>
        <v>1.3671875E-2</v>
      </c>
      <c r="N454" s="2">
        <f>RANK(K454,K$2:K$577,1)</f>
        <v>1</v>
      </c>
      <c r="O454" s="2">
        <f t="shared" si="22"/>
        <v>388</v>
      </c>
      <c r="P454" s="2">
        <f>RANK(M454,M$2:M$577,0)</f>
        <v>391</v>
      </c>
      <c r="Q454" s="2">
        <f>N454 + Tabel145[[#This Row],[Average Rank]]+Tabel145[[#This Row],[Coverage rang]]</f>
        <v>780</v>
      </c>
      <c r="R454" s="2">
        <f t="shared" si="23"/>
        <v>400</v>
      </c>
      <c r="S454" s="18" t="e">
        <f>J454/K454</f>
        <v>#DIV/0!</v>
      </c>
    </row>
    <row r="455" spans="1:19" ht="18" customHeight="1">
      <c r="A455">
        <v>453</v>
      </c>
      <c r="B455">
        <v>0.1</v>
      </c>
      <c r="C455">
        <v>0.4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 s="23">
        <v>50</v>
      </c>
      <c r="K455" s="22">
        <v>0</v>
      </c>
      <c r="L455" s="22">
        <v>12.5</v>
      </c>
      <c r="M455" s="14">
        <f t="shared" si="21"/>
        <v>4.8828125E-2</v>
      </c>
      <c r="N455" s="2">
        <f>RANK(K455,K$2:K$577,1)</f>
        <v>1</v>
      </c>
      <c r="O455" s="2">
        <f t="shared" si="22"/>
        <v>322</v>
      </c>
      <c r="P455" s="2">
        <f>RANK(M455,M$2:M$577,0)</f>
        <v>184</v>
      </c>
      <c r="Q455" s="2">
        <f>N455 + Tabel145[[#This Row],[Average Rank]]+Tabel145[[#This Row],[Coverage rang]]</f>
        <v>507</v>
      </c>
      <c r="R455" s="2">
        <f t="shared" si="23"/>
        <v>199</v>
      </c>
      <c r="S455" s="18" t="e">
        <f>J455/K455</f>
        <v>#DIV/0!</v>
      </c>
    </row>
    <row r="456" spans="1:19" ht="18" customHeight="1">
      <c r="A456">
        <v>454</v>
      </c>
      <c r="B456">
        <v>0.2</v>
      </c>
      <c r="C456">
        <v>0.4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 s="23">
        <v>50</v>
      </c>
      <c r="K456" s="22">
        <v>0</v>
      </c>
      <c r="L456" s="22">
        <v>12.5</v>
      </c>
      <c r="M456" s="14">
        <f t="shared" si="21"/>
        <v>4.8828125E-2</v>
      </c>
      <c r="N456" s="2">
        <f>RANK(K456,K$2:K$577,1)</f>
        <v>1</v>
      </c>
      <c r="O456" s="2">
        <f t="shared" si="22"/>
        <v>322</v>
      </c>
      <c r="P456" s="2">
        <f>RANK(M456,M$2:M$577,0)</f>
        <v>184</v>
      </c>
      <c r="Q456" s="2">
        <f>N456 + Tabel145[[#This Row],[Average Rank]]+Tabel145[[#This Row],[Coverage rang]]</f>
        <v>507</v>
      </c>
      <c r="R456" s="2">
        <f t="shared" si="23"/>
        <v>199</v>
      </c>
      <c r="S456" s="18" t="e">
        <f>J456/K456</f>
        <v>#DIV/0!</v>
      </c>
    </row>
    <row r="457" spans="1:19" ht="18" customHeight="1">
      <c r="A457">
        <v>455</v>
      </c>
      <c r="B457">
        <v>0.3</v>
      </c>
      <c r="C457">
        <v>0.4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 s="23">
        <v>50</v>
      </c>
      <c r="K457" s="22">
        <v>0</v>
      </c>
      <c r="L457" s="22">
        <v>12.5</v>
      </c>
      <c r="M457" s="14">
        <f t="shared" si="21"/>
        <v>4.8828125E-2</v>
      </c>
      <c r="N457" s="2">
        <f>RANK(K457,K$2:K$577,1)</f>
        <v>1</v>
      </c>
      <c r="O457" s="2">
        <f t="shared" si="22"/>
        <v>322</v>
      </c>
      <c r="P457" s="2">
        <f>RANK(M457,M$2:M$577,0)</f>
        <v>184</v>
      </c>
      <c r="Q457" s="2">
        <f>N457 + Tabel145[[#This Row],[Average Rank]]+Tabel145[[#This Row],[Coverage rang]]</f>
        <v>507</v>
      </c>
      <c r="R457" s="2">
        <f t="shared" si="23"/>
        <v>199</v>
      </c>
      <c r="S457" s="18" t="e">
        <f>J457/K457</f>
        <v>#DIV/0!</v>
      </c>
    </row>
    <row r="458" spans="1:19" ht="18" customHeight="1">
      <c r="A458">
        <v>456</v>
      </c>
      <c r="B458">
        <v>0.1</v>
      </c>
      <c r="C458">
        <v>0.8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 s="23">
        <v>403</v>
      </c>
      <c r="K458" s="22">
        <v>2</v>
      </c>
      <c r="L458" s="22">
        <v>403</v>
      </c>
      <c r="M458" s="14">
        <f t="shared" si="21"/>
        <v>0.3935546875</v>
      </c>
      <c r="N458" s="2">
        <f>RANK(K458,K$2:K$577,1)</f>
        <v>433</v>
      </c>
      <c r="O458" s="2">
        <f t="shared" si="22"/>
        <v>1</v>
      </c>
      <c r="P458" s="2">
        <f>RANK(M458,M$2:M$577,0)</f>
        <v>1</v>
      </c>
      <c r="Q458" s="2">
        <f>N458 + Tabel145[[#This Row],[Average Rank]]+Tabel145[[#This Row],[Coverage rang]]</f>
        <v>435</v>
      </c>
      <c r="R458" s="2">
        <f t="shared" si="23"/>
        <v>79</v>
      </c>
      <c r="S458" s="18">
        <f>J458/K458</f>
        <v>201.5</v>
      </c>
    </row>
    <row r="459" spans="1:19" ht="18" customHeight="1">
      <c r="A459">
        <v>457</v>
      </c>
      <c r="B459">
        <v>0.2</v>
      </c>
      <c r="C459">
        <v>0.8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  <c r="J459" s="23">
        <v>403</v>
      </c>
      <c r="K459" s="22">
        <v>2</v>
      </c>
      <c r="L459" s="22">
        <v>403</v>
      </c>
      <c r="M459" s="14">
        <f t="shared" si="21"/>
        <v>0.3935546875</v>
      </c>
      <c r="N459" s="2">
        <f>RANK(K459,K$2:K$577,1)</f>
        <v>433</v>
      </c>
      <c r="O459" s="2">
        <f t="shared" si="22"/>
        <v>1</v>
      </c>
      <c r="P459" s="2">
        <f>RANK(M459,M$2:M$577,0)</f>
        <v>1</v>
      </c>
      <c r="Q459" s="2">
        <f>N459 + Tabel145[[#This Row],[Average Rank]]+Tabel145[[#This Row],[Coverage rang]]</f>
        <v>435</v>
      </c>
      <c r="R459" s="2">
        <f t="shared" si="23"/>
        <v>79</v>
      </c>
      <c r="S459" s="18">
        <f>J459/K459</f>
        <v>201.5</v>
      </c>
    </row>
    <row r="460" spans="1:19" ht="18" customHeight="1">
      <c r="A460">
        <v>458</v>
      </c>
      <c r="B460">
        <v>0.3</v>
      </c>
      <c r="C460">
        <v>0.8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 s="23">
        <v>403</v>
      </c>
      <c r="K460" s="22">
        <v>2</v>
      </c>
      <c r="L460" s="22">
        <v>403</v>
      </c>
      <c r="M460" s="14">
        <f t="shared" si="21"/>
        <v>0.3935546875</v>
      </c>
      <c r="N460" s="2">
        <f>RANK(K460,K$2:K$577,1)</f>
        <v>433</v>
      </c>
      <c r="O460" s="2">
        <f t="shared" si="22"/>
        <v>1</v>
      </c>
      <c r="P460" s="2">
        <f>RANK(M460,M$2:M$577,0)</f>
        <v>1</v>
      </c>
      <c r="Q460" s="2">
        <f>N460 + Tabel145[[#This Row],[Average Rank]]+Tabel145[[#This Row],[Coverage rang]]</f>
        <v>435</v>
      </c>
      <c r="R460" s="2">
        <f t="shared" si="23"/>
        <v>79</v>
      </c>
      <c r="S460" s="18">
        <f>J460/K460</f>
        <v>201.5</v>
      </c>
    </row>
    <row r="461" spans="1:19" ht="18" customHeight="1">
      <c r="A461">
        <v>459</v>
      </c>
      <c r="B461">
        <v>0.1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0</v>
      </c>
      <c r="J461" s="23">
        <v>14</v>
      </c>
      <c r="K461" s="22">
        <v>0</v>
      </c>
      <c r="L461" s="22">
        <v>7</v>
      </c>
      <c r="M461" s="14">
        <f t="shared" si="21"/>
        <v>1.3671875E-2</v>
      </c>
      <c r="N461" s="2">
        <f>RANK(K461,K$2:K$577,1)</f>
        <v>1</v>
      </c>
      <c r="O461" s="2">
        <f t="shared" si="22"/>
        <v>388</v>
      </c>
      <c r="P461" s="2">
        <f>RANK(M461,M$2:M$577,0)</f>
        <v>391</v>
      </c>
      <c r="Q461" s="2">
        <f>N461 + Tabel145[[#This Row],[Average Rank]]+Tabel145[[#This Row],[Coverage rang]]</f>
        <v>780</v>
      </c>
      <c r="R461" s="2">
        <f t="shared" si="23"/>
        <v>400</v>
      </c>
      <c r="S461" s="18" t="e">
        <f>J461/K461</f>
        <v>#DIV/0!</v>
      </c>
    </row>
    <row r="462" spans="1:19" ht="18" customHeight="1">
      <c r="A462">
        <v>460</v>
      </c>
      <c r="B462">
        <v>0.2</v>
      </c>
      <c r="C462">
        <v>0</v>
      </c>
      <c r="D462">
        <v>1</v>
      </c>
      <c r="E462">
        <v>0</v>
      </c>
      <c r="F462">
        <v>1</v>
      </c>
      <c r="G462">
        <v>1</v>
      </c>
      <c r="H462">
        <v>0</v>
      </c>
      <c r="I462">
        <v>0</v>
      </c>
      <c r="J462" s="23">
        <v>14</v>
      </c>
      <c r="K462" s="22">
        <v>0</v>
      </c>
      <c r="L462" s="22">
        <v>7</v>
      </c>
      <c r="M462" s="14">
        <f t="shared" si="21"/>
        <v>1.3671875E-2</v>
      </c>
      <c r="N462" s="2">
        <f>RANK(K462,K$2:K$577,1)</f>
        <v>1</v>
      </c>
      <c r="O462" s="2">
        <f t="shared" si="22"/>
        <v>388</v>
      </c>
      <c r="P462" s="2">
        <f>RANK(M462,M$2:M$577,0)</f>
        <v>391</v>
      </c>
      <c r="Q462" s="2">
        <f>N462 + Tabel145[[#This Row],[Average Rank]]+Tabel145[[#This Row],[Coverage rang]]</f>
        <v>780</v>
      </c>
      <c r="R462" s="2">
        <f t="shared" si="23"/>
        <v>400</v>
      </c>
      <c r="S462" s="18" t="e">
        <f>J462/K462</f>
        <v>#DIV/0!</v>
      </c>
    </row>
    <row r="463" spans="1:19" ht="18" customHeight="1">
      <c r="A463">
        <v>461</v>
      </c>
      <c r="B463">
        <v>0.3</v>
      </c>
      <c r="C463">
        <v>0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0</v>
      </c>
      <c r="J463" s="23">
        <v>14</v>
      </c>
      <c r="K463" s="22">
        <v>0</v>
      </c>
      <c r="L463" s="22">
        <v>7</v>
      </c>
      <c r="M463" s="14">
        <f t="shared" si="21"/>
        <v>1.3671875E-2</v>
      </c>
      <c r="N463" s="2">
        <f>RANK(K463,K$2:K$577,1)</f>
        <v>1</v>
      </c>
      <c r="O463" s="2">
        <f t="shared" si="22"/>
        <v>388</v>
      </c>
      <c r="P463" s="2">
        <f>RANK(M463,M$2:M$577,0)</f>
        <v>391</v>
      </c>
      <c r="Q463" s="2">
        <f>N463 + Tabel145[[#This Row],[Average Rank]]+Tabel145[[#This Row],[Coverage rang]]</f>
        <v>780</v>
      </c>
      <c r="R463" s="2">
        <f t="shared" si="23"/>
        <v>400</v>
      </c>
      <c r="S463" s="18" t="e">
        <f>J463/K463</f>
        <v>#DIV/0!</v>
      </c>
    </row>
    <row r="464" spans="1:19" ht="18" customHeight="1">
      <c r="A464">
        <v>462</v>
      </c>
      <c r="B464">
        <v>0.1</v>
      </c>
      <c r="C464">
        <v>0.4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0</v>
      </c>
      <c r="J464" s="23">
        <v>50</v>
      </c>
      <c r="K464" s="22">
        <v>0</v>
      </c>
      <c r="L464" s="22">
        <v>12.5</v>
      </c>
      <c r="M464" s="14">
        <f t="shared" si="21"/>
        <v>4.8828125E-2</v>
      </c>
      <c r="N464" s="2">
        <f>RANK(K464,K$2:K$577,1)</f>
        <v>1</v>
      </c>
      <c r="O464" s="2">
        <f t="shared" si="22"/>
        <v>322</v>
      </c>
      <c r="P464" s="2">
        <f>RANK(M464,M$2:M$577,0)</f>
        <v>184</v>
      </c>
      <c r="Q464" s="2">
        <f>N464 + Tabel145[[#This Row],[Average Rank]]+Tabel145[[#This Row],[Coverage rang]]</f>
        <v>507</v>
      </c>
      <c r="R464" s="2">
        <f t="shared" si="23"/>
        <v>199</v>
      </c>
      <c r="S464" s="18" t="e">
        <f>J464/K464</f>
        <v>#DIV/0!</v>
      </c>
    </row>
    <row r="465" spans="1:19" ht="18" customHeight="1">
      <c r="A465">
        <v>463</v>
      </c>
      <c r="B465">
        <v>0.2</v>
      </c>
      <c r="C465">
        <v>0.4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0</v>
      </c>
      <c r="J465" s="23">
        <v>50</v>
      </c>
      <c r="K465" s="22">
        <v>0</v>
      </c>
      <c r="L465" s="22">
        <v>12.5</v>
      </c>
      <c r="M465" s="14">
        <f t="shared" si="21"/>
        <v>4.8828125E-2</v>
      </c>
      <c r="N465" s="2">
        <f>RANK(K465,K$2:K$577,1)</f>
        <v>1</v>
      </c>
      <c r="O465" s="2">
        <f t="shared" si="22"/>
        <v>322</v>
      </c>
      <c r="P465" s="2">
        <f>RANK(M465,M$2:M$577,0)</f>
        <v>184</v>
      </c>
      <c r="Q465" s="2">
        <f>N465 + Tabel145[[#This Row],[Average Rank]]+Tabel145[[#This Row],[Coverage rang]]</f>
        <v>507</v>
      </c>
      <c r="R465" s="2">
        <f t="shared" si="23"/>
        <v>199</v>
      </c>
      <c r="S465" s="18" t="e">
        <f>J465/K465</f>
        <v>#DIV/0!</v>
      </c>
    </row>
    <row r="466" spans="1:19" ht="18" customHeight="1">
      <c r="A466">
        <v>464</v>
      </c>
      <c r="B466">
        <v>0.3</v>
      </c>
      <c r="C466">
        <v>0.4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0</v>
      </c>
      <c r="J466" s="23">
        <v>50</v>
      </c>
      <c r="K466" s="22">
        <v>0</v>
      </c>
      <c r="L466" s="22">
        <v>12.5</v>
      </c>
      <c r="M466" s="14">
        <f t="shared" si="21"/>
        <v>4.8828125E-2</v>
      </c>
      <c r="N466" s="2">
        <f>RANK(K466,K$2:K$577,1)</f>
        <v>1</v>
      </c>
      <c r="O466" s="2">
        <f t="shared" si="22"/>
        <v>322</v>
      </c>
      <c r="P466" s="2">
        <f>RANK(M466,M$2:M$577,0)</f>
        <v>184</v>
      </c>
      <c r="Q466" s="2">
        <f>N466 + Tabel145[[#This Row],[Average Rank]]+Tabel145[[#This Row],[Coverage rang]]</f>
        <v>507</v>
      </c>
      <c r="R466" s="2">
        <f t="shared" si="23"/>
        <v>199</v>
      </c>
      <c r="S466" s="18" t="e">
        <f>J466/K466</f>
        <v>#DIV/0!</v>
      </c>
    </row>
    <row r="467" spans="1:19" ht="18" customHeight="1">
      <c r="A467">
        <v>465</v>
      </c>
      <c r="B467">
        <v>0.1</v>
      </c>
      <c r="C467">
        <v>0.8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0</v>
      </c>
      <c r="J467" s="23">
        <v>403</v>
      </c>
      <c r="K467" s="22">
        <v>2</v>
      </c>
      <c r="L467" s="22">
        <v>403</v>
      </c>
      <c r="M467" s="14">
        <f t="shared" si="21"/>
        <v>0.3935546875</v>
      </c>
      <c r="N467" s="2">
        <f>RANK(K467,K$2:K$577,1)</f>
        <v>433</v>
      </c>
      <c r="O467" s="2">
        <f t="shared" si="22"/>
        <v>1</v>
      </c>
      <c r="P467" s="2">
        <f>RANK(M467,M$2:M$577,0)</f>
        <v>1</v>
      </c>
      <c r="Q467" s="2">
        <f>N467 + Tabel145[[#This Row],[Average Rank]]+Tabel145[[#This Row],[Coverage rang]]</f>
        <v>435</v>
      </c>
      <c r="R467" s="2">
        <f t="shared" si="23"/>
        <v>79</v>
      </c>
      <c r="S467" s="18">
        <f>J467/K467</f>
        <v>201.5</v>
      </c>
    </row>
    <row r="468" spans="1:19" ht="18" customHeight="1">
      <c r="A468">
        <v>466</v>
      </c>
      <c r="B468">
        <v>0.2</v>
      </c>
      <c r="C468">
        <v>0.8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 s="23">
        <v>403</v>
      </c>
      <c r="K468" s="22">
        <v>2</v>
      </c>
      <c r="L468" s="22">
        <v>403</v>
      </c>
      <c r="M468" s="14">
        <f t="shared" si="21"/>
        <v>0.3935546875</v>
      </c>
      <c r="N468" s="2">
        <f>RANK(K468,K$2:K$577,1)</f>
        <v>433</v>
      </c>
      <c r="O468" s="2">
        <f t="shared" si="22"/>
        <v>1</v>
      </c>
      <c r="P468" s="2">
        <f>RANK(M468,M$2:M$577,0)</f>
        <v>1</v>
      </c>
      <c r="Q468" s="2">
        <f>N468 + Tabel145[[#This Row],[Average Rank]]+Tabel145[[#This Row],[Coverage rang]]</f>
        <v>435</v>
      </c>
      <c r="R468" s="2">
        <f t="shared" si="23"/>
        <v>79</v>
      </c>
      <c r="S468" s="18">
        <f>J468/K468</f>
        <v>201.5</v>
      </c>
    </row>
    <row r="469" spans="1:19" ht="18" customHeight="1">
      <c r="A469">
        <v>467</v>
      </c>
      <c r="B469">
        <v>0.3</v>
      </c>
      <c r="C469">
        <v>0.8</v>
      </c>
      <c r="D469">
        <v>1</v>
      </c>
      <c r="E469">
        <v>0</v>
      </c>
      <c r="F469">
        <v>1</v>
      </c>
      <c r="G469">
        <v>1</v>
      </c>
      <c r="H469">
        <v>0</v>
      </c>
      <c r="I469">
        <v>0</v>
      </c>
      <c r="J469" s="23">
        <v>403</v>
      </c>
      <c r="K469" s="22">
        <v>2</v>
      </c>
      <c r="L469" s="22">
        <v>403</v>
      </c>
      <c r="M469" s="14">
        <f t="shared" si="21"/>
        <v>0.3935546875</v>
      </c>
      <c r="N469" s="2">
        <f>RANK(K469,K$2:K$577,1)</f>
        <v>433</v>
      </c>
      <c r="O469" s="2">
        <f t="shared" si="22"/>
        <v>1</v>
      </c>
      <c r="P469" s="2">
        <f>RANK(M469,M$2:M$577,0)</f>
        <v>1</v>
      </c>
      <c r="Q469" s="2">
        <f>N469 + Tabel145[[#This Row],[Average Rank]]+Tabel145[[#This Row],[Coverage rang]]</f>
        <v>435</v>
      </c>
      <c r="R469" s="2">
        <f t="shared" si="23"/>
        <v>79</v>
      </c>
      <c r="S469" s="18">
        <f>J469/K469</f>
        <v>201.5</v>
      </c>
    </row>
    <row r="470" spans="1:19" ht="18" customHeight="1">
      <c r="A470">
        <v>468</v>
      </c>
      <c r="B470">
        <v>0.1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 s="23">
        <v>15</v>
      </c>
      <c r="K470" s="22">
        <v>0</v>
      </c>
      <c r="L470" s="22">
        <v>15</v>
      </c>
      <c r="M470" s="14">
        <f t="shared" si="21"/>
        <v>1.46484375E-2</v>
      </c>
      <c r="N470" s="2">
        <f>RANK(K470,K$2:K$577,1)</f>
        <v>1</v>
      </c>
      <c r="O470" s="2">
        <f t="shared" si="22"/>
        <v>262</v>
      </c>
      <c r="P470" s="2">
        <f>RANK(M470,M$2:M$577,0)</f>
        <v>364</v>
      </c>
      <c r="Q470" s="2">
        <f>N470 + Tabel145[[#This Row],[Average Rank]]+Tabel145[[#This Row],[Coverage rang]]</f>
        <v>627</v>
      </c>
      <c r="R470" s="2">
        <f t="shared" si="23"/>
        <v>322</v>
      </c>
      <c r="S470" s="18" t="e">
        <f>J470/K470</f>
        <v>#DIV/0!</v>
      </c>
    </row>
    <row r="471" spans="1:19" ht="18" customHeight="1">
      <c r="A471">
        <v>469</v>
      </c>
      <c r="B471">
        <v>0.2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 s="23">
        <v>15</v>
      </c>
      <c r="K471" s="22">
        <v>0</v>
      </c>
      <c r="L471" s="22">
        <v>15</v>
      </c>
      <c r="M471" s="14">
        <f t="shared" si="21"/>
        <v>1.46484375E-2</v>
      </c>
      <c r="N471" s="2">
        <f>RANK(K471,K$2:K$577,1)</f>
        <v>1</v>
      </c>
      <c r="O471" s="2">
        <f t="shared" si="22"/>
        <v>262</v>
      </c>
      <c r="P471" s="2">
        <f>RANK(M471,M$2:M$577,0)</f>
        <v>364</v>
      </c>
      <c r="Q471" s="2">
        <f>N471 + Tabel145[[#This Row],[Average Rank]]+Tabel145[[#This Row],[Coverage rang]]</f>
        <v>627</v>
      </c>
      <c r="R471" s="2">
        <f t="shared" si="23"/>
        <v>322</v>
      </c>
      <c r="S471" s="18" t="e">
        <f>J471/K471</f>
        <v>#DIV/0!</v>
      </c>
    </row>
    <row r="472" spans="1:19" ht="18" customHeight="1">
      <c r="A472">
        <v>470</v>
      </c>
      <c r="B472">
        <v>0.3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 s="23">
        <v>15</v>
      </c>
      <c r="K472" s="22">
        <v>0</v>
      </c>
      <c r="L472" s="22">
        <v>15</v>
      </c>
      <c r="M472" s="14">
        <f t="shared" si="21"/>
        <v>1.46484375E-2</v>
      </c>
      <c r="N472" s="2">
        <f>RANK(K472,K$2:K$577,1)</f>
        <v>1</v>
      </c>
      <c r="O472" s="2">
        <f t="shared" si="22"/>
        <v>262</v>
      </c>
      <c r="P472" s="2">
        <f>RANK(M472,M$2:M$577,0)</f>
        <v>364</v>
      </c>
      <c r="Q472" s="2">
        <f>N472 + Tabel145[[#This Row],[Average Rank]]+Tabel145[[#This Row],[Coverage rang]]</f>
        <v>627</v>
      </c>
      <c r="R472" s="2">
        <f t="shared" si="23"/>
        <v>322</v>
      </c>
      <c r="S472" s="18" t="e">
        <f>J472/K472</f>
        <v>#DIV/0!</v>
      </c>
    </row>
    <row r="473" spans="1:19" ht="18" customHeight="1">
      <c r="A473">
        <v>471</v>
      </c>
      <c r="B473">
        <v>0.1</v>
      </c>
      <c r="C473">
        <v>0.4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 s="23">
        <v>21</v>
      </c>
      <c r="K473" s="22">
        <v>0</v>
      </c>
      <c r="L473" s="22">
        <v>21</v>
      </c>
      <c r="M473" s="14">
        <f t="shared" si="21"/>
        <v>2.05078125E-2</v>
      </c>
      <c r="N473" s="2">
        <f>RANK(K473,K$2:K$577,1)</f>
        <v>1</v>
      </c>
      <c r="O473" s="2">
        <f t="shared" si="22"/>
        <v>157</v>
      </c>
      <c r="P473" s="2">
        <f>RANK(M473,M$2:M$577,0)</f>
        <v>244</v>
      </c>
      <c r="Q473" s="2">
        <f>N473 + Tabel145[[#This Row],[Average Rank]]+Tabel145[[#This Row],[Coverage rang]]</f>
        <v>402</v>
      </c>
      <c r="R473" s="2">
        <f t="shared" si="23"/>
        <v>16</v>
      </c>
      <c r="S473" s="18" t="e">
        <f>J473/K473</f>
        <v>#DIV/0!</v>
      </c>
    </row>
    <row r="474" spans="1:19" ht="18" customHeight="1">
      <c r="A474">
        <v>472</v>
      </c>
      <c r="B474">
        <v>0.2</v>
      </c>
      <c r="C474">
        <v>0.4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 s="23">
        <v>21</v>
      </c>
      <c r="K474" s="22">
        <v>0</v>
      </c>
      <c r="L474" s="22">
        <v>21</v>
      </c>
      <c r="M474" s="14">
        <f t="shared" si="21"/>
        <v>2.05078125E-2</v>
      </c>
      <c r="N474" s="2">
        <f>RANK(K474,K$2:K$577,1)</f>
        <v>1</v>
      </c>
      <c r="O474" s="2">
        <f t="shared" si="22"/>
        <v>157</v>
      </c>
      <c r="P474" s="2">
        <f>RANK(M474,M$2:M$577,0)</f>
        <v>244</v>
      </c>
      <c r="Q474" s="2">
        <f>N474 + Tabel145[[#This Row],[Average Rank]]+Tabel145[[#This Row],[Coverage rang]]</f>
        <v>402</v>
      </c>
      <c r="R474" s="2">
        <f t="shared" si="23"/>
        <v>16</v>
      </c>
      <c r="S474" s="18" t="e">
        <f>J474/K474</f>
        <v>#DIV/0!</v>
      </c>
    </row>
    <row r="475" spans="1:19" ht="18" customHeight="1">
      <c r="A475">
        <v>473</v>
      </c>
      <c r="B475">
        <v>0.3</v>
      </c>
      <c r="C475">
        <v>0.4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 s="23">
        <v>21</v>
      </c>
      <c r="K475" s="22">
        <v>0</v>
      </c>
      <c r="L475" s="22">
        <v>21</v>
      </c>
      <c r="M475" s="14">
        <f t="shared" si="21"/>
        <v>2.05078125E-2</v>
      </c>
      <c r="N475" s="2">
        <f>RANK(K475,K$2:K$577,1)</f>
        <v>1</v>
      </c>
      <c r="O475" s="2">
        <f t="shared" si="22"/>
        <v>157</v>
      </c>
      <c r="P475" s="2">
        <f>RANK(M475,M$2:M$577,0)</f>
        <v>244</v>
      </c>
      <c r="Q475" s="2">
        <f>N475 + Tabel145[[#This Row],[Average Rank]]+Tabel145[[#This Row],[Coverage rang]]</f>
        <v>402</v>
      </c>
      <c r="R475" s="2">
        <f t="shared" si="23"/>
        <v>16</v>
      </c>
      <c r="S475" s="18" t="e">
        <f>J475/K475</f>
        <v>#DIV/0!</v>
      </c>
    </row>
    <row r="476" spans="1:19" ht="18" customHeight="1">
      <c r="A476">
        <v>474</v>
      </c>
      <c r="B476">
        <v>0.1</v>
      </c>
      <c r="C476">
        <v>0.8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 s="23">
        <v>21</v>
      </c>
      <c r="K476" s="22">
        <v>0</v>
      </c>
      <c r="L476" s="22">
        <v>21</v>
      </c>
      <c r="M476" s="14">
        <f t="shared" si="21"/>
        <v>2.05078125E-2</v>
      </c>
      <c r="N476" s="2">
        <f>RANK(K476,K$2:K$577,1)</f>
        <v>1</v>
      </c>
      <c r="O476" s="2">
        <f t="shared" si="22"/>
        <v>157</v>
      </c>
      <c r="P476" s="2">
        <f>RANK(M476,M$2:M$577,0)</f>
        <v>244</v>
      </c>
      <c r="Q476" s="2">
        <f>N476 + Tabel145[[#This Row],[Average Rank]]+Tabel145[[#This Row],[Coverage rang]]</f>
        <v>402</v>
      </c>
      <c r="R476" s="2">
        <f t="shared" si="23"/>
        <v>16</v>
      </c>
      <c r="S476" s="18" t="e">
        <f>J476/K476</f>
        <v>#DIV/0!</v>
      </c>
    </row>
    <row r="477" spans="1:19" ht="18" customHeight="1">
      <c r="A477">
        <v>475</v>
      </c>
      <c r="B477">
        <v>0.2</v>
      </c>
      <c r="C477">
        <v>0.8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 s="23">
        <v>21</v>
      </c>
      <c r="K477" s="22">
        <v>0</v>
      </c>
      <c r="L477" s="22">
        <v>21</v>
      </c>
      <c r="M477" s="14">
        <f t="shared" si="21"/>
        <v>2.05078125E-2</v>
      </c>
      <c r="N477" s="2">
        <f>RANK(K477,K$2:K$577,1)</f>
        <v>1</v>
      </c>
      <c r="O477" s="2">
        <f t="shared" si="22"/>
        <v>157</v>
      </c>
      <c r="P477" s="2">
        <f>RANK(M477,M$2:M$577,0)</f>
        <v>244</v>
      </c>
      <c r="Q477" s="2">
        <f>N477 + Tabel145[[#This Row],[Average Rank]]+Tabel145[[#This Row],[Coverage rang]]</f>
        <v>402</v>
      </c>
      <c r="R477" s="2">
        <f t="shared" si="23"/>
        <v>16</v>
      </c>
      <c r="S477" s="18" t="e">
        <f>J477/K477</f>
        <v>#DIV/0!</v>
      </c>
    </row>
    <row r="478" spans="1:19" ht="18" customHeight="1">
      <c r="A478">
        <v>476</v>
      </c>
      <c r="B478">
        <v>0.3</v>
      </c>
      <c r="C478">
        <v>0.8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 s="23">
        <v>21</v>
      </c>
      <c r="K478" s="22">
        <v>0</v>
      </c>
      <c r="L478" s="22">
        <v>21</v>
      </c>
      <c r="M478" s="14">
        <f t="shared" si="21"/>
        <v>2.05078125E-2</v>
      </c>
      <c r="N478" s="2">
        <f>RANK(K478,K$2:K$577,1)</f>
        <v>1</v>
      </c>
      <c r="O478" s="2">
        <f t="shared" si="22"/>
        <v>157</v>
      </c>
      <c r="P478" s="2">
        <f>RANK(M478,M$2:M$577,0)</f>
        <v>244</v>
      </c>
      <c r="Q478" s="2">
        <f>N478 + Tabel145[[#This Row],[Average Rank]]+Tabel145[[#This Row],[Coverage rang]]</f>
        <v>402</v>
      </c>
      <c r="R478" s="2">
        <f t="shared" si="23"/>
        <v>16</v>
      </c>
      <c r="S478" s="18" t="e">
        <f>J478/K478</f>
        <v>#DIV/0!</v>
      </c>
    </row>
    <row r="479" spans="1:19" ht="18" customHeight="1">
      <c r="A479">
        <v>477</v>
      </c>
      <c r="B479">
        <v>0.1</v>
      </c>
      <c r="C479">
        <v>0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0</v>
      </c>
      <c r="J479" s="23">
        <v>44</v>
      </c>
      <c r="K479" s="22">
        <v>0</v>
      </c>
      <c r="L479" s="22">
        <v>11</v>
      </c>
      <c r="M479" s="14">
        <f t="shared" si="21"/>
        <v>4.296875E-2</v>
      </c>
      <c r="N479" s="2">
        <f>RANK(K479,K$2:K$577,1)</f>
        <v>1</v>
      </c>
      <c r="O479" s="2">
        <f t="shared" si="22"/>
        <v>343</v>
      </c>
      <c r="P479" s="2">
        <f>RANK(M479,M$2:M$577,0)</f>
        <v>193</v>
      </c>
      <c r="Q479" s="2">
        <f>N479 + Tabel145[[#This Row],[Average Rank]]+Tabel145[[#This Row],[Coverage rang]]</f>
        <v>537</v>
      </c>
      <c r="R479" s="2">
        <f t="shared" si="23"/>
        <v>214</v>
      </c>
      <c r="S479" s="18" t="e">
        <f>J479/K479</f>
        <v>#DIV/0!</v>
      </c>
    </row>
    <row r="480" spans="1:19" ht="18" customHeight="1">
      <c r="A480">
        <v>478</v>
      </c>
      <c r="B480">
        <v>0.2</v>
      </c>
      <c r="C480">
        <v>0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 s="23">
        <v>44</v>
      </c>
      <c r="K480" s="22">
        <v>0</v>
      </c>
      <c r="L480" s="22">
        <v>11</v>
      </c>
      <c r="M480" s="14">
        <f t="shared" si="21"/>
        <v>4.296875E-2</v>
      </c>
      <c r="N480" s="2">
        <f>RANK(K480,K$2:K$577,1)</f>
        <v>1</v>
      </c>
      <c r="O480" s="2">
        <f t="shared" si="22"/>
        <v>343</v>
      </c>
      <c r="P480" s="2">
        <f>RANK(M480,M$2:M$577,0)</f>
        <v>193</v>
      </c>
      <c r="Q480" s="2">
        <f>N480 + Tabel145[[#This Row],[Average Rank]]+Tabel145[[#This Row],[Coverage rang]]</f>
        <v>537</v>
      </c>
      <c r="R480" s="2">
        <f t="shared" si="23"/>
        <v>214</v>
      </c>
      <c r="S480" s="18" t="e">
        <f>J480/K480</f>
        <v>#DIV/0!</v>
      </c>
    </row>
    <row r="481" spans="1:19" ht="18" customHeight="1">
      <c r="A481">
        <v>479</v>
      </c>
      <c r="B481">
        <v>0.3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 s="23">
        <v>44</v>
      </c>
      <c r="K481" s="22">
        <v>0</v>
      </c>
      <c r="L481" s="22">
        <v>11</v>
      </c>
      <c r="M481" s="14">
        <f t="shared" si="21"/>
        <v>4.296875E-2</v>
      </c>
      <c r="N481" s="2">
        <f>RANK(K481,K$2:K$577,1)</f>
        <v>1</v>
      </c>
      <c r="O481" s="2">
        <f t="shared" si="22"/>
        <v>343</v>
      </c>
      <c r="P481" s="2">
        <f>RANK(M481,M$2:M$577,0)</f>
        <v>193</v>
      </c>
      <c r="Q481" s="2">
        <f>N481 + Tabel145[[#This Row],[Average Rank]]+Tabel145[[#This Row],[Coverage rang]]</f>
        <v>537</v>
      </c>
      <c r="R481" s="2">
        <f t="shared" si="23"/>
        <v>214</v>
      </c>
      <c r="S481" s="18" t="e">
        <f>J481/K481</f>
        <v>#DIV/0!</v>
      </c>
    </row>
    <row r="482" spans="1:19" ht="18" customHeight="1">
      <c r="A482">
        <v>480</v>
      </c>
      <c r="B482">
        <v>0.1</v>
      </c>
      <c r="C482">
        <v>0.4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0</v>
      </c>
      <c r="J482" s="23">
        <v>403</v>
      </c>
      <c r="K482" s="22">
        <v>2</v>
      </c>
      <c r="L482" s="22">
        <v>403</v>
      </c>
      <c r="M482" s="14">
        <f t="shared" si="21"/>
        <v>0.3935546875</v>
      </c>
      <c r="N482" s="2">
        <f>RANK(K482,K$2:K$577,1)</f>
        <v>433</v>
      </c>
      <c r="O482" s="2">
        <f t="shared" si="22"/>
        <v>1</v>
      </c>
      <c r="P482" s="2">
        <f>RANK(M482,M$2:M$577,0)</f>
        <v>1</v>
      </c>
      <c r="Q482" s="2">
        <f>N482 + Tabel145[[#This Row],[Average Rank]]+Tabel145[[#This Row],[Coverage rang]]</f>
        <v>435</v>
      </c>
      <c r="R482" s="2">
        <f t="shared" si="23"/>
        <v>79</v>
      </c>
      <c r="S482" s="18">
        <f>J482/K482</f>
        <v>201.5</v>
      </c>
    </row>
    <row r="483" spans="1:19" ht="18" customHeight="1">
      <c r="A483">
        <v>481</v>
      </c>
      <c r="B483">
        <v>0.2</v>
      </c>
      <c r="C483">
        <v>0.4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0</v>
      </c>
      <c r="J483" s="23">
        <v>403</v>
      </c>
      <c r="K483" s="22">
        <v>2</v>
      </c>
      <c r="L483" s="22">
        <v>403</v>
      </c>
      <c r="M483" s="14">
        <f t="shared" si="21"/>
        <v>0.3935546875</v>
      </c>
      <c r="N483" s="2">
        <f>RANK(K483,K$2:K$577,1)</f>
        <v>433</v>
      </c>
      <c r="O483" s="2">
        <f t="shared" si="22"/>
        <v>1</v>
      </c>
      <c r="P483" s="2">
        <f>RANK(M483,M$2:M$577,0)</f>
        <v>1</v>
      </c>
      <c r="Q483" s="2">
        <f>N483 + Tabel145[[#This Row],[Average Rank]]+Tabel145[[#This Row],[Coverage rang]]</f>
        <v>435</v>
      </c>
      <c r="R483" s="2">
        <f t="shared" si="23"/>
        <v>79</v>
      </c>
      <c r="S483" s="18">
        <f>J483/K483</f>
        <v>201.5</v>
      </c>
    </row>
    <row r="484" spans="1:19" ht="18" customHeight="1">
      <c r="A484">
        <v>482</v>
      </c>
      <c r="B484">
        <v>0.3</v>
      </c>
      <c r="C484">
        <v>0.4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0</v>
      </c>
      <c r="J484" s="23">
        <v>403</v>
      </c>
      <c r="K484" s="22">
        <v>2</v>
      </c>
      <c r="L484" s="22">
        <v>403</v>
      </c>
      <c r="M484" s="14">
        <f t="shared" si="21"/>
        <v>0.3935546875</v>
      </c>
      <c r="N484" s="2">
        <f>RANK(K484,K$2:K$577,1)</f>
        <v>433</v>
      </c>
      <c r="O484" s="2">
        <f t="shared" si="22"/>
        <v>1</v>
      </c>
      <c r="P484" s="2">
        <f>RANK(M484,M$2:M$577,0)</f>
        <v>1</v>
      </c>
      <c r="Q484" s="2">
        <f>N484 + Tabel145[[#This Row],[Average Rank]]+Tabel145[[#This Row],[Coverage rang]]</f>
        <v>435</v>
      </c>
      <c r="R484" s="2">
        <f t="shared" si="23"/>
        <v>79</v>
      </c>
      <c r="S484" s="18">
        <f>J484/K484</f>
        <v>201.5</v>
      </c>
    </row>
    <row r="485" spans="1:19" ht="18" customHeight="1">
      <c r="A485">
        <v>483</v>
      </c>
      <c r="B485">
        <v>0.1</v>
      </c>
      <c r="C485">
        <v>0.8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0</v>
      </c>
      <c r="J485" s="23">
        <v>403</v>
      </c>
      <c r="K485" s="22">
        <v>2</v>
      </c>
      <c r="L485" s="22">
        <v>403</v>
      </c>
      <c r="M485" s="14">
        <f t="shared" si="21"/>
        <v>0.3935546875</v>
      </c>
      <c r="N485" s="2">
        <f>RANK(K485,K$2:K$577,1)</f>
        <v>433</v>
      </c>
      <c r="O485" s="2">
        <f t="shared" si="22"/>
        <v>1</v>
      </c>
      <c r="P485" s="2">
        <f>RANK(M485,M$2:M$577,0)</f>
        <v>1</v>
      </c>
      <c r="Q485" s="2">
        <f>N485 + Tabel145[[#This Row],[Average Rank]]+Tabel145[[#This Row],[Coverage rang]]</f>
        <v>435</v>
      </c>
      <c r="R485" s="2">
        <f t="shared" si="23"/>
        <v>79</v>
      </c>
      <c r="S485" s="18">
        <f>J485/K485</f>
        <v>201.5</v>
      </c>
    </row>
    <row r="486" spans="1:19" ht="18" customHeight="1">
      <c r="A486">
        <v>484</v>
      </c>
      <c r="B486">
        <v>0.2</v>
      </c>
      <c r="C486">
        <v>0.8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0</v>
      </c>
      <c r="J486" s="23">
        <v>403</v>
      </c>
      <c r="K486" s="22">
        <v>2</v>
      </c>
      <c r="L486" s="22">
        <v>403</v>
      </c>
      <c r="M486" s="14">
        <f t="shared" si="21"/>
        <v>0.3935546875</v>
      </c>
      <c r="N486" s="2">
        <f>RANK(K486,K$2:K$577,1)</f>
        <v>433</v>
      </c>
      <c r="O486" s="2">
        <f t="shared" si="22"/>
        <v>1</v>
      </c>
      <c r="P486" s="2">
        <f>RANK(M486,M$2:M$577,0)</f>
        <v>1</v>
      </c>
      <c r="Q486" s="2">
        <f>N486 + Tabel145[[#This Row],[Average Rank]]+Tabel145[[#This Row],[Coverage rang]]</f>
        <v>435</v>
      </c>
      <c r="R486" s="2">
        <f t="shared" si="23"/>
        <v>79</v>
      </c>
      <c r="S486" s="18">
        <f>J486/K486</f>
        <v>201.5</v>
      </c>
    </row>
    <row r="487" spans="1:19" ht="18" customHeight="1">
      <c r="A487">
        <v>485</v>
      </c>
      <c r="B487">
        <v>0.3</v>
      </c>
      <c r="C487">
        <v>0.8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 s="23">
        <v>403</v>
      </c>
      <c r="K487" s="22">
        <v>2</v>
      </c>
      <c r="L487" s="22">
        <v>403</v>
      </c>
      <c r="M487" s="14">
        <f t="shared" si="21"/>
        <v>0.3935546875</v>
      </c>
      <c r="N487" s="2">
        <f>RANK(K487,K$2:K$577,1)</f>
        <v>433</v>
      </c>
      <c r="O487" s="2">
        <f t="shared" si="22"/>
        <v>1</v>
      </c>
      <c r="P487" s="2">
        <f>RANK(M487,M$2:M$577,0)</f>
        <v>1</v>
      </c>
      <c r="Q487" s="2">
        <f>N487 + Tabel145[[#This Row],[Average Rank]]+Tabel145[[#This Row],[Coverage rang]]</f>
        <v>435</v>
      </c>
      <c r="R487" s="2">
        <f t="shared" si="23"/>
        <v>79</v>
      </c>
      <c r="S487" s="18">
        <f>J487/K487</f>
        <v>201.5</v>
      </c>
    </row>
    <row r="488" spans="1:19" ht="18" customHeight="1">
      <c r="A488">
        <v>486</v>
      </c>
      <c r="B488">
        <v>0.1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 s="23">
        <v>44</v>
      </c>
      <c r="K488" s="22">
        <v>0</v>
      </c>
      <c r="L488" s="22">
        <v>11</v>
      </c>
      <c r="M488" s="14">
        <f t="shared" si="21"/>
        <v>4.296875E-2</v>
      </c>
      <c r="N488" s="2">
        <f>RANK(K488,K$2:K$577,1)</f>
        <v>1</v>
      </c>
      <c r="O488" s="2">
        <f t="shared" si="22"/>
        <v>343</v>
      </c>
      <c r="P488" s="2">
        <f>RANK(M488,M$2:M$577,0)</f>
        <v>193</v>
      </c>
      <c r="Q488" s="2">
        <f>N488 + Tabel145[[#This Row],[Average Rank]]+Tabel145[[#This Row],[Coverage rang]]</f>
        <v>537</v>
      </c>
      <c r="R488" s="2">
        <f t="shared" si="23"/>
        <v>214</v>
      </c>
      <c r="S488" s="18" t="e">
        <f>J488/K488</f>
        <v>#DIV/0!</v>
      </c>
    </row>
    <row r="489" spans="1:19" ht="18" customHeight="1">
      <c r="A489">
        <v>487</v>
      </c>
      <c r="B489">
        <v>0.2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 s="23">
        <v>44</v>
      </c>
      <c r="K489" s="22">
        <v>0</v>
      </c>
      <c r="L489" s="22">
        <v>11</v>
      </c>
      <c r="M489" s="14">
        <f t="shared" si="21"/>
        <v>4.296875E-2</v>
      </c>
      <c r="N489" s="2">
        <f>RANK(K489,K$2:K$577,1)</f>
        <v>1</v>
      </c>
      <c r="O489" s="2">
        <f t="shared" si="22"/>
        <v>343</v>
      </c>
      <c r="P489" s="2">
        <f>RANK(M489,M$2:M$577,0)</f>
        <v>193</v>
      </c>
      <c r="Q489" s="2">
        <f>N489 + Tabel145[[#This Row],[Average Rank]]+Tabel145[[#This Row],[Coverage rang]]</f>
        <v>537</v>
      </c>
      <c r="R489" s="2">
        <f t="shared" si="23"/>
        <v>214</v>
      </c>
      <c r="S489" s="18" t="e">
        <f>J489/K489</f>
        <v>#DIV/0!</v>
      </c>
    </row>
    <row r="490" spans="1:19" ht="18" customHeight="1">
      <c r="A490">
        <v>488</v>
      </c>
      <c r="B490">
        <v>0.3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 s="23">
        <v>44</v>
      </c>
      <c r="K490" s="22">
        <v>0</v>
      </c>
      <c r="L490" s="22">
        <v>11</v>
      </c>
      <c r="M490" s="14">
        <f t="shared" si="21"/>
        <v>4.296875E-2</v>
      </c>
      <c r="N490" s="2">
        <f>RANK(K490,K$2:K$577,1)</f>
        <v>1</v>
      </c>
      <c r="O490" s="2">
        <f t="shared" si="22"/>
        <v>343</v>
      </c>
      <c r="P490" s="2">
        <f>RANK(M490,M$2:M$577,0)</f>
        <v>193</v>
      </c>
      <c r="Q490" s="2">
        <f>N490 + Tabel145[[#This Row],[Average Rank]]+Tabel145[[#This Row],[Coverage rang]]</f>
        <v>537</v>
      </c>
      <c r="R490" s="2">
        <f t="shared" si="23"/>
        <v>214</v>
      </c>
      <c r="S490" s="18" t="e">
        <f>J490/K490</f>
        <v>#DIV/0!</v>
      </c>
    </row>
    <row r="491" spans="1:19" ht="18" customHeight="1">
      <c r="A491">
        <v>489</v>
      </c>
      <c r="B491">
        <v>0.1</v>
      </c>
      <c r="C491">
        <v>0.4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 s="23">
        <v>237</v>
      </c>
      <c r="K491" s="22">
        <v>2</v>
      </c>
      <c r="L491" s="22">
        <v>59.25</v>
      </c>
      <c r="M491" s="14">
        <f t="shared" si="21"/>
        <v>0.2314453125</v>
      </c>
      <c r="N491" s="2">
        <f>RANK(K491,K$2:K$577,1)</f>
        <v>433</v>
      </c>
      <c r="O491" s="2">
        <f t="shared" si="22"/>
        <v>139</v>
      </c>
      <c r="P491" s="2">
        <f>RANK(M491,M$2:M$577,0)</f>
        <v>136</v>
      </c>
      <c r="Q491" s="2">
        <f>N491 + Tabel145[[#This Row],[Average Rank]]+Tabel145[[#This Row],[Coverage rang]]</f>
        <v>708</v>
      </c>
      <c r="R491" s="2">
        <f t="shared" si="23"/>
        <v>394</v>
      </c>
      <c r="S491" s="18">
        <f>J491/K491</f>
        <v>118.5</v>
      </c>
    </row>
    <row r="492" spans="1:19" ht="18" customHeight="1">
      <c r="A492">
        <v>490</v>
      </c>
      <c r="B492">
        <v>0.2</v>
      </c>
      <c r="C492">
        <v>0.4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 s="23">
        <v>237</v>
      </c>
      <c r="K492" s="22">
        <v>2</v>
      </c>
      <c r="L492" s="22">
        <v>59.25</v>
      </c>
      <c r="M492" s="14">
        <f t="shared" si="21"/>
        <v>0.2314453125</v>
      </c>
      <c r="N492" s="2">
        <f>RANK(K492,K$2:K$577,1)</f>
        <v>433</v>
      </c>
      <c r="O492" s="2">
        <f t="shared" si="22"/>
        <v>139</v>
      </c>
      <c r="P492" s="2">
        <f>RANK(M492,M$2:M$577,0)</f>
        <v>136</v>
      </c>
      <c r="Q492" s="2">
        <f>N492 + Tabel145[[#This Row],[Average Rank]]+Tabel145[[#This Row],[Coverage rang]]</f>
        <v>708</v>
      </c>
      <c r="R492" s="2">
        <f t="shared" si="23"/>
        <v>394</v>
      </c>
      <c r="S492" s="18">
        <f>J492/K492</f>
        <v>118.5</v>
      </c>
    </row>
    <row r="493" spans="1:19" ht="18" customHeight="1">
      <c r="A493">
        <v>491</v>
      </c>
      <c r="B493">
        <v>0.3</v>
      </c>
      <c r="C493">
        <v>0.4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 s="23">
        <v>237</v>
      </c>
      <c r="K493" s="22">
        <v>2</v>
      </c>
      <c r="L493" s="22">
        <v>59.25</v>
      </c>
      <c r="M493" s="14">
        <f t="shared" si="21"/>
        <v>0.2314453125</v>
      </c>
      <c r="N493" s="2">
        <f>RANK(K493,K$2:K$577,1)</f>
        <v>433</v>
      </c>
      <c r="O493" s="2">
        <f t="shared" si="22"/>
        <v>139</v>
      </c>
      <c r="P493" s="2">
        <f>RANK(M493,M$2:M$577,0)</f>
        <v>136</v>
      </c>
      <c r="Q493" s="2">
        <f>N493 + Tabel145[[#This Row],[Average Rank]]+Tabel145[[#This Row],[Coverage rang]]</f>
        <v>708</v>
      </c>
      <c r="R493" s="2">
        <f t="shared" si="23"/>
        <v>394</v>
      </c>
      <c r="S493" s="18">
        <f>J493/K493</f>
        <v>118.5</v>
      </c>
    </row>
    <row r="494" spans="1:19" ht="18" customHeight="1">
      <c r="A494">
        <v>492</v>
      </c>
      <c r="B494">
        <v>0.1</v>
      </c>
      <c r="C494">
        <v>0.8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 s="23">
        <v>403</v>
      </c>
      <c r="K494" s="22">
        <v>2</v>
      </c>
      <c r="L494" s="22">
        <v>403</v>
      </c>
      <c r="M494" s="14">
        <f t="shared" si="21"/>
        <v>0.3935546875</v>
      </c>
      <c r="N494" s="2">
        <f>RANK(K494,K$2:K$577,1)</f>
        <v>433</v>
      </c>
      <c r="O494" s="2">
        <f t="shared" si="22"/>
        <v>1</v>
      </c>
      <c r="P494" s="2">
        <f>RANK(M494,M$2:M$577,0)</f>
        <v>1</v>
      </c>
      <c r="Q494" s="2">
        <f>N494 + Tabel145[[#This Row],[Average Rank]]+Tabel145[[#This Row],[Coverage rang]]</f>
        <v>435</v>
      </c>
      <c r="R494" s="2">
        <f t="shared" si="23"/>
        <v>79</v>
      </c>
      <c r="S494" s="18">
        <f>J494/K494</f>
        <v>201.5</v>
      </c>
    </row>
    <row r="495" spans="1:19" ht="18" customHeight="1">
      <c r="A495">
        <v>493</v>
      </c>
      <c r="B495">
        <v>0.2</v>
      </c>
      <c r="C495">
        <v>0.8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 s="23">
        <v>403</v>
      </c>
      <c r="K495" s="22">
        <v>2</v>
      </c>
      <c r="L495" s="22">
        <v>403</v>
      </c>
      <c r="M495" s="14">
        <f t="shared" si="21"/>
        <v>0.3935546875</v>
      </c>
      <c r="N495" s="2">
        <f>RANK(K495,K$2:K$577,1)</f>
        <v>433</v>
      </c>
      <c r="O495" s="2">
        <f t="shared" si="22"/>
        <v>1</v>
      </c>
      <c r="P495" s="2">
        <f>RANK(M495,M$2:M$577,0)</f>
        <v>1</v>
      </c>
      <c r="Q495" s="2">
        <f>N495 + Tabel145[[#This Row],[Average Rank]]+Tabel145[[#This Row],[Coverage rang]]</f>
        <v>435</v>
      </c>
      <c r="R495" s="2">
        <f t="shared" si="23"/>
        <v>79</v>
      </c>
      <c r="S495" s="18">
        <f>J495/K495</f>
        <v>201.5</v>
      </c>
    </row>
    <row r="496" spans="1:19" ht="18" customHeight="1">
      <c r="A496">
        <v>494</v>
      </c>
      <c r="B496">
        <v>0.3</v>
      </c>
      <c r="C496">
        <v>0.8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 s="23">
        <v>403</v>
      </c>
      <c r="K496" s="22">
        <v>2</v>
      </c>
      <c r="L496" s="22">
        <v>403</v>
      </c>
      <c r="M496" s="14">
        <f t="shared" si="21"/>
        <v>0.3935546875</v>
      </c>
      <c r="N496" s="2">
        <f>RANK(K496,K$2:K$577,1)</f>
        <v>433</v>
      </c>
      <c r="O496" s="2">
        <f t="shared" si="22"/>
        <v>1</v>
      </c>
      <c r="P496" s="2">
        <f>RANK(M496,M$2:M$577,0)</f>
        <v>1</v>
      </c>
      <c r="Q496" s="2">
        <f>N496 + Tabel145[[#This Row],[Average Rank]]+Tabel145[[#This Row],[Coverage rang]]</f>
        <v>435</v>
      </c>
      <c r="R496" s="2">
        <f t="shared" si="23"/>
        <v>79</v>
      </c>
      <c r="S496" s="18">
        <f>J496/K496</f>
        <v>201.5</v>
      </c>
    </row>
    <row r="497" spans="1:19" ht="18" customHeight="1">
      <c r="A497">
        <v>495</v>
      </c>
      <c r="B497">
        <v>0.1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 s="23">
        <v>44</v>
      </c>
      <c r="K497" s="22">
        <v>0</v>
      </c>
      <c r="L497" s="22">
        <v>11</v>
      </c>
      <c r="M497" s="14">
        <f t="shared" si="21"/>
        <v>4.296875E-2</v>
      </c>
      <c r="N497" s="2">
        <f>RANK(K497,K$2:K$577,1)</f>
        <v>1</v>
      </c>
      <c r="O497" s="2">
        <f t="shared" si="22"/>
        <v>343</v>
      </c>
      <c r="P497" s="2">
        <f>RANK(M497,M$2:M$577,0)</f>
        <v>193</v>
      </c>
      <c r="Q497" s="2">
        <f>N497 + Tabel145[[#This Row],[Average Rank]]+Tabel145[[#This Row],[Coverage rang]]</f>
        <v>537</v>
      </c>
      <c r="R497" s="2">
        <f t="shared" si="23"/>
        <v>214</v>
      </c>
      <c r="S497" s="18" t="e">
        <f>J497/K497</f>
        <v>#DIV/0!</v>
      </c>
    </row>
    <row r="498" spans="1:19" ht="18" customHeight="1">
      <c r="A498">
        <v>496</v>
      </c>
      <c r="B498">
        <v>0.2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 s="23">
        <v>44</v>
      </c>
      <c r="K498" s="22">
        <v>0</v>
      </c>
      <c r="L498" s="22">
        <v>11</v>
      </c>
      <c r="M498" s="14">
        <f t="shared" si="21"/>
        <v>4.296875E-2</v>
      </c>
      <c r="N498" s="2">
        <f>RANK(K498,K$2:K$577,1)</f>
        <v>1</v>
      </c>
      <c r="O498" s="2">
        <f t="shared" si="22"/>
        <v>343</v>
      </c>
      <c r="P498" s="2">
        <f>RANK(M498,M$2:M$577,0)</f>
        <v>193</v>
      </c>
      <c r="Q498" s="2">
        <f>N498 + Tabel145[[#This Row],[Average Rank]]+Tabel145[[#This Row],[Coverage rang]]</f>
        <v>537</v>
      </c>
      <c r="R498" s="2">
        <f t="shared" si="23"/>
        <v>214</v>
      </c>
      <c r="S498" s="18" t="e">
        <f>J498/K498</f>
        <v>#DIV/0!</v>
      </c>
    </row>
    <row r="499" spans="1:19" ht="18" customHeight="1">
      <c r="A499">
        <v>497</v>
      </c>
      <c r="B499">
        <v>0.3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 s="23">
        <v>44</v>
      </c>
      <c r="K499" s="22">
        <v>0</v>
      </c>
      <c r="L499" s="22">
        <v>11</v>
      </c>
      <c r="M499" s="14">
        <f t="shared" si="21"/>
        <v>4.296875E-2</v>
      </c>
      <c r="N499" s="2">
        <f>RANK(K499,K$2:K$577,1)</f>
        <v>1</v>
      </c>
      <c r="O499" s="2">
        <f t="shared" si="22"/>
        <v>343</v>
      </c>
      <c r="P499" s="2">
        <f>RANK(M499,M$2:M$577,0)</f>
        <v>193</v>
      </c>
      <c r="Q499" s="2">
        <f>N499 + Tabel145[[#This Row],[Average Rank]]+Tabel145[[#This Row],[Coverage rang]]</f>
        <v>537</v>
      </c>
      <c r="R499" s="2">
        <f t="shared" si="23"/>
        <v>214</v>
      </c>
      <c r="S499" s="18" t="e">
        <f>J499/K499</f>
        <v>#DIV/0!</v>
      </c>
    </row>
    <row r="500" spans="1:19" ht="18" customHeight="1">
      <c r="A500">
        <v>498</v>
      </c>
      <c r="B500">
        <v>0.1</v>
      </c>
      <c r="C500">
        <v>0.4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 s="23">
        <v>237</v>
      </c>
      <c r="K500" s="22">
        <v>2</v>
      </c>
      <c r="L500" s="22">
        <v>59.25</v>
      </c>
      <c r="M500" s="14">
        <f t="shared" si="21"/>
        <v>0.2314453125</v>
      </c>
      <c r="N500" s="2">
        <f>RANK(K500,K$2:K$577,1)</f>
        <v>433</v>
      </c>
      <c r="O500" s="2">
        <f t="shared" si="22"/>
        <v>139</v>
      </c>
      <c r="P500" s="2">
        <f>RANK(M500,M$2:M$577,0)</f>
        <v>136</v>
      </c>
      <c r="Q500" s="2">
        <f>N500 + Tabel145[[#This Row],[Average Rank]]+Tabel145[[#This Row],[Coverage rang]]</f>
        <v>708</v>
      </c>
      <c r="R500" s="2">
        <f t="shared" si="23"/>
        <v>394</v>
      </c>
      <c r="S500" s="18">
        <f>J500/K500</f>
        <v>118.5</v>
      </c>
    </row>
    <row r="501" spans="1:19" ht="18" customHeight="1">
      <c r="A501">
        <v>499</v>
      </c>
      <c r="B501">
        <v>0.2</v>
      </c>
      <c r="C501">
        <v>0.4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0</v>
      </c>
      <c r="J501" s="23">
        <v>237</v>
      </c>
      <c r="K501" s="22">
        <v>2</v>
      </c>
      <c r="L501" s="22">
        <v>59.25</v>
      </c>
      <c r="M501" s="14">
        <f t="shared" si="21"/>
        <v>0.2314453125</v>
      </c>
      <c r="N501" s="2">
        <f>RANK(K501,K$2:K$577,1)</f>
        <v>433</v>
      </c>
      <c r="O501" s="2">
        <f t="shared" si="22"/>
        <v>139</v>
      </c>
      <c r="P501" s="2">
        <f>RANK(M501,M$2:M$577,0)</f>
        <v>136</v>
      </c>
      <c r="Q501" s="2">
        <f>N501 + Tabel145[[#This Row],[Average Rank]]+Tabel145[[#This Row],[Coverage rang]]</f>
        <v>708</v>
      </c>
      <c r="R501" s="2">
        <f t="shared" si="23"/>
        <v>394</v>
      </c>
      <c r="S501" s="18">
        <f>J501/K501</f>
        <v>118.5</v>
      </c>
    </row>
    <row r="502" spans="1:19" ht="18" customHeight="1">
      <c r="A502">
        <v>500</v>
      </c>
      <c r="B502">
        <v>0.3</v>
      </c>
      <c r="C502">
        <v>0.4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 s="23">
        <v>237</v>
      </c>
      <c r="K502" s="22">
        <v>2</v>
      </c>
      <c r="L502" s="22">
        <v>59.25</v>
      </c>
      <c r="M502" s="14">
        <f t="shared" si="21"/>
        <v>0.2314453125</v>
      </c>
      <c r="N502" s="2">
        <f>RANK(K502,K$2:K$577,1)</f>
        <v>433</v>
      </c>
      <c r="O502" s="2">
        <f t="shared" si="22"/>
        <v>139</v>
      </c>
      <c r="P502" s="2">
        <f>RANK(M502,M$2:M$577,0)</f>
        <v>136</v>
      </c>
      <c r="Q502" s="2">
        <f>N502 + Tabel145[[#This Row],[Average Rank]]+Tabel145[[#This Row],[Coverage rang]]</f>
        <v>708</v>
      </c>
      <c r="R502" s="2">
        <f t="shared" si="23"/>
        <v>394</v>
      </c>
      <c r="S502" s="18">
        <f>J502/K502</f>
        <v>118.5</v>
      </c>
    </row>
    <row r="503" spans="1:19" ht="18" customHeight="1">
      <c r="A503">
        <v>501</v>
      </c>
      <c r="B503">
        <v>0.1</v>
      </c>
      <c r="C503">
        <v>0.8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 s="23">
        <v>403</v>
      </c>
      <c r="K503" s="22">
        <v>2</v>
      </c>
      <c r="L503" s="22">
        <v>403</v>
      </c>
      <c r="M503" s="14">
        <f t="shared" si="21"/>
        <v>0.3935546875</v>
      </c>
      <c r="N503" s="2">
        <f>RANK(K503,K$2:K$577,1)</f>
        <v>433</v>
      </c>
      <c r="O503" s="2">
        <f t="shared" si="22"/>
        <v>1</v>
      </c>
      <c r="P503" s="2">
        <f>RANK(M503,M$2:M$577,0)</f>
        <v>1</v>
      </c>
      <c r="Q503" s="2">
        <f>N503 + Tabel145[[#This Row],[Average Rank]]+Tabel145[[#This Row],[Coverage rang]]</f>
        <v>435</v>
      </c>
      <c r="R503" s="2">
        <f t="shared" si="23"/>
        <v>79</v>
      </c>
      <c r="S503" s="18">
        <f>J503/K503</f>
        <v>201.5</v>
      </c>
    </row>
    <row r="504" spans="1:19" ht="18" customHeight="1">
      <c r="A504">
        <v>502</v>
      </c>
      <c r="B504">
        <v>0.2</v>
      </c>
      <c r="C504">
        <v>0.8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 s="23">
        <v>403</v>
      </c>
      <c r="K504" s="22">
        <v>2</v>
      </c>
      <c r="L504" s="22">
        <v>403</v>
      </c>
      <c r="M504" s="14">
        <f t="shared" si="21"/>
        <v>0.3935546875</v>
      </c>
      <c r="N504" s="2">
        <f>RANK(K504,K$2:K$577,1)</f>
        <v>433</v>
      </c>
      <c r="O504" s="2">
        <f t="shared" si="22"/>
        <v>1</v>
      </c>
      <c r="P504" s="2">
        <f>RANK(M504,M$2:M$577,0)</f>
        <v>1</v>
      </c>
      <c r="Q504" s="2">
        <f>N504 + Tabel145[[#This Row],[Average Rank]]+Tabel145[[#This Row],[Coverage rang]]</f>
        <v>435</v>
      </c>
      <c r="R504" s="2">
        <f t="shared" si="23"/>
        <v>79</v>
      </c>
      <c r="S504" s="18">
        <f>J504/K504</f>
        <v>201.5</v>
      </c>
    </row>
    <row r="505" spans="1:19" ht="18" customHeight="1">
      <c r="A505">
        <v>503</v>
      </c>
      <c r="B505">
        <v>0.3</v>
      </c>
      <c r="C505">
        <v>0.8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 s="23">
        <v>403</v>
      </c>
      <c r="K505" s="22">
        <v>2</v>
      </c>
      <c r="L505" s="22">
        <v>403</v>
      </c>
      <c r="M505" s="14">
        <f t="shared" si="21"/>
        <v>0.3935546875</v>
      </c>
      <c r="N505" s="2">
        <f>RANK(K505,K$2:K$577,1)</f>
        <v>433</v>
      </c>
      <c r="O505" s="2">
        <f t="shared" si="22"/>
        <v>1</v>
      </c>
      <c r="P505" s="2">
        <f>RANK(M505,M$2:M$577,0)</f>
        <v>1</v>
      </c>
      <c r="Q505" s="2">
        <f>N505 + Tabel145[[#This Row],[Average Rank]]+Tabel145[[#This Row],[Coverage rang]]</f>
        <v>435</v>
      </c>
      <c r="R505" s="2">
        <f t="shared" si="23"/>
        <v>79</v>
      </c>
      <c r="S505" s="18">
        <f>J505/K505</f>
        <v>201.5</v>
      </c>
    </row>
    <row r="506" spans="1:19" ht="18" customHeight="1">
      <c r="A506">
        <v>504</v>
      </c>
      <c r="B506">
        <v>0.1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 s="23">
        <v>0</v>
      </c>
      <c r="K506" s="22">
        <v>0</v>
      </c>
      <c r="L506" s="22">
        <v>0</v>
      </c>
      <c r="M506" s="14">
        <f t="shared" si="21"/>
        <v>0</v>
      </c>
      <c r="N506" s="2">
        <f>RANK(K506,K$2:K$577,1)</f>
        <v>1</v>
      </c>
      <c r="O506" s="2">
        <f t="shared" si="22"/>
        <v>409</v>
      </c>
      <c r="P506" s="2">
        <f>RANK(M506,M$2:M$577,0)</f>
        <v>409</v>
      </c>
      <c r="Q506" s="2">
        <f>N506 + Tabel145[[#This Row],[Average Rank]]+Tabel145[[#This Row],[Coverage rang]]</f>
        <v>819</v>
      </c>
      <c r="R506" s="2">
        <f t="shared" si="23"/>
        <v>409</v>
      </c>
      <c r="S506" s="18" t="e">
        <f>J506/K506</f>
        <v>#DIV/0!</v>
      </c>
    </row>
    <row r="507" spans="1:19" ht="18" customHeight="1">
      <c r="A507">
        <v>505</v>
      </c>
      <c r="B507">
        <v>0.2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 s="23">
        <v>0</v>
      </c>
      <c r="K507" s="22">
        <v>0</v>
      </c>
      <c r="L507" s="22">
        <v>0</v>
      </c>
      <c r="M507" s="14">
        <f t="shared" si="21"/>
        <v>0</v>
      </c>
      <c r="N507" s="2">
        <f>RANK(K507,K$2:K$577,1)</f>
        <v>1</v>
      </c>
      <c r="O507" s="2">
        <f t="shared" si="22"/>
        <v>409</v>
      </c>
      <c r="P507" s="2">
        <f>RANK(M507,M$2:M$577,0)</f>
        <v>409</v>
      </c>
      <c r="Q507" s="2">
        <f>N507 + Tabel145[[#This Row],[Average Rank]]+Tabel145[[#This Row],[Coverage rang]]</f>
        <v>819</v>
      </c>
      <c r="R507" s="2">
        <f t="shared" si="23"/>
        <v>409</v>
      </c>
      <c r="S507" s="18" t="e">
        <f>J507/K507</f>
        <v>#DIV/0!</v>
      </c>
    </row>
    <row r="508" spans="1:19" ht="18" customHeight="1">
      <c r="A508">
        <v>506</v>
      </c>
      <c r="B508">
        <v>0.3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 s="23">
        <v>0</v>
      </c>
      <c r="K508" s="22">
        <v>0</v>
      </c>
      <c r="L508" s="22">
        <v>0</v>
      </c>
      <c r="M508" s="14">
        <f t="shared" si="21"/>
        <v>0</v>
      </c>
      <c r="N508" s="2">
        <f>RANK(K508,K$2:K$577,1)</f>
        <v>1</v>
      </c>
      <c r="O508" s="2">
        <f t="shared" si="22"/>
        <v>409</v>
      </c>
      <c r="P508" s="2">
        <f>RANK(M508,M$2:M$577,0)</f>
        <v>409</v>
      </c>
      <c r="Q508" s="2">
        <f>N508 + Tabel145[[#This Row],[Average Rank]]+Tabel145[[#This Row],[Coverage rang]]</f>
        <v>819</v>
      </c>
      <c r="R508" s="2">
        <f t="shared" si="23"/>
        <v>409</v>
      </c>
      <c r="S508" s="18" t="e">
        <f>J508/K508</f>
        <v>#DIV/0!</v>
      </c>
    </row>
    <row r="509" spans="1:19" ht="18" customHeight="1">
      <c r="A509">
        <v>507</v>
      </c>
      <c r="B509">
        <v>0.1</v>
      </c>
      <c r="C509">
        <v>0.4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 s="23">
        <v>14</v>
      </c>
      <c r="K509" s="22">
        <v>0</v>
      </c>
      <c r="L509" s="22">
        <v>14</v>
      </c>
      <c r="M509" s="14">
        <f t="shared" si="21"/>
        <v>1.3671875E-2</v>
      </c>
      <c r="N509" s="2">
        <f>RANK(K509,K$2:K$577,1)</f>
        <v>1</v>
      </c>
      <c r="O509" s="2">
        <f t="shared" si="22"/>
        <v>289</v>
      </c>
      <c r="P509" s="2">
        <f>RANK(M509,M$2:M$577,0)</f>
        <v>391</v>
      </c>
      <c r="Q509" s="2">
        <f>N509 + Tabel145[[#This Row],[Average Rank]]+Tabel145[[#This Row],[Coverage rang]]</f>
        <v>681</v>
      </c>
      <c r="R509" s="2">
        <f t="shared" si="23"/>
        <v>370</v>
      </c>
      <c r="S509" s="18" t="e">
        <f>J509/K509</f>
        <v>#DIV/0!</v>
      </c>
    </row>
    <row r="510" spans="1:19" ht="18" customHeight="1">
      <c r="A510">
        <v>508</v>
      </c>
      <c r="B510">
        <v>0.2</v>
      </c>
      <c r="C510">
        <v>0.4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 s="23">
        <v>14</v>
      </c>
      <c r="K510" s="22">
        <v>0</v>
      </c>
      <c r="L510" s="22">
        <v>14</v>
      </c>
      <c r="M510" s="14">
        <f t="shared" si="21"/>
        <v>1.3671875E-2</v>
      </c>
      <c r="N510" s="2">
        <f>RANK(K510,K$2:K$577,1)</f>
        <v>1</v>
      </c>
      <c r="O510" s="2">
        <f t="shared" si="22"/>
        <v>289</v>
      </c>
      <c r="P510" s="2">
        <f>RANK(M510,M$2:M$577,0)</f>
        <v>391</v>
      </c>
      <c r="Q510" s="2">
        <f>N510 + Tabel145[[#This Row],[Average Rank]]+Tabel145[[#This Row],[Coverage rang]]</f>
        <v>681</v>
      </c>
      <c r="R510" s="2">
        <f t="shared" si="23"/>
        <v>370</v>
      </c>
      <c r="S510" s="18" t="e">
        <f>J510/K510</f>
        <v>#DIV/0!</v>
      </c>
    </row>
    <row r="511" spans="1:19" ht="18" customHeight="1">
      <c r="A511">
        <v>509</v>
      </c>
      <c r="B511">
        <v>0.3</v>
      </c>
      <c r="C511">
        <v>0.4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 s="23">
        <v>14</v>
      </c>
      <c r="K511" s="22">
        <v>0</v>
      </c>
      <c r="L511" s="22">
        <v>14</v>
      </c>
      <c r="M511" s="14">
        <f t="shared" si="21"/>
        <v>1.3671875E-2</v>
      </c>
      <c r="N511" s="2">
        <f>RANK(K511,K$2:K$577,1)</f>
        <v>1</v>
      </c>
      <c r="O511" s="2">
        <f t="shared" si="22"/>
        <v>289</v>
      </c>
      <c r="P511" s="2">
        <f>RANK(M511,M$2:M$577,0)</f>
        <v>391</v>
      </c>
      <c r="Q511" s="2">
        <f>N511 + Tabel145[[#This Row],[Average Rank]]+Tabel145[[#This Row],[Coverage rang]]</f>
        <v>681</v>
      </c>
      <c r="R511" s="2">
        <f t="shared" si="23"/>
        <v>370</v>
      </c>
      <c r="S511" s="18" t="e">
        <f>J511/K511</f>
        <v>#DIV/0!</v>
      </c>
    </row>
    <row r="512" spans="1:19" ht="18" customHeight="1">
      <c r="A512">
        <v>510</v>
      </c>
      <c r="B512">
        <v>0.1</v>
      </c>
      <c r="C512">
        <v>0.8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 s="23">
        <v>21</v>
      </c>
      <c r="K512" s="22">
        <v>0</v>
      </c>
      <c r="L512" s="22">
        <v>21</v>
      </c>
      <c r="M512" s="14">
        <f t="shared" si="21"/>
        <v>2.05078125E-2</v>
      </c>
      <c r="N512" s="2">
        <f>RANK(K512,K$2:K$577,1)</f>
        <v>1</v>
      </c>
      <c r="O512" s="2">
        <f t="shared" si="22"/>
        <v>157</v>
      </c>
      <c r="P512" s="2">
        <f>RANK(M512,M$2:M$577,0)</f>
        <v>244</v>
      </c>
      <c r="Q512" s="2">
        <f>N512 + Tabel145[[#This Row],[Average Rank]]+Tabel145[[#This Row],[Coverage rang]]</f>
        <v>402</v>
      </c>
      <c r="R512" s="2">
        <f t="shared" si="23"/>
        <v>16</v>
      </c>
      <c r="S512" s="18" t="e">
        <f>J512/K512</f>
        <v>#DIV/0!</v>
      </c>
    </row>
    <row r="513" spans="1:19" ht="18" customHeight="1">
      <c r="A513">
        <v>511</v>
      </c>
      <c r="B513">
        <v>0.2</v>
      </c>
      <c r="C513">
        <v>0.8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 s="23">
        <v>21</v>
      </c>
      <c r="K513" s="22">
        <v>0</v>
      </c>
      <c r="L513" s="22">
        <v>21</v>
      </c>
      <c r="M513" s="14">
        <f t="shared" si="21"/>
        <v>2.05078125E-2</v>
      </c>
      <c r="N513" s="2">
        <f>RANK(K513,K$2:K$577,1)</f>
        <v>1</v>
      </c>
      <c r="O513" s="2">
        <f t="shared" si="22"/>
        <v>157</v>
      </c>
      <c r="P513" s="2">
        <f>RANK(M513,M$2:M$577,0)</f>
        <v>244</v>
      </c>
      <c r="Q513" s="2">
        <f>N513 + Tabel145[[#This Row],[Average Rank]]+Tabel145[[#This Row],[Coverage rang]]</f>
        <v>402</v>
      </c>
      <c r="R513" s="2">
        <f t="shared" si="23"/>
        <v>16</v>
      </c>
      <c r="S513" s="18" t="e">
        <f>J513/K513</f>
        <v>#DIV/0!</v>
      </c>
    </row>
    <row r="514" spans="1:19" ht="18" customHeight="1">
      <c r="A514">
        <v>512</v>
      </c>
      <c r="B514">
        <v>0.3</v>
      </c>
      <c r="C514">
        <v>0.8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 s="23">
        <v>21</v>
      </c>
      <c r="K514" s="22">
        <v>0</v>
      </c>
      <c r="L514" s="22">
        <v>21</v>
      </c>
      <c r="M514" s="14">
        <f t="shared" ref="M514:M577" si="24">J514/ 1024</f>
        <v>2.05078125E-2</v>
      </c>
      <c r="N514" s="2">
        <f>RANK(K514,K$2:K$577,1)</f>
        <v>1</v>
      </c>
      <c r="O514" s="2">
        <f t="shared" ref="O514:O577" si="25">RANK(L514,L$2:L$577,0)</f>
        <v>157</v>
      </c>
      <c r="P514" s="2">
        <f>RANK(M514,M$2:M$577,0)</f>
        <v>244</v>
      </c>
      <c r="Q514" s="2">
        <f>N514 + Tabel145[[#This Row],[Average Rank]]+Tabel145[[#This Row],[Coverage rang]]</f>
        <v>402</v>
      </c>
      <c r="R514" s="2">
        <f t="shared" ref="R514:R577" si="26">RANK(Q514,Q$2:Q$577,1)</f>
        <v>16</v>
      </c>
      <c r="S514" s="18" t="e">
        <f t="shared" ref="S514:S577" si="27">J514/K514</f>
        <v>#DIV/0!</v>
      </c>
    </row>
    <row r="515" spans="1:19" ht="18" customHeight="1">
      <c r="A515">
        <v>513</v>
      </c>
      <c r="B515">
        <v>0.1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 s="23">
        <v>21</v>
      </c>
      <c r="K515" s="22">
        <v>0</v>
      </c>
      <c r="L515" s="22">
        <v>10.5</v>
      </c>
      <c r="M515" s="14">
        <f t="shared" si="24"/>
        <v>2.05078125E-2</v>
      </c>
      <c r="N515" s="2">
        <f>RANK(K515,K$2:K$577,1)</f>
        <v>1</v>
      </c>
      <c r="O515" s="2">
        <f t="shared" si="25"/>
        <v>352</v>
      </c>
      <c r="P515" s="2">
        <f>RANK(M515,M$2:M$577,0)</f>
        <v>244</v>
      </c>
      <c r="Q515" s="2">
        <f>N515 + Tabel145[[#This Row],[Average Rank]]+Tabel145[[#This Row],[Coverage rang]]</f>
        <v>597</v>
      </c>
      <c r="R515" s="2">
        <f t="shared" si="26"/>
        <v>307</v>
      </c>
      <c r="S515" s="18" t="e">
        <f t="shared" si="27"/>
        <v>#DIV/0!</v>
      </c>
    </row>
    <row r="516" spans="1:19" ht="18" customHeight="1">
      <c r="A516">
        <v>514</v>
      </c>
      <c r="B516">
        <v>0.2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 s="23">
        <v>21</v>
      </c>
      <c r="K516" s="22">
        <v>0</v>
      </c>
      <c r="L516" s="22">
        <v>10.5</v>
      </c>
      <c r="M516" s="14">
        <f t="shared" si="24"/>
        <v>2.05078125E-2</v>
      </c>
      <c r="N516" s="2">
        <f>RANK(K516,K$2:K$577,1)</f>
        <v>1</v>
      </c>
      <c r="O516" s="2">
        <f t="shared" si="25"/>
        <v>352</v>
      </c>
      <c r="P516" s="2">
        <f>RANK(M516,M$2:M$577,0)</f>
        <v>244</v>
      </c>
      <c r="Q516" s="2">
        <f>N516 + Tabel145[[#This Row],[Average Rank]]+Tabel145[[#This Row],[Coverage rang]]</f>
        <v>597</v>
      </c>
      <c r="R516" s="2">
        <f t="shared" si="26"/>
        <v>307</v>
      </c>
      <c r="S516" s="18" t="e">
        <f t="shared" si="27"/>
        <v>#DIV/0!</v>
      </c>
    </row>
    <row r="517" spans="1:19" ht="18" customHeight="1">
      <c r="A517">
        <v>515</v>
      </c>
      <c r="B517">
        <v>0.3</v>
      </c>
      <c r="C517">
        <v>0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 s="23">
        <v>21</v>
      </c>
      <c r="K517" s="22">
        <v>0</v>
      </c>
      <c r="L517" s="22">
        <v>10.5</v>
      </c>
      <c r="M517" s="14">
        <f t="shared" si="24"/>
        <v>2.05078125E-2</v>
      </c>
      <c r="N517" s="2">
        <f>RANK(K517,K$2:K$577,1)</f>
        <v>1</v>
      </c>
      <c r="O517" s="2">
        <f t="shared" si="25"/>
        <v>352</v>
      </c>
      <c r="P517" s="2">
        <f>RANK(M517,M$2:M$577,0)</f>
        <v>244</v>
      </c>
      <c r="Q517" s="2">
        <f>N517 + Tabel145[[#This Row],[Average Rank]]+Tabel145[[#This Row],[Coverage rang]]</f>
        <v>597</v>
      </c>
      <c r="R517" s="2">
        <f t="shared" si="26"/>
        <v>307</v>
      </c>
      <c r="S517" s="18" t="e">
        <f t="shared" si="27"/>
        <v>#DIV/0!</v>
      </c>
    </row>
    <row r="518" spans="1:19" ht="18" customHeight="1">
      <c r="A518">
        <v>516</v>
      </c>
      <c r="B518">
        <v>0.1</v>
      </c>
      <c r="C518">
        <v>0.4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 s="23">
        <v>51</v>
      </c>
      <c r="K518" s="22">
        <v>0</v>
      </c>
      <c r="L518" s="22">
        <v>12.75</v>
      </c>
      <c r="M518" s="14">
        <f t="shared" si="24"/>
        <v>4.98046875E-2</v>
      </c>
      <c r="N518" s="2">
        <f>RANK(K518,K$2:K$577,1)</f>
        <v>1</v>
      </c>
      <c r="O518" s="2">
        <f t="shared" si="25"/>
        <v>298</v>
      </c>
      <c r="P518" s="2">
        <f>RANK(M518,M$2:M$577,0)</f>
        <v>166</v>
      </c>
      <c r="Q518" s="2">
        <f>N518 + Tabel145[[#This Row],[Average Rank]]+Tabel145[[#This Row],[Coverage rang]]</f>
        <v>465</v>
      </c>
      <c r="R518" s="2">
        <f t="shared" si="26"/>
        <v>181</v>
      </c>
      <c r="S518" s="18" t="e">
        <f t="shared" si="27"/>
        <v>#DIV/0!</v>
      </c>
    </row>
    <row r="519" spans="1:19" ht="18" customHeight="1">
      <c r="A519">
        <v>517</v>
      </c>
      <c r="B519">
        <v>0.2</v>
      </c>
      <c r="C519">
        <v>0.4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 s="23">
        <v>51</v>
      </c>
      <c r="K519" s="22">
        <v>0</v>
      </c>
      <c r="L519" s="22">
        <v>12.75</v>
      </c>
      <c r="M519" s="14">
        <f t="shared" si="24"/>
        <v>4.98046875E-2</v>
      </c>
      <c r="N519" s="2">
        <f>RANK(K519,K$2:K$577,1)</f>
        <v>1</v>
      </c>
      <c r="O519" s="2">
        <f t="shared" si="25"/>
        <v>298</v>
      </c>
      <c r="P519" s="2">
        <f>RANK(M519,M$2:M$577,0)</f>
        <v>166</v>
      </c>
      <c r="Q519" s="2">
        <f>N519 + Tabel145[[#This Row],[Average Rank]]+Tabel145[[#This Row],[Coverage rang]]</f>
        <v>465</v>
      </c>
      <c r="R519" s="2">
        <f t="shared" si="26"/>
        <v>181</v>
      </c>
      <c r="S519" s="18" t="e">
        <f t="shared" si="27"/>
        <v>#DIV/0!</v>
      </c>
    </row>
    <row r="520" spans="1:19" ht="18" customHeight="1">
      <c r="A520">
        <v>518</v>
      </c>
      <c r="B520">
        <v>0.3</v>
      </c>
      <c r="C520">
        <v>0.4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 s="23">
        <v>51</v>
      </c>
      <c r="K520" s="22">
        <v>0</v>
      </c>
      <c r="L520" s="22">
        <v>12.75</v>
      </c>
      <c r="M520" s="14">
        <f t="shared" si="24"/>
        <v>4.98046875E-2</v>
      </c>
      <c r="N520" s="2">
        <f>RANK(K520,K$2:K$577,1)</f>
        <v>1</v>
      </c>
      <c r="O520" s="2">
        <f t="shared" si="25"/>
        <v>298</v>
      </c>
      <c r="P520" s="2">
        <f>RANK(M520,M$2:M$577,0)</f>
        <v>166</v>
      </c>
      <c r="Q520" s="2">
        <f>N520 + Tabel145[[#This Row],[Average Rank]]+Tabel145[[#This Row],[Coverage rang]]</f>
        <v>465</v>
      </c>
      <c r="R520" s="2">
        <f t="shared" si="26"/>
        <v>181</v>
      </c>
      <c r="S520" s="18" t="e">
        <f t="shared" si="27"/>
        <v>#DIV/0!</v>
      </c>
    </row>
    <row r="521" spans="1:19" ht="18" customHeight="1">
      <c r="A521">
        <v>519</v>
      </c>
      <c r="B521">
        <v>0.1</v>
      </c>
      <c r="C521">
        <v>0.8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 s="23">
        <v>403</v>
      </c>
      <c r="K521" s="22">
        <v>2</v>
      </c>
      <c r="L521" s="22">
        <v>403</v>
      </c>
      <c r="M521" s="14">
        <f t="shared" si="24"/>
        <v>0.3935546875</v>
      </c>
      <c r="N521" s="2">
        <f>RANK(K521,K$2:K$577,1)</f>
        <v>433</v>
      </c>
      <c r="O521" s="2">
        <f t="shared" si="25"/>
        <v>1</v>
      </c>
      <c r="P521" s="2">
        <f>RANK(M521,M$2:M$577,0)</f>
        <v>1</v>
      </c>
      <c r="Q521" s="2">
        <f>N521 + Tabel145[[#This Row],[Average Rank]]+Tabel145[[#This Row],[Coverage rang]]</f>
        <v>435</v>
      </c>
      <c r="R521" s="2">
        <f t="shared" si="26"/>
        <v>79</v>
      </c>
      <c r="S521" s="18">
        <f t="shared" si="27"/>
        <v>201.5</v>
      </c>
    </row>
    <row r="522" spans="1:19" ht="18" customHeight="1">
      <c r="A522">
        <v>520</v>
      </c>
      <c r="B522">
        <v>0.2</v>
      </c>
      <c r="C522">
        <v>0.8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 s="23">
        <v>403</v>
      </c>
      <c r="K522" s="22">
        <v>2</v>
      </c>
      <c r="L522" s="22">
        <v>403</v>
      </c>
      <c r="M522" s="14">
        <f t="shared" si="24"/>
        <v>0.3935546875</v>
      </c>
      <c r="N522" s="2">
        <f>RANK(K522,K$2:K$577,1)</f>
        <v>433</v>
      </c>
      <c r="O522" s="2">
        <f t="shared" si="25"/>
        <v>1</v>
      </c>
      <c r="P522" s="2">
        <f>RANK(M522,M$2:M$577,0)</f>
        <v>1</v>
      </c>
      <c r="Q522" s="2">
        <f>N522 + Tabel145[[#This Row],[Average Rank]]+Tabel145[[#This Row],[Coverage rang]]</f>
        <v>435</v>
      </c>
      <c r="R522" s="2">
        <f t="shared" si="26"/>
        <v>79</v>
      </c>
      <c r="S522" s="18">
        <f t="shared" si="27"/>
        <v>201.5</v>
      </c>
    </row>
    <row r="523" spans="1:19" ht="18" customHeight="1">
      <c r="A523">
        <v>521</v>
      </c>
      <c r="B523">
        <v>0.3</v>
      </c>
      <c r="C523">
        <v>0.8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 s="23">
        <v>403</v>
      </c>
      <c r="K523" s="22">
        <v>2</v>
      </c>
      <c r="L523" s="22">
        <v>403</v>
      </c>
      <c r="M523" s="14">
        <f t="shared" si="24"/>
        <v>0.3935546875</v>
      </c>
      <c r="N523" s="2">
        <f>RANK(K523,K$2:K$577,1)</f>
        <v>433</v>
      </c>
      <c r="O523" s="2">
        <f t="shared" si="25"/>
        <v>1</v>
      </c>
      <c r="P523" s="2">
        <f>RANK(M523,M$2:M$577,0)</f>
        <v>1</v>
      </c>
      <c r="Q523" s="2">
        <f>N523 + Tabel145[[#This Row],[Average Rank]]+Tabel145[[#This Row],[Coverage rang]]</f>
        <v>435</v>
      </c>
      <c r="R523" s="2">
        <f t="shared" si="26"/>
        <v>79</v>
      </c>
      <c r="S523" s="18">
        <f t="shared" si="27"/>
        <v>201.5</v>
      </c>
    </row>
    <row r="524" spans="1:19" ht="18" customHeight="1">
      <c r="A524">
        <v>522</v>
      </c>
      <c r="B524">
        <v>0.1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 s="23">
        <v>21</v>
      </c>
      <c r="K524" s="22">
        <v>0</v>
      </c>
      <c r="L524" s="22">
        <v>10.5</v>
      </c>
      <c r="M524" s="14">
        <f t="shared" si="24"/>
        <v>2.05078125E-2</v>
      </c>
      <c r="N524" s="2">
        <f>RANK(K524,K$2:K$577,1)</f>
        <v>1</v>
      </c>
      <c r="O524" s="2">
        <f t="shared" si="25"/>
        <v>352</v>
      </c>
      <c r="P524" s="2">
        <f>RANK(M524,M$2:M$577,0)</f>
        <v>244</v>
      </c>
      <c r="Q524" s="2">
        <f>N524 + Tabel145[[#This Row],[Average Rank]]+Tabel145[[#This Row],[Coverage rang]]</f>
        <v>597</v>
      </c>
      <c r="R524" s="2">
        <f t="shared" si="26"/>
        <v>307</v>
      </c>
      <c r="S524" s="18" t="e">
        <f t="shared" si="27"/>
        <v>#DIV/0!</v>
      </c>
    </row>
    <row r="525" spans="1:19" ht="18" customHeight="1">
      <c r="A525">
        <v>523</v>
      </c>
      <c r="B525">
        <v>0.2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 s="23">
        <v>21</v>
      </c>
      <c r="K525" s="22">
        <v>0</v>
      </c>
      <c r="L525" s="22">
        <v>10.5</v>
      </c>
      <c r="M525" s="14">
        <f t="shared" si="24"/>
        <v>2.05078125E-2</v>
      </c>
      <c r="N525" s="2">
        <f>RANK(K525,K$2:K$577,1)</f>
        <v>1</v>
      </c>
      <c r="O525" s="2">
        <f t="shared" si="25"/>
        <v>352</v>
      </c>
      <c r="P525" s="2">
        <f>RANK(M525,M$2:M$577,0)</f>
        <v>244</v>
      </c>
      <c r="Q525" s="2">
        <f>N525 + Tabel145[[#This Row],[Average Rank]]+Tabel145[[#This Row],[Coverage rang]]</f>
        <v>597</v>
      </c>
      <c r="R525" s="2">
        <f t="shared" si="26"/>
        <v>307</v>
      </c>
      <c r="S525" s="18" t="e">
        <f t="shared" si="27"/>
        <v>#DIV/0!</v>
      </c>
    </row>
    <row r="526" spans="1:19" ht="18" customHeight="1">
      <c r="A526">
        <v>524</v>
      </c>
      <c r="B526">
        <v>0.3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 s="23">
        <v>21</v>
      </c>
      <c r="K526" s="22">
        <v>0</v>
      </c>
      <c r="L526" s="22">
        <v>10.5</v>
      </c>
      <c r="M526" s="14">
        <f t="shared" si="24"/>
        <v>2.05078125E-2</v>
      </c>
      <c r="N526" s="2">
        <f>RANK(K526,K$2:K$577,1)</f>
        <v>1</v>
      </c>
      <c r="O526" s="2">
        <f t="shared" si="25"/>
        <v>352</v>
      </c>
      <c r="P526" s="2">
        <f>RANK(M526,M$2:M$577,0)</f>
        <v>244</v>
      </c>
      <c r="Q526" s="2">
        <f>N526 + Tabel145[[#This Row],[Average Rank]]+Tabel145[[#This Row],[Coverage rang]]</f>
        <v>597</v>
      </c>
      <c r="R526" s="2">
        <f t="shared" si="26"/>
        <v>307</v>
      </c>
      <c r="S526" s="18" t="e">
        <f t="shared" si="27"/>
        <v>#DIV/0!</v>
      </c>
    </row>
    <row r="527" spans="1:19" ht="18" customHeight="1">
      <c r="A527">
        <v>525</v>
      </c>
      <c r="B527">
        <v>0.1</v>
      </c>
      <c r="C527">
        <v>0.4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 s="23">
        <v>21</v>
      </c>
      <c r="K527" s="22">
        <v>0</v>
      </c>
      <c r="L527" s="22">
        <v>10.5</v>
      </c>
      <c r="M527" s="14">
        <f t="shared" si="24"/>
        <v>2.05078125E-2</v>
      </c>
      <c r="N527" s="2">
        <f>RANK(K527,K$2:K$577,1)</f>
        <v>1</v>
      </c>
      <c r="O527" s="2">
        <f t="shared" si="25"/>
        <v>352</v>
      </c>
      <c r="P527" s="2">
        <f>RANK(M527,M$2:M$577,0)</f>
        <v>244</v>
      </c>
      <c r="Q527" s="2">
        <f>N527 + Tabel145[[#This Row],[Average Rank]]+Tabel145[[#This Row],[Coverage rang]]</f>
        <v>597</v>
      </c>
      <c r="R527" s="2">
        <f t="shared" si="26"/>
        <v>307</v>
      </c>
      <c r="S527" s="18" t="e">
        <f t="shared" si="27"/>
        <v>#DIV/0!</v>
      </c>
    </row>
    <row r="528" spans="1:19" ht="18" customHeight="1">
      <c r="A528">
        <v>526</v>
      </c>
      <c r="B528">
        <v>0.2</v>
      </c>
      <c r="C528">
        <v>0.4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 s="23">
        <v>21</v>
      </c>
      <c r="K528" s="22">
        <v>0</v>
      </c>
      <c r="L528" s="22">
        <v>10.5</v>
      </c>
      <c r="M528" s="14">
        <f t="shared" si="24"/>
        <v>2.05078125E-2</v>
      </c>
      <c r="N528" s="2">
        <f>RANK(K528,K$2:K$577,1)</f>
        <v>1</v>
      </c>
      <c r="O528" s="2">
        <f t="shared" si="25"/>
        <v>352</v>
      </c>
      <c r="P528" s="2">
        <f>RANK(M528,M$2:M$577,0)</f>
        <v>244</v>
      </c>
      <c r="Q528" s="2">
        <f>N528 + Tabel145[[#This Row],[Average Rank]]+Tabel145[[#This Row],[Coverage rang]]</f>
        <v>597</v>
      </c>
      <c r="R528" s="2">
        <f t="shared" si="26"/>
        <v>307</v>
      </c>
      <c r="S528" s="18" t="e">
        <f t="shared" si="27"/>
        <v>#DIV/0!</v>
      </c>
    </row>
    <row r="529" spans="1:19" ht="18" customHeight="1">
      <c r="A529">
        <v>527</v>
      </c>
      <c r="B529">
        <v>0.3</v>
      </c>
      <c r="C529">
        <v>0.4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 s="23">
        <v>21</v>
      </c>
      <c r="K529" s="22">
        <v>0</v>
      </c>
      <c r="L529" s="22">
        <v>10.5</v>
      </c>
      <c r="M529" s="14">
        <f t="shared" si="24"/>
        <v>2.05078125E-2</v>
      </c>
      <c r="N529" s="2">
        <f>RANK(K529,K$2:K$577,1)</f>
        <v>1</v>
      </c>
      <c r="O529" s="2">
        <f t="shared" si="25"/>
        <v>352</v>
      </c>
      <c r="P529" s="2">
        <f>RANK(M529,M$2:M$577,0)</f>
        <v>244</v>
      </c>
      <c r="Q529" s="2">
        <f>N529 + Tabel145[[#This Row],[Average Rank]]+Tabel145[[#This Row],[Coverage rang]]</f>
        <v>597</v>
      </c>
      <c r="R529" s="2">
        <f t="shared" si="26"/>
        <v>307</v>
      </c>
      <c r="S529" s="18" t="e">
        <f t="shared" si="27"/>
        <v>#DIV/0!</v>
      </c>
    </row>
    <row r="530" spans="1:19" ht="18" customHeight="1">
      <c r="A530">
        <v>528</v>
      </c>
      <c r="B530">
        <v>0.1</v>
      </c>
      <c r="C530">
        <v>0.8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 s="23">
        <v>51</v>
      </c>
      <c r="K530" s="22">
        <v>0</v>
      </c>
      <c r="L530" s="22">
        <v>12.75</v>
      </c>
      <c r="M530" s="14">
        <f t="shared" si="24"/>
        <v>4.98046875E-2</v>
      </c>
      <c r="N530" s="2">
        <f>RANK(K530,K$2:K$577,1)</f>
        <v>1</v>
      </c>
      <c r="O530" s="2">
        <f t="shared" si="25"/>
        <v>298</v>
      </c>
      <c r="P530" s="2">
        <f>RANK(M530,M$2:M$577,0)</f>
        <v>166</v>
      </c>
      <c r="Q530" s="2">
        <f>N530 + Tabel145[[#This Row],[Average Rank]]+Tabel145[[#This Row],[Coverage rang]]</f>
        <v>465</v>
      </c>
      <c r="R530" s="2">
        <f t="shared" si="26"/>
        <v>181</v>
      </c>
      <c r="S530" s="18" t="e">
        <f t="shared" si="27"/>
        <v>#DIV/0!</v>
      </c>
    </row>
    <row r="531" spans="1:19" ht="18" customHeight="1">
      <c r="A531">
        <v>529</v>
      </c>
      <c r="B531">
        <v>0.2</v>
      </c>
      <c r="C531">
        <v>0.8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 s="23">
        <v>51</v>
      </c>
      <c r="K531" s="22">
        <v>0</v>
      </c>
      <c r="L531" s="22">
        <v>12.75</v>
      </c>
      <c r="M531" s="14">
        <f t="shared" si="24"/>
        <v>4.98046875E-2</v>
      </c>
      <c r="N531" s="2">
        <f>RANK(K531,K$2:K$577,1)</f>
        <v>1</v>
      </c>
      <c r="O531" s="2">
        <f t="shared" si="25"/>
        <v>298</v>
      </c>
      <c r="P531" s="2">
        <f>RANK(M531,M$2:M$577,0)</f>
        <v>166</v>
      </c>
      <c r="Q531" s="2">
        <f>N531 + Tabel145[[#This Row],[Average Rank]]+Tabel145[[#This Row],[Coverage rang]]</f>
        <v>465</v>
      </c>
      <c r="R531" s="2">
        <f t="shared" si="26"/>
        <v>181</v>
      </c>
      <c r="S531" s="18" t="e">
        <f t="shared" si="27"/>
        <v>#DIV/0!</v>
      </c>
    </row>
    <row r="532" spans="1:19" ht="18" customHeight="1">
      <c r="A532">
        <v>530</v>
      </c>
      <c r="B532">
        <v>0.3</v>
      </c>
      <c r="C532">
        <v>0.8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 s="23">
        <v>51</v>
      </c>
      <c r="K532" s="22">
        <v>0</v>
      </c>
      <c r="L532" s="22">
        <v>12.75</v>
      </c>
      <c r="M532" s="14">
        <f t="shared" si="24"/>
        <v>4.98046875E-2</v>
      </c>
      <c r="N532" s="2">
        <f>RANK(K532,K$2:K$577,1)</f>
        <v>1</v>
      </c>
      <c r="O532" s="2">
        <f t="shared" si="25"/>
        <v>298</v>
      </c>
      <c r="P532" s="2">
        <f>RANK(M532,M$2:M$577,0)</f>
        <v>166</v>
      </c>
      <c r="Q532" s="2">
        <f>N532 + Tabel145[[#This Row],[Average Rank]]+Tabel145[[#This Row],[Coverage rang]]</f>
        <v>465</v>
      </c>
      <c r="R532" s="2">
        <f t="shared" si="26"/>
        <v>181</v>
      </c>
      <c r="S532" s="18" t="e">
        <f t="shared" si="27"/>
        <v>#DIV/0!</v>
      </c>
    </row>
    <row r="533" spans="1:19" ht="18" customHeight="1">
      <c r="A533">
        <v>531</v>
      </c>
      <c r="B533">
        <v>0.1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 s="23">
        <v>21</v>
      </c>
      <c r="K533" s="22">
        <v>0</v>
      </c>
      <c r="L533" s="22">
        <v>10.5</v>
      </c>
      <c r="M533" s="14">
        <f t="shared" si="24"/>
        <v>2.05078125E-2</v>
      </c>
      <c r="N533" s="2">
        <f>RANK(K533,K$2:K$577,1)</f>
        <v>1</v>
      </c>
      <c r="O533" s="2">
        <f t="shared" si="25"/>
        <v>352</v>
      </c>
      <c r="P533" s="2">
        <f>RANK(M533,M$2:M$577,0)</f>
        <v>244</v>
      </c>
      <c r="Q533" s="2">
        <f>N533 + Tabel145[[#This Row],[Average Rank]]+Tabel145[[#This Row],[Coverage rang]]</f>
        <v>597</v>
      </c>
      <c r="R533" s="2">
        <f t="shared" si="26"/>
        <v>307</v>
      </c>
      <c r="S533" s="18" t="e">
        <f t="shared" si="27"/>
        <v>#DIV/0!</v>
      </c>
    </row>
    <row r="534" spans="1:19" ht="18" customHeight="1">
      <c r="A534">
        <v>532</v>
      </c>
      <c r="B534">
        <v>0.2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 s="23">
        <v>21</v>
      </c>
      <c r="K534" s="22">
        <v>0</v>
      </c>
      <c r="L534" s="22">
        <v>10.5</v>
      </c>
      <c r="M534" s="14">
        <f t="shared" si="24"/>
        <v>2.05078125E-2</v>
      </c>
      <c r="N534" s="2">
        <f>RANK(K534,K$2:K$577,1)</f>
        <v>1</v>
      </c>
      <c r="O534" s="2">
        <f t="shared" si="25"/>
        <v>352</v>
      </c>
      <c r="P534" s="2">
        <f>RANK(M534,M$2:M$577,0)</f>
        <v>244</v>
      </c>
      <c r="Q534" s="2">
        <f>N534 + Tabel145[[#This Row],[Average Rank]]+Tabel145[[#This Row],[Coverage rang]]</f>
        <v>597</v>
      </c>
      <c r="R534" s="2">
        <f t="shared" si="26"/>
        <v>307</v>
      </c>
      <c r="S534" s="18" t="e">
        <f t="shared" si="27"/>
        <v>#DIV/0!</v>
      </c>
    </row>
    <row r="535" spans="1:19" ht="18" customHeight="1">
      <c r="A535">
        <v>533</v>
      </c>
      <c r="B535">
        <v>0.3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 s="23">
        <v>21</v>
      </c>
      <c r="K535" s="22">
        <v>0</v>
      </c>
      <c r="L535" s="22">
        <v>10.5</v>
      </c>
      <c r="M535" s="14">
        <f t="shared" si="24"/>
        <v>2.05078125E-2</v>
      </c>
      <c r="N535" s="2">
        <f>RANK(K535,K$2:K$577,1)</f>
        <v>1</v>
      </c>
      <c r="O535" s="2">
        <f t="shared" si="25"/>
        <v>352</v>
      </c>
      <c r="P535" s="2">
        <f>RANK(M535,M$2:M$577,0)</f>
        <v>244</v>
      </c>
      <c r="Q535" s="2">
        <f>N535 + Tabel145[[#This Row],[Average Rank]]+Tabel145[[#This Row],[Coverage rang]]</f>
        <v>597</v>
      </c>
      <c r="R535" s="2">
        <f t="shared" si="26"/>
        <v>307</v>
      </c>
      <c r="S535" s="18" t="e">
        <f t="shared" si="27"/>
        <v>#DIV/0!</v>
      </c>
    </row>
    <row r="536" spans="1:19" ht="18" customHeight="1">
      <c r="A536">
        <v>534</v>
      </c>
      <c r="B536">
        <v>0.1</v>
      </c>
      <c r="C536">
        <v>0.4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  <c r="J536" s="23">
        <v>21</v>
      </c>
      <c r="K536" s="22">
        <v>0</v>
      </c>
      <c r="L536" s="22">
        <v>10.5</v>
      </c>
      <c r="M536" s="14">
        <f t="shared" si="24"/>
        <v>2.05078125E-2</v>
      </c>
      <c r="N536" s="2">
        <f>RANK(K536,K$2:K$577,1)</f>
        <v>1</v>
      </c>
      <c r="O536" s="2">
        <f t="shared" si="25"/>
        <v>352</v>
      </c>
      <c r="P536" s="2">
        <f>RANK(M536,M$2:M$577,0)</f>
        <v>244</v>
      </c>
      <c r="Q536" s="2">
        <f>N536 + Tabel145[[#This Row],[Average Rank]]+Tabel145[[#This Row],[Coverage rang]]</f>
        <v>597</v>
      </c>
      <c r="R536" s="2">
        <f t="shared" si="26"/>
        <v>307</v>
      </c>
      <c r="S536" s="18" t="e">
        <f t="shared" si="27"/>
        <v>#DIV/0!</v>
      </c>
    </row>
    <row r="537" spans="1:19" ht="18" customHeight="1">
      <c r="A537">
        <v>535</v>
      </c>
      <c r="B537">
        <v>0.2</v>
      </c>
      <c r="C537">
        <v>0.4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 s="23">
        <v>21</v>
      </c>
      <c r="K537" s="22">
        <v>0</v>
      </c>
      <c r="L537" s="22">
        <v>10.5</v>
      </c>
      <c r="M537" s="14">
        <f t="shared" si="24"/>
        <v>2.05078125E-2</v>
      </c>
      <c r="N537" s="2">
        <f>RANK(K537,K$2:K$577,1)</f>
        <v>1</v>
      </c>
      <c r="O537" s="2">
        <f t="shared" si="25"/>
        <v>352</v>
      </c>
      <c r="P537" s="2">
        <f>RANK(M537,M$2:M$577,0)</f>
        <v>244</v>
      </c>
      <c r="Q537" s="2">
        <f>N537 + Tabel145[[#This Row],[Average Rank]]+Tabel145[[#This Row],[Coverage rang]]</f>
        <v>597</v>
      </c>
      <c r="R537" s="2">
        <f t="shared" si="26"/>
        <v>307</v>
      </c>
      <c r="S537" s="18" t="e">
        <f t="shared" si="27"/>
        <v>#DIV/0!</v>
      </c>
    </row>
    <row r="538" spans="1:19" ht="18" customHeight="1">
      <c r="A538">
        <v>536</v>
      </c>
      <c r="B538">
        <v>0.3</v>
      </c>
      <c r="C538">
        <v>0.4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 s="23">
        <v>21</v>
      </c>
      <c r="K538" s="22">
        <v>0</v>
      </c>
      <c r="L538" s="22">
        <v>10.5</v>
      </c>
      <c r="M538" s="14">
        <f t="shared" si="24"/>
        <v>2.05078125E-2</v>
      </c>
      <c r="N538" s="2">
        <f>RANK(K538,K$2:K$577,1)</f>
        <v>1</v>
      </c>
      <c r="O538" s="2">
        <f t="shared" si="25"/>
        <v>352</v>
      </c>
      <c r="P538" s="2">
        <f>RANK(M538,M$2:M$577,0)</f>
        <v>244</v>
      </c>
      <c r="Q538" s="2">
        <f>N538 + Tabel145[[#This Row],[Average Rank]]+Tabel145[[#This Row],[Coverage rang]]</f>
        <v>597</v>
      </c>
      <c r="R538" s="2">
        <f t="shared" si="26"/>
        <v>307</v>
      </c>
      <c r="S538" s="18" t="e">
        <f t="shared" si="27"/>
        <v>#DIV/0!</v>
      </c>
    </row>
    <row r="539" spans="1:19" ht="18" customHeight="1">
      <c r="A539">
        <v>537</v>
      </c>
      <c r="B539">
        <v>0.1</v>
      </c>
      <c r="C539">
        <v>0.8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 s="23">
        <v>51</v>
      </c>
      <c r="K539" s="22">
        <v>0</v>
      </c>
      <c r="L539" s="22">
        <v>12.75</v>
      </c>
      <c r="M539" s="14">
        <f t="shared" si="24"/>
        <v>4.98046875E-2</v>
      </c>
      <c r="N539" s="2">
        <f>RANK(K539,K$2:K$577,1)</f>
        <v>1</v>
      </c>
      <c r="O539" s="2">
        <f t="shared" si="25"/>
        <v>298</v>
      </c>
      <c r="P539" s="2">
        <f>RANK(M539,M$2:M$577,0)</f>
        <v>166</v>
      </c>
      <c r="Q539" s="2">
        <f>N539 + Tabel145[[#This Row],[Average Rank]]+Tabel145[[#This Row],[Coverage rang]]</f>
        <v>465</v>
      </c>
      <c r="R539" s="2">
        <f t="shared" si="26"/>
        <v>181</v>
      </c>
      <c r="S539" s="18" t="e">
        <f t="shared" si="27"/>
        <v>#DIV/0!</v>
      </c>
    </row>
    <row r="540" spans="1:19" ht="18" customHeight="1">
      <c r="A540">
        <v>538</v>
      </c>
      <c r="B540">
        <v>0.2</v>
      </c>
      <c r="C540">
        <v>0.8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 s="23">
        <v>51</v>
      </c>
      <c r="K540" s="22">
        <v>0</v>
      </c>
      <c r="L540" s="22">
        <v>12.75</v>
      </c>
      <c r="M540" s="14">
        <f t="shared" si="24"/>
        <v>4.98046875E-2</v>
      </c>
      <c r="N540" s="2">
        <f>RANK(K540,K$2:K$577,1)</f>
        <v>1</v>
      </c>
      <c r="O540" s="2">
        <f t="shared" si="25"/>
        <v>298</v>
      </c>
      <c r="P540" s="2">
        <f>RANK(M540,M$2:M$577,0)</f>
        <v>166</v>
      </c>
      <c r="Q540" s="2">
        <f>N540 + Tabel145[[#This Row],[Average Rank]]+Tabel145[[#This Row],[Coverage rang]]</f>
        <v>465</v>
      </c>
      <c r="R540" s="2">
        <f t="shared" si="26"/>
        <v>181</v>
      </c>
      <c r="S540" s="18" t="e">
        <f t="shared" si="27"/>
        <v>#DIV/0!</v>
      </c>
    </row>
    <row r="541" spans="1:19" ht="18" customHeight="1">
      <c r="A541">
        <v>539</v>
      </c>
      <c r="B541">
        <v>0.3</v>
      </c>
      <c r="C541">
        <v>0.8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 s="23">
        <v>51</v>
      </c>
      <c r="K541" s="22">
        <v>0</v>
      </c>
      <c r="L541" s="22">
        <v>12.75</v>
      </c>
      <c r="M541" s="14">
        <f t="shared" si="24"/>
        <v>4.98046875E-2</v>
      </c>
      <c r="N541" s="2">
        <f>RANK(K541,K$2:K$577,1)</f>
        <v>1</v>
      </c>
      <c r="O541" s="2">
        <f t="shared" si="25"/>
        <v>298</v>
      </c>
      <c r="P541" s="2">
        <f>RANK(M541,M$2:M$577,0)</f>
        <v>166</v>
      </c>
      <c r="Q541" s="2">
        <f>N541 + Tabel145[[#This Row],[Average Rank]]+Tabel145[[#This Row],[Coverage rang]]</f>
        <v>465</v>
      </c>
      <c r="R541" s="2">
        <f t="shared" si="26"/>
        <v>181</v>
      </c>
      <c r="S541" s="18" t="e">
        <f t="shared" si="27"/>
        <v>#DIV/0!</v>
      </c>
    </row>
    <row r="542" spans="1:19" ht="18" customHeight="1">
      <c r="A542">
        <v>540</v>
      </c>
      <c r="B542">
        <v>0.1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 s="23">
        <v>15</v>
      </c>
      <c r="K542" s="22">
        <v>0</v>
      </c>
      <c r="L542" s="22">
        <v>15</v>
      </c>
      <c r="M542" s="14">
        <f t="shared" si="24"/>
        <v>1.46484375E-2</v>
      </c>
      <c r="N542" s="2">
        <f>RANK(K542,K$2:K$577,1)</f>
        <v>1</v>
      </c>
      <c r="O542" s="2">
        <f t="shared" si="25"/>
        <v>262</v>
      </c>
      <c r="P542" s="2">
        <f>RANK(M542,M$2:M$577,0)</f>
        <v>364</v>
      </c>
      <c r="Q542" s="2">
        <f>N542 + Tabel145[[#This Row],[Average Rank]]+Tabel145[[#This Row],[Coverage rang]]</f>
        <v>627</v>
      </c>
      <c r="R542" s="2">
        <f t="shared" si="26"/>
        <v>322</v>
      </c>
      <c r="S542" s="18" t="e">
        <f t="shared" si="27"/>
        <v>#DIV/0!</v>
      </c>
    </row>
    <row r="543" spans="1:19" ht="18" customHeight="1">
      <c r="A543">
        <v>541</v>
      </c>
      <c r="B543">
        <v>0.2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 s="23">
        <v>15</v>
      </c>
      <c r="K543" s="22">
        <v>0</v>
      </c>
      <c r="L543" s="22">
        <v>15</v>
      </c>
      <c r="M543" s="14">
        <f t="shared" si="24"/>
        <v>1.46484375E-2</v>
      </c>
      <c r="N543" s="2">
        <f>RANK(K543,K$2:K$577,1)</f>
        <v>1</v>
      </c>
      <c r="O543" s="2">
        <f t="shared" si="25"/>
        <v>262</v>
      </c>
      <c r="P543" s="2">
        <f>RANK(M543,M$2:M$577,0)</f>
        <v>364</v>
      </c>
      <c r="Q543" s="2">
        <f>N543 + Tabel145[[#This Row],[Average Rank]]+Tabel145[[#This Row],[Coverage rang]]</f>
        <v>627</v>
      </c>
      <c r="R543" s="2">
        <f t="shared" si="26"/>
        <v>322</v>
      </c>
      <c r="S543" s="18" t="e">
        <f t="shared" si="27"/>
        <v>#DIV/0!</v>
      </c>
    </row>
    <row r="544" spans="1:19" ht="18" customHeight="1">
      <c r="A544">
        <v>542</v>
      </c>
      <c r="B544">
        <v>0.3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 s="23">
        <v>15</v>
      </c>
      <c r="K544" s="22">
        <v>0</v>
      </c>
      <c r="L544" s="22">
        <v>15</v>
      </c>
      <c r="M544" s="14">
        <f t="shared" si="24"/>
        <v>1.46484375E-2</v>
      </c>
      <c r="N544" s="2">
        <f>RANK(K544,K$2:K$577,1)</f>
        <v>1</v>
      </c>
      <c r="O544" s="2">
        <f t="shared" si="25"/>
        <v>262</v>
      </c>
      <c r="P544" s="2">
        <f>RANK(M544,M$2:M$577,0)</f>
        <v>364</v>
      </c>
      <c r="Q544" s="2">
        <f>N544 + Tabel145[[#This Row],[Average Rank]]+Tabel145[[#This Row],[Coverage rang]]</f>
        <v>627</v>
      </c>
      <c r="R544" s="2">
        <f t="shared" si="26"/>
        <v>322</v>
      </c>
      <c r="S544" s="18" t="e">
        <f t="shared" si="27"/>
        <v>#DIV/0!</v>
      </c>
    </row>
    <row r="545" spans="1:19" ht="18" customHeight="1">
      <c r="A545">
        <v>543</v>
      </c>
      <c r="B545">
        <v>0.1</v>
      </c>
      <c r="C545">
        <v>0.4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 s="23">
        <v>21</v>
      </c>
      <c r="K545" s="22">
        <v>0</v>
      </c>
      <c r="L545" s="22">
        <v>21</v>
      </c>
      <c r="M545" s="14">
        <f t="shared" si="24"/>
        <v>2.05078125E-2</v>
      </c>
      <c r="N545" s="2">
        <f>RANK(K545,K$2:K$577,1)</f>
        <v>1</v>
      </c>
      <c r="O545" s="2">
        <f t="shared" si="25"/>
        <v>157</v>
      </c>
      <c r="P545" s="2">
        <f>RANK(M545,M$2:M$577,0)</f>
        <v>244</v>
      </c>
      <c r="Q545" s="2">
        <f>N545 + Tabel145[[#This Row],[Average Rank]]+Tabel145[[#This Row],[Coverage rang]]</f>
        <v>402</v>
      </c>
      <c r="R545" s="2">
        <f t="shared" si="26"/>
        <v>16</v>
      </c>
      <c r="S545" s="18" t="e">
        <f t="shared" si="27"/>
        <v>#DIV/0!</v>
      </c>
    </row>
    <row r="546" spans="1:19" ht="18" customHeight="1">
      <c r="A546">
        <v>544</v>
      </c>
      <c r="B546">
        <v>0.2</v>
      </c>
      <c r="C546">
        <v>0.4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 s="23">
        <v>21</v>
      </c>
      <c r="K546" s="22">
        <v>0</v>
      </c>
      <c r="L546" s="22">
        <v>21</v>
      </c>
      <c r="M546" s="14">
        <f t="shared" si="24"/>
        <v>2.05078125E-2</v>
      </c>
      <c r="N546" s="2">
        <f>RANK(K546,K$2:K$577,1)</f>
        <v>1</v>
      </c>
      <c r="O546" s="2">
        <f t="shared" si="25"/>
        <v>157</v>
      </c>
      <c r="P546" s="2">
        <f>RANK(M546,M$2:M$577,0)</f>
        <v>244</v>
      </c>
      <c r="Q546" s="2">
        <f>N546 + Tabel145[[#This Row],[Average Rank]]+Tabel145[[#This Row],[Coverage rang]]</f>
        <v>402</v>
      </c>
      <c r="R546" s="2">
        <f t="shared" si="26"/>
        <v>16</v>
      </c>
      <c r="S546" s="18" t="e">
        <f t="shared" si="27"/>
        <v>#DIV/0!</v>
      </c>
    </row>
    <row r="547" spans="1:19" ht="18" customHeight="1">
      <c r="A547">
        <v>545</v>
      </c>
      <c r="B547">
        <v>0.3</v>
      </c>
      <c r="C547">
        <v>0.4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 s="23">
        <v>21</v>
      </c>
      <c r="K547" s="22">
        <v>0</v>
      </c>
      <c r="L547" s="22">
        <v>21</v>
      </c>
      <c r="M547" s="14">
        <f t="shared" si="24"/>
        <v>2.05078125E-2</v>
      </c>
      <c r="N547" s="2">
        <f>RANK(K547,K$2:K$577,1)</f>
        <v>1</v>
      </c>
      <c r="O547" s="2">
        <f t="shared" si="25"/>
        <v>157</v>
      </c>
      <c r="P547" s="2">
        <f>RANK(M547,M$2:M$577,0)</f>
        <v>244</v>
      </c>
      <c r="Q547" s="2">
        <f>N547 + Tabel145[[#This Row],[Average Rank]]+Tabel145[[#This Row],[Coverage rang]]</f>
        <v>402</v>
      </c>
      <c r="R547" s="2">
        <f t="shared" si="26"/>
        <v>16</v>
      </c>
      <c r="S547" s="18" t="e">
        <f t="shared" si="27"/>
        <v>#DIV/0!</v>
      </c>
    </row>
    <row r="548" spans="1:19" ht="18" customHeight="1">
      <c r="A548">
        <v>546</v>
      </c>
      <c r="B548">
        <v>0.1</v>
      </c>
      <c r="C548">
        <v>0.8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 s="23">
        <v>21</v>
      </c>
      <c r="K548" s="22">
        <v>0</v>
      </c>
      <c r="L548" s="22">
        <v>21</v>
      </c>
      <c r="M548" s="14">
        <f t="shared" si="24"/>
        <v>2.05078125E-2</v>
      </c>
      <c r="N548" s="2">
        <f>RANK(K548,K$2:K$577,1)</f>
        <v>1</v>
      </c>
      <c r="O548" s="2">
        <f t="shared" si="25"/>
        <v>157</v>
      </c>
      <c r="P548" s="2">
        <f>RANK(M548,M$2:M$577,0)</f>
        <v>244</v>
      </c>
      <c r="Q548" s="2">
        <f>N548 + Tabel145[[#This Row],[Average Rank]]+Tabel145[[#This Row],[Coverage rang]]</f>
        <v>402</v>
      </c>
      <c r="R548" s="2">
        <f t="shared" si="26"/>
        <v>16</v>
      </c>
      <c r="S548" s="18" t="e">
        <f t="shared" si="27"/>
        <v>#DIV/0!</v>
      </c>
    </row>
    <row r="549" spans="1:19" ht="18" customHeight="1">
      <c r="A549">
        <v>547</v>
      </c>
      <c r="B549">
        <v>0.2</v>
      </c>
      <c r="C549">
        <v>0.8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 s="23">
        <v>21</v>
      </c>
      <c r="K549" s="22">
        <v>0</v>
      </c>
      <c r="L549" s="22">
        <v>21</v>
      </c>
      <c r="M549" s="14">
        <f t="shared" si="24"/>
        <v>2.05078125E-2</v>
      </c>
      <c r="N549" s="2">
        <f>RANK(K549,K$2:K$577,1)</f>
        <v>1</v>
      </c>
      <c r="O549" s="2">
        <f t="shared" si="25"/>
        <v>157</v>
      </c>
      <c r="P549" s="2">
        <f>RANK(M549,M$2:M$577,0)</f>
        <v>244</v>
      </c>
      <c r="Q549" s="2">
        <f>N549 + Tabel145[[#This Row],[Average Rank]]+Tabel145[[#This Row],[Coverage rang]]</f>
        <v>402</v>
      </c>
      <c r="R549" s="2">
        <f t="shared" si="26"/>
        <v>16</v>
      </c>
      <c r="S549" s="18" t="e">
        <f t="shared" si="27"/>
        <v>#DIV/0!</v>
      </c>
    </row>
    <row r="550" spans="1:19" ht="18" customHeight="1">
      <c r="A550">
        <v>548</v>
      </c>
      <c r="B550">
        <v>0.3</v>
      </c>
      <c r="C550">
        <v>0.8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 s="23">
        <v>21</v>
      </c>
      <c r="K550" s="22">
        <v>0</v>
      </c>
      <c r="L550" s="22">
        <v>21</v>
      </c>
      <c r="M550" s="14">
        <f t="shared" si="24"/>
        <v>2.05078125E-2</v>
      </c>
      <c r="N550" s="2">
        <f>RANK(K550,K$2:K$577,1)</f>
        <v>1</v>
      </c>
      <c r="O550" s="2">
        <f t="shared" si="25"/>
        <v>157</v>
      </c>
      <c r="P550" s="2">
        <f>RANK(M550,M$2:M$577,0)</f>
        <v>244</v>
      </c>
      <c r="Q550" s="2">
        <f>N550 + Tabel145[[#This Row],[Average Rank]]+Tabel145[[#This Row],[Coverage rang]]</f>
        <v>402</v>
      </c>
      <c r="R550" s="2">
        <f t="shared" si="26"/>
        <v>16</v>
      </c>
      <c r="S550" s="18" t="e">
        <f t="shared" si="27"/>
        <v>#DIV/0!</v>
      </c>
    </row>
    <row r="551" spans="1:19" ht="18" customHeight="1">
      <c r="A551">
        <v>549</v>
      </c>
      <c r="B551">
        <v>0.1</v>
      </c>
      <c r="C551">
        <v>0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 s="23">
        <v>277</v>
      </c>
      <c r="K551" s="22">
        <v>2</v>
      </c>
      <c r="L551" s="22">
        <v>69.25</v>
      </c>
      <c r="M551" s="14">
        <f t="shared" si="24"/>
        <v>0.2705078125</v>
      </c>
      <c r="N551" s="2">
        <f>RANK(K551,K$2:K$577,1)</f>
        <v>433</v>
      </c>
      <c r="O551" s="2">
        <f t="shared" si="25"/>
        <v>136</v>
      </c>
      <c r="P551" s="2">
        <f>RANK(M551,M$2:M$577,0)</f>
        <v>127</v>
      </c>
      <c r="Q551" s="2">
        <f>N551 + Tabel145[[#This Row],[Average Rank]]+Tabel145[[#This Row],[Coverage rang]]</f>
        <v>696</v>
      </c>
      <c r="R551" s="2">
        <f t="shared" si="26"/>
        <v>388</v>
      </c>
      <c r="S551" s="18">
        <f t="shared" si="27"/>
        <v>138.5</v>
      </c>
    </row>
    <row r="552" spans="1:19" ht="18" customHeight="1">
      <c r="A552">
        <v>550</v>
      </c>
      <c r="B552">
        <v>0.2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 s="23">
        <v>277</v>
      </c>
      <c r="K552" s="22">
        <v>2</v>
      </c>
      <c r="L552" s="22">
        <v>69.25</v>
      </c>
      <c r="M552" s="14">
        <f t="shared" si="24"/>
        <v>0.2705078125</v>
      </c>
      <c r="N552" s="2">
        <f>RANK(K552,K$2:K$577,1)</f>
        <v>433</v>
      </c>
      <c r="O552" s="2">
        <f t="shared" si="25"/>
        <v>136</v>
      </c>
      <c r="P552" s="2">
        <f>RANK(M552,M$2:M$577,0)</f>
        <v>127</v>
      </c>
      <c r="Q552" s="2">
        <f>N552 + Tabel145[[#This Row],[Average Rank]]+Tabel145[[#This Row],[Coverage rang]]</f>
        <v>696</v>
      </c>
      <c r="R552" s="2">
        <f t="shared" si="26"/>
        <v>388</v>
      </c>
      <c r="S552" s="18">
        <f t="shared" si="27"/>
        <v>138.5</v>
      </c>
    </row>
    <row r="553" spans="1:19" ht="18" customHeight="1">
      <c r="A553">
        <v>551</v>
      </c>
      <c r="B553">
        <v>0.3</v>
      </c>
      <c r="C553">
        <v>0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 s="23">
        <v>277</v>
      </c>
      <c r="K553" s="22">
        <v>2</v>
      </c>
      <c r="L553" s="22">
        <v>69.25</v>
      </c>
      <c r="M553" s="14">
        <f t="shared" si="24"/>
        <v>0.2705078125</v>
      </c>
      <c r="N553" s="2">
        <f>RANK(K553,K$2:K$577,1)</f>
        <v>433</v>
      </c>
      <c r="O553" s="2">
        <f t="shared" si="25"/>
        <v>136</v>
      </c>
      <c r="P553" s="2">
        <f>RANK(M553,M$2:M$577,0)</f>
        <v>127</v>
      </c>
      <c r="Q553" s="2">
        <f>N553 + Tabel145[[#This Row],[Average Rank]]+Tabel145[[#This Row],[Coverage rang]]</f>
        <v>696</v>
      </c>
      <c r="R553" s="2">
        <f t="shared" si="26"/>
        <v>388</v>
      </c>
      <c r="S553" s="18">
        <f t="shared" si="27"/>
        <v>138.5</v>
      </c>
    </row>
    <row r="554" spans="1:19" ht="18" customHeight="1">
      <c r="A554">
        <v>552</v>
      </c>
      <c r="B554">
        <v>0.1</v>
      </c>
      <c r="C554">
        <v>0.4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 s="23">
        <v>403</v>
      </c>
      <c r="K554" s="22">
        <v>2</v>
      </c>
      <c r="L554" s="22">
        <v>403</v>
      </c>
      <c r="M554" s="14">
        <f t="shared" si="24"/>
        <v>0.3935546875</v>
      </c>
      <c r="N554" s="2">
        <f>RANK(K554,K$2:K$577,1)</f>
        <v>433</v>
      </c>
      <c r="O554" s="2">
        <f t="shared" si="25"/>
        <v>1</v>
      </c>
      <c r="P554" s="2">
        <f>RANK(M554,M$2:M$577,0)</f>
        <v>1</v>
      </c>
      <c r="Q554" s="2">
        <f>N554 + Tabel145[[#This Row],[Average Rank]]+Tabel145[[#This Row],[Coverage rang]]</f>
        <v>435</v>
      </c>
      <c r="R554" s="2">
        <f t="shared" si="26"/>
        <v>79</v>
      </c>
      <c r="S554" s="18">
        <f t="shared" si="27"/>
        <v>201.5</v>
      </c>
    </row>
    <row r="555" spans="1:19" ht="18" customHeight="1">
      <c r="A555">
        <v>553</v>
      </c>
      <c r="B555">
        <v>0.2</v>
      </c>
      <c r="C555">
        <v>0.4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 s="23">
        <v>403</v>
      </c>
      <c r="K555" s="22">
        <v>2</v>
      </c>
      <c r="L555" s="22">
        <v>403</v>
      </c>
      <c r="M555" s="14">
        <f t="shared" si="24"/>
        <v>0.3935546875</v>
      </c>
      <c r="N555" s="2">
        <f>RANK(K555,K$2:K$577,1)</f>
        <v>433</v>
      </c>
      <c r="O555" s="2">
        <f t="shared" si="25"/>
        <v>1</v>
      </c>
      <c r="P555" s="2">
        <f>RANK(M555,M$2:M$577,0)</f>
        <v>1</v>
      </c>
      <c r="Q555" s="2">
        <f>N555 + Tabel145[[#This Row],[Average Rank]]+Tabel145[[#This Row],[Coverage rang]]</f>
        <v>435</v>
      </c>
      <c r="R555" s="2">
        <f t="shared" si="26"/>
        <v>79</v>
      </c>
      <c r="S555" s="18">
        <f t="shared" si="27"/>
        <v>201.5</v>
      </c>
    </row>
    <row r="556" spans="1:19" ht="18" customHeight="1">
      <c r="A556">
        <v>554</v>
      </c>
      <c r="B556">
        <v>0.3</v>
      </c>
      <c r="C556">
        <v>0.4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 s="23">
        <v>403</v>
      </c>
      <c r="K556" s="22">
        <v>2</v>
      </c>
      <c r="L556" s="22">
        <v>403</v>
      </c>
      <c r="M556" s="14">
        <f t="shared" si="24"/>
        <v>0.3935546875</v>
      </c>
      <c r="N556" s="2">
        <f>RANK(K556,K$2:K$577,1)</f>
        <v>433</v>
      </c>
      <c r="O556" s="2">
        <f t="shared" si="25"/>
        <v>1</v>
      </c>
      <c r="P556" s="2">
        <f>RANK(M556,M$2:M$577,0)</f>
        <v>1</v>
      </c>
      <c r="Q556" s="2">
        <f>N556 + Tabel145[[#This Row],[Average Rank]]+Tabel145[[#This Row],[Coverage rang]]</f>
        <v>435</v>
      </c>
      <c r="R556" s="2">
        <f t="shared" si="26"/>
        <v>79</v>
      </c>
      <c r="S556" s="18">
        <f t="shared" si="27"/>
        <v>201.5</v>
      </c>
    </row>
    <row r="557" spans="1:19" ht="18" customHeight="1">
      <c r="A557">
        <v>555</v>
      </c>
      <c r="B557">
        <v>0.1</v>
      </c>
      <c r="C557">
        <v>0.8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 s="23">
        <v>403</v>
      </c>
      <c r="K557" s="22">
        <v>2</v>
      </c>
      <c r="L557" s="22">
        <v>403</v>
      </c>
      <c r="M557" s="14">
        <f t="shared" si="24"/>
        <v>0.3935546875</v>
      </c>
      <c r="N557" s="2">
        <f>RANK(K557,K$2:K$577,1)</f>
        <v>433</v>
      </c>
      <c r="O557" s="2">
        <f t="shared" si="25"/>
        <v>1</v>
      </c>
      <c r="P557" s="2">
        <f>RANK(M557,M$2:M$577,0)</f>
        <v>1</v>
      </c>
      <c r="Q557" s="2">
        <f>N557 + Tabel145[[#This Row],[Average Rank]]+Tabel145[[#This Row],[Coverage rang]]</f>
        <v>435</v>
      </c>
      <c r="R557" s="2">
        <f t="shared" si="26"/>
        <v>79</v>
      </c>
      <c r="S557" s="18">
        <f t="shared" si="27"/>
        <v>201.5</v>
      </c>
    </row>
    <row r="558" spans="1:19" ht="18" customHeight="1">
      <c r="A558">
        <v>556</v>
      </c>
      <c r="B558">
        <v>0.2</v>
      </c>
      <c r="C558">
        <v>0.8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 s="23">
        <v>403</v>
      </c>
      <c r="K558" s="22">
        <v>2</v>
      </c>
      <c r="L558" s="22">
        <v>403</v>
      </c>
      <c r="M558" s="14">
        <f t="shared" si="24"/>
        <v>0.3935546875</v>
      </c>
      <c r="N558" s="2">
        <f>RANK(K558,K$2:K$577,1)</f>
        <v>433</v>
      </c>
      <c r="O558" s="2">
        <f t="shared" si="25"/>
        <v>1</v>
      </c>
      <c r="P558" s="2">
        <f>RANK(M558,M$2:M$577,0)</f>
        <v>1</v>
      </c>
      <c r="Q558" s="2">
        <f>N558 + Tabel145[[#This Row],[Average Rank]]+Tabel145[[#This Row],[Coverage rang]]</f>
        <v>435</v>
      </c>
      <c r="R558" s="2">
        <f t="shared" si="26"/>
        <v>79</v>
      </c>
      <c r="S558" s="18">
        <f t="shared" si="27"/>
        <v>201.5</v>
      </c>
    </row>
    <row r="559" spans="1:19" ht="18" customHeight="1">
      <c r="A559">
        <v>557</v>
      </c>
      <c r="B559">
        <v>0.3</v>
      </c>
      <c r="C559">
        <v>0.8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 s="23">
        <v>403</v>
      </c>
      <c r="K559" s="22">
        <v>2</v>
      </c>
      <c r="L559" s="22">
        <v>403</v>
      </c>
      <c r="M559" s="14">
        <f t="shared" si="24"/>
        <v>0.3935546875</v>
      </c>
      <c r="N559" s="2">
        <f>RANK(K559,K$2:K$577,1)</f>
        <v>433</v>
      </c>
      <c r="O559" s="2">
        <f t="shared" si="25"/>
        <v>1</v>
      </c>
      <c r="P559" s="2">
        <f>RANK(M559,M$2:M$577,0)</f>
        <v>1</v>
      </c>
      <c r="Q559" s="2">
        <f>N559 + Tabel145[[#This Row],[Average Rank]]+Tabel145[[#This Row],[Coverage rang]]</f>
        <v>435</v>
      </c>
      <c r="R559" s="2">
        <f t="shared" si="26"/>
        <v>79</v>
      </c>
      <c r="S559" s="18">
        <f t="shared" si="27"/>
        <v>201.5</v>
      </c>
    </row>
    <row r="560" spans="1:19" ht="18" customHeight="1">
      <c r="A560">
        <v>558</v>
      </c>
      <c r="B560">
        <v>0.1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s="23">
        <v>0</v>
      </c>
      <c r="K560" s="22">
        <v>0</v>
      </c>
      <c r="L560" s="22">
        <v>0</v>
      </c>
      <c r="M560" s="14">
        <f t="shared" si="24"/>
        <v>0</v>
      </c>
      <c r="N560" s="2">
        <f>RANK(K560,K$2:K$577,1)</f>
        <v>1</v>
      </c>
      <c r="O560" s="2">
        <f t="shared" si="25"/>
        <v>409</v>
      </c>
      <c r="P560" s="2">
        <f>RANK(M560,M$2:M$577,0)</f>
        <v>409</v>
      </c>
      <c r="Q560" s="2">
        <f>N560 + Tabel145[[#This Row],[Average Rank]]+Tabel145[[#This Row],[Coverage rang]]</f>
        <v>819</v>
      </c>
      <c r="R560" s="2">
        <f t="shared" si="26"/>
        <v>409</v>
      </c>
      <c r="S560" s="18" t="e">
        <f t="shared" si="27"/>
        <v>#DIV/0!</v>
      </c>
    </row>
    <row r="561" spans="1:19" ht="18" customHeight="1">
      <c r="A561">
        <v>559</v>
      </c>
      <c r="B561">
        <v>0.2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s="23">
        <v>0</v>
      </c>
      <c r="K561" s="22">
        <v>0</v>
      </c>
      <c r="L561" s="22">
        <v>0</v>
      </c>
      <c r="M561" s="14">
        <f t="shared" si="24"/>
        <v>0</v>
      </c>
      <c r="N561" s="2">
        <f>RANK(K561,K$2:K$577,1)</f>
        <v>1</v>
      </c>
      <c r="O561" s="2">
        <f t="shared" si="25"/>
        <v>409</v>
      </c>
      <c r="P561" s="2">
        <f>RANK(M561,M$2:M$577,0)</f>
        <v>409</v>
      </c>
      <c r="Q561" s="2">
        <f>N561 + Tabel145[[#This Row],[Average Rank]]+Tabel145[[#This Row],[Coverage rang]]</f>
        <v>819</v>
      </c>
      <c r="R561" s="2">
        <f t="shared" si="26"/>
        <v>409</v>
      </c>
      <c r="S561" s="18" t="e">
        <f t="shared" si="27"/>
        <v>#DIV/0!</v>
      </c>
    </row>
    <row r="562" spans="1:19" ht="18" customHeight="1">
      <c r="A562">
        <v>560</v>
      </c>
      <c r="B562">
        <v>0.3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s="23">
        <v>0</v>
      </c>
      <c r="K562" s="22">
        <v>0</v>
      </c>
      <c r="L562" s="22">
        <v>0</v>
      </c>
      <c r="M562" s="14">
        <f t="shared" si="24"/>
        <v>0</v>
      </c>
      <c r="N562" s="2">
        <f>RANK(K562,K$2:K$577,1)</f>
        <v>1</v>
      </c>
      <c r="O562" s="2">
        <f t="shared" si="25"/>
        <v>409</v>
      </c>
      <c r="P562" s="2">
        <f>RANK(M562,M$2:M$577,0)</f>
        <v>409</v>
      </c>
      <c r="Q562" s="2">
        <f>N562 + Tabel145[[#This Row],[Average Rank]]+Tabel145[[#This Row],[Coverage rang]]</f>
        <v>819</v>
      </c>
      <c r="R562" s="2">
        <f t="shared" si="26"/>
        <v>409</v>
      </c>
      <c r="S562" s="18" t="e">
        <f t="shared" si="27"/>
        <v>#DIV/0!</v>
      </c>
    </row>
    <row r="563" spans="1:19" ht="18" customHeight="1">
      <c r="A563">
        <v>561</v>
      </c>
      <c r="B563">
        <v>0.1</v>
      </c>
      <c r="C563">
        <v>0.4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 s="23">
        <v>0</v>
      </c>
      <c r="K563" s="22">
        <v>0</v>
      </c>
      <c r="L563" s="22">
        <v>0</v>
      </c>
      <c r="M563" s="14">
        <f t="shared" si="24"/>
        <v>0</v>
      </c>
      <c r="N563" s="2">
        <f>RANK(K563,K$2:K$577,1)</f>
        <v>1</v>
      </c>
      <c r="O563" s="2">
        <f t="shared" si="25"/>
        <v>409</v>
      </c>
      <c r="P563" s="2">
        <f>RANK(M563,M$2:M$577,0)</f>
        <v>409</v>
      </c>
      <c r="Q563" s="2">
        <f>N563 + Tabel145[[#This Row],[Average Rank]]+Tabel145[[#This Row],[Coverage rang]]</f>
        <v>819</v>
      </c>
      <c r="R563" s="2">
        <f t="shared" si="26"/>
        <v>409</v>
      </c>
      <c r="S563" s="18" t="e">
        <f t="shared" si="27"/>
        <v>#DIV/0!</v>
      </c>
    </row>
    <row r="564" spans="1:19" ht="18" customHeight="1">
      <c r="A564">
        <v>562</v>
      </c>
      <c r="B564">
        <v>0.2</v>
      </c>
      <c r="C564">
        <v>0.4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 s="23">
        <v>0</v>
      </c>
      <c r="K564" s="22">
        <v>0</v>
      </c>
      <c r="L564" s="22">
        <v>0</v>
      </c>
      <c r="M564" s="14">
        <f t="shared" si="24"/>
        <v>0</v>
      </c>
      <c r="N564" s="2">
        <f>RANK(K564,K$2:K$577,1)</f>
        <v>1</v>
      </c>
      <c r="O564" s="2">
        <f t="shared" si="25"/>
        <v>409</v>
      </c>
      <c r="P564" s="2">
        <f>RANK(M564,M$2:M$577,0)</f>
        <v>409</v>
      </c>
      <c r="Q564" s="2">
        <f>N564 + Tabel145[[#This Row],[Average Rank]]+Tabel145[[#This Row],[Coverage rang]]</f>
        <v>819</v>
      </c>
      <c r="R564" s="2">
        <f t="shared" si="26"/>
        <v>409</v>
      </c>
      <c r="S564" s="18" t="e">
        <f t="shared" si="27"/>
        <v>#DIV/0!</v>
      </c>
    </row>
    <row r="565" spans="1:19" ht="18" customHeight="1">
      <c r="A565">
        <v>563</v>
      </c>
      <c r="B565">
        <v>0.3</v>
      </c>
      <c r="C565">
        <v>0.4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 s="23">
        <v>0</v>
      </c>
      <c r="K565" s="22">
        <v>0</v>
      </c>
      <c r="L565" s="22">
        <v>0</v>
      </c>
      <c r="M565" s="14">
        <f t="shared" si="24"/>
        <v>0</v>
      </c>
      <c r="N565" s="2">
        <f>RANK(K565,K$2:K$577,1)</f>
        <v>1</v>
      </c>
      <c r="O565" s="2">
        <f t="shared" si="25"/>
        <v>409</v>
      </c>
      <c r="P565" s="2">
        <f>RANK(M565,M$2:M$577,0)</f>
        <v>409</v>
      </c>
      <c r="Q565" s="2">
        <f>N565 + Tabel145[[#This Row],[Average Rank]]+Tabel145[[#This Row],[Coverage rang]]</f>
        <v>819</v>
      </c>
      <c r="R565" s="2">
        <f t="shared" si="26"/>
        <v>409</v>
      </c>
      <c r="S565" s="18" t="e">
        <f t="shared" si="27"/>
        <v>#DIV/0!</v>
      </c>
    </row>
    <row r="566" spans="1:19" ht="18" customHeight="1">
      <c r="A566">
        <v>564</v>
      </c>
      <c r="B566">
        <v>0.1</v>
      </c>
      <c r="C566">
        <v>0.8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s="23">
        <v>0</v>
      </c>
      <c r="K566" s="22">
        <v>0</v>
      </c>
      <c r="L566" s="22">
        <v>0</v>
      </c>
      <c r="M566" s="14">
        <f t="shared" si="24"/>
        <v>0</v>
      </c>
      <c r="N566" s="2">
        <f>RANK(K566,K$2:K$577,1)</f>
        <v>1</v>
      </c>
      <c r="O566" s="2">
        <f t="shared" si="25"/>
        <v>409</v>
      </c>
      <c r="P566" s="2">
        <f>RANK(M566,M$2:M$577,0)</f>
        <v>409</v>
      </c>
      <c r="Q566" s="2">
        <f>N566 + Tabel145[[#This Row],[Average Rank]]+Tabel145[[#This Row],[Coverage rang]]</f>
        <v>819</v>
      </c>
      <c r="R566" s="2">
        <f t="shared" si="26"/>
        <v>409</v>
      </c>
      <c r="S566" s="18" t="e">
        <f t="shared" si="27"/>
        <v>#DIV/0!</v>
      </c>
    </row>
    <row r="567" spans="1:19" ht="18" customHeight="1">
      <c r="A567">
        <v>565</v>
      </c>
      <c r="B567">
        <v>0.2</v>
      </c>
      <c r="C567">
        <v>0.8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s="23">
        <v>0</v>
      </c>
      <c r="K567" s="22">
        <v>0</v>
      </c>
      <c r="L567" s="22">
        <v>0</v>
      </c>
      <c r="M567" s="14">
        <f t="shared" si="24"/>
        <v>0</v>
      </c>
      <c r="N567" s="2">
        <f>RANK(K567,K$2:K$577,1)</f>
        <v>1</v>
      </c>
      <c r="O567" s="2">
        <f t="shared" si="25"/>
        <v>409</v>
      </c>
      <c r="P567" s="2">
        <f>RANK(M567,M$2:M$577,0)</f>
        <v>409</v>
      </c>
      <c r="Q567" s="2">
        <f>N567 + Tabel145[[#This Row],[Average Rank]]+Tabel145[[#This Row],[Coverage rang]]</f>
        <v>819</v>
      </c>
      <c r="R567" s="2">
        <f t="shared" si="26"/>
        <v>409</v>
      </c>
      <c r="S567" s="18" t="e">
        <f t="shared" si="27"/>
        <v>#DIV/0!</v>
      </c>
    </row>
    <row r="568" spans="1:19" ht="18" customHeight="1">
      <c r="A568">
        <v>566</v>
      </c>
      <c r="B568">
        <v>0.3</v>
      </c>
      <c r="C568">
        <v>0.8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 s="23">
        <v>0</v>
      </c>
      <c r="K568" s="22">
        <v>0</v>
      </c>
      <c r="L568" s="22">
        <v>0</v>
      </c>
      <c r="M568" s="14">
        <f t="shared" si="24"/>
        <v>0</v>
      </c>
      <c r="N568" s="2">
        <f>RANK(K568,K$2:K$577,1)</f>
        <v>1</v>
      </c>
      <c r="O568" s="2">
        <f t="shared" si="25"/>
        <v>409</v>
      </c>
      <c r="P568" s="2">
        <f>RANK(M568,M$2:M$577,0)</f>
        <v>409</v>
      </c>
      <c r="Q568" s="2">
        <f>N568 + Tabel145[[#This Row],[Average Rank]]+Tabel145[[#This Row],[Coverage rang]]</f>
        <v>819</v>
      </c>
      <c r="R568" s="2">
        <f t="shared" si="26"/>
        <v>409</v>
      </c>
      <c r="S568" s="18" t="e">
        <f t="shared" si="27"/>
        <v>#DIV/0!</v>
      </c>
    </row>
    <row r="569" spans="1:19" ht="18" customHeight="1">
      <c r="A569">
        <v>567</v>
      </c>
      <c r="B569">
        <v>0.1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 s="23">
        <v>0</v>
      </c>
      <c r="K569" s="22">
        <v>0</v>
      </c>
      <c r="L569" s="22">
        <v>0</v>
      </c>
      <c r="M569" s="14">
        <f t="shared" si="24"/>
        <v>0</v>
      </c>
      <c r="N569" s="2">
        <f>RANK(K569,K$2:K$577,1)</f>
        <v>1</v>
      </c>
      <c r="O569" s="2">
        <f t="shared" si="25"/>
        <v>409</v>
      </c>
      <c r="P569" s="2">
        <f>RANK(M569,M$2:M$577,0)</f>
        <v>409</v>
      </c>
      <c r="Q569" s="2">
        <f>N569 + Tabel145[[#This Row],[Average Rank]]+Tabel145[[#This Row],[Coverage rang]]</f>
        <v>819</v>
      </c>
      <c r="R569" s="2">
        <f t="shared" si="26"/>
        <v>409</v>
      </c>
      <c r="S569" s="18" t="e">
        <f t="shared" si="27"/>
        <v>#DIV/0!</v>
      </c>
    </row>
    <row r="570" spans="1:19" ht="18" customHeight="1">
      <c r="A570">
        <v>568</v>
      </c>
      <c r="B570">
        <v>0.2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 s="23">
        <v>0</v>
      </c>
      <c r="K570" s="22">
        <v>0</v>
      </c>
      <c r="L570" s="22">
        <v>0</v>
      </c>
      <c r="M570" s="14">
        <f t="shared" si="24"/>
        <v>0</v>
      </c>
      <c r="N570" s="2">
        <f>RANK(K570,K$2:K$577,1)</f>
        <v>1</v>
      </c>
      <c r="O570" s="2">
        <f t="shared" si="25"/>
        <v>409</v>
      </c>
      <c r="P570" s="2">
        <f>RANK(M570,M$2:M$577,0)</f>
        <v>409</v>
      </c>
      <c r="Q570" s="2">
        <f>N570 + Tabel145[[#This Row],[Average Rank]]+Tabel145[[#This Row],[Coverage rang]]</f>
        <v>819</v>
      </c>
      <c r="R570" s="2">
        <f t="shared" si="26"/>
        <v>409</v>
      </c>
      <c r="S570" s="18" t="e">
        <f t="shared" si="27"/>
        <v>#DIV/0!</v>
      </c>
    </row>
    <row r="571" spans="1:19" ht="18" customHeight="1">
      <c r="A571">
        <v>569</v>
      </c>
      <c r="B571">
        <v>0.3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 s="23">
        <v>0</v>
      </c>
      <c r="K571" s="22">
        <v>0</v>
      </c>
      <c r="L571" s="22">
        <v>0</v>
      </c>
      <c r="M571" s="14">
        <f t="shared" si="24"/>
        <v>0</v>
      </c>
      <c r="N571" s="2">
        <f>RANK(K571,K$2:K$577,1)</f>
        <v>1</v>
      </c>
      <c r="O571" s="2">
        <f t="shared" si="25"/>
        <v>409</v>
      </c>
      <c r="P571" s="2">
        <f>RANK(M571,M$2:M$577,0)</f>
        <v>409</v>
      </c>
      <c r="Q571" s="2">
        <f>N571 + Tabel145[[#This Row],[Average Rank]]+Tabel145[[#This Row],[Coverage rang]]</f>
        <v>819</v>
      </c>
      <c r="R571" s="2">
        <f t="shared" si="26"/>
        <v>409</v>
      </c>
      <c r="S571" s="18" t="e">
        <f t="shared" si="27"/>
        <v>#DIV/0!</v>
      </c>
    </row>
    <row r="572" spans="1:19" ht="18" customHeight="1">
      <c r="A572">
        <v>570</v>
      </c>
      <c r="B572">
        <v>0.1</v>
      </c>
      <c r="C572">
        <v>0.4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 s="23">
        <v>0</v>
      </c>
      <c r="K572" s="22">
        <v>0</v>
      </c>
      <c r="L572" s="22">
        <v>0</v>
      </c>
      <c r="M572" s="14">
        <f t="shared" si="24"/>
        <v>0</v>
      </c>
      <c r="N572" s="2">
        <f>RANK(K572,K$2:K$577,1)</f>
        <v>1</v>
      </c>
      <c r="O572" s="2">
        <f t="shared" si="25"/>
        <v>409</v>
      </c>
      <c r="P572" s="2">
        <f>RANK(M572,M$2:M$577,0)</f>
        <v>409</v>
      </c>
      <c r="Q572" s="2">
        <f>N572 + Tabel145[[#This Row],[Average Rank]]+Tabel145[[#This Row],[Coverage rang]]</f>
        <v>819</v>
      </c>
      <c r="R572" s="2">
        <f t="shared" si="26"/>
        <v>409</v>
      </c>
      <c r="S572" s="18" t="e">
        <f t="shared" si="27"/>
        <v>#DIV/0!</v>
      </c>
    </row>
    <row r="573" spans="1:19" ht="18" customHeight="1">
      <c r="A573">
        <v>571</v>
      </c>
      <c r="B573">
        <v>0.2</v>
      </c>
      <c r="C573">
        <v>0.4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 s="23">
        <v>0</v>
      </c>
      <c r="K573" s="22">
        <v>0</v>
      </c>
      <c r="L573" s="22">
        <v>0</v>
      </c>
      <c r="M573" s="14">
        <f t="shared" si="24"/>
        <v>0</v>
      </c>
      <c r="N573" s="2">
        <f>RANK(K573,K$2:K$577,1)</f>
        <v>1</v>
      </c>
      <c r="O573" s="2">
        <f t="shared" si="25"/>
        <v>409</v>
      </c>
      <c r="P573" s="2">
        <f>RANK(M573,M$2:M$577,0)</f>
        <v>409</v>
      </c>
      <c r="Q573" s="2">
        <f>N573 + Tabel145[[#This Row],[Average Rank]]+Tabel145[[#This Row],[Coverage rang]]</f>
        <v>819</v>
      </c>
      <c r="R573" s="2">
        <f t="shared" si="26"/>
        <v>409</v>
      </c>
      <c r="S573" s="18" t="e">
        <f t="shared" si="27"/>
        <v>#DIV/0!</v>
      </c>
    </row>
    <row r="574" spans="1:19" ht="18" customHeight="1">
      <c r="A574">
        <v>572</v>
      </c>
      <c r="B574">
        <v>0.3</v>
      </c>
      <c r="C574">
        <v>0.4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 s="23">
        <v>0</v>
      </c>
      <c r="K574" s="22">
        <v>0</v>
      </c>
      <c r="L574" s="22">
        <v>0</v>
      </c>
      <c r="M574" s="14">
        <f t="shared" si="24"/>
        <v>0</v>
      </c>
      <c r="N574" s="2">
        <f>RANK(K574,K$2:K$577,1)</f>
        <v>1</v>
      </c>
      <c r="O574" s="2">
        <f t="shared" si="25"/>
        <v>409</v>
      </c>
      <c r="P574" s="2">
        <f>RANK(M574,M$2:M$577,0)</f>
        <v>409</v>
      </c>
      <c r="Q574" s="2">
        <f>N574 + Tabel145[[#This Row],[Average Rank]]+Tabel145[[#This Row],[Coverage rang]]</f>
        <v>819</v>
      </c>
      <c r="R574" s="2">
        <f t="shared" si="26"/>
        <v>409</v>
      </c>
      <c r="S574" s="18" t="e">
        <f t="shared" si="27"/>
        <v>#DIV/0!</v>
      </c>
    </row>
    <row r="575" spans="1:19" ht="18" customHeight="1">
      <c r="A575">
        <v>573</v>
      </c>
      <c r="B575">
        <v>0.1</v>
      </c>
      <c r="C575">
        <v>0.8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 s="23">
        <v>0</v>
      </c>
      <c r="K575" s="22">
        <v>0</v>
      </c>
      <c r="L575" s="22">
        <v>0</v>
      </c>
      <c r="M575" s="14">
        <f t="shared" si="24"/>
        <v>0</v>
      </c>
      <c r="N575" s="2">
        <f>RANK(K575,K$2:K$577,1)</f>
        <v>1</v>
      </c>
      <c r="O575" s="2">
        <f t="shared" si="25"/>
        <v>409</v>
      </c>
      <c r="P575" s="2">
        <f>RANK(M575,M$2:M$577,0)</f>
        <v>409</v>
      </c>
      <c r="Q575" s="2">
        <f>N575 + Tabel145[[#This Row],[Average Rank]]+Tabel145[[#This Row],[Coverage rang]]</f>
        <v>819</v>
      </c>
      <c r="R575" s="2">
        <f t="shared" si="26"/>
        <v>409</v>
      </c>
      <c r="S575" s="18" t="e">
        <f t="shared" si="27"/>
        <v>#DIV/0!</v>
      </c>
    </row>
    <row r="576" spans="1:19" ht="18" customHeight="1">
      <c r="A576">
        <v>574</v>
      </c>
      <c r="B576">
        <v>0.2</v>
      </c>
      <c r="C576">
        <v>0.8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 s="23">
        <v>0</v>
      </c>
      <c r="K576" s="22">
        <v>0</v>
      </c>
      <c r="L576" s="22">
        <v>0</v>
      </c>
      <c r="M576" s="14">
        <f t="shared" si="24"/>
        <v>0</v>
      </c>
      <c r="N576" s="2">
        <f>RANK(K576,K$2:K$577,1)</f>
        <v>1</v>
      </c>
      <c r="O576" s="2">
        <f t="shared" si="25"/>
        <v>409</v>
      </c>
      <c r="P576" s="2">
        <f>RANK(M576,M$2:M$577,0)</f>
        <v>409</v>
      </c>
      <c r="Q576" s="2">
        <f>N576 + Tabel145[[#This Row],[Average Rank]]+Tabel145[[#This Row],[Coverage rang]]</f>
        <v>819</v>
      </c>
      <c r="R576" s="2">
        <f t="shared" si="26"/>
        <v>409</v>
      </c>
      <c r="S576" s="18" t="e">
        <f t="shared" si="27"/>
        <v>#DIV/0!</v>
      </c>
    </row>
    <row r="577" spans="1:19" ht="18" customHeight="1">
      <c r="A577">
        <v>575</v>
      </c>
      <c r="B577">
        <v>0.3</v>
      </c>
      <c r="C577">
        <v>0.8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 s="23">
        <v>0</v>
      </c>
      <c r="K577" s="22">
        <v>0</v>
      </c>
      <c r="L577" s="22">
        <v>0</v>
      </c>
      <c r="M577" s="14">
        <f t="shared" si="24"/>
        <v>0</v>
      </c>
      <c r="N577" s="2">
        <f>RANK(K577,K$2:K$577,1)</f>
        <v>1</v>
      </c>
      <c r="O577" s="2">
        <f t="shared" si="25"/>
        <v>409</v>
      </c>
      <c r="P577" s="2">
        <f>RANK(M577,M$2:M$577,0)</f>
        <v>409</v>
      </c>
      <c r="Q577" s="2">
        <f>N577 + Tabel145[[#This Row],[Average Rank]]+Tabel145[[#This Row],[Coverage rang]]</f>
        <v>819</v>
      </c>
      <c r="R577" s="2">
        <f t="shared" si="26"/>
        <v>409</v>
      </c>
      <c r="S577" s="18" t="e">
        <f t="shared" si="27"/>
        <v>#DIV/0!</v>
      </c>
    </row>
  </sheetData>
  <conditionalFormatting sqref="B1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I1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I1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I1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G145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B97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C55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27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45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8:D14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G145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G145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6:G289 I2:I289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46:D271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6:E289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2:D289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6:G289 I2:I289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6:G289 I2:I289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0:G433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90:D415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0:E433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16:D433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0:G433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90:G433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4:G577 I290:I577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:D559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4:E577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60:D577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4:G577 I290:I577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34:G577 I290:I577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8:B193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4:B28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0:B385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6:B48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2:B577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42:C577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6:C109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0:C16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4:C217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8:C27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2:C32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6:C379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80:C433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4:C487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88:C54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577">
    <cfRule type="colorScale" priority="5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I577">
    <cfRule type="colorScale" priority="5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I577">
    <cfRule type="colorScale" priority="5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577">
    <cfRule type="colorScale" priority="5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P577">
    <cfRule type="colorScale" priority="5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577">
    <cfRule type="colorScale" priority="5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577">
    <cfRule type="colorScale" priority="5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L577">
    <cfRule type="colorScale" priority="5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L577">
    <cfRule type="colorScale" priority="5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L577">
    <cfRule type="colorScale" priority="5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577">
    <cfRule type="colorScale" priority="5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577">
    <cfRule type="colorScale" priority="5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577">
    <cfRule type="colorScale" priority="5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I1048576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D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D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:AD2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AD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:AD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G2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AD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7:V1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7:V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6:V1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:V1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6:V1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:V1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:V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1:AG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3BF9-22C7-B748-A1B1-216E535E1E90}">
  <dimension ref="A1:AG973"/>
  <sheetViews>
    <sheetView topLeftCell="A383" workbookViewId="0">
      <selection activeCell="J2" sqref="J2:J973"/>
    </sheetView>
  </sheetViews>
  <sheetFormatPr baseColWidth="10" defaultRowHeight="19" customHeight="1"/>
  <cols>
    <col min="22" max="22" width="31.6640625" customWidth="1"/>
  </cols>
  <sheetData>
    <row r="1" spans="1:33" ht="19" customHeight="1" thickBot="1">
      <c r="A1" s="54" t="s">
        <v>37</v>
      </c>
      <c r="B1" s="46" t="s">
        <v>38</v>
      </c>
      <c r="C1" s="46" t="s">
        <v>39</v>
      </c>
      <c r="D1" s="46" t="s">
        <v>40</v>
      </c>
      <c r="E1" s="46" t="s">
        <v>41</v>
      </c>
      <c r="F1" s="46" t="s">
        <v>42</v>
      </c>
      <c r="G1" s="46" t="s">
        <v>43</v>
      </c>
      <c r="H1" s="46" t="s">
        <v>33</v>
      </c>
      <c r="I1" s="46" t="s">
        <v>44</v>
      </c>
      <c r="J1" t="s">
        <v>48</v>
      </c>
      <c r="K1" s="72" t="s">
        <v>59</v>
      </c>
      <c r="L1" s="73" t="s">
        <v>61</v>
      </c>
      <c r="M1" s="73" t="s">
        <v>58</v>
      </c>
      <c r="N1" s="71" t="s">
        <v>60</v>
      </c>
      <c r="O1" s="51" t="s">
        <v>63</v>
      </c>
      <c r="P1" s="51" t="s">
        <v>62</v>
      </c>
      <c r="Q1" s="51" t="s">
        <v>67</v>
      </c>
      <c r="R1" s="49" t="s">
        <v>64</v>
      </c>
      <c r="S1" s="49" t="s">
        <v>65</v>
      </c>
      <c r="T1" s="49" t="s">
        <v>66</v>
      </c>
      <c r="V1" s="21"/>
      <c r="W1" s="50" t="s">
        <v>38</v>
      </c>
      <c r="X1" s="50" t="s">
        <v>39</v>
      </c>
      <c r="Y1" s="50" t="s">
        <v>40</v>
      </c>
      <c r="Z1" s="50" t="s">
        <v>41</v>
      </c>
      <c r="AA1" s="50" t="s">
        <v>42</v>
      </c>
      <c r="AB1" s="50" t="s">
        <v>43</v>
      </c>
      <c r="AC1" s="50" t="s">
        <v>33</v>
      </c>
      <c r="AD1" s="50" t="s">
        <v>44</v>
      </c>
      <c r="AE1" s="74" t="s">
        <v>59</v>
      </c>
      <c r="AF1" s="75" t="s">
        <v>61</v>
      </c>
      <c r="AG1" s="75" t="s">
        <v>58</v>
      </c>
    </row>
    <row r="2" spans="1:33" ht="19" customHeight="1" thickTop="1">
      <c r="A2">
        <v>0</v>
      </c>
      <c r="B2" s="81">
        <v>0.1</v>
      </c>
      <c r="C2" s="81">
        <v>0.4</v>
      </c>
      <c r="D2" s="81">
        <v>0</v>
      </c>
      <c r="E2" s="81">
        <v>0</v>
      </c>
      <c r="F2" s="81">
        <v>0</v>
      </c>
      <c r="G2" s="81">
        <v>0</v>
      </c>
      <c r="H2" s="81">
        <v>0</v>
      </c>
      <c r="I2" s="81">
        <v>0</v>
      </c>
      <c r="J2">
        <v>0</v>
      </c>
      <c r="K2" s="23">
        <v>0</v>
      </c>
      <c r="L2" s="22">
        <v>0</v>
      </c>
      <c r="M2" s="22">
        <v>0</v>
      </c>
      <c r="N2" s="14">
        <f t="shared" ref="N2:N64" si="0">K2/ 4096</f>
        <v>0</v>
      </c>
      <c r="O2" s="2">
        <f>RANK(L2,L$2:L$973,1)</f>
        <v>1</v>
      </c>
      <c r="P2" s="2">
        <f>RANK(M2,M$2:M$576,0)</f>
        <v>498</v>
      </c>
      <c r="Q2" s="2">
        <f>RANK(N2,N$2:N$576,0)</f>
        <v>498</v>
      </c>
      <c r="R2" s="2">
        <f>O2 + Tabel1456[[#This Row],[Average Rank]]+Tabel1456[[#This Row],[Coverage rang]]</f>
        <v>997</v>
      </c>
      <c r="S2" s="2">
        <f>RANK(R2,R$2:R$576,1)</f>
        <v>491</v>
      </c>
      <c r="T2" s="18" t="e">
        <f>K2/L2</f>
        <v>#DIV/0!</v>
      </c>
      <c r="V2" s="50" t="s">
        <v>39</v>
      </c>
      <c r="W2" s="19">
        <v>0</v>
      </c>
      <c r="X2" s="19">
        <v>1</v>
      </c>
      <c r="Y2" s="19"/>
      <c r="Z2" s="19"/>
      <c r="AA2" s="19"/>
      <c r="AB2" s="19"/>
      <c r="AC2" s="19"/>
      <c r="AD2" s="19"/>
      <c r="AE2" s="19"/>
      <c r="AF2" s="19"/>
      <c r="AG2" s="19"/>
    </row>
    <row r="3" spans="1:33" ht="19" customHeight="1">
      <c r="A3">
        <v>1</v>
      </c>
      <c r="B3" s="81">
        <v>0.1</v>
      </c>
      <c r="C3" s="81">
        <v>0.4</v>
      </c>
      <c r="D3" s="81">
        <v>0</v>
      </c>
      <c r="E3" s="81">
        <v>0</v>
      </c>
      <c r="F3" s="81">
        <v>0</v>
      </c>
      <c r="G3" s="81">
        <v>0</v>
      </c>
      <c r="H3" s="81">
        <v>0</v>
      </c>
      <c r="I3" s="81">
        <v>0.5</v>
      </c>
      <c r="J3">
        <v>1</v>
      </c>
      <c r="K3" s="23">
        <v>2501</v>
      </c>
      <c r="L3" s="22">
        <v>25</v>
      </c>
      <c r="M3" s="22">
        <v>125.05</v>
      </c>
      <c r="N3" s="14">
        <f t="shared" si="0"/>
        <v>0.610595703125</v>
      </c>
      <c r="O3" s="2">
        <f>RANK(L3,L$2:L$973,1)</f>
        <v>400</v>
      </c>
      <c r="P3" s="2">
        <f>RANK(M3,M$2:M$576,0)</f>
        <v>3</v>
      </c>
      <c r="Q3" s="2">
        <f>RANK(N3,N$2:N$576,0)</f>
        <v>1</v>
      </c>
      <c r="R3" s="2">
        <f>O3 + Tabel1456[[#This Row],[Average Rank]]+Tabel1456[[#This Row],[Coverage rang]]</f>
        <v>404</v>
      </c>
      <c r="S3" s="2">
        <f>RANK(R3,R$2:R$576,1)</f>
        <v>1</v>
      </c>
      <c r="T3" s="18">
        <f>K3/L3</f>
        <v>100.04</v>
      </c>
      <c r="V3" s="50" t="s">
        <v>40</v>
      </c>
      <c r="W3" s="19">
        <v>0</v>
      </c>
      <c r="X3" s="19">
        <v>0</v>
      </c>
      <c r="Y3" s="19">
        <v>1</v>
      </c>
      <c r="Z3" s="19"/>
      <c r="AA3" s="19"/>
      <c r="AB3" s="19"/>
      <c r="AC3" s="19"/>
      <c r="AD3" s="19"/>
      <c r="AE3" s="19"/>
      <c r="AF3" s="19"/>
      <c r="AG3" s="19"/>
    </row>
    <row r="4" spans="1:33" ht="19" customHeight="1">
      <c r="A4">
        <v>2</v>
      </c>
      <c r="B4" s="81">
        <v>0.1</v>
      </c>
      <c r="C4" s="81">
        <v>0.4</v>
      </c>
      <c r="D4" s="81">
        <v>0</v>
      </c>
      <c r="E4" s="81">
        <v>0</v>
      </c>
      <c r="F4" s="81">
        <v>0</v>
      </c>
      <c r="G4" s="81">
        <v>0</v>
      </c>
      <c r="H4" s="81">
        <v>0</v>
      </c>
      <c r="I4" s="81">
        <v>1</v>
      </c>
      <c r="J4">
        <v>2</v>
      </c>
      <c r="K4" s="23">
        <v>2054</v>
      </c>
      <c r="L4" s="22">
        <v>25</v>
      </c>
      <c r="M4" s="22">
        <v>55.513513513513502</v>
      </c>
      <c r="N4" s="14">
        <f t="shared" si="0"/>
        <v>0.50146484375</v>
      </c>
      <c r="O4" s="2">
        <f>RANK(L4,L$2:L$973,1)</f>
        <v>400</v>
      </c>
      <c r="P4" s="2">
        <f>RANK(M4,M$2:M$576,0)</f>
        <v>131</v>
      </c>
      <c r="Q4" s="2">
        <f>RANK(N4,N$2:N$576,0)</f>
        <v>131</v>
      </c>
      <c r="R4" s="2">
        <f>O4 + Tabel1456[[#This Row],[Average Rank]]+Tabel1456[[#This Row],[Coverage rang]]</f>
        <v>662</v>
      </c>
      <c r="S4" s="2">
        <f>RANK(R4,R$2:R$576,1)</f>
        <v>206</v>
      </c>
      <c r="T4" s="18">
        <f>K4/L4</f>
        <v>82.16</v>
      </c>
      <c r="V4" s="50" t="s">
        <v>41</v>
      </c>
      <c r="W4" s="19">
        <v>0</v>
      </c>
      <c r="X4" s="19">
        <v>0</v>
      </c>
      <c r="Y4" s="19">
        <v>0</v>
      </c>
      <c r="Z4" s="19">
        <v>1</v>
      </c>
      <c r="AA4" s="19"/>
      <c r="AB4" s="19"/>
      <c r="AC4" s="19"/>
      <c r="AD4" s="19"/>
      <c r="AE4" s="19"/>
      <c r="AF4" s="19"/>
      <c r="AG4" s="19"/>
    </row>
    <row r="5" spans="1:33" ht="19" customHeight="1">
      <c r="A5">
        <v>3</v>
      </c>
      <c r="B5" s="81">
        <v>0.1</v>
      </c>
      <c r="C5" s="81">
        <v>0.4</v>
      </c>
      <c r="D5" s="81">
        <v>0</v>
      </c>
      <c r="E5" s="81">
        <v>0</v>
      </c>
      <c r="F5" s="81">
        <v>0</v>
      </c>
      <c r="G5" s="81">
        <v>0</v>
      </c>
      <c r="H5" s="81">
        <v>0.5</v>
      </c>
      <c r="I5" s="81">
        <v>0</v>
      </c>
      <c r="J5">
        <v>3</v>
      </c>
      <c r="K5" s="23">
        <v>649</v>
      </c>
      <c r="L5" s="22">
        <v>6</v>
      </c>
      <c r="M5" s="22">
        <v>15.829268292682899</v>
      </c>
      <c r="N5" s="14">
        <f t="shared" si="0"/>
        <v>0.158447265625</v>
      </c>
      <c r="O5" s="2">
        <f>RANK(L5,L$2:L$973,1)</f>
        <v>152</v>
      </c>
      <c r="P5" s="2">
        <f>RANK(M5,M$2:M$576,0)</f>
        <v>297</v>
      </c>
      <c r="Q5" s="2">
        <f>RANK(N5,N$2:N$576,0)</f>
        <v>320</v>
      </c>
      <c r="R5" s="2">
        <f>O5 + Tabel1456[[#This Row],[Average Rank]]+Tabel1456[[#This Row],[Coverage rang]]</f>
        <v>769</v>
      </c>
      <c r="S5" s="2">
        <f>RANK(R5,R$2:R$576,1)</f>
        <v>288</v>
      </c>
      <c r="T5" s="18">
        <f>K5/L5</f>
        <v>108.16666666666667</v>
      </c>
      <c r="V5" s="50" t="s">
        <v>42</v>
      </c>
      <c r="W5" s="19">
        <v>0</v>
      </c>
      <c r="X5" s="19">
        <v>0</v>
      </c>
      <c r="Y5" s="19">
        <v>0</v>
      </c>
      <c r="Z5" s="19">
        <v>0</v>
      </c>
      <c r="AA5" s="19">
        <v>1</v>
      </c>
      <c r="AB5" s="19"/>
      <c r="AC5" s="19"/>
      <c r="AD5" s="19"/>
      <c r="AE5" s="19"/>
      <c r="AF5" s="19"/>
      <c r="AG5" s="19"/>
    </row>
    <row r="6" spans="1:33" ht="19" customHeight="1">
      <c r="A6">
        <v>4</v>
      </c>
      <c r="B6" s="81">
        <v>0.1</v>
      </c>
      <c r="C6" s="81">
        <v>0.4</v>
      </c>
      <c r="D6" s="81">
        <v>0</v>
      </c>
      <c r="E6" s="81">
        <v>0</v>
      </c>
      <c r="F6" s="81">
        <v>0</v>
      </c>
      <c r="G6" s="81">
        <v>0</v>
      </c>
      <c r="H6" s="81">
        <v>0.5</v>
      </c>
      <c r="I6" s="81">
        <v>0.5</v>
      </c>
      <c r="J6">
        <v>4</v>
      </c>
      <c r="K6" s="23">
        <v>2291</v>
      </c>
      <c r="L6" s="22">
        <v>25</v>
      </c>
      <c r="M6" s="22">
        <v>99.608695652173907</v>
      </c>
      <c r="N6" s="14">
        <f t="shared" si="0"/>
        <v>0.559326171875</v>
      </c>
      <c r="O6" s="2">
        <f>RANK(L6,L$2:L$973,1)</f>
        <v>400</v>
      </c>
      <c r="P6" s="2">
        <f>RANK(M6,M$2:M$576,0)</f>
        <v>88</v>
      </c>
      <c r="Q6" s="2">
        <f>RANK(N6,N$2:N$576,0)</f>
        <v>98</v>
      </c>
      <c r="R6" s="2">
        <f>O6 + Tabel1456[[#This Row],[Average Rank]]+Tabel1456[[#This Row],[Coverage rang]]</f>
        <v>586</v>
      </c>
      <c r="S6" s="2">
        <f>RANK(R6,R$2:R$576,1)</f>
        <v>113</v>
      </c>
      <c r="T6" s="18">
        <f>K6/L6</f>
        <v>91.64</v>
      </c>
      <c r="V6" s="50" t="s">
        <v>43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1</v>
      </c>
      <c r="AC6" s="19"/>
      <c r="AD6" s="19"/>
      <c r="AE6" s="19"/>
      <c r="AF6" s="19"/>
      <c r="AG6" s="19"/>
    </row>
    <row r="7" spans="1:33" ht="19" customHeight="1">
      <c r="A7">
        <v>5</v>
      </c>
      <c r="B7" s="81">
        <v>0.1</v>
      </c>
      <c r="C7" s="81">
        <v>0.4</v>
      </c>
      <c r="D7" s="81">
        <v>0</v>
      </c>
      <c r="E7" s="81">
        <v>0</v>
      </c>
      <c r="F7" s="81">
        <v>0</v>
      </c>
      <c r="G7" s="81">
        <v>0</v>
      </c>
      <c r="H7" s="81">
        <v>0.5</v>
      </c>
      <c r="I7" s="81">
        <v>1</v>
      </c>
      <c r="J7">
        <v>5</v>
      </c>
      <c r="K7" s="23">
        <v>2076</v>
      </c>
      <c r="L7" s="22">
        <v>23</v>
      </c>
      <c r="M7" s="22">
        <v>50.634146341463399</v>
      </c>
      <c r="N7" s="14">
        <f t="shared" si="0"/>
        <v>0.5068359375</v>
      </c>
      <c r="O7" s="2">
        <f>RANK(L7,L$2:L$973,1)</f>
        <v>382</v>
      </c>
      <c r="P7" s="2">
        <f>RANK(M7,M$2:M$576,0)</f>
        <v>139</v>
      </c>
      <c r="Q7" s="2">
        <f>RANK(N7,N$2:N$973,0)</f>
        <v>128</v>
      </c>
      <c r="R7" s="2">
        <f>O7 + Tabel1456[[#This Row],[Average Rank]]+Tabel1456[[#This Row],[Coverage rang]]</f>
        <v>649</v>
      </c>
      <c r="S7" s="2">
        <f>RANK(R7,R$2:R$576,1)</f>
        <v>187</v>
      </c>
      <c r="T7" s="18">
        <f>K7/L7</f>
        <v>90.260869565217391</v>
      </c>
      <c r="V7" s="50" t="s">
        <v>33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1</v>
      </c>
      <c r="AD7" s="19"/>
      <c r="AE7" s="19"/>
      <c r="AF7" s="19"/>
      <c r="AG7" s="19"/>
    </row>
    <row r="8" spans="1:33" ht="19" customHeight="1">
      <c r="A8">
        <v>6</v>
      </c>
      <c r="B8" s="81">
        <v>0.1</v>
      </c>
      <c r="C8" s="81">
        <v>0.4</v>
      </c>
      <c r="D8" s="81">
        <v>0</v>
      </c>
      <c r="E8" s="81">
        <v>0</v>
      </c>
      <c r="F8" s="81">
        <v>0</v>
      </c>
      <c r="G8" s="81">
        <v>0</v>
      </c>
      <c r="H8" s="81">
        <v>1</v>
      </c>
      <c r="I8" s="81">
        <v>0</v>
      </c>
      <c r="J8">
        <v>6</v>
      </c>
      <c r="K8" s="23">
        <v>649</v>
      </c>
      <c r="L8" s="22">
        <v>6</v>
      </c>
      <c r="M8" s="22">
        <v>15.829268292682899</v>
      </c>
      <c r="N8" s="14">
        <f t="shared" si="0"/>
        <v>0.158447265625</v>
      </c>
      <c r="O8" s="2">
        <f>RANK(L8,L$2:L$973,1)</f>
        <v>152</v>
      </c>
      <c r="P8" s="2">
        <f>RANK(M8,M$2:M$576,0)</f>
        <v>297</v>
      </c>
      <c r="Q8" s="2">
        <f>RANK(N8,N$2:N$576,0)</f>
        <v>320</v>
      </c>
      <c r="R8" s="2">
        <f>O8 + Tabel1456[[#This Row],[Average Rank]]+Tabel1456[[#This Row],[Coverage rang]]</f>
        <v>769</v>
      </c>
      <c r="S8" s="2">
        <f>RANK(R8,R$2:R$576,1)</f>
        <v>288</v>
      </c>
      <c r="T8" s="18">
        <f>K8/L8</f>
        <v>108.16666666666667</v>
      </c>
      <c r="V8" s="50" t="s">
        <v>44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1</v>
      </c>
      <c r="AE8" s="19"/>
      <c r="AF8" s="19"/>
      <c r="AG8" s="19"/>
    </row>
    <row r="9" spans="1:33" ht="19" customHeight="1">
      <c r="A9">
        <v>7</v>
      </c>
      <c r="B9" s="81">
        <v>0.1</v>
      </c>
      <c r="C9" s="81">
        <v>0.4</v>
      </c>
      <c r="D9" s="81">
        <v>0</v>
      </c>
      <c r="E9" s="81">
        <v>0</v>
      </c>
      <c r="F9" s="81">
        <v>0</v>
      </c>
      <c r="G9" s="81">
        <v>0</v>
      </c>
      <c r="H9" s="81">
        <v>1</v>
      </c>
      <c r="I9" s="81">
        <v>0.5</v>
      </c>
      <c r="J9">
        <v>7</v>
      </c>
      <c r="K9" s="23">
        <v>649</v>
      </c>
      <c r="L9" s="22">
        <v>6</v>
      </c>
      <c r="M9" s="22">
        <v>15.829268292682899</v>
      </c>
      <c r="N9" s="14">
        <f t="shared" si="0"/>
        <v>0.158447265625</v>
      </c>
      <c r="O9" s="2">
        <f>RANK(L9,L$2:L$973,1)</f>
        <v>152</v>
      </c>
      <c r="P9" s="2">
        <f>RANK(M9,M$2:M$576,0)</f>
        <v>297</v>
      </c>
      <c r="Q9" s="2">
        <f>RANK(N9,N$2:N$576,0)</f>
        <v>320</v>
      </c>
      <c r="R9" s="2">
        <f>O9 + Tabel1456[[#This Row],[Average Rank]]+Tabel1456[[#This Row],[Coverage rang]]</f>
        <v>769</v>
      </c>
      <c r="S9" s="2">
        <f>RANK(R9,R$2:R$576,1)</f>
        <v>288</v>
      </c>
      <c r="T9" s="18">
        <f>K9/L9</f>
        <v>108.16666666666667</v>
      </c>
      <c r="V9" s="74" t="s">
        <v>59</v>
      </c>
      <c r="W9" s="19">
        <v>0</v>
      </c>
      <c r="X9" s="76">
        <v>0.72869400531135931</v>
      </c>
      <c r="Y9" s="76">
        <v>0.24656377949365865</v>
      </c>
      <c r="Z9" s="76">
        <v>7.3613854626923547E-3</v>
      </c>
      <c r="AA9" s="76">
        <v>-9.2984625176501842E-2</v>
      </c>
      <c r="AB9" s="76">
        <v>2.2372169410041439E-2</v>
      </c>
      <c r="AC9" s="76">
        <v>-6.8310246413262887E-2</v>
      </c>
      <c r="AD9" s="76">
        <v>0.15840905690258775</v>
      </c>
      <c r="AE9" s="76">
        <v>1</v>
      </c>
      <c r="AF9" s="76"/>
      <c r="AG9" s="19"/>
    </row>
    <row r="10" spans="1:33" ht="19" customHeight="1">
      <c r="A10">
        <v>8</v>
      </c>
      <c r="B10" s="81">
        <v>0.1</v>
      </c>
      <c r="C10" s="81">
        <v>0.4</v>
      </c>
      <c r="D10" s="81">
        <v>0</v>
      </c>
      <c r="E10" s="81">
        <v>0</v>
      </c>
      <c r="F10" s="81">
        <v>0</v>
      </c>
      <c r="G10" s="81">
        <v>0</v>
      </c>
      <c r="H10" s="81">
        <v>1</v>
      </c>
      <c r="I10" s="81">
        <v>1</v>
      </c>
      <c r="J10">
        <v>8</v>
      </c>
      <c r="K10" s="23">
        <v>649</v>
      </c>
      <c r="L10" s="22">
        <v>6</v>
      </c>
      <c r="M10" s="22">
        <v>15.829268292682899</v>
      </c>
      <c r="N10" s="14">
        <f t="shared" si="0"/>
        <v>0.158447265625</v>
      </c>
      <c r="O10" s="2">
        <f>RANK(L10,L$2:L$973,1)</f>
        <v>152</v>
      </c>
      <c r="P10" s="2">
        <f>RANK(M10,M$2:M$576,0)</f>
        <v>297</v>
      </c>
      <c r="Q10" s="2">
        <f>RANK(N10,N$2:N$576,0)</f>
        <v>320</v>
      </c>
      <c r="R10" s="2">
        <f>O10 + Tabel1456[[#This Row],[Average Rank]]+Tabel1456[[#This Row],[Coverage rang]]</f>
        <v>769</v>
      </c>
      <c r="S10" s="2">
        <f>RANK(R10,R$2:R$576,1)</f>
        <v>288</v>
      </c>
      <c r="T10" s="18">
        <f>K10/L10</f>
        <v>108.16666666666667</v>
      </c>
      <c r="V10" s="75" t="s">
        <v>61</v>
      </c>
      <c r="W10" s="19">
        <v>0</v>
      </c>
      <c r="X10" s="76">
        <v>0.7019055991743367</v>
      </c>
      <c r="Y10" s="76">
        <v>0.22891974165965084</v>
      </c>
      <c r="Z10" s="76">
        <v>1.6083354214961425E-3</v>
      </c>
      <c r="AA10" s="76">
        <v>-0.14314185251317751</v>
      </c>
      <c r="AB10" s="76">
        <v>2.6805590358272595E-3</v>
      </c>
      <c r="AC10" s="76">
        <v>-7.0230646738675573E-2</v>
      </c>
      <c r="AD10" s="76">
        <v>0.19353636238672883</v>
      </c>
      <c r="AE10" s="76">
        <v>0.98662481805189306</v>
      </c>
      <c r="AF10" s="76">
        <v>1</v>
      </c>
      <c r="AG10" s="19"/>
    </row>
    <row r="11" spans="1:33" ht="19" customHeight="1" thickBot="1">
      <c r="A11">
        <v>9</v>
      </c>
      <c r="B11" s="81">
        <v>0.1</v>
      </c>
      <c r="C11" s="81">
        <v>0.4</v>
      </c>
      <c r="D11" s="81">
        <v>0</v>
      </c>
      <c r="E11" s="81">
        <v>0</v>
      </c>
      <c r="F11" s="81">
        <v>0</v>
      </c>
      <c r="G11" s="81">
        <v>0.5</v>
      </c>
      <c r="H11" s="81">
        <v>0</v>
      </c>
      <c r="I11" s="81">
        <v>0</v>
      </c>
      <c r="J11">
        <v>9</v>
      </c>
      <c r="K11" s="23">
        <v>2498</v>
      </c>
      <c r="L11" s="22">
        <v>25</v>
      </c>
      <c r="M11" s="22">
        <v>131.47368421052599</v>
      </c>
      <c r="N11" s="14">
        <f t="shared" si="0"/>
        <v>0.60986328125</v>
      </c>
      <c r="O11" s="2">
        <f>RANK(L11,L$2:L$973,1)</f>
        <v>400</v>
      </c>
      <c r="P11" s="2">
        <f>RANK(M11,M$2:M$576,0)</f>
        <v>1</v>
      </c>
      <c r="Q11" s="2">
        <f>RANK(N11,N$2:N$576,0)</f>
        <v>60</v>
      </c>
      <c r="R11" s="2">
        <f>O11 + Tabel1456[[#This Row],[Average Rank]]+Tabel1456[[#This Row],[Coverage rang]]</f>
        <v>461</v>
      </c>
      <c r="S11" s="2">
        <f>RANK(R11,R$2:R$576,1)</f>
        <v>57</v>
      </c>
      <c r="T11" s="18">
        <f>K11/L11</f>
        <v>99.92</v>
      </c>
      <c r="V11" s="75" t="s">
        <v>58</v>
      </c>
      <c r="W11" s="20">
        <v>0</v>
      </c>
      <c r="X11" s="77">
        <v>0.64627694211488684</v>
      </c>
      <c r="Y11" s="77">
        <v>0.24548260302186317</v>
      </c>
      <c r="Z11" s="77">
        <v>-1.7575502377838056E-4</v>
      </c>
      <c r="AA11" s="77">
        <v>-8.3169000692625797E-2</v>
      </c>
      <c r="AB11" s="77">
        <v>4.8273924334572713E-2</v>
      </c>
      <c r="AC11" s="77">
        <v>-8.5625653355529213E-2</v>
      </c>
      <c r="AD11" s="77">
        <v>0.18542537635571479</v>
      </c>
      <c r="AE11" s="77">
        <v>0.95018144468106946</v>
      </c>
      <c r="AF11" s="77">
        <v>0.94395086047433685</v>
      </c>
      <c r="AG11" s="20">
        <v>1</v>
      </c>
    </row>
    <row r="12" spans="1:33" ht="19" customHeight="1">
      <c r="A12">
        <v>10</v>
      </c>
      <c r="B12" s="81">
        <v>0.1</v>
      </c>
      <c r="C12" s="81">
        <v>0.4</v>
      </c>
      <c r="D12" s="81">
        <v>0</v>
      </c>
      <c r="E12" s="81">
        <v>0</v>
      </c>
      <c r="F12" s="81">
        <v>0</v>
      </c>
      <c r="G12" s="81">
        <v>0.5</v>
      </c>
      <c r="H12" s="81">
        <v>0</v>
      </c>
      <c r="I12" s="81">
        <v>0.5</v>
      </c>
      <c r="J12">
        <v>10</v>
      </c>
      <c r="K12" s="23">
        <v>2501</v>
      </c>
      <c r="L12" s="22">
        <v>25</v>
      </c>
      <c r="M12" s="22">
        <v>125.05</v>
      </c>
      <c r="N12" s="14">
        <f t="shared" si="0"/>
        <v>0.610595703125</v>
      </c>
      <c r="O12" s="2">
        <f>RANK(L12,L$2:L$973,1)</f>
        <v>400</v>
      </c>
      <c r="P12" s="2">
        <f>RANK(M12,M$2:M$576,0)</f>
        <v>3</v>
      </c>
      <c r="Q12" s="2">
        <f>RANK(N12,N$2:N$576,0)</f>
        <v>1</v>
      </c>
      <c r="R12" s="2">
        <f>O12 + Tabel1456[[#This Row],[Average Rank]]+Tabel1456[[#This Row],[Coverage rang]]</f>
        <v>404</v>
      </c>
      <c r="S12" s="2">
        <f>RANK(R12,R$2:R$576,1)</f>
        <v>1</v>
      </c>
      <c r="T12" s="18">
        <f>K12/L12</f>
        <v>100.04</v>
      </c>
    </row>
    <row r="13" spans="1:33" ht="19" customHeight="1">
      <c r="A13">
        <v>11</v>
      </c>
      <c r="B13" s="81">
        <v>0.1</v>
      </c>
      <c r="C13" s="81">
        <v>0.4</v>
      </c>
      <c r="D13" s="81">
        <v>0</v>
      </c>
      <c r="E13" s="81">
        <v>0</v>
      </c>
      <c r="F13" s="81">
        <v>0</v>
      </c>
      <c r="G13" s="81">
        <v>0.5</v>
      </c>
      <c r="H13" s="81">
        <v>0</v>
      </c>
      <c r="I13" s="81">
        <v>1</v>
      </c>
      <c r="J13">
        <v>11</v>
      </c>
      <c r="K13" s="23">
        <v>2457</v>
      </c>
      <c r="L13" s="22">
        <v>25</v>
      </c>
      <c r="M13" s="22">
        <v>111.681818181818</v>
      </c>
      <c r="N13" s="14">
        <f t="shared" si="0"/>
        <v>0.599853515625</v>
      </c>
      <c r="O13" s="2">
        <f>RANK(L13,L$2:L$973,1)</f>
        <v>400</v>
      </c>
      <c r="P13" s="2">
        <f>RANK(M13,M$2:M$576,0)</f>
        <v>76</v>
      </c>
      <c r="Q13" s="2">
        <f>RANK(N13,N$2:N$576,0)</f>
        <v>76</v>
      </c>
      <c r="R13" s="2">
        <f>O13 + Tabel1456[[#This Row],[Average Rank]]+Tabel1456[[#This Row],[Coverage rang]]</f>
        <v>552</v>
      </c>
      <c r="S13" s="2">
        <f>RANK(R13,R$2:R$576,1)</f>
        <v>88</v>
      </c>
      <c r="T13" s="18">
        <f>K13/L13</f>
        <v>98.28</v>
      </c>
    </row>
    <row r="14" spans="1:33" ht="19" customHeight="1">
      <c r="A14">
        <v>12</v>
      </c>
      <c r="B14" s="81">
        <v>0.1</v>
      </c>
      <c r="C14" s="81">
        <v>0.4</v>
      </c>
      <c r="D14" s="81">
        <v>0</v>
      </c>
      <c r="E14" s="81">
        <v>0</v>
      </c>
      <c r="F14" s="81">
        <v>0</v>
      </c>
      <c r="G14" s="81">
        <v>0.5</v>
      </c>
      <c r="H14" s="81">
        <v>0.5</v>
      </c>
      <c r="I14" s="81">
        <v>0</v>
      </c>
      <c r="J14">
        <v>12</v>
      </c>
      <c r="K14" s="23">
        <v>1773</v>
      </c>
      <c r="L14" s="22">
        <v>19</v>
      </c>
      <c r="M14" s="22">
        <v>47.918918918918898</v>
      </c>
      <c r="N14" s="14">
        <f t="shared" si="0"/>
        <v>0.432861328125</v>
      </c>
      <c r="O14" s="2">
        <f>RANK(L14,L$2:L$973,1)</f>
        <v>357</v>
      </c>
      <c r="P14" s="2">
        <f>RANK(M14,M$2:M$576,0)</f>
        <v>142</v>
      </c>
      <c r="Q14" s="2">
        <f>RANK(N14,N$2:N$576,0)</f>
        <v>152</v>
      </c>
      <c r="R14" s="2">
        <f>O14 + Tabel1456[[#This Row],[Average Rank]]+Tabel1456[[#This Row],[Coverage rang]]</f>
        <v>651</v>
      </c>
      <c r="S14" s="2">
        <f>RANK(R14,R$2:R$576,1)</f>
        <v>191</v>
      </c>
      <c r="T14" s="18">
        <f>K14/L14</f>
        <v>93.315789473684205</v>
      </c>
    </row>
    <row r="15" spans="1:33" ht="19" customHeight="1">
      <c r="A15">
        <v>13</v>
      </c>
      <c r="B15" s="81">
        <v>0.1</v>
      </c>
      <c r="C15" s="81">
        <v>0.4</v>
      </c>
      <c r="D15" s="81">
        <v>0</v>
      </c>
      <c r="E15" s="81">
        <v>0</v>
      </c>
      <c r="F15" s="81">
        <v>0</v>
      </c>
      <c r="G15" s="81">
        <v>0.5</v>
      </c>
      <c r="H15" s="81">
        <v>0.5</v>
      </c>
      <c r="I15" s="81">
        <v>0.5</v>
      </c>
      <c r="J15">
        <v>13</v>
      </c>
      <c r="K15" s="23">
        <v>2501</v>
      </c>
      <c r="L15" s="22">
        <v>25</v>
      </c>
      <c r="M15" s="22">
        <v>125.05</v>
      </c>
      <c r="N15" s="14">
        <f t="shared" si="0"/>
        <v>0.610595703125</v>
      </c>
      <c r="O15" s="2">
        <f>RANK(L15,L$2:L$973,1)</f>
        <v>400</v>
      </c>
      <c r="P15" s="2">
        <f>RANK(M15,M$2:M$576,0)</f>
        <v>3</v>
      </c>
      <c r="Q15" s="2">
        <f>RANK(N15,N$2:N$576,0)</f>
        <v>1</v>
      </c>
      <c r="R15" s="2">
        <f>O15 + Tabel1456[[#This Row],[Average Rank]]+Tabel1456[[#This Row],[Coverage rang]]</f>
        <v>404</v>
      </c>
      <c r="S15" s="2">
        <f>RANK(R15,R$2:R$576,1)</f>
        <v>1</v>
      </c>
      <c r="T15" s="18">
        <f>K15/L15</f>
        <v>100.04</v>
      </c>
    </row>
    <row r="16" spans="1:33" ht="19" customHeight="1">
      <c r="A16">
        <v>14</v>
      </c>
      <c r="B16" s="81">
        <v>0.1</v>
      </c>
      <c r="C16" s="81">
        <v>0.4</v>
      </c>
      <c r="D16" s="81">
        <v>0</v>
      </c>
      <c r="E16" s="81">
        <v>0</v>
      </c>
      <c r="F16" s="81">
        <v>0</v>
      </c>
      <c r="G16" s="81">
        <v>0.5</v>
      </c>
      <c r="H16" s="81">
        <v>0.5</v>
      </c>
      <c r="I16" s="81">
        <v>1</v>
      </c>
      <c r="J16">
        <v>14</v>
      </c>
      <c r="K16" s="23">
        <v>2260</v>
      </c>
      <c r="L16" s="22">
        <v>23</v>
      </c>
      <c r="M16" s="22">
        <v>94.1666666666666</v>
      </c>
      <c r="N16" s="14">
        <f t="shared" si="0"/>
        <v>0.5517578125</v>
      </c>
      <c r="O16" s="2">
        <f>RANK(L16,L$2:L$973,1)</f>
        <v>382</v>
      </c>
      <c r="P16" s="2">
        <f>RANK(M16,M$2:M$576,0)</f>
        <v>100</v>
      </c>
      <c r="Q16" s="2">
        <f>RANK(N16,N$2:N$973,0)</f>
        <v>105</v>
      </c>
      <c r="R16" s="2">
        <f>O16 + Tabel1456[[#This Row],[Average Rank]]+Tabel1456[[#This Row],[Coverage rang]]</f>
        <v>587</v>
      </c>
      <c r="S16" s="2">
        <f>RANK(R16,R$2:R$576,1)</f>
        <v>117</v>
      </c>
      <c r="T16" s="18">
        <f>K16/L16</f>
        <v>98.260869565217391</v>
      </c>
      <c r="V16" s="79"/>
      <c r="W16" s="79"/>
      <c r="X16" s="79"/>
      <c r="Y16" s="79"/>
      <c r="Z16" s="79"/>
      <c r="AA16" s="80"/>
    </row>
    <row r="17" spans="1:27" ht="19" customHeight="1">
      <c r="A17">
        <v>15</v>
      </c>
      <c r="B17" s="81">
        <v>0.1</v>
      </c>
      <c r="C17" s="81">
        <v>0.4</v>
      </c>
      <c r="D17" s="81">
        <v>0</v>
      </c>
      <c r="E17" s="81">
        <v>0</v>
      </c>
      <c r="F17" s="81">
        <v>0</v>
      </c>
      <c r="G17" s="81">
        <v>0.5</v>
      </c>
      <c r="H17" s="81">
        <v>1</v>
      </c>
      <c r="I17" s="81">
        <v>0</v>
      </c>
      <c r="J17">
        <v>15</v>
      </c>
      <c r="K17" s="23">
        <v>649</v>
      </c>
      <c r="L17" s="22">
        <v>6</v>
      </c>
      <c r="M17" s="22">
        <v>15.829268292682899</v>
      </c>
      <c r="N17" s="14">
        <f t="shared" si="0"/>
        <v>0.158447265625</v>
      </c>
      <c r="O17" s="2">
        <f>RANK(L17,L$2:L$973,1)</f>
        <v>152</v>
      </c>
      <c r="P17" s="2">
        <f>RANK(M17,M$2:M$576,0)</f>
        <v>297</v>
      </c>
      <c r="Q17" s="2">
        <f>RANK(N17,N$2:N$576,0)</f>
        <v>320</v>
      </c>
      <c r="R17" s="2">
        <f>O17 + Tabel1456[[#This Row],[Average Rank]]+Tabel1456[[#This Row],[Coverage rang]]</f>
        <v>769</v>
      </c>
      <c r="S17" s="2">
        <f>RANK(R17,R$2:R$576,1)</f>
        <v>288</v>
      </c>
      <c r="T17" s="18">
        <f>K17/L17</f>
        <v>108.16666666666667</v>
      </c>
      <c r="V17" s="79"/>
      <c r="W17" s="79"/>
      <c r="X17" s="79"/>
      <c r="Y17" s="79"/>
      <c r="Z17" s="79"/>
      <c r="AA17" s="80"/>
    </row>
    <row r="18" spans="1:27" ht="19" customHeight="1">
      <c r="A18">
        <v>16</v>
      </c>
      <c r="B18" s="81">
        <v>0.1</v>
      </c>
      <c r="C18" s="81">
        <v>0.4</v>
      </c>
      <c r="D18" s="81">
        <v>0</v>
      </c>
      <c r="E18" s="81">
        <v>0</v>
      </c>
      <c r="F18" s="81">
        <v>0</v>
      </c>
      <c r="G18" s="81">
        <v>0.5</v>
      </c>
      <c r="H18" s="81">
        <v>1</v>
      </c>
      <c r="I18" s="81">
        <v>0.5</v>
      </c>
      <c r="J18">
        <v>16</v>
      </c>
      <c r="K18" s="23">
        <v>871</v>
      </c>
      <c r="L18" s="22">
        <v>6</v>
      </c>
      <c r="M18" s="22">
        <v>16.129629629629601</v>
      </c>
      <c r="N18" s="14">
        <f t="shared" si="0"/>
        <v>0.212646484375</v>
      </c>
      <c r="O18" s="2">
        <f>RANK(L18,L$2:L$973,1)</f>
        <v>152</v>
      </c>
      <c r="P18" s="2">
        <f>RANK(M18,M$2:M$576,0)</f>
        <v>257</v>
      </c>
      <c r="Q18" s="2">
        <f>RANK(N18,N$2:N$576,0)</f>
        <v>234</v>
      </c>
      <c r="R18" s="2">
        <f>O18 + Tabel1456[[#This Row],[Average Rank]]+Tabel1456[[#This Row],[Coverage rang]]</f>
        <v>643</v>
      </c>
      <c r="S18" s="2">
        <f>RANK(R18,R$2:R$576,1)</f>
        <v>180</v>
      </c>
      <c r="T18" s="18">
        <f>K18/L18</f>
        <v>145.16666666666666</v>
      </c>
      <c r="V18" s="79"/>
      <c r="W18" s="79"/>
      <c r="X18" s="79"/>
      <c r="Y18" s="79"/>
      <c r="Z18" s="79"/>
      <c r="AA18" s="80"/>
    </row>
    <row r="19" spans="1:27" ht="19" customHeight="1">
      <c r="A19">
        <v>17</v>
      </c>
      <c r="B19" s="81">
        <v>0.1</v>
      </c>
      <c r="C19" s="81">
        <v>0.4</v>
      </c>
      <c r="D19" s="81">
        <v>0</v>
      </c>
      <c r="E19" s="81">
        <v>0</v>
      </c>
      <c r="F19" s="81">
        <v>0</v>
      </c>
      <c r="G19" s="81">
        <v>0.5</v>
      </c>
      <c r="H19" s="81">
        <v>1</v>
      </c>
      <c r="I19" s="81">
        <v>1</v>
      </c>
      <c r="J19">
        <v>17</v>
      </c>
      <c r="K19" s="23">
        <v>825</v>
      </c>
      <c r="L19" s="22">
        <v>6</v>
      </c>
      <c r="M19" s="22">
        <v>15.566037735848999</v>
      </c>
      <c r="N19" s="14">
        <f t="shared" si="0"/>
        <v>0.201416015625</v>
      </c>
      <c r="O19" s="2">
        <f>RANK(L19,L$2:L$973,1)</f>
        <v>152</v>
      </c>
      <c r="P19" s="2">
        <f>RANK(M19,M$2:M$576,0)</f>
        <v>372</v>
      </c>
      <c r="Q19" s="2">
        <f>RANK(N19,N$2:N$576,0)</f>
        <v>249</v>
      </c>
      <c r="R19" s="2">
        <f>O19 + Tabel1456[[#This Row],[Average Rank]]+Tabel1456[[#This Row],[Coverage rang]]</f>
        <v>773</v>
      </c>
      <c r="S19" s="2">
        <f>RANK(R19,R$2:R$576,1)</f>
        <v>329</v>
      </c>
      <c r="T19" s="18">
        <f>K19/L19</f>
        <v>137.5</v>
      </c>
      <c r="V19" s="79"/>
      <c r="W19" s="79"/>
      <c r="X19" s="79"/>
      <c r="Y19" s="79"/>
      <c r="Z19" s="79"/>
      <c r="AA19" s="80"/>
    </row>
    <row r="20" spans="1:27" ht="19" customHeight="1">
      <c r="A20">
        <v>18</v>
      </c>
      <c r="B20" s="81">
        <v>0.1</v>
      </c>
      <c r="C20" s="81">
        <v>0.4</v>
      </c>
      <c r="D20" s="81">
        <v>0</v>
      </c>
      <c r="E20" s="81">
        <v>0</v>
      </c>
      <c r="F20" s="81">
        <v>0</v>
      </c>
      <c r="G20" s="81">
        <v>1</v>
      </c>
      <c r="H20" s="81">
        <v>0</v>
      </c>
      <c r="I20" s="81">
        <v>0</v>
      </c>
      <c r="J20">
        <v>18</v>
      </c>
      <c r="K20" s="23">
        <v>258</v>
      </c>
      <c r="L20" s="22">
        <v>0</v>
      </c>
      <c r="M20" s="22">
        <v>6.1428571428571397</v>
      </c>
      <c r="N20" s="14">
        <f t="shared" si="0"/>
        <v>6.298828125E-2</v>
      </c>
      <c r="O20" s="2">
        <f>RANK(L20,L$2:L$973,1)</f>
        <v>1</v>
      </c>
      <c r="P20" s="2">
        <f>RANK(M20,M$2:M$576,0)</f>
        <v>492</v>
      </c>
      <c r="Q20" s="2">
        <f>RANK(N20,N$2:N$576,0)</f>
        <v>488</v>
      </c>
      <c r="R20" s="2">
        <f>O20 + Tabel1456[[#This Row],[Average Rank]]+Tabel1456[[#This Row],[Coverage rang]]</f>
        <v>981</v>
      </c>
      <c r="S20" s="2">
        <f>RANK(R20,R$2:R$576,1)</f>
        <v>472</v>
      </c>
      <c r="T20" s="18" t="e">
        <f>K20/L20</f>
        <v>#DIV/0!</v>
      </c>
      <c r="V20" s="79"/>
      <c r="W20" s="79"/>
      <c r="X20" s="79"/>
      <c r="Y20" s="79"/>
      <c r="Z20" s="79"/>
      <c r="AA20" s="80"/>
    </row>
    <row r="21" spans="1:27" ht="19" customHeight="1">
      <c r="A21">
        <v>19</v>
      </c>
      <c r="B21" s="81">
        <v>0.1</v>
      </c>
      <c r="C21" s="81">
        <v>0.4</v>
      </c>
      <c r="D21" s="81">
        <v>0</v>
      </c>
      <c r="E21" s="81">
        <v>0</v>
      </c>
      <c r="F21" s="81">
        <v>0</v>
      </c>
      <c r="G21" s="81">
        <v>1</v>
      </c>
      <c r="H21" s="81">
        <v>0</v>
      </c>
      <c r="I21" s="81">
        <v>0.5</v>
      </c>
      <c r="J21">
        <v>19</v>
      </c>
      <c r="K21" s="23">
        <v>2169</v>
      </c>
      <c r="L21" s="22">
        <v>23</v>
      </c>
      <c r="M21" s="22">
        <v>80.3333333333333</v>
      </c>
      <c r="N21" s="14">
        <f t="shared" si="0"/>
        <v>0.529541015625</v>
      </c>
      <c r="O21" s="2">
        <f>RANK(L21,L$2:L$973,1)</f>
        <v>382</v>
      </c>
      <c r="P21" s="2">
        <f>RANK(M21,M$2:M$576,0)</f>
        <v>110</v>
      </c>
      <c r="Q21" s="2">
        <f>RANK(N21,N$2:N$576,0)</f>
        <v>116</v>
      </c>
      <c r="R21" s="2">
        <f>O21 + Tabel1456[[#This Row],[Average Rank]]+Tabel1456[[#This Row],[Coverage rang]]</f>
        <v>608</v>
      </c>
      <c r="S21" s="2">
        <f>RANK(R21,R$2:R$576,1)</f>
        <v>135</v>
      </c>
      <c r="T21" s="18">
        <f>K21/L21</f>
        <v>94.304347826086953</v>
      </c>
      <c r="V21" s="79"/>
      <c r="W21" s="79"/>
      <c r="X21" s="79"/>
      <c r="Y21" s="79"/>
      <c r="Z21" s="79"/>
      <c r="AA21" s="80"/>
    </row>
    <row r="22" spans="1:27" ht="19" customHeight="1">
      <c r="A22">
        <v>20</v>
      </c>
      <c r="B22" s="81">
        <v>0.1</v>
      </c>
      <c r="C22" s="81">
        <v>0.4</v>
      </c>
      <c r="D22" s="81">
        <v>0</v>
      </c>
      <c r="E22" s="81">
        <v>0</v>
      </c>
      <c r="F22" s="81">
        <v>0</v>
      </c>
      <c r="G22" s="81">
        <v>1</v>
      </c>
      <c r="H22" s="81">
        <v>0</v>
      </c>
      <c r="I22" s="81">
        <v>1</v>
      </c>
      <c r="J22">
        <v>20</v>
      </c>
      <c r="K22" s="23">
        <v>1240</v>
      </c>
      <c r="L22" s="22">
        <v>13</v>
      </c>
      <c r="M22" s="22">
        <v>26.956521739130402</v>
      </c>
      <c r="N22" s="14">
        <f t="shared" si="0"/>
        <v>0.302734375</v>
      </c>
      <c r="O22" s="2">
        <f>RANK(L22,L$2:L$973,1)</f>
        <v>337</v>
      </c>
      <c r="P22" s="2">
        <f>RANK(M22,M$2:M$576,0)</f>
        <v>165</v>
      </c>
      <c r="Q22" s="2">
        <f>RANK(N22,N$2:N$576,0)</f>
        <v>165</v>
      </c>
      <c r="R22" s="2">
        <f>O22 + Tabel1456[[#This Row],[Average Rank]]+Tabel1456[[#This Row],[Coverage rang]]</f>
        <v>667</v>
      </c>
      <c r="S22" s="2">
        <f>RANK(R22,R$2:R$576,1)</f>
        <v>214</v>
      </c>
      <c r="T22" s="18">
        <f>K22/L22</f>
        <v>95.384615384615387</v>
      </c>
      <c r="V22" s="79"/>
      <c r="W22" s="79"/>
      <c r="X22" s="79"/>
      <c r="Y22" s="79"/>
      <c r="Z22" s="79"/>
      <c r="AA22" s="80"/>
    </row>
    <row r="23" spans="1:27" ht="19" customHeight="1">
      <c r="A23">
        <v>21</v>
      </c>
      <c r="B23" s="81">
        <v>0.1</v>
      </c>
      <c r="C23" s="81">
        <v>0.4</v>
      </c>
      <c r="D23" s="81">
        <v>0</v>
      </c>
      <c r="E23" s="81">
        <v>0</v>
      </c>
      <c r="F23" s="81">
        <v>0</v>
      </c>
      <c r="G23" s="81">
        <v>1</v>
      </c>
      <c r="H23" s="81">
        <v>0.5</v>
      </c>
      <c r="I23" s="81">
        <v>0</v>
      </c>
      <c r="J23">
        <v>21</v>
      </c>
      <c r="K23" s="23">
        <v>881</v>
      </c>
      <c r="L23" s="22">
        <v>6</v>
      </c>
      <c r="M23" s="22">
        <v>17.2745098039215</v>
      </c>
      <c r="N23" s="14">
        <f t="shared" si="0"/>
        <v>0.215087890625</v>
      </c>
      <c r="O23" s="2">
        <f>RANK(L23,L$2:L$973,1)</f>
        <v>152</v>
      </c>
      <c r="P23" s="2">
        <f>RANK(M23,M$2:M$576,0)</f>
        <v>213</v>
      </c>
      <c r="Q23" s="2">
        <f>RANK(N23,N$2:N$576,0)</f>
        <v>226</v>
      </c>
      <c r="R23" s="2">
        <f>O23 + Tabel1456[[#This Row],[Average Rank]]+Tabel1456[[#This Row],[Coverage rang]]</f>
        <v>591</v>
      </c>
      <c r="S23" s="2">
        <f>RANK(R23,R$2:R$576,1)</f>
        <v>123</v>
      </c>
      <c r="T23" s="18">
        <f>K23/L23</f>
        <v>146.83333333333334</v>
      </c>
      <c r="V23" s="79"/>
      <c r="W23" s="79"/>
      <c r="X23" s="79"/>
      <c r="Y23" s="79"/>
      <c r="Z23" s="79"/>
      <c r="AA23" s="80"/>
    </row>
    <row r="24" spans="1:27" ht="19" customHeight="1">
      <c r="A24">
        <v>22</v>
      </c>
      <c r="B24" s="81">
        <v>0.1</v>
      </c>
      <c r="C24" s="81">
        <v>0.4</v>
      </c>
      <c r="D24" s="81">
        <v>0</v>
      </c>
      <c r="E24" s="81">
        <v>0</v>
      </c>
      <c r="F24" s="81">
        <v>0</v>
      </c>
      <c r="G24" s="81">
        <v>1</v>
      </c>
      <c r="H24" s="81">
        <v>0.5</v>
      </c>
      <c r="I24" s="81">
        <v>0.5</v>
      </c>
      <c r="J24">
        <v>22</v>
      </c>
      <c r="K24" s="23">
        <v>1675</v>
      </c>
      <c r="L24" s="22">
        <v>17</v>
      </c>
      <c r="M24" s="22">
        <v>44.078947368420998</v>
      </c>
      <c r="N24" s="14">
        <f t="shared" si="0"/>
        <v>0.408935546875</v>
      </c>
      <c r="O24" s="2">
        <f>RANK(L24,L$2:L$973,1)</f>
        <v>346</v>
      </c>
      <c r="P24" s="2">
        <f>RANK(M24,M$2:M$576,0)</f>
        <v>146</v>
      </c>
      <c r="Q24" s="2">
        <f>RANK(N24,N$2:N$576,0)</f>
        <v>157</v>
      </c>
      <c r="R24" s="2">
        <f>O24 + Tabel1456[[#This Row],[Average Rank]]+Tabel1456[[#This Row],[Coverage rang]]</f>
        <v>649</v>
      </c>
      <c r="S24" s="2">
        <f>RANK(R24,R$2:R$576,1)</f>
        <v>187</v>
      </c>
      <c r="T24" s="18">
        <f>K24/L24</f>
        <v>98.529411764705884</v>
      </c>
      <c r="V24" s="79"/>
      <c r="W24" s="79"/>
      <c r="X24" s="79"/>
      <c r="Y24" s="79"/>
      <c r="Z24" s="79"/>
      <c r="AA24" s="80"/>
    </row>
    <row r="25" spans="1:27" ht="19" customHeight="1">
      <c r="A25">
        <v>23</v>
      </c>
      <c r="B25" s="81">
        <v>0.1</v>
      </c>
      <c r="C25" s="81">
        <v>0.4</v>
      </c>
      <c r="D25" s="81">
        <v>0</v>
      </c>
      <c r="E25" s="81">
        <v>0</v>
      </c>
      <c r="F25" s="81">
        <v>0</v>
      </c>
      <c r="G25" s="81">
        <v>1</v>
      </c>
      <c r="H25" s="81">
        <v>0.5</v>
      </c>
      <c r="I25" s="81">
        <v>1</v>
      </c>
      <c r="J25">
        <v>23</v>
      </c>
      <c r="K25" s="23">
        <v>1077</v>
      </c>
      <c r="L25" s="22">
        <v>11</v>
      </c>
      <c r="M25" s="22">
        <v>23.4130434782608</v>
      </c>
      <c r="N25" s="14">
        <f t="shared" si="0"/>
        <v>0.262939453125</v>
      </c>
      <c r="O25" s="2">
        <f>RANK(L25,L$2:L$973,1)</f>
        <v>329</v>
      </c>
      <c r="P25" s="2">
        <f>RANK(M25,M$2:M$576,0)</f>
        <v>167</v>
      </c>
      <c r="Q25" s="2">
        <f>RANK(N25,N$2:N$576,0)</f>
        <v>174</v>
      </c>
      <c r="R25" s="2">
        <f>O25 + Tabel1456[[#This Row],[Average Rank]]+Tabel1456[[#This Row],[Coverage rang]]</f>
        <v>670</v>
      </c>
      <c r="S25" s="2">
        <f>RANK(R25,R$2:R$576,1)</f>
        <v>219</v>
      </c>
      <c r="T25" s="18">
        <f>K25/L25</f>
        <v>97.909090909090907</v>
      </c>
      <c r="V25" s="79"/>
      <c r="W25" s="79"/>
      <c r="X25" s="79"/>
      <c r="Y25" s="79"/>
      <c r="Z25" s="79"/>
      <c r="AA25" s="80"/>
    </row>
    <row r="26" spans="1:27" ht="19" customHeight="1">
      <c r="A26">
        <v>24</v>
      </c>
      <c r="B26" s="81">
        <v>0.1</v>
      </c>
      <c r="C26" s="81">
        <v>0.4</v>
      </c>
      <c r="D26" s="81">
        <v>0</v>
      </c>
      <c r="E26" s="81">
        <v>0</v>
      </c>
      <c r="F26" s="81">
        <v>0</v>
      </c>
      <c r="G26" s="81">
        <v>1</v>
      </c>
      <c r="H26" s="81">
        <v>1</v>
      </c>
      <c r="I26" s="81">
        <v>0</v>
      </c>
      <c r="J26">
        <v>24</v>
      </c>
      <c r="K26" s="23">
        <v>624</v>
      </c>
      <c r="L26" s="22">
        <v>6</v>
      </c>
      <c r="M26" s="22">
        <v>16.421052631578899</v>
      </c>
      <c r="N26" s="14">
        <f t="shared" si="0"/>
        <v>0.15234375</v>
      </c>
      <c r="O26" s="2">
        <f>RANK(L26,L$2:L$973,1)</f>
        <v>152</v>
      </c>
      <c r="P26" s="2">
        <f>RANK(M26,M$2:M$576,0)</f>
        <v>237</v>
      </c>
      <c r="Q26" s="2">
        <f>RANK(N26,N$2:N$576,0)</f>
        <v>382</v>
      </c>
      <c r="R26" s="2">
        <f>O26 + Tabel1456[[#This Row],[Average Rank]]+Tabel1456[[#This Row],[Coverage rang]]</f>
        <v>771</v>
      </c>
      <c r="S26" s="2">
        <f>RANK(R26,R$2:R$576,1)</f>
        <v>327</v>
      </c>
      <c r="T26" s="18">
        <f>K26/L26</f>
        <v>104</v>
      </c>
      <c r="V26" s="79"/>
      <c r="W26" s="79"/>
      <c r="X26" s="79"/>
      <c r="Y26" s="79"/>
      <c r="Z26" s="79"/>
      <c r="AA26" s="80"/>
    </row>
    <row r="27" spans="1:27" ht="19" customHeight="1">
      <c r="A27">
        <v>25</v>
      </c>
      <c r="B27" s="81">
        <v>0.1</v>
      </c>
      <c r="C27" s="81">
        <v>0.4</v>
      </c>
      <c r="D27" s="81">
        <v>0</v>
      </c>
      <c r="E27" s="81">
        <v>0</v>
      </c>
      <c r="F27" s="81">
        <v>0</v>
      </c>
      <c r="G27" s="81">
        <v>1</v>
      </c>
      <c r="H27" s="81">
        <v>1</v>
      </c>
      <c r="I27" s="81">
        <v>0.5</v>
      </c>
      <c r="J27">
        <v>25</v>
      </c>
      <c r="K27" s="23">
        <v>867</v>
      </c>
      <c r="L27" s="22">
        <v>6</v>
      </c>
      <c r="M27" s="22">
        <v>16.358490566037698</v>
      </c>
      <c r="N27" s="14">
        <f t="shared" si="0"/>
        <v>0.211669921875</v>
      </c>
      <c r="O27" s="2">
        <f>RANK(L27,L$2:L$973,1)</f>
        <v>152</v>
      </c>
      <c r="P27" s="2">
        <f>RANK(M27,M$2:M$576,0)</f>
        <v>240</v>
      </c>
      <c r="Q27" s="2">
        <f>RANK(N27,N$2:N$576,0)</f>
        <v>237</v>
      </c>
      <c r="R27" s="2">
        <f>O27 + Tabel1456[[#This Row],[Average Rank]]+Tabel1456[[#This Row],[Coverage rang]]</f>
        <v>629</v>
      </c>
      <c r="S27" s="2">
        <f>RANK(R27,R$2:R$576,1)</f>
        <v>166</v>
      </c>
      <c r="T27" s="18">
        <f>K27/L27</f>
        <v>144.5</v>
      </c>
      <c r="V27" s="79"/>
      <c r="W27" s="79"/>
      <c r="X27" s="79"/>
      <c r="Y27" s="79"/>
      <c r="Z27" s="79"/>
      <c r="AA27" s="80"/>
    </row>
    <row r="28" spans="1:27" ht="19" customHeight="1">
      <c r="A28">
        <v>26</v>
      </c>
      <c r="B28" s="81">
        <v>0.1</v>
      </c>
      <c r="C28" s="81">
        <v>0.4</v>
      </c>
      <c r="D28" s="81">
        <v>0</v>
      </c>
      <c r="E28" s="81">
        <v>0</v>
      </c>
      <c r="F28" s="81">
        <v>0</v>
      </c>
      <c r="G28" s="81">
        <v>1</v>
      </c>
      <c r="H28" s="81">
        <v>1</v>
      </c>
      <c r="I28" s="81">
        <v>1</v>
      </c>
      <c r="J28">
        <v>26</v>
      </c>
      <c r="K28" s="23">
        <v>785</v>
      </c>
      <c r="L28" s="22">
        <v>6</v>
      </c>
      <c r="M28" s="22">
        <v>15.7</v>
      </c>
      <c r="N28" s="14">
        <f t="shared" si="0"/>
        <v>0.191650390625</v>
      </c>
      <c r="O28" s="2">
        <f>RANK(L28,L$2:L$973,1)</f>
        <v>152</v>
      </c>
      <c r="P28" s="2">
        <f>RANK(M28,M$2:M$576,0)</f>
        <v>353</v>
      </c>
      <c r="Q28" s="2">
        <f>RANK(N28,N$2:N$576,0)</f>
        <v>255</v>
      </c>
      <c r="R28" s="2">
        <f>O28 + Tabel1456[[#This Row],[Average Rank]]+Tabel1456[[#This Row],[Coverage rang]]</f>
        <v>760</v>
      </c>
      <c r="S28" s="2">
        <f>RANK(R28,R$2:R$576,1)</f>
        <v>279</v>
      </c>
      <c r="T28" s="18">
        <f>K28/L28</f>
        <v>130.83333333333334</v>
      </c>
      <c r="V28" s="79"/>
      <c r="W28" s="79"/>
      <c r="X28" s="79"/>
      <c r="Y28" s="79"/>
      <c r="Z28" s="79"/>
      <c r="AA28" s="80"/>
    </row>
    <row r="29" spans="1:27" ht="19" customHeight="1">
      <c r="A29">
        <v>27</v>
      </c>
      <c r="B29" s="81">
        <v>0.1</v>
      </c>
      <c r="C29" s="81">
        <v>0.4</v>
      </c>
      <c r="D29" s="81">
        <v>0</v>
      </c>
      <c r="E29" s="81">
        <v>0</v>
      </c>
      <c r="F29" s="81">
        <v>0.5</v>
      </c>
      <c r="G29" s="81">
        <v>0</v>
      </c>
      <c r="H29" s="81">
        <v>0</v>
      </c>
      <c r="I29" s="81">
        <v>0</v>
      </c>
      <c r="J29">
        <v>27</v>
      </c>
      <c r="K29" s="23">
        <v>648</v>
      </c>
      <c r="L29" s="22">
        <v>3</v>
      </c>
      <c r="M29" s="22">
        <v>11.368421052631501</v>
      </c>
      <c r="N29" s="14">
        <f t="shared" si="0"/>
        <v>0.158203125</v>
      </c>
      <c r="O29" s="2">
        <f>RANK(L29,L$2:L$973,1)</f>
        <v>99</v>
      </c>
      <c r="P29" s="2">
        <f>RANK(M29,M$2:M$576,0)</f>
        <v>446</v>
      </c>
      <c r="Q29" s="2">
        <f>RANK(N29,N$2:N$576,0)</f>
        <v>362</v>
      </c>
      <c r="R29" s="2">
        <f>O29 + Tabel1456[[#This Row],[Average Rank]]+Tabel1456[[#This Row],[Coverage rang]]</f>
        <v>907</v>
      </c>
      <c r="S29" s="2">
        <f>RANK(R29,R$2:R$576,1)</f>
        <v>432</v>
      </c>
      <c r="T29" s="18">
        <f>K29/L29</f>
        <v>216</v>
      </c>
      <c r="V29" s="79"/>
      <c r="W29" s="79"/>
      <c r="X29" s="79"/>
      <c r="Y29" s="79"/>
      <c r="Z29" s="79"/>
      <c r="AA29" s="80"/>
    </row>
    <row r="30" spans="1:27" ht="19" customHeight="1">
      <c r="A30">
        <v>28</v>
      </c>
      <c r="B30" s="81">
        <v>0.1</v>
      </c>
      <c r="C30" s="81">
        <v>0.4</v>
      </c>
      <c r="D30" s="81">
        <v>0</v>
      </c>
      <c r="E30" s="81">
        <v>0</v>
      </c>
      <c r="F30" s="81">
        <v>0.5</v>
      </c>
      <c r="G30" s="81">
        <v>0</v>
      </c>
      <c r="H30" s="81">
        <v>0</v>
      </c>
      <c r="I30" s="81">
        <v>0.5</v>
      </c>
      <c r="J30">
        <v>28</v>
      </c>
      <c r="K30" s="23">
        <v>2501</v>
      </c>
      <c r="L30" s="22">
        <v>25</v>
      </c>
      <c r="M30" s="22">
        <v>125.05</v>
      </c>
      <c r="N30" s="14">
        <f t="shared" si="0"/>
        <v>0.610595703125</v>
      </c>
      <c r="O30" s="2">
        <f>RANK(L30,L$2:L$973,1)</f>
        <v>400</v>
      </c>
      <c r="P30" s="2">
        <f>RANK(M30,M$2:M$576,0)</f>
        <v>3</v>
      </c>
      <c r="Q30" s="2">
        <f>RANK(N30,N$2:N$576,0)</f>
        <v>1</v>
      </c>
      <c r="R30" s="2">
        <f>O30 + Tabel1456[[#This Row],[Average Rank]]+Tabel1456[[#This Row],[Coverage rang]]</f>
        <v>404</v>
      </c>
      <c r="S30" s="2">
        <f>RANK(R30,R$2:R$576,1)</f>
        <v>1</v>
      </c>
      <c r="T30" s="18">
        <f>K30/L30</f>
        <v>100.04</v>
      </c>
      <c r="V30" s="79"/>
      <c r="W30" s="79"/>
      <c r="X30" s="79"/>
      <c r="Y30" s="79"/>
      <c r="Z30" s="79"/>
      <c r="AA30" s="80"/>
    </row>
    <row r="31" spans="1:27" ht="19" customHeight="1">
      <c r="A31">
        <v>29</v>
      </c>
      <c r="B31" s="81">
        <v>0.1</v>
      </c>
      <c r="C31" s="81">
        <v>0.4</v>
      </c>
      <c r="D31" s="81">
        <v>0</v>
      </c>
      <c r="E31" s="81">
        <v>0</v>
      </c>
      <c r="F31" s="81">
        <v>0.5</v>
      </c>
      <c r="G31" s="81">
        <v>0</v>
      </c>
      <c r="H31" s="81">
        <v>0</v>
      </c>
      <c r="I31" s="81">
        <v>1</v>
      </c>
      <c r="J31">
        <v>29</v>
      </c>
      <c r="K31" s="23">
        <v>2148</v>
      </c>
      <c r="L31" s="22">
        <v>25</v>
      </c>
      <c r="M31" s="22">
        <v>65.090909090909093</v>
      </c>
      <c r="N31" s="14">
        <f t="shared" si="0"/>
        <v>0.5244140625</v>
      </c>
      <c r="O31" s="2">
        <f>RANK(L31,L$2:L$973,1)</f>
        <v>400</v>
      </c>
      <c r="P31" s="2">
        <f>RANK(M31,M$2:M$576,0)</f>
        <v>117</v>
      </c>
      <c r="Q31" s="2">
        <f>RANK(N31,N$2:N$576,0)</f>
        <v>119</v>
      </c>
      <c r="R31" s="2">
        <f>O31 + Tabel1456[[#This Row],[Average Rank]]+Tabel1456[[#This Row],[Coverage rang]]</f>
        <v>636</v>
      </c>
      <c r="S31" s="2">
        <f>RANK(R31,R$2:R$576,1)</f>
        <v>176</v>
      </c>
      <c r="T31" s="18">
        <f>K31/L31</f>
        <v>85.92</v>
      </c>
      <c r="V31" s="79"/>
      <c r="W31" s="79"/>
      <c r="X31" s="79"/>
      <c r="Y31" s="79"/>
      <c r="Z31" s="79"/>
      <c r="AA31" s="80"/>
    </row>
    <row r="32" spans="1:27" ht="19" customHeight="1">
      <c r="A32">
        <v>30</v>
      </c>
      <c r="B32" s="81">
        <v>0.1</v>
      </c>
      <c r="C32" s="81">
        <v>0.4</v>
      </c>
      <c r="D32" s="81">
        <v>0</v>
      </c>
      <c r="E32" s="81">
        <v>0</v>
      </c>
      <c r="F32" s="81">
        <v>0.5</v>
      </c>
      <c r="G32" s="81">
        <v>0</v>
      </c>
      <c r="H32" s="81">
        <v>0.5</v>
      </c>
      <c r="I32" s="81">
        <v>0</v>
      </c>
      <c r="J32">
        <v>30</v>
      </c>
      <c r="K32" s="23">
        <v>920</v>
      </c>
      <c r="L32" s="22">
        <v>8</v>
      </c>
      <c r="M32" s="22">
        <v>17.692307692307601</v>
      </c>
      <c r="N32" s="14">
        <f t="shared" si="0"/>
        <v>0.224609375</v>
      </c>
      <c r="O32" s="2">
        <f>RANK(L32,L$2:L$973,1)</f>
        <v>288</v>
      </c>
      <c r="P32" s="2">
        <f>RANK(M32,M$2:M$576,0)</f>
        <v>204</v>
      </c>
      <c r="Q32" s="2">
        <f>RANK(N32,N$2:N$576,0)</f>
        <v>206</v>
      </c>
      <c r="R32" s="2">
        <f>O32 + Tabel1456[[#This Row],[Average Rank]]+Tabel1456[[#This Row],[Coverage rang]]</f>
        <v>698</v>
      </c>
      <c r="S32" s="2">
        <f>RANK(R32,R$2:R$576,1)</f>
        <v>237</v>
      </c>
      <c r="T32" s="18">
        <f>K32/L32</f>
        <v>115</v>
      </c>
    </row>
    <row r="33" spans="1:20" ht="19" customHeight="1">
      <c r="A33">
        <v>31</v>
      </c>
      <c r="B33" s="81">
        <v>0.1</v>
      </c>
      <c r="C33" s="81">
        <v>0.4</v>
      </c>
      <c r="D33" s="81">
        <v>0</v>
      </c>
      <c r="E33" s="81">
        <v>0</v>
      </c>
      <c r="F33" s="81">
        <v>0.5</v>
      </c>
      <c r="G33" s="81">
        <v>0</v>
      </c>
      <c r="H33" s="81">
        <v>0.5</v>
      </c>
      <c r="I33" s="81">
        <v>0.5</v>
      </c>
      <c r="J33">
        <v>31</v>
      </c>
      <c r="K33" s="23">
        <v>2280</v>
      </c>
      <c r="L33" s="22">
        <v>24</v>
      </c>
      <c r="M33" s="22">
        <v>99.130434782608702</v>
      </c>
      <c r="N33" s="14">
        <f t="shared" si="0"/>
        <v>0.556640625</v>
      </c>
      <c r="O33" s="2">
        <f>RANK(L33,L$2:L$973,1)</f>
        <v>394</v>
      </c>
      <c r="P33" s="2">
        <f>RANK(M33,M$2:M$576,0)</f>
        <v>92</v>
      </c>
      <c r="Q33" s="2">
        <f>RANK(N33,N$2:N$576,0)</f>
        <v>103</v>
      </c>
      <c r="R33" s="2">
        <f>O33 + Tabel1456[[#This Row],[Average Rank]]+Tabel1456[[#This Row],[Coverage rang]]</f>
        <v>589</v>
      </c>
      <c r="S33" s="2">
        <f>RANK(R33,R$2:R$576,1)</f>
        <v>119</v>
      </c>
      <c r="T33" s="18">
        <f>K33/L33</f>
        <v>95</v>
      </c>
    </row>
    <row r="34" spans="1:20" ht="19" customHeight="1">
      <c r="A34">
        <v>32</v>
      </c>
      <c r="B34" s="81">
        <v>0.1</v>
      </c>
      <c r="C34" s="81">
        <v>0.4</v>
      </c>
      <c r="D34" s="81">
        <v>0</v>
      </c>
      <c r="E34" s="81">
        <v>0</v>
      </c>
      <c r="F34" s="81">
        <v>0.5</v>
      </c>
      <c r="G34" s="81">
        <v>0</v>
      </c>
      <c r="H34" s="81">
        <v>0.5</v>
      </c>
      <c r="I34" s="81">
        <v>1</v>
      </c>
      <c r="J34">
        <v>32</v>
      </c>
      <c r="K34" s="23">
        <v>2093</v>
      </c>
      <c r="L34" s="22">
        <v>20</v>
      </c>
      <c r="M34" s="22">
        <v>59.8</v>
      </c>
      <c r="N34" s="14">
        <f t="shared" si="0"/>
        <v>0.510986328125</v>
      </c>
      <c r="O34" s="2">
        <f>RANK(L34,L$2:L$973,1)</f>
        <v>363</v>
      </c>
      <c r="P34" s="2">
        <f>RANK(M34,M$2:M$576,0)</f>
        <v>125</v>
      </c>
      <c r="Q34" s="2">
        <f>RANK(N34,N$2:N$576,0)</f>
        <v>124</v>
      </c>
      <c r="R34" s="2">
        <f>O34 + Tabel1456[[#This Row],[Average Rank]]+Tabel1456[[#This Row],[Coverage rang]]</f>
        <v>612</v>
      </c>
      <c r="S34" s="2">
        <f>RANK(R34,R$2:R$576,1)</f>
        <v>146</v>
      </c>
      <c r="T34" s="18">
        <f>K34/L34</f>
        <v>104.65</v>
      </c>
    </row>
    <row r="35" spans="1:20" ht="19" customHeight="1">
      <c r="A35">
        <v>33</v>
      </c>
      <c r="B35" s="81">
        <v>0.1</v>
      </c>
      <c r="C35" s="81">
        <v>0.4</v>
      </c>
      <c r="D35" s="81">
        <v>0</v>
      </c>
      <c r="E35" s="81">
        <v>0</v>
      </c>
      <c r="F35" s="81">
        <v>0.5</v>
      </c>
      <c r="G35" s="81">
        <v>0</v>
      </c>
      <c r="H35" s="81">
        <v>1</v>
      </c>
      <c r="I35" s="81">
        <v>0</v>
      </c>
      <c r="J35">
        <v>33</v>
      </c>
      <c r="K35" s="23">
        <v>649</v>
      </c>
      <c r="L35" s="22">
        <v>6</v>
      </c>
      <c r="M35" s="22">
        <v>15.829268292682899</v>
      </c>
      <c r="N35" s="14">
        <f t="shared" si="0"/>
        <v>0.158447265625</v>
      </c>
      <c r="O35" s="2">
        <f>RANK(L35,L$2:L$973,1)</f>
        <v>152</v>
      </c>
      <c r="P35" s="2">
        <f>RANK(M35,M$2:M$576,0)</f>
        <v>297</v>
      </c>
      <c r="Q35" s="2">
        <f>RANK(N35,N$2:N$576,0)</f>
        <v>320</v>
      </c>
      <c r="R35" s="2">
        <f>O35 + Tabel1456[[#This Row],[Average Rank]]+Tabel1456[[#This Row],[Coverage rang]]</f>
        <v>769</v>
      </c>
      <c r="S35" s="2">
        <f>RANK(R35,R$2:R$576,1)</f>
        <v>288</v>
      </c>
      <c r="T35" s="18">
        <f>K35/L35</f>
        <v>108.16666666666667</v>
      </c>
    </row>
    <row r="36" spans="1:20" ht="19" customHeight="1">
      <c r="A36">
        <v>34</v>
      </c>
      <c r="B36" s="81">
        <v>0.1</v>
      </c>
      <c r="C36" s="81">
        <v>0.4</v>
      </c>
      <c r="D36" s="81">
        <v>0</v>
      </c>
      <c r="E36" s="81">
        <v>0</v>
      </c>
      <c r="F36" s="81">
        <v>0.5</v>
      </c>
      <c r="G36" s="81">
        <v>0</v>
      </c>
      <c r="H36" s="81">
        <v>1</v>
      </c>
      <c r="I36" s="81">
        <v>0.5</v>
      </c>
      <c r="J36">
        <v>34</v>
      </c>
      <c r="K36" s="23">
        <v>878</v>
      </c>
      <c r="L36" s="22">
        <v>6</v>
      </c>
      <c r="M36" s="22">
        <v>15.6785714285714</v>
      </c>
      <c r="N36" s="14">
        <f t="shared" si="0"/>
        <v>0.21435546875</v>
      </c>
      <c r="O36" s="2">
        <f>RANK(L36,L$2:L$973,1)</f>
        <v>152</v>
      </c>
      <c r="P36" s="2">
        <f>RANK(M36,M$2:M$576,0)</f>
        <v>362</v>
      </c>
      <c r="Q36" s="2">
        <f>RANK(N36,N$2:N$576,0)</f>
        <v>229</v>
      </c>
      <c r="R36" s="2">
        <f>O36 + Tabel1456[[#This Row],[Average Rank]]+Tabel1456[[#This Row],[Coverage rang]]</f>
        <v>743</v>
      </c>
      <c r="S36" s="2">
        <f>RANK(R36,R$2:R$576,1)</f>
        <v>262</v>
      </c>
      <c r="T36" s="18">
        <f>K36/L36</f>
        <v>146.33333333333334</v>
      </c>
    </row>
    <row r="37" spans="1:20" ht="19" customHeight="1">
      <c r="A37">
        <v>35</v>
      </c>
      <c r="B37" s="81">
        <v>0.1</v>
      </c>
      <c r="C37" s="81">
        <v>0.4</v>
      </c>
      <c r="D37" s="81">
        <v>0</v>
      </c>
      <c r="E37" s="81">
        <v>0</v>
      </c>
      <c r="F37" s="81">
        <v>0.5</v>
      </c>
      <c r="G37" s="81">
        <v>0</v>
      </c>
      <c r="H37" s="81">
        <v>1</v>
      </c>
      <c r="I37" s="81">
        <v>1</v>
      </c>
      <c r="J37">
        <v>35</v>
      </c>
      <c r="K37" s="23">
        <v>852</v>
      </c>
      <c r="L37" s="22">
        <v>6</v>
      </c>
      <c r="M37" s="22">
        <v>15.214285714285699</v>
      </c>
      <c r="N37" s="14">
        <f t="shared" si="0"/>
        <v>0.2080078125</v>
      </c>
      <c r="O37" s="2">
        <f>RANK(L37,L$2:L$973,1)</f>
        <v>152</v>
      </c>
      <c r="P37" s="2">
        <f>RANK(M37,M$2:M$576,0)</f>
        <v>396</v>
      </c>
      <c r="Q37" s="2">
        <f>RANK(N37,N$2:N$576,0)</f>
        <v>241</v>
      </c>
      <c r="R37" s="2">
        <f>O37 + Tabel1456[[#This Row],[Average Rank]]+Tabel1456[[#This Row],[Coverage rang]]</f>
        <v>789</v>
      </c>
      <c r="S37" s="2">
        <f>RANK(R37,R$2:R$576,1)</f>
        <v>338</v>
      </c>
      <c r="T37" s="18">
        <f>K37/L37</f>
        <v>142</v>
      </c>
    </row>
    <row r="38" spans="1:20" ht="19" customHeight="1">
      <c r="A38">
        <v>36</v>
      </c>
      <c r="B38" s="81">
        <v>0.1</v>
      </c>
      <c r="C38" s="81">
        <v>0.4</v>
      </c>
      <c r="D38" s="81">
        <v>0</v>
      </c>
      <c r="E38" s="81">
        <v>0</v>
      </c>
      <c r="F38" s="81">
        <v>0.5</v>
      </c>
      <c r="G38" s="81">
        <v>0.5</v>
      </c>
      <c r="H38" s="81">
        <v>0</v>
      </c>
      <c r="I38" s="81">
        <v>0</v>
      </c>
      <c r="J38">
        <v>36</v>
      </c>
      <c r="K38" s="23">
        <v>2099</v>
      </c>
      <c r="L38" s="22">
        <v>20</v>
      </c>
      <c r="M38" s="22">
        <v>59.971428571428497</v>
      </c>
      <c r="N38" s="14">
        <f t="shared" si="0"/>
        <v>0.512451171875</v>
      </c>
      <c r="O38" s="2">
        <f>RANK(L38,L$2:L$973,1)</f>
        <v>363</v>
      </c>
      <c r="P38" s="2">
        <f>RANK(M38,M$2:M$576,0)</f>
        <v>123</v>
      </c>
      <c r="Q38" s="2">
        <f>RANK(N38,N$2:N$576,0)</f>
        <v>122</v>
      </c>
      <c r="R38" s="2">
        <f>O38 + Tabel1456[[#This Row],[Average Rank]]+Tabel1456[[#This Row],[Coverage rang]]</f>
        <v>608</v>
      </c>
      <c r="S38" s="2">
        <f>RANK(R38,R$2:R$576,1)</f>
        <v>135</v>
      </c>
      <c r="T38" s="18">
        <f>K38/L38</f>
        <v>104.95</v>
      </c>
    </row>
    <row r="39" spans="1:20" ht="19" customHeight="1">
      <c r="A39">
        <v>37</v>
      </c>
      <c r="B39" s="81">
        <v>0.1</v>
      </c>
      <c r="C39" s="81">
        <v>0.4</v>
      </c>
      <c r="D39" s="81">
        <v>0</v>
      </c>
      <c r="E39" s="81">
        <v>0</v>
      </c>
      <c r="F39" s="81">
        <v>0.5</v>
      </c>
      <c r="G39" s="81">
        <v>0.5</v>
      </c>
      <c r="H39" s="81">
        <v>0</v>
      </c>
      <c r="I39" s="81">
        <v>0.5</v>
      </c>
      <c r="J39">
        <v>37</v>
      </c>
      <c r="K39" s="23">
        <v>2501</v>
      </c>
      <c r="L39" s="22">
        <v>25</v>
      </c>
      <c r="M39" s="22">
        <v>125.05</v>
      </c>
      <c r="N39" s="14">
        <f t="shared" si="0"/>
        <v>0.610595703125</v>
      </c>
      <c r="O39" s="2">
        <f>RANK(L39,L$2:L$973,1)</f>
        <v>400</v>
      </c>
      <c r="P39" s="2">
        <f>RANK(M39,M$2:M$576,0)</f>
        <v>3</v>
      </c>
      <c r="Q39" s="2">
        <f>RANK(N39,N$2:N$576,0)</f>
        <v>1</v>
      </c>
      <c r="R39" s="2">
        <f>O39 + Tabel1456[[#This Row],[Average Rank]]+Tabel1456[[#This Row],[Coverage rang]]</f>
        <v>404</v>
      </c>
      <c r="S39" s="2">
        <f>RANK(R39,R$2:R$576,1)</f>
        <v>1</v>
      </c>
      <c r="T39" s="18">
        <f>K39/L39</f>
        <v>100.04</v>
      </c>
    </row>
    <row r="40" spans="1:20" ht="19" customHeight="1">
      <c r="A40">
        <v>38</v>
      </c>
      <c r="B40" s="81">
        <v>0.1</v>
      </c>
      <c r="C40" s="81">
        <v>0.4</v>
      </c>
      <c r="D40" s="81">
        <v>0</v>
      </c>
      <c r="E40" s="81">
        <v>0</v>
      </c>
      <c r="F40" s="81">
        <v>0.5</v>
      </c>
      <c r="G40" s="81">
        <v>0.5</v>
      </c>
      <c r="H40" s="81">
        <v>0</v>
      </c>
      <c r="I40" s="81">
        <v>1</v>
      </c>
      <c r="J40">
        <v>38</v>
      </c>
      <c r="K40" s="23">
        <v>2245</v>
      </c>
      <c r="L40" s="22">
        <v>25</v>
      </c>
      <c r="M40" s="22">
        <v>86.346153846153797</v>
      </c>
      <c r="N40" s="14">
        <f t="shared" si="0"/>
        <v>0.548095703125</v>
      </c>
      <c r="O40" s="2">
        <f>RANK(L40,L$2:L$973,1)</f>
        <v>400</v>
      </c>
      <c r="P40" s="2">
        <f>RANK(M40,M$2:M$576,0)</f>
        <v>105</v>
      </c>
      <c r="Q40" s="2">
        <f>RANK(N40,N$2:N$576,0)</f>
        <v>107</v>
      </c>
      <c r="R40" s="2">
        <f>O40 + Tabel1456[[#This Row],[Average Rank]]+Tabel1456[[#This Row],[Coverage rang]]</f>
        <v>612</v>
      </c>
      <c r="S40" s="2">
        <f>RANK(R40,R$2:R$576,1)</f>
        <v>146</v>
      </c>
      <c r="T40" s="18">
        <f>K40/L40</f>
        <v>89.8</v>
      </c>
    </row>
    <row r="41" spans="1:20" ht="19" customHeight="1">
      <c r="A41">
        <v>39</v>
      </c>
      <c r="B41" s="81">
        <v>0.1</v>
      </c>
      <c r="C41" s="81">
        <v>0.4</v>
      </c>
      <c r="D41" s="81">
        <v>0</v>
      </c>
      <c r="E41" s="81">
        <v>0</v>
      </c>
      <c r="F41" s="81">
        <v>0.5</v>
      </c>
      <c r="G41" s="81">
        <v>0.5</v>
      </c>
      <c r="H41" s="81">
        <v>0.5</v>
      </c>
      <c r="I41" s="81">
        <v>0</v>
      </c>
      <c r="J41">
        <v>39</v>
      </c>
      <c r="K41" s="23">
        <v>1091</v>
      </c>
      <c r="L41" s="22">
        <v>8</v>
      </c>
      <c r="M41" s="22">
        <v>23.212765957446798</v>
      </c>
      <c r="N41" s="14">
        <f t="shared" si="0"/>
        <v>0.266357421875</v>
      </c>
      <c r="O41" s="2">
        <f>RANK(L41,L$2:L$973,1)</f>
        <v>288</v>
      </c>
      <c r="P41" s="2">
        <f>RANK(M41,M$2:M$576,0)</f>
        <v>173</v>
      </c>
      <c r="Q41" s="2">
        <f>RANK(N41,N$2:N$576,0)</f>
        <v>172</v>
      </c>
      <c r="R41" s="2">
        <f>O41 + Tabel1456[[#This Row],[Average Rank]]+Tabel1456[[#This Row],[Coverage rang]]</f>
        <v>633</v>
      </c>
      <c r="S41" s="2">
        <f>RANK(R41,R$2:R$576,1)</f>
        <v>171</v>
      </c>
      <c r="T41" s="18">
        <f>K41/L41</f>
        <v>136.375</v>
      </c>
    </row>
    <row r="42" spans="1:20" ht="19" customHeight="1">
      <c r="A42">
        <v>40</v>
      </c>
      <c r="B42" s="81">
        <v>0.1</v>
      </c>
      <c r="C42" s="81">
        <v>0.4</v>
      </c>
      <c r="D42" s="81">
        <v>0</v>
      </c>
      <c r="E42" s="81">
        <v>0</v>
      </c>
      <c r="F42" s="81">
        <v>0.5</v>
      </c>
      <c r="G42" s="81">
        <v>0.5</v>
      </c>
      <c r="H42" s="81">
        <v>0.5</v>
      </c>
      <c r="I42" s="81">
        <v>0.5</v>
      </c>
      <c r="J42">
        <v>40</v>
      </c>
      <c r="K42" s="23">
        <v>2501</v>
      </c>
      <c r="L42" s="22">
        <v>25</v>
      </c>
      <c r="M42" s="22">
        <v>125.05</v>
      </c>
      <c r="N42" s="14">
        <f t="shared" si="0"/>
        <v>0.610595703125</v>
      </c>
      <c r="O42" s="2">
        <f>RANK(L42,L$2:L$973,1)</f>
        <v>400</v>
      </c>
      <c r="P42" s="2">
        <f>RANK(M42,M$2:M$576,0)</f>
        <v>3</v>
      </c>
      <c r="Q42" s="2">
        <f>RANK(N42,N$2:N$576,0)</f>
        <v>1</v>
      </c>
      <c r="R42" s="2">
        <f>O42 + Tabel1456[[#This Row],[Average Rank]]+Tabel1456[[#This Row],[Coverage rang]]</f>
        <v>404</v>
      </c>
      <c r="S42" s="2">
        <f>RANK(R42,R$2:R$576,1)</f>
        <v>1</v>
      </c>
      <c r="T42" s="18">
        <f>K42/L42</f>
        <v>100.04</v>
      </c>
    </row>
    <row r="43" spans="1:20" ht="19" customHeight="1">
      <c r="A43">
        <v>41</v>
      </c>
      <c r="B43" s="81">
        <v>0.1</v>
      </c>
      <c r="C43" s="81">
        <v>0.4</v>
      </c>
      <c r="D43" s="81">
        <v>0</v>
      </c>
      <c r="E43" s="81">
        <v>0</v>
      </c>
      <c r="F43" s="81">
        <v>0.5</v>
      </c>
      <c r="G43" s="81">
        <v>0.5</v>
      </c>
      <c r="H43" s="81">
        <v>0.5</v>
      </c>
      <c r="I43" s="81">
        <v>1</v>
      </c>
      <c r="J43">
        <v>41</v>
      </c>
      <c r="K43" s="23">
        <v>2193</v>
      </c>
      <c r="L43" s="22">
        <v>22</v>
      </c>
      <c r="M43" s="22">
        <v>84.346153846153797</v>
      </c>
      <c r="N43" s="14">
        <f t="shared" si="0"/>
        <v>0.535400390625</v>
      </c>
      <c r="O43" s="2">
        <f>RANK(L43,L$2:L$973,1)</f>
        <v>376</v>
      </c>
      <c r="P43" s="2">
        <f>RANK(M43,M$2:M$576,0)</f>
        <v>108</v>
      </c>
      <c r="Q43" s="2">
        <f>RANK(N43,N$2:N$576,0)</f>
        <v>110</v>
      </c>
      <c r="R43" s="2">
        <f>O43 + Tabel1456[[#This Row],[Average Rank]]+Tabel1456[[#This Row],[Coverage rang]]</f>
        <v>594</v>
      </c>
      <c r="S43" s="2">
        <f>RANK(R43,R$2:R$576,1)</f>
        <v>126</v>
      </c>
      <c r="T43" s="18">
        <f>K43/L43</f>
        <v>99.681818181818187</v>
      </c>
    </row>
    <row r="44" spans="1:20" ht="19" customHeight="1">
      <c r="A44">
        <v>42</v>
      </c>
      <c r="B44" s="81">
        <v>0.1</v>
      </c>
      <c r="C44" s="81">
        <v>0.4</v>
      </c>
      <c r="D44" s="81">
        <v>0</v>
      </c>
      <c r="E44" s="81">
        <v>0</v>
      </c>
      <c r="F44" s="81">
        <v>0.5</v>
      </c>
      <c r="G44" s="81">
        <v>0.5</v>
      </c>
      <c r="H44" s="81">
        <v>1</v>
      </c>
      <c r="I44" s="81">
        <v>0</v>
      </c>
      <c r="J44">
        <v>42</v>
      </c>
      <c r="K44" s="23">
        <v>780</v>
      </c>
      <c r="L44" s="22">
        <v>6</v>
      </c>
      <c r="M44" s="22">
        <v>14.7169811320754</v>
      </c>
      <c r="N44" s="14">
        <f t="shared" si="0"/>
        <v>0.1904296875</v>
      </c>
      <c r="O44" s="2">
        <f>RANK(L44,L$2:L$973,1)</f>
        <v>152</v>
      </c>
      <c r="P44" s="2">
        <f>RANK(M44,M$2:M$576,0)</f>
        <v>405</v>
      </c>
      <c r="Q44" s="2">
        <f>RANK(N44,N$2:N$576,0)</f>
        <v>257</v>
      </c>
      <c r="R44" s="2">
        <f>O44 + Tabel1456[[#This Row],[Average Rank]]+Tabel1456[[#This Row],[Coverage rang]]</f>
        <v>814</v>
      </c>
      <c r="S44" s="2">
        <f>RANK(R44,R$2:R$576,1)</f>
        <v>353</v>
      </c>
      <c r="T44" s="18">
        <f>K44/L44</f>
        <v>130</v>
      </c>
    </row>
    <row r="45" spans="1:20" ht="19" customHeight="1">
      <c r="A45">
        <v>43</v>
      </c>
      <c r="B45" s="81">
        <v>0.1</v>
      </c>
      <c r="C45" s="81">
        <v>0.4</v>
      </c>
      <c r="D45" s="81">
        <v>0</v>
      </c>
      <c r="E45" s="81">
        <v>0</v>
      </c>
      <c r="F45" s="81">
        <v>0.5</v>
      </c>
      <c r="G45" s="81">
        <v>0.5</v>
      </c>
      <c r="H45" s="81">
        <v>1</v>
      </c>
      <c r="I45" s="81">
        <v>0.5</v>
      </c>
      <c r="J45">
        <v>43</v>
      </c>
      <c r="K45" s="23">
        <v>994</v>
      </c>
      <c r="L45" s="22">
        <v>6</v>
      </c>
      <c r="M45" s="22">
        <v>19.115384615384599</v>
      </c>
      <c r="N45" s="14">
        <f t="shared" si="0"/>
        <v>0.24267578125</v>
      </c>
      <c r="O45" s="2">
        <f>RANK(L45,L$2:L$973,1)</f>
        <v>152</v>
      </c>
      <c r="P45" s="2">
        <f>RANK(M45,M$2:M$576,0)</f>
        <v>188</v>
      </c>
      <c r="Q45" s="2">
        <f>RANK(N45,N$2:N$576,0)</f>
        <v>185</v>
      </c>
      <c r="R45" s="2">
        <f>O45 + Tabel1456[[#This Row],[Average Rank]]+Tabel1456[[#This Row],[Coverage rang]]</f>
        <v>525</v>
      </c>
      <c r="S45" s="2">
        <f>RANK(R45,R$2:R$576,1)</f>
        <v>66</v>
      </c>
      <c r="T45" s="18">
        <f>K45/L45</f>
        <v>165.66666666666666</v>
      </c>
    </row>
    <row r="46" spans="1:20" ht="19" customHeight="1">
      <c r="A46">
        <v>44</v>
      </c>
      <c r="B46" s="81">
        <v>0.1</v>
      </c>
      <c r="C46" s="81">
        <v>0.4</v>
      </c>
      <c r="D46" s="81">
        <v>0</v>
      </c>
      <c r="E46" s="81">
        <v>0</v>
      </c>
      <c r="F46" s="81">
        <v>0.5</v>
      </c>
      <c r="G46" s="81">
        <v>0.5</v>
      </c>
      <c r="H46" s="81">
        <v>1</v>
      </c>
      <c r="I46" s="81">
        <v>1</v>
      </c>
      <c r="J46">
        <v>44</v>
      </c>
      <c r="K46" s="23">
        <v>925</v>
      </c>
      <c r="L46" s="22">
        <v>6</v>
      </c>
      <c r="M46" s="22">
        <v>17.129629629629601</v>
      </c>
      <c r="N46" s="14">
        <f t="shared" si="0"/>
        <v>0.225830078125</v>
      </c>
      <c r="O46" s="2">
        <f>RANK(L46,L$2:L$973,1)</f>
        <v>152</v>
      </c>
      <c r="P46" s="2">
        <f>RANK(M46,M$2:M$576,0)</f>
        <v>219</v>
      </c>
      <c r="Q46" s="2">
        <f>RANK(N46,N$2:N$576,0)</f>
        <v>203</v>
      </c>
      <c r="R46" s="2">
        <f>O46 + Tabel1456[[#This Row],[Average Rank]]+Tabel1456[[#This Row],[Coverage rang]]</f>
        <v>574</v>
      </c>
      <c r="S46" s="2">
        <f>RANK(R46,R$2:R$576,1)</f>
        <v>103</v>
      </c>
      <c r="T46" s="18">
        <f>K46/L46</f>
        <v>154.16666666666666</v>
      </c>
    </row>
    <row r="47" spans="1:20" ht="19" customHeight="1">
      <c r="A47">
        <v>45</v>
      </c>
      <c r="B47" s="81">
        <v>0.1</v>
      </c>
      <c r="C47" s="81">
        <v>0.4</v>
      </c>
      <c r="D47" s="81">
        <v>0</v>
      </c>
      <c r="E47" s="81">
        <v>0</v>
      </c>
      <c r="F47" s="81">
        <v>0.5</v>
      </c>
      <c r="G47" s="81">
        <v>1</v>
      </c>
      <c r="H47" s="81">
        <v>0</v>
      </c>
      <c r="I47" s="81">
        <v>0</v>
      </c>
      <c r="J47">
        <v>45</v>
      </c>
      <c r="K47" s="23">
        <v>419</v>
      </c>
      <c r="L47" s="22">
        <v>2</v>
      </c>
      <c r="M47" s="22">
        <v>8.2156862745097996</v>
      </c>
      <c r="N47" s="14">
        <f t="shared" si="0"/>
        <v>0.102294921875</v>
      </c>
      <c r="O47" s="2">
        <f>RANK(L47,L$2:L$973,1)</f>
        <v>57</v>
      </c>
      <c r="P47" s="2">
        <f>RANK(M47,M$2:M$576,0)</f>
        <v>470</v>
      </c>
      <c r="Q47" s="2">
        <f>RANK(N47,N$2:N$576,0)</f>
        <v>467</v>
      </c>
      <c r="R47" s="2">
        <f>O47 + Tabel1456[[#This Row],[Average Rank]]+Tabel1456[[#This Row],[Coverage rang]]</f>
        <v>994</v>
      </c>
      <c r="S47" s="2">
        <f>RANK(R47,R$2:R$576,1)</f>
        <v>486</v>
      </c>
      <c r="T47" s="18">
        <f>K47/L47</f>
        <v>209.5</v>
      </c>
    </row>
    <row r="48" spans="1:20" ht="19" customHeight="1">
      <c r="A48">
        <v>46</v>
      </c>
      <c r="B48" s="81">
        <v>0.1</v>
      </c>
      <c r="C48" s="81">
        <v>0.4</v>
      </c>
      <c r="D48" s="81">
        <v>0</v>
      </c>
      <c r="E48" s="81">
        <v>0</v>
      </c>
      <c r="F48" s="81">
        <v>0.5</v>
      </c>
      <c r="G48" s="81">
        <v>1</v>
      </c>
      <c r="H48" s="81">
        <v>0</v>
      </c>
      <c r="I48" s="81">
        <v>0.5</v>
      </c>
      <c r="J48">
        <v>46</v>
      </c>
      <c r="K48" s="23">
        <v>1837</v>
      </c>
      <c r="L48" s="22">
        <v>20</v>
      </c>
      <c r="M48" s="22">
        <v>43.738095238095198</v>
      </c>
      <c r="N48" s="14">
        <f t="shared" si="0"/>
        <v>0.448486328125</v>
      </c>
      <c r="O48" s="2">
        <f>RANK(L48,L$2:L$973,1)</f>
        <v>363</v>
      </c>
      <c r="P48" s="2">
        <f>RANK(M48,M$2:M$576,0)</f>
        <v>148</v>
      </c>
      <c r="Q48" s="2">
        <f>RANK(N48,N$2:N$576,0)</f>
        <v>148</v>
      </c>
      <c r="R48" s="2">
        <f>O48 + Tabel1456[[#This Row],[Average Rank]]+Tabel1456[[#This Row],[Coverage rang]]</f>
        <v>659</v>
      </c>
      <c r="S48" s="2">
        <f>RANK(R48,R$2:R$576,1)</f>
        <v>201</v>
      </c>
      <c r="T48" s="18">
        <f>K48/L48</f>
        <v>91.85</v>
      </c>
    </row>
    <row r="49" spans="1:20" ht="19" customHeight="1">
      <c r="A49">
        <v>47</v>
      </c>
      <c r="B49" s="81">
        <v>0.1</v>
      </c>
      <c r="C49" s="81">
        <v>0.4</v>
      </c>
      <c r="D49" s="81">
        <v>0</v>
      </c>
      <c r="E49" s="81">
        <v>0</v>
      </c>
      <c r="F49" s="81">
        <v>0.5</v>
      </c>
      <c r="G49" s="81">
        <v>1</v>
      </c>
      <c r="H49" s="81">
        <v>0</v>
      </c>
      <c r="I49" s="81">
        <v>1</v>
      </c>
      <c r="J49">
        <v>47</v>
      </c>
      <c r="K49" s="23">
        <v>912</v>
      </c>
      <c r="L49" s="22">
        <v>12</v>
      </c>
      <c r="M49" s="22">
        <v>17.538461538461501</v>
      </c>
      <c r="N49" s="14">
        <f t="shared" si="0"/>
        <v>0.22265625</v>
      </c>
      <c r="O49" s="2">
        <f>RANK(L49,L$2:L$973,1)</f>
        <v>334</v>
      </c>
      <c r="P49" s="2">
        <f>RANK(M49,M$2:M$576,0)</f>
        <v>210</v>
      </c>
      <c r="Q49" s="2">
        <f>RANK(N49,N$2:N$576,0)</f>
        <v>214</v>
      </c>
      <c r="R49" s="2">
        <f>O49 + Tabel1456[[#This Row],[Average Rank]]+Tabel1456[[#This Row],[Coverage rang]]</f>
        <v>758</v>
      </c>
      <c r="S49" s="2">
        <f>RANK(R49,R$2:R$576,1)</f>
        <v>277</v>
      </c>
      <c r="T49" s="18">
        <f>K49/L49</f>
        <v>76</v>
      </c>
    </row>
    <row r="50" spans="1:20" ht="19" customHeight="1">
      <c r="A50">
        <v>48</v>
      </c>
      <c r="B50" s="81">
        <v>0.1</v>
      </c>
      <c r="C50" s="81">
        <v>0.4</v>
      </c>
      <c r="D50" s="81">
        <v>0</v>
      </c>
      <c r="E50" s="81">
        <v>0</v>
      </c>
      <c r="F50" s="81">
        <v>0.5</v>
      </c>
      <c r="G50" s="81">
        <v>1</v>
      </c>
      <c r="H50" s="81">
        <v>0.5</v>
      </c>
      <c r="I50" s="81">
        <v>0</v>
      </c>
      <c r="J50">
        <v>48</v>
      </c>
      <c r="K50" s="23">
        <v>915</v>
      </c>
      <c r="L50" s="22">
        <v>6</v>
      </c>
      <c r="M50" s="22">
        <v>17.596153846153801</v>
      </c>
      <c r="N50" s="14">
        <f t="shared" si="0"/>
        <v>0.223388671875</v>
      </c>
      <c r="O50" s="2">
        <f>RANK(L50,L$2:L$973,1)</f>
        <v>152</v>
      </c>
      <c r="P50" s="2">
        <f>RANK(M50,M$2:M$576,0)</f>
        <v>208</v>
      </c>
      <c r="Q50" s="2">
        <f>RANK(N50,N$2:N$576,0)</f>
        <v>208</v>
      </c>
      <c r="R50" s="2">
        <f>O50 + Tabel1456[[#This Row],[Average Rank]]+Tabel1456[[#This Row],[Coverage rang]]</f>
        <v>568</v>
      </c>
      <c r="S50" s="2">
        <f>RANK(R50,R$2:R$576,1)</f>
        <v>97</v>
      </c>
      <c r="T50" s="18">
        <f>K50/L50</f>
        <v>152.5</v>
      </c>
    </row>
    <row r="51" spans="1:20" ht="19" customHeight="1">
      <c r="A51">
        <v>49</v>
      </c>
      <c r="B51" s="81">
        <v>0.1</v>
      </c>
      <c r="C51" s="81">
        <v>0.4</v>
      </c>
      <c r="D51" s="81">
        <v>0</v>
      </c>
      <c r="E51" s="81">
        <v>0</v>
      </c>
      <c r="F51" s="81">
        <v>0.5</v>
      </c>
      <c r="G51" s="81">
        <v>1</v>
      </c>
      <c r="H51" s="81">
        <v>0.5</v>
      </c>
      <c r="I51" s="81">
        <v>0.5</v>
      </c>
      <c r="J51">
        <v>49</v>
      </c>
      <c r="K51" s="23">
        <v>1396</v>
      </c>
      <c r="L51" s="22">
        <v>15</v>
      </c>
      <c r="M51" s="22">
        <v>32.465116279069697</v>
      </c>
      <c r="N51" s="14">
        <f t="shared" si="0"/>
        <v>0.3408203125</v>
      </c>
      <c r="O51" s="2">
        <f>RANK(L51,L$2:L$973,1)</f>
        <v>342</v>
      </c>
      <c r="P51" s="2">
        <f>RANK(M51,M$2:M$576,0)</f>
        <v>159</v>
      </c>
      <c r="Q51" s="2">
        <f>RANK(N51,N$2:N$576,0)</f>
        <v>160</v>
      </c>
      <c r="R51" s="2">
        <f>O51 + Tabel1456[[#This Row],[Average Rank]]+Tabel1456[[#This Row],[Coverage rang]]</f>
        <v>661</v>
      </c>
      <c r="S51" s="2">
        <f>RANK(R51,R$2:R$576,1)</f>
        <v>204</v>
      </c>
      <c r="T51" s="18">
        <f>K51/L51</f>
        <v>93.066666666666663</v>
      </c>
    </row>
    <row r="52" spans="1:20" ht="19" customHeight="1">
      <c r="A52">
        <v>50</v>
      </c>
      <c r="B52" s="81">
        <v>0.1</v>
      </c>
      <c r="C52" s="81">
        <v>0.4</v>
      </c>
      <c r="D52" s="81">
        <v>0</v>
      </c>
      <c r="E52" s="81">
        <v>0</v>
      </c>
      <c r="F52" s="81">
        <v>0.5</v>
      </c>
      <c r="G52" s="81">
        <v>1</v>
      </c>
      <c r="H52" s="81">
        <v>0.5</v>
      </c>
      <c r="I52" s="81">
        <v>1</v>
      </c>
      <c r="J52">
        <v>50</v>
      </c>
      <c r="K52" s="23">
        <v>1071</v>
      </c>
      <c r="L52" s="22">
        <v>11</v>
      </c>
      <c r="M52" s="22">
        <v>23.282608695652101</v>
      </c>
      <c r="N52" s="14">
        <f t="shared" si="0"/>
        <v>0.261474609375</v>
      </c>
      <c r="O52" s="2">
        <f>RANK(L52,L$2:L$973,1)</f>
        <v>329</v>
      </c>
      <c r="P52" s="2">
        <f>RANK(M52,M$2:M$576,0)</f>
        <v>171</v>
      </c>
      <c r="Q52" s="2">
        <f>RANK(N52,N$2:N$576,0)</f>
        <v>176</v>
      </c>
      <c r="R52" s="2">
        <f>O52 + Tabel1456[[#This Row],[Average Rank]]+Tabel1456[[#This Row],[Coverage rang]]</f>
        <v>676</v>
      </c>
      <c r="S52" s="2">
        <f>RANK(R52,R$2:R$576,1)</f>
        <v>224</v>
      </c>
      <c r="T52" s="18">
        <f>K52/L52</f>
        <v>97.36363636363636</v>
      </c>
    </row>
    <row r="53" spans="1:20" ht="19" customHeight="1">
      <c r="A53">
        <v>51</v>
      </c>
      <c r="B53" s="81">
        <v>0.1</v>
      </c>
      <c r="C53" s="81">
        <v>0.4</v>
      </c>
      <c r="D53" s="81">
        <v>0</v>
      </c>
      <c r="E53" s="81">
        <v>0</v>
      </c>
      <c r="F53" s="81">
        <v>0.5</v>
      </c>
      <c r="G53" s="81">
        <v>1</v>
      </c>
      <c r="H53" s="81">
        <v>1</v>
      </c>
      <c r="I53" s="81">
        <v>0</v>
      </c>
      <c r="J53">
        <v>51</v>
      </c>
      <c r="K53" s="23">
        <v>737</v>
      </c>
      <c r="L53" s="22">
        <v>6</v>
      </c>
      <c r="M53" s="22">
        <v>14.1730769230769</v>
      </c>
      <c r="N53" s="14">
        <f t="shared" si="0"/>
        <v>0.179931640625</v>
      </c>
      <c r="O53" s="2">
        <f>RANK(L53,L$2:L$973,1)</f>
        <v>152</v>
      </c>
      <c r="P53" s="2">
        <f>RANK(M53,M$2:M$576,0)</f>
        <v>415</v>
      </c>
      <c r="Q53" s="2">
        <f>RANK(N53,N$2:N$576,0)</f>
        <v>264</v>
      </c>
      <c r="R53" s="2">
        <f>O53 + Tabel1456[[#This Row],[Average Rank]]+Tabel1456[[#This Row],[Coverage rang]]</f>
        <v>831</v>
      </c>
      <c r="S53" s="2">
        <f>RANK(R53,R$2:R$576,1)</f>
        <v>373</v>
      </c>
      <c r="T53" s="18">
        <f>K53/L53</f>
        <v>122.83333333333333</v>
      </c>
    </row>
    <row r="54" spans="1:20" ht="19" customHeight="1">
      <c r="A54">
        <v>52</v>
      </c>
      <c r="B54" s="81">
        <v>0.1</v>
      </c>
      <c r="C54" s="81">
        <v>0.4</v>
      </c>
      <c r="D54" s="81">
        <v>0</v>
      </c>
      <c r="E54" s="81">
        <v>0</v>
      </c>
      <c r="F54" s="81">
        <v>0.5</v>
      </c>
      <c r="G54" s="81">
        <v>1</v>
      </c>
      <c r="H54" s="81">
        <v>1</v>
      </c>
      <c r="I54" s="81">
        <v>0.5</v>
      </c>
      <c r="J54">
        <v>52</v>
      </c>
      <c r="K54" s="23">
        <v>896</v>
      </c>
      <c r="L54" s="22">
        <v>6</v>
      </c>
      <c r="M54" s="22">
        <v>16.592592592592499</v>
      </c>
      <c r="N54" s="14">
        <f t="shared" si="0"/>
        <v>0.21875</v>
      </c>
      <c r="O54" s="2">
        <f>RANK(L54,L$2:L$973,1)</f>
        <v>152</v>
      </c>
      <c r="P54" s="2">
        <f>RANK(M54,M$2:M$576,0)</f>
        <v>235</v>
      </c>
      <c r="Q54" s="2">
        <f>RANK(N54,N$2:N$576,0)</f>
        <v>222</v>
      </c>
      <c r="R54" s="2">
        <f>O54 + Tabel1456[[#This Row],[Average Rank]]+Tabel1456[[#This Row],[Coverage rang]]</f>
        <v>609</v>
      </c>
      <c r="S54" s="2">
        <f>RANK(R54,R$2:R$576,1)</f>
        <v>141</v>
      </c>
      <c r="T54" s="18">
        <f>K54/L54</f>
        <v>149.33333333333334</v>
      </c>
    </row>
    <row r="55" spans="1:20" ht="19" customHeight="1">
      <c r="A55">
        <v>53</v>
      </c>
      <c r="B55" s="81">
        <v>0.1</v>
      </c>
      <c r="C55" s="81">
        <v>0.4</v>
      </c>
      <c r="D55" s="81">
        <v>0</v>
      </c>
      <c r="E55" s="81">
        <v>0</v>
      </c>
      <c r="F55" s="81">
        <v>0.5</v>
      </c>
      <c r="G55" s="81">
        <v>1</v>
      </c>
      <c r="H55" s="81">
        <v>1</v>
      </c>
      <c r="I55" s="81">
        <v>1</v>
      </c>
      <c r="J55">
        <v>53</v>
      </c>
      <c r="K55" s="23">
        <v>808</v>
      </c>
      <c r="L55" s="22">
        <v>6</v>
      </c>
      <c r="M55" s="22">
        <v>14.9629629629629</v>
      </c>
      <c r="N55" s="14">
        <f t="shared" si="0"/>
        <v>0.197265625</v>
      </c>
      <c r="O55" s="2">
        <f>RANK(L55,L$2:L$973,1)</f>
        <v>152</v>
      </c>
      <c r="P55" s="2">
        <f>RANK(M55,M$2:M$576,0)</f>
        <v>398</v>
      </c>
      <c r="Q55" s="2">
        <f>RANK(N55,N$2:N$576,0)</f>
        <v>252</v>
      </c>
      <c r="R55" s="2">
        <f>O55 + Tabel1456[[#This Row],[Average Rank]]+Tabel1456[[#This Row],[Coverage rang]]</f>
        <v>802</v>
      </c>
      <c r="S55" s="2">
        <f>RANK(R55,R$2:R$576,1)</f>
        <v>340</v>
      </c>
      <c r="T55" s="18">
        <f>K55/L55</f>
        <v>134.66666666666666</v>
      </c>
    </row>
    <row r="56" spans="1:20" ht="19" customHeight="1">
      <c r="A56">
        <v>54</v>
      </c>
      <c r="B56" s="81">
        <v>0.1</v>
      </c>
      <c r="C56" s="81">
        <v>0.4</v>
      </c>
      <c r="D56" s="81">
        <v>0</v>
      </c>
      <c r="E56" s="81">
        <v>0</v>
      </c>
      <c r="F56" s="81">
        <v>1</v>
      </c>
      <c r="G56" s="81">
        <v>0</v>
      </c>
      <c r="H56" s="81">
        <v>0</v>
      </c>
      <c r="I56" s="81">
        <v>0</v>
      </c>
      <c r="J56">
        <v>54</v>
      </c>
      <c r="K56" s="23">
        <v>391</v>
      </c>
      <c r="L56" s="22">
        <v>2</v>
      </c>
      <c r="M56" s="22">
        <v>7.3773584905660297</v>
      </c>
      <c r="N56" s="14">
        <f t="shared" si="0"/>
        <v>9.5458984375E-2</v>
      </c>
      <c r="O56" s="2">
        <f>RANK(L56,L$2:L$973,1)</f>
        <v>57</v>
      </c>
      <c r="P56" s="2">
        <f>RANK(M56,M$2:M$576,0)</f>
        <v>484</v>
      </c>
      <c r="Q56" s="2">
        <f>RANK(N56,N$2:N$576,0)</f>
        <v>474</v>
      </c>
      <c r="R56" s="2">
        <f>O56 + Tabel1456[[#This Row],[Average Rank]]+Tabel1456[[#This Row],[Coverage rang]]</f>
        <v>1015</v>
      </c>
      <c r="S56" s="2">
        <f>RANK(R56,R$2:R$576,1)</f>
        <v>573</v>
      </c>
      <c r="T56" s="18">
        <f>K56/L56</f>
        <v>195.5</v>
      </c>
    </row>
    <row r="57" spans="1:20" ht="19" customHeight="1">
      <c r="A57">
        <v>55</v>
      </c>
      <c r="B57" s="81">
        <v>0.1</v>
      </c>
      <c r="C57" s="81">
        <v>0.4</v>
      </c>
      <c r="D57" s="81">
        <v>0</v>
      </c>
      <c r="E57" s="81">
        <v>0</v>
      </c>
      <c r="F57" s="81">
        <v>1</v>
      </c>
      <c r="G57" s="81">
        <v>0</v>
      </c>
      <c r="H57" s="81">
        <v>0</v>
      </c>
      <c r="I57" s="81">
        <v>0.5</v>
      </c>
      <c r="J57">
        <v>55</v>
      </c>
      <c r="K57" s="23">
        <v>503</v>
      </c>
      <c r="L57" s="22">
        <v>2</v>
      </c>
      <c r="M57" s="22">
        <v>8.1129032258064502</v>
      </c>
      <c r="N57" s="14">
        <f t="shared" si="0"/>
        <v>0.122802734375</v>
      </c>
      <c r="O57" s="2">
        <f>RANK(L57,L$2:L$973,1)</f>
        <v>57</v>
      </c>
      <c r="P57" s="2">
        <f>RANK(M57,M$2:M$576,0)</f>
        <v>472</v>
      </c>
      <c r="Q57" s="2">
        <f>RANK(N57,N$2:N$576,0)</f>
        <v>447</v>
      </c>
      <c r="R57" s="2">
        <f>O57 + Tabel1456[[#This Row],[Average Rank]]+Tabel1456[[#This Row],[Coverage rang]]</f>
        <v>976</v>
      </c>
      <c r="S57" s="2">
        <f>RANK(R57,R$2:R$576,1)</f>
        <v>462</v>
      </c>
      <c r="T57" s="18">
        <f>K57/L57</f>
        <v>251.5</v>
      </c>
    </row>
    <row r="58" spans="1:20" ht="19" customHeight="1">
      <c r="A58">
        <v>56</v>
      </c>
      <c r="B58" s="81">
        <v>0.1</v>
      </c>
      <c r="C58" s="81">
        <v>0.4</v>
      </c>
      <c r="D58" s="81">
        <v>0</v>
      </c>
      <c r="E58" s="81">
        <v>0</v>
      </c>
      <c r="F58" s="81">
        <v>1</v>
      </c>
      <c r="G58" s="81">
        <v>0</v>
      </c>
      <c r="H58" s="81">
        <v>0</v>
      </c>
      <c r="I58" s="81">
        <v>1</v>
      </c>
      <c r="J58">
        <v>56</v>
      </c>
      <c r="K58" s="23">
        <v>464</v>
      </c>
      <c r="L58" s="22">
        <v>2</v>
      </c>
      <c r="M58" s="22">
        <v>7.6065573770491799</v>
      </c>
      <c r="N58" s="14">
        <f t="shared" si="0"/>
        <v>0.11328125</v>
      </c>
      <c r="O58" s="2">
        <f>RANK(L58,L$2:L$973,1)</f>
        <v>57</v>
      </c>
      <c r="P58" s="2">
        <f>RANK(M58,M$2:M$576,0)</f>
        <v>478</v>
      </c>
      <c r="Q58" s="2">
        <f>RANK(N58,N$2:N$576,0)</f>
        <v>453</v>
      </c>
      <c r="R58" s="2">
        <f>O58 + Tabel1456[[#This Row],[Average Rank]]+Tabel1456[[#This Row],[Coverage rang]]</f>
        <v>988</v>
      </c>
      <c r="S58" s="2">
        <f>RANK(R58,R$2:R$576,1)</f>
        <v>475</v>
      </c>
      <c r="T58" s="18">
        <f>K58/L58</f>
        <v>232</v>
      </c>
    </row>
    <row r="59" spans="1:20" ht="19" customHeight="1">
      <c r="A59">
        <v>57</v>
      </c>
      <c r="B59" s="81">
        <v>0.1</v>
      </c>
      <c r="C59" s="81">
        <v>0.4</v>
      </c>
      <c r="D59" s="81">
        <v>0</v>
      </c>
      <c r="E59" s="81">
        <v>0</v>
      </c>
      <c r="F59" s="81">
        <v>1</v>
      </c>
      <c r="G59" s="81">
        <v>0</v>
      </c>
      <c r="H59" s="81">
        <v>0.5</v>
      </c>
      <c r="I59" s="81">
        <v>0</v>
      </c>
      <c r="J59">
        <v>57</v>
      </c>
      <c r="K59" s="23">
        <v>580</v>
      </c>
      <c r="L59" s="22">
        <v>2</v>
      </c>
      <c r="M59" s="22">
        <v>9.8305084745762699</v>
      </c>
      <c r="N59" s="14">
        <f t="shared" si="0"/>
        <v>0.1416015625</v>
      </c>
      <c r="O59" s="2">
        <f>RANK(L59,L$2:L$973,1)</f>
        <v>57</v>
      </c>
      <c r="P59" s="2">
        <f>RANK(M59,M$2:M$576,0)</f>
        <v>458</v>
      </c>
      <c r="Q59" s="2">
        <f>RANK(N59,N$2:N$576,0)</f>
        <v>419</v>
      </c>
      <c r="R59" s="2">
        <f>O59 + Tabel1456[[#This Row],[Average Rank]]+Tabel1456[[#This Row],[Coverage rang]]</f>
        <v>934</v>
      </c>
      <c r="S59" s="2">
        <f>RANK(R59,R$2:R$576,1)</f>
        <v>446</v>
      </c>
      <c r="T59" s="18">
        <f>K59/L59</f>
        <v>290</v>
      </c>
    </row>
    <row r="60" spans="1:20" ht="19" customHeight="1">
      <c r="A60">
        <v>58</v>
      </c>
      <c r="B60" s="81">
        <v>0.1</v>
      </c>
      <c r="C60" s="81">
        <v>0.4</v>
      </c>
      <c r="D60" s="81">
        <v>0</v>
      </c>
      <c r="E60" s="81">
        <v>0</v>
      </c>
      <c r="F60" s="81">
        <v>1</v>
      </c>
      <c r="G60" s="81">
        <v>0</v>
      </c>
      <c r="H60" s="81">
        <v>0.5</v>
      </c>
      <c r="I60" s="81">
        <v>0.5</v>
      </c>
      <c r="J60">
        <v>58</v>
      </c>
      <c r="K60" s="23">
        <v>954</v>
      </c>
      <c r="L60" s="22">
        <v>8</v>
      </c>
      <c r="M60" s="22">
        <v>19.079999999999998</v>
      </c>
      <c r="N60" s="14">
        <f t="shared" si="0"/>
        <v>0.23291015625</v>
      </c>
      <c r="O60" s="2">
        <f>RANK(L60,L$2:L$973,1)</f>
        <v>288</v>
      </c>
      <c r="P60" s="2">
        <f>RANK(M60,M$2:M$576,0)</f>
        <v>191</v>
      </c>
      <c r="Q60" s="2">
        <f>RANK(N60,N$2:N$576,0)</f>
        <v>194</v>
      </c>
      <c r="R60" s="2">
        <f>O60 + Tabel1456[[#This Row],[Average Rank]]+Tabel1456[[#This Row],[Coverage rang]]</f>
        <v>673</v>
      </c>
      <c r="S60" s="2">
        <f>RANK(R60,R$2:R$576,1)</f>
        <v>222</v>
      </c>
      <c r="T60" s="18">
        <f>K60/L60</f>
        <v>119.25</v>
      </c>
    </row>
    <row r="61" spans="1:20" ht="19" customHeight="1">
      <c r="A61">
        <v>59</v>
      </c>
      <c r="B61" s="81">
        <v>0.1</v>
      </c>
      <c r="C61" s="81">
        <v>0.4</v>
      </c>
      <c r="D61" s="81">
        <v>0</v>
      </c>
      <c r="E61" s="81">
        <v>0</v>
      </c>
      <c r="F61" s="81">
        <v>1</v>
      </c>
      <c r="G61" s="81">
        <v>0</v>
      </c>
      <c r="H61" s="81">
        <v>0.5</v>
      </c>
      <c r="I61" s="81">
        <v>1</v>
      </c>
      <c r="J61">
        <v>59</v>
      </c>
      <c r="K61" s="23">
        <v>700</v>
      </c>
      <c r="L61" s="22">
        <v>5</v>
      </c>
      <c r="M61" s="22">
        <v>12.2807017543859</v>
      </c>
      <c r="N61" s="14">
        <f t="shared" si="0"/>
        <v>0.1708984375</v>
      </c>
      <c r="O61" s="2">
        <f>RANK(L61,L$2:L$973,1)</f>
        <v>110</v>
      </c>
      <c r="P61" s="2">
        <f>RANK(M61,M$2:M$576,0)</f>
        <v>436</v>
      </c>
      <c r="Q61" s="2">
        <f>RANK(N61,N$2:N$576,0)</f>
        <v>268</v>
      </c>
      <c r="R61" s="2">
        <f>O61 + Tabel1456[[#This Row],[Average Rank]]+Tabel1456[[#This Row],[Coverage rang]]</f>
        <v>814</v>
      </c>
      <c r="S61" s="2">
        <f>RANK(R61,R$2:R$576,1)</f>
        <v>353</v>
      </c>
      <c r="T61" s="18">
        <f>K61/L61</f>
        <v>140</v>
      </c>
    </row>
    <row r="62" spans="1:20" ht="19" customHeight="1">
      <c r="A62">
        <v>60</v>
      </c>
      <c r="B62" s="81">
        <v>0.1</v>
      </c>
      <c r="C62" s="81">
        <v>0.4</v>
      </c>
      <c r="D62" s="81">
        <v>0</v>
      </c>
      <c r="E62" s="81">
        <v>0</v>
      </c>
      <c r="F62" s="81">
        <v>1</v>
      </c>
      <c r="G62" s="81">
        <v>0</v>
      </c>
      <c r="H62" s="81">
        <v>1</v>
      </c>
      <c r="I62" s="81">
        <v>0</v>
      </c>
      <c r="J62">
        <v>60</v>
      </c>
      <c r="K62" s="23">
        <v>241</v>
      </c>
      <c r="L62" s="22">
        <v>0</v>
      </c>
      <c r="M62" s="22">
        <v>6.5135135135135096</v>
      </c>
      <c r="N62" s="14">
        <f t="shared" si="0"/>
        <v>5.8837890625E-2</v>
      </c>
      <c r="O62" s="2">
        <f>RANK(L62,L$2:L$973,1)</f>
        <v>1</v>
      </c>
      <c r="P62" s="2">
        <f>RANK(M62,M$2:M$576,0)</f>
        <v>488</v>
      </c>
      <c r="Q62" s="2">
        <f>RANK(N62,N$2:N$576,0)</f>
        <v>491</v>
      </c>
      <c r="R62" s="2">
        <f>O62 + Tabel1456[[#This Row],[Average Rank]]+Tabel1456[[#This Row],[Coverage rang]]</f>
        <v>980</v>
      </c>
      <c r="S62" s="2">
        <f>RANK(R62,R$2:R$576,1)</f>
        <v>470</v>
      </c>
      <c r="T62" s="18" t="e">
        <f>K62/L62</f>
        <v>#DIV/0!</v>
      </c>
    </row>
    <row r="63" spans="1:20" ht="19" customHeight="1">
      <c r="A63">
        <v>61</v>
      </c>
      <c r="B63" s="81">
        <v>0.1</v>
      </c>
      <c r="C63" s="81">
        <v>0.4</v>
      </c>
      <c r="D63" s="81">
        <v>0</v>
      </c>
      <c r="E63" s="81">
        <v>0</v>
      </c>
      <c r="F63" s="81">
        <v>1</v>
      </c>
      <c r="G63" s="81">
        <v>0</v>
      </c>
      <c r="H63" s="81">
        <v>1</v>
      </c>
      <c r="I63" s="81">
        <v>0.5</v>
      </c>
      <c r="J63">
        <v>61</v>
      </c>
      <c r="K63" s="23">
        <v>876</v>
      </c>
      <c r="L63" s="22">
        <v>8</v>
      </c>
      <c r="M63" s="22">
        <v>16.2222222222222</v>
      </c>
      <c r="N63" s="14">
        <f t="shared" si="0"/>
        <v>0.2138671875</v>
      </c>
      <c r="O63" s="2">
        <f>RANK(L63,L$2:L$973,1)</f>
        <v>288</v>
      </c>
      <c r="P63" s="2">
        <f>RANK(M63,M$2:M$576,0)</f>
        <v>246</v>
      </c>
      <c r="Q63" s="2">
        <f>RANK(N63,N$2:N$576,0)</f>
        <v>231</v>
      </c>
      <c r="R63" s="2">
        <f>O63 + Tabel1456[[#This Row],[Average Rank]]+Tabel1456[[#This Row],[Coverage rang]]</f>
        <v>765</v>
      </c>
      <c r="S63" s="2">
        <f>RANK(R63,R$2:R$576,1)</f>
        <v>283</v>
      </c>
      <c r="T63" s="18">
        <f>K63/L63</f>
        <v>109.5</v>
      </c>
    </row>
    <row r="64" spans="1:20" ht="19" customHeight="1">
      <c r="A64">
        <v>62</v>
      </c>
      <c r="B64" s="81">
        <v>0.1</v>
      </c>
      <c r="C64" s="81">
        <v>0.4</v>
      </c>
      <c r="D64" s="81">
        <v>0</v>
      </c>
      <c r="E64" s="81">
        <v>0</v>
      </c>
      <c r="F64" s="81">
        <v>1</v>
      </c>
      <c r="G64" s="81">
        <v>0</v>
      </c>
      <c r="H64" s="81">
        <v>1</v>
      </c>
      <c r="I64" s="81">
        <v>1</v>
      </c>
      <c r="J64">
        <v>62</v>
      </c>
      <c r="K64" s="23">
        <v>632</v>
      </c>
      <c r="L64" s="22">
        <v>5</v>
      </c>
      <c r="M64" s="22">
        <v>10.8965517241379</v>
      </c>
      <c r="N64" s="14">
        <f t="shared" si="0"/>
        <v>0.154296875</v>
      </c>
      <c r="O64" s="2">
        <f>RANK(L64,L$2:L$973,1)</f>
        <v>110</v>
      </c>
      <c r="P64" s="2">
        <f>RANK(M64,M$2:M$576,0)</f>
        <v>449</v>
      </c>
      <c r="Q64" s="2">
        <f>RANK(N64,N$2:N$576,0)</f>
        <v>375</v>
      </c>
      <c r="R64" s="2">
        <f>O64 + Tabel1456[[#This Row],[Average Rank]]+Tabel1456[[#This Row],[Coverage rang]]</f>
        <v>934</v>
      </c>
      <c r="S64" s="2">
        <f>RANK(R64,R$2:R$576,1)</f>
        <v>446</v>
      </c>
      <c r="T64" s="18">
        <f>K64/L64</f>
        <v>126.4</v>
      </c>
    </row>
    <row r="65" spans="1:20" ht="19" customHeight="1">
      <c r="A65">
        <v>63</v>
      </c>
      <c r="B65" s="81">
        <v>0.1</v>
      </c>
      <c r="C65" s="81">
        <v>0.4</v>
      </c>
      <c r="D65" s="81">
        <v>0</v>
      </c>
      <c r="E65" s="81">
        <v>0</v>
      </c>
      <c r="F65" s="81">
        <v>1</v>
      </c>
      <c r="G65" s="81">
        <v>0.5</v>
      </c>
      <c r="H65" s="81">
        <v>0</v>
      </c>
      <c r="I65" s="81">
        <v>0</v>
      </c>
      <c r="J65">
        <v>63</v>
      </c>
      <c r="K65" s="23">
        <v>452</v>
      </c>
      <c r="L65" s="22">
        <v>2</v>
      </c>
      <c r="M65" s="22">
        <v>8.0714285714285694</v>
      </c>
      <c r="N65" s="14">
        <f t="shared" ref="N65:N128" si="1">K65/ 4096</f>
        <v>0.1103515625</v>
      </c>
      <c r="O65" s="2">
        <f>RANK(L65,L$2:L$973,1)</f>
        <v>57</v>
      </c>
      <c r="P65" s="2">
        <f>RANK(M65,M$2:M$576,0)</f>
        <v>474</v>
      </c>
      <c r="Q65" s="2">
        <f>RANK(N65,N$2:N$576,0)</f>
        <v>461</v>
      </c>
      <c r="R65" s="2">
        <f>O65 + Tabel1456[[#This Row],[Average Rank]]+Tabel1456[[#This Row],[Coverage rang]]</f>
        <v>992</v>
      </c>
      <c r="S65" s="2">
        <f>RANK(R65,R$2:R$576,1)</f>
        <v>479</v>
      </c>
      <c r="T65" s="18">
        <f>K65/L65</f>
        <v>226</v>
      </c>
    </row>
    <row r="66" spans="1:20" ht="19" customHeight="1">
      <c r="A66">
        <v>64</v>
      </c>
      <c r="B66" s="81">
        <v>0.1</v>
      </c>
      <c r="C66" s="81">
        <v>0.4</v>
      </c>
      <c r="D66" s="81">
        <v>0</v>
      </c>
      <c r="E66" s="81">
        <v>0</v>
      </c>
      <c r="F66" s="81">
        <v>1</v>
      </c>
      <c r="G66" s="81">
        <v>0.5</v>
      </c>
      <c r="H66" s="81">
        <v>0</v>
      </c>
      <c r="I66" s="81">
        <v>0.5</v>
      </c>
      <c r="J66">
        <v>64</v>
      </c>
      <c r="K66" s="23">
        <v>631</v>
      </c>
      <c r="L66" s="22">
        <v>2</v>
      </c>
      <c r="M66" s="22">
        <v>10.8793103448275</v>
      </c>
      <c r="N66" s="14">
        <f t="shared" si="1"/>
        <v>0.154052734375</v>
      </c>
      <c r="O66" s="2">
        <f>RANK(L66,L$2:L$973,1)</f>
        <v>57</v>
      </c>
      <c r="P66" s="2">
        <f>RANK(M66,M$2:M$576,0)</f>
        <v>453</v>
      </c>
      <c r="Q66" s="2">
        <f>RANK(N66,N$2:N$576,0)</f>
        <v>378</v>
      </c>
      <c r="R66" s="2">
        <f>O66 + Tabel1456[[#This Row],[Average Rank]]+Tabel1456[[#This Row],[Coverage rang]]</f>
        <v>888</v>
      </c>
      <c r="S66" s="2">
        <f>RANK(R66,R$2:R$576,1)</f>
        <v>413</v>
      </c>
      <c r="T66" s="18">
        <f>K66/L66</f>
        <v>315.5</v>
      </c>
    </row>
    <row r="67" spans="1:20" ht="19" customHeight="1">
      <c r="A67">
        <v>65</v>
      </c>
      <c r="B67" s="81">
        <v>0.1</v>
      </c>
      <c r="C67" s="81">
        <v>0.4</v>
      </c>
      <c r="D67" s="81">
        <v>0</v>
      </c>
      <c r="E67" s="81">
        <v>0</v>
      </c>
      <c r="F67" s="81">
        <v>1</v>
      </c>
      <c r="G67" s="81">
        <v>0.5</v>
      </c>
      <c r="H67" s="81">
        <v>0</v>
      </c>
      <c r="I67" s="81">
        <v>1</v>
      </c>
      <c r="J67">
        <v>65</v>
      </c>
      <c r="K67" s="23">
        <v>618</v>
      </c>
      <c r="L67" s="22">
        <v>2</v>
      </c>
      <c r="M67" s="22">
        <v>10.4745762711864</v>
      </c>
      <c r="N67" s="14">
        <f t="shared" si="1"/>
        <v>0.15087890625</v>
      </c>
      <c r="O67" s="2">
        <f>RANK(L67,L$2:L$973,1)</f>
        <v>57</v>
      </c>
      <c r="P67" s="2">
        <f>RANK(M67,M$2:M$576,0)</f>
        <v>455</v>
      </c>
      <c r="Q67" s="2">
        <f>RANK(N67,N$2:N$576,0)</f>
        <v>386</v>
      </c>
      <c r="R67" s="2">
        <f>O67 + Tabel1456[[#This Row],[Average Rank]]+Tabel1456[[#This Row],[Coverage rang]]</f>
        <v>898</v>
      </c>
      <c r="S67" s="2">
        <f>RANK(R67,R$2:R$576,1)</f>
        <v>421</v>
      </c>
      <c r="T67" s="18">
        <f>K67/L67</f>
        <v>309</v>
      </c>
    </row>
    <row r="68" spans="1:20" ht="19" customHeight="1">
      <c r="A68">
        <v>66</v>
      </c>
      <c r="B68" s="81">
        <v>0.1</v>
      </c>
      <c r="C68" s="81">
        <v>0.4</v>
      </c>
      <c r="D68" s="81">
        <v>0</v>
      </c>
      <c r="E68" s="81">
        <v>0</v>
      </c>
      <c r="F68" s="81">
        <v>1</v>
      </c>
      <c r="G68" s="81">
        <v>0.5</v>
      </c>
      <c r="H68" s="81">
        <v>0.5</v>
      </c>
      <c r="I68" s="81">
        <v>0</v>
      </c>
      <c r="J68">
        <v>66</v>
      </c>
      <c r="K68" s="23">
        <v>774</v>
      </c>
      <c r="L68" s="22">
        <v>2</v>
      </c>
      <c r="M68" s="22">
        <v>14.3333333333333</v>
      </c>
      <c r="N68" s="14">
        <f t="shared" si="1"/>
        <v>0.18896484375</v>
      </c>
      <c r="O68" s="2">
        <f>RANK(L68,L$2:L$973,1)</f>
        <v>57</v>
      </c>
      <c r="P68" s="2">
        <f>RANK(M68,M$2:M$576,0)</f>
        <v>412</v>
      </c>
      <c r="Q68" s="2">
        <f>RANK(N68,N$2:N$576,0)</f>
        <v>260</v>
      </c>
      <c r="R68" s="2">
        <f>O68 + Tabel1456[[#This Row],[Average Rank]]+Tabel1456[[#This Row],[Coverage rang]]</f>
        <v>729</v>
      </c>
      <c r="S68" s="2">
        <f>RANK(R68,R$2:R$576,1)</f>
        <v>254</v>
      </c>
      <c r="T68" s="18">
        <f>K68/L68</f>
        <v>387</v>
      </c>
    </row>
    <row r="69" spans="1:20" ht="19" customHeight="1">
      <c r="A69">
        <v>67</v>
      </c>
      <c r="B69" s="81">
        <v>0.1</v>
      </c>
      <c r="C69" s="81">
        <v>0.4</v>
      </c>
      <c r="D69" s="81">
        <v>0</v>
      </c>
      <c r="E69" s="81">
        <v>0</v>
      </c>
      <c r="F69" s="81">
        <v>1</v>
      </c>
      <c r="G69" s="81">
        <v>0.5</v>
      </c>
      <c r="H69" s="81">
        <v>0.5</v>
      </c>
      <c r="I69" s="81">
        <v>0.5</v>
      </c>
      <c r="J69">
        <v>67</v>
      </c>
      <c r="K69" s="23">
        <v>1016</v>
      </c>
      <c r="L69" s="22">
        <v>8</v>
      </c>
      <c r="M69" s="22">
        <v>19.921568627450899</v>
      </c>
      <c r="N69" s="14">
        <f t="shared" si="1"/>
        <v>0.248046875</v>
      </c>
      <c r="O69" s="2">
        <f>RANK(L69,L$2:L$973,1)</f>
        <v>288</v>
      </c>
      <c r="P69" s="2">
        <f>RANK(M69,M$2:M$576,0)</f>
        <v>183</v>
      </c>
      <c r="Q69" s="2">
        <f>RANK(N69,N$2:N$576,0)</f>
        <v>180</v>
      </c>
      <c r="R69" s="2">
        <f>O69 + Tabel1456[[#This Row],[Average Rank]]+Tabel1456[[#This Row],[Coverage rang]]</f>
        <v>651</v>
      </c>
      <c r="S69" s="2">
        <f>RANK(R69,R$2:R$576,1)</f>
        <v>191</v>
      </c>
      <c r="T69" s="18">
        <f>K69/L69</f>
        <v>127</v>
      </c>
    </row>
    <row r="70" spans="1:20" ht="19" customHeight="1">
      <c r="A70">
        <v>68</v>
      </c>
      <c r="B70" s="81">
        <v>0.1</v>
      </c>
      <c r="C70" s="81">
        <v>0.4</v>
      </c>
      <c r="D70" s="81">
        <v>0</v>
      </c>
      <c r="E70" s="81">
        <v>0</v>
      </c>
      <c r="F70" s="81">
        <v>1</v>
      </c>
      <c r="G70" s="81">
        <v>0.5</v>
      </c>
      <c r="H70" s="81">
        <v>0.5</v>
      </c>
      <c r="I70" s="81">
        <v>1</v>
      </c>
      <c r="J70">
        <v>68</v>
      </c>
      <c r="K70" s="23">
        <v>961</v>
      </c>
      <c r="L70" s="22">
        <v>7</v>
      </c>
      <c r="M70" s="22">
        <v>18.843137254901901</v>
      </c>
      <c r="N70" s="14">
        <f t="shared" si="1"/>
        <v>0.234619140625</v>
      </c>
      <c r="O70" s="2">
        <f>RANK(L70,L$2:L$973,1)</f>
        <v>271</v>
      </c>
      <c r="P70" s="2">
        <f>RANK(M70,M$2:M$576,0)</f>
        <v>194</v>
      </c>
      <c r="Q70" s="2">
        <f>RANK(N70,N$2:N$576,0)</f>
        <v>192</v>
      </c>
      <c r="R70" s="2">
        <f>O70 + Tabel1456[[#This Row],[Average Rank]]+Tabel1456[[#This Row],[Coverage rang]]</f>
        <v>657</v>
      </c>
      <c r="S70" s="2">
        <f>RANK(R70,R$2:R$576,1)</f>
        <v>198</v>
      </c>
      <c r="T70" s="18">
        <f>K70/L70</f>
        <v>137.28571428571428</v>
      </c>
    </row>
    <row r="71" spans="1:20" ht="19" customHeight="1">
      <c r="A71">
        <v>69</v>
      </c>
      <c r="B71" s="81">
        <v>0.1</v>
      </c>
      <c r="C71" s="81">
        <v>0.4</v>
      </c>
      <c r="D71" s="81">
        <v>0</v>
      </c>
      <c r="E71" s="81">
        <v>0</v>
      </c>
      <c r="F71" s="81">
        <v>1</v>
      </c>
      <c r="G71" s="81">
        <v>0.5</v>
      </c>
      <c r="H71" s="81">
        <v>1</v>
      </c>
      <c r="I71" s="81">
        <v>0</v>
      </c>
      <c r="J71">
        <v>69</v>
      </c>
      <c r="K71" s="23">
        <v>555</v>
      </c>
      <c r="L71" s="22">
        <v>0</v>
      </c>
      <c r="M71" s="22">
        <v>10.8823529411764</v>
      </c>
      <c r="N71" s="14">
        <f t="shared" si="1"/>
        <v>0.135498046875</v>
      </c>
      <c r="O71" s="2">
        <f>RANK(L71,L$2:L$973,1)</f>
        <v>1</v>
      </c>
      <c r="P71" s="2">
        <f>RANK(M71,M$2:M$576,0)</f>
        <v>451</v>
      </c>
      <c r="Q71" s="2">
        <f>RANK(N71,N$2:N$576,0)</f>
        <v>430</v>
      </c>
      <c r="R71" s="2">
        <f>O71 + Tabel1456[[#This Row],[Average Rank]]+Tabel1456[[#This Row],[Coverage rang]]</f>
        <v>882</v>
      </c>
      <c r="S71" s="2">
        <f>RANK(R71,R$2:R$576,1)</f>
        <v>404</v>
      </c>
      <c r="T71" s="18" t="e">
        <f>K71/L71</f>
        <v>#DIV/0!</v>
      </c>
    </row>
    <row r="72" spans="1:20" ht="19" customHeight="1">
      <c r="A72">
        <v>70</v>
      </c>
      <c r="B72" s="81">
        <v>0.1</v>
      </c>
      <c r="C72" s="81">
        <v>0.4</v>
      </c>
      <c r="D72" s="81">
        <v>0</v>
      </c>
      <c r="E72" s="81">
        <v>0</v>
      </c>
      <c r="F72" s="81">
        <v>1</v>
      </c>
      <c r="G72" s="81">
        <v>0.5</v>
      </c>
      <c r="H72" s="81">
        <v>1</v>
      </c>
      <c r="I72" s="81">
        <v>0.5</v>
      </c>
      <c r="J72">
        <v>70</v>
      </c>
      <c r="K72" s="23">
        <v>903</v>
      </c>
      <c r="L72" s="22">
        <v>6</v>
      </c>
      <c r="M72" s="22">
        <v>16.7222222222222</v>
      </c>
      <c r="N72" s="14">
        <f t="shared" si="1"/>
        <v>0.220458984375</v>
      </c>
      <c r="O72" s="2">
        <f>RANK(L72,L$2:L$973,1)</f>
        <v>152</v>
      </c>
      <c r="P72" s="2">
        <f>RANK(M72,M$2:M$576,0)</f>
        <v>230</v>
      </c>
      <c r="Q72" s="2">
        <f>RANK(N72,N$2:N$576,0)</f>
        <v>217</v>
      </c>
      <c r="R72" s="2">
        <f>O72 + Tabel1456[[#This Row],[Average Rank]]+Tabel1456[[#This Row],[Coverage rang]]</f>
        <v>599</v>
      </c>
      <c r="S72" s="2">
        <f>RANK(R72,R$2:R$576,1)</f>
        <v>132</v>
      </c>
      <c r="T72" s="18">
        <f>K72/L72</f>
        <v>150.5</v>
      </c>
    </row>
    <row r="73" spans="1:20" ht="19" customHeight="1">
      <c r="A73">
        <v>71</v>
      </c>
      <c r="B73" s="81">
        <v>0.1</v>
      </c>
      <c r="C73" s="81">
        <v>0.4</v>
      </c>
      <c r="D73" s="81">
        <v>0</v>
      </c>
      <c r="E73" s="81">
        <v>0</v>
      </c>
      <c r="F73" s="81">
        <v>1</v>
      </c>
      <c r="G73" s="81">
        <v>0.5</v>
      </c>
      <c r="H73" s="81">
        <v>1</v>
      </c>
      <c r="I73" s="81">
        <v>1</v>
      </c>
      <c r="J73">
        <v>71</v>
      </c>
      <c r="K73" s="23">
        <v>858</v>
      </c>
      <c r="L73" s="22">
        <v>7</v>
      </c>
      <c r="M73" s="22">
        <v>15.6</v>
      </c>
      <c r="N73" s="14">
        <f t="shared" si="1"/>
        <v>0.20947265625</v>
      </c>
      <c r="O73" s="2">
        <f>RANK(L73,L$2:L$973,1)</f>
        <v>271</v>
      </c>
      <c r="P73" s="2">
        <f>RANK(M73,M$2:M$576,0)</f>
        <v>368</v>
      </c>
      <c r="Q73" s="2">
        <f>RANK(N73,N$2:N$576,0)</f>
        <v>239</v>
      </c>
      <c r="R73" s="2">
        <f>O73 + Tabel1456[[#This Row],[Average Rank]]+Tabel1456[[#This Row],[Coverage rang]]</f>
        <v>878</v>
      </c>
      <c r="S73" s="2">
        <f>RANK(R73,R$2:R$576,1)</f>
        <v>400</v>
      </c>
      <c r="T73" s="18">
        <f>K73/L73</f>
        <v>122.57142857142857</v>
      </c>
    </row>
    <row r="74" spans="1:20" ht="19" customHeight="1">
      <c r="A74">
        <v>72</v>
      </c>
      <c r="B74" s="81">
        <v>0.1</v>
      </c>
      <c r="C74" s="81">
        <v>0.4</v>
      </c>
      <c r="D74" s="81">
        <v>0</v>
      </c>
      <c r="E74" s="81">
        <v>0</v>
      </c>
      <c r="F74" s="81">
        <v>1</v>
      </c>
      <c r="G74" s="81">
        <v>1</v>
      </c>
      <c r="H74" s="81">
        <v>0</v>
      </c>
      <c r="I74" s="81">
        <v>0</v>
      </c>
      <c r="J74">
        <v>72</v>
      </c>
      <c r="K74" s="23">
        <v>374</v>
      </c>
      <c r="L74" s="22">
        <v>2</v>
      </c>
      <c r="M74" s="22">
        <v>7.48</v>
      </c>
      <c r="N74" s="14">
        <f t="shared" si="1"/>
        <v>9.130859375E-2</v>
      </c>
      <c r="O74" s="2">
        <f>RANK(L74,L$2:L$973,1)</f>
        <v>57</v>
      </c>
      <c r="P74" s="2">
        <f>RANK(M74,M$2:M$576,0)</f>
        <v>480</v>
      </c>
      <c r="Q74" s="2">
        <f>RANK(N74,N$2:N$576,0)</f>
        <v>477</v>
      </c>
      <c r="R74" s="2">
        <f>O74 + Tabel1456[[#This Row],[Average Rank]]+Tabel1456[[#This Row],[Coverage rang]]</f>
        <v>1014</v>
      </c>
      <c r="S74" s="2">
        <f>RANK(R74,R$2:R$576,1)</f>
        <v>571</v>
      </c>
      <c r="T74" s="18">
        <f>K74/L74</f>
        <v>187</v>
      </c>
    </row>
    <row r="75" spans="1:20" ht="19" customHeight="1">
      <c r="A75">
        <v>73</v>
      </c>
      <c r="B75" s="81">
        <v>0.1</v>
      </c>
      <c r="C75" s="81">
        <v>0.4</v>
      </c>
      <c r="D75" s="81">
        <v>0</v>
      </c>
      <c r="E75" s="81">
        <v>0</v>
      </c>
      <c r="F75" s="81">
        <v>1</v>
      </c>
      <c r="G75" s="81">
        <v>1</v>
      </c>
      <c r="H75" s="81">
        <v>0</v>
      </c>
      <c r="I75" s="81">
        <v>0.5</v>
      </c>
      <c r="J75">
        <v>73</v>
      </c>
      <c r="K75" s="23">
        <v>461</v>
      </c>
      <c r="L75" s="22">
        <v>2</v>
      </c>
      <c r="M75" s="22">
        <v>8.8653846153846096</v>
      </c>
      <c r="N75" s="14">
        <f t="shared" si="1"/>
        <v>0.112548828125</v>
      </c>
      <c r="O75" s="2">
        <f>RANK(L75,L$2:L$973,1)</f>
        <v>57</v>
      </c>
      <c r="P75" s="2">
        <f>RANK(M75,M$2:M$576,0)</f>
        <v>467</v>
      </c>
      <c r="Q75" s="2">
        <f>RANK(N75,N$2:N$576,0)</f>
        <v>455</v>
      </c>
      <c r="R75" s="2">
        <f>O75 + Tabel1456[[#This Row],[Average Rank]]+Tabel1456[[#This Row],[Coverage rang]]</f>
        <v>979</v>
      </c>
      <c r="S75" s="2">
        <f>RANK(R75,R$2:R$576,1)</f>
        <v>468</v>
      </c>
      <c r="T75" s="18">
        <f>K75/L75</f>
        <v>230.5</v>
      </c>
    </row>
    <row r="76" spans="1:20" ht="19" customHeight="1">
      <c r="A76">
        <v>74</v>
      </c>
      <c r="B76" s="81">
        <v>0.1</v>
      </c>
      <c r="C76" s="81">
        <v>0.4</v>
      </c>
      <c r="D76" s="81">
        <v>0</v>
      </c>
      <c r="E76" s="81">
        <v>0</v>
      </c>
      <c r="F76" s="81">
        <v>1</v>
      </c>
      <c r="G76" s="81">
        <v>1</v>
      </c>
      <c r="H76" s="81">
        <v>0</v>
      </c>
      <c r="I76" s="81">
        <v>1</v>
      </c>
      <c r="J76">
        <v>74</v>
      </c>
      <c r="K76" s="23">
        <v>435</v>
      </c>
      <c r="L76" s="22">
        <v>2</v>
      </c>
      <c r="M76" s="22">
        <v>7.9090909090909003</v>
      </c>
      <c r="N76" s="14">
        <f t="shared" si="1"/>
        <v>0.106201171875</v>
      </c>
      <c r="O76" s="2">
        <f>RANK(L76,L$2:L$973,1)</f>
        <v>57</v>
      </c>
      <c r="P76" s="2">
        <f>RANK(M76,M$2:M$576,0)</f>
        <v>476</v>
      </c>
      <c r="Q76" s="2">
        <f>RANK(N76,N$2:N$576,0)</f>
        <v>463</v>
      </c>
      <c r="R76" s="2">
        <f>O76 + Tabel1456[[#This Row],[Average Rank]]+Tabel1456[[#This Row],[Coverage rang]]</f>
        <v>996</v>
      </c>
      <c r="S76" s="2">
        <f>RANK(R76,R$2:R$576,1)</f>
        <v>489</v>
      </c>
      <c r="T76" s="18">
        <f>K76/L76</f>
        <v>217.5</v>
      </c>
    </row>
    <row r="77" spans="1:20" ht="19" customHeight="1">
      <c r="A77">
        <v>75</v>
      </c>
      <c r="B77" s="81">
        <v>0.1</v>
      </c>
      <c r="C77" s="81">
        <v>0.4</v>
      </c>
      <c r="D77" s="81">
        <v>0</v>
      </c>
      <c r="E77" s="81">
        <v>0</v>
      </c>
      <c r="F77" s="81">
        <v>1</v>
      </c>
      <c r="G77" s="81">
        <v>1</v>
      </c>
      <c r="H77" s="81">
        <v>0.5</v>
      </c>
      <c r="I77" s="81">
        <v>0</v>
      </c>
      <c r="J77">
        <v>75</v>
      </c>
      <c r="K77" s="23">
        <v>350</v>
      </c>
      <c r="L77" s="22">
        <v>0</v>
      </c>
      <c r="M77" s="22">
        <v>7.4468085106382897</v>
      </c>
      <c r="N77" s="14">
        <f t="shared" si="1"/>
        <v>8.544921875E-2</v>
      </c>
      <c r="O77" s="2">
        <f>RANK(L77,L$2:L$973,1)</f>
        <v>1</v>
      </c>
      <c r="P77" s="2">
        <f>RANK(M77,M$2:M$576,0)</f>
        <v>482</v>
      </c>
      <c r="Q77" s="2">
        <f>RANK(N77,N$2:N$576,0)</f>
        <v>480</v>
      </c>
      <c r="R77" s="2">
        <f>O77 + Tabel1456[[#This Row],[Average Rank]]+Tabel1456[[#This Row],[Coverage rang]]</f>
        <v>963</v>
      </c>
      <c r="S77" s="2">
        <f>RANK(R77,R$2:R$576,1)</f>
        <v>458</v>
      </c>
      <c r="T77" s="18" t="e">
        <f>K77/L77</f>
        <v>#DIV/0!</v>
      </c>
    </row>
    <row r="78" spans="1:20" ht="19" customHeight="1">
      <c r="A78">
        <v>76</v>
      </c>
      <c r="B78" s="81">
        <v>0.1</v>
      </c>
      <c r="C78" s="81">
        <v>0.4</v>
      </c>
      <c r="D78" s="81">
        <v>0</v>
      </c>
      <c r="E78" s="81">
        <v>0</v>
      </c>
      <c r="F78" s="81">
        <v>1</v>
      </c>
      <c r="G78" s="81">
        <v>1</v>
      </c>
      <c r="H78" s="81">
        <v>0.5</v>
      </c>
      <c r="I78" s="81">
        <v>0.5</v>
      </c>
      <c r="J78">
        <v>76</v>
      </c>
      <c r="K78" s="23">
        <v>836</v>
      </c>
      <c r="L78" s="22">
        <v>2</v>
      </c>
      <c r="M78" s="22">
        <v>15.481481481481399</v>
      </c>
      <c r="N78" s="14">
        <f t="shared" si="1"/>
        <v>0.2041015625</v>
      </c>
      <c r="O78" s="2">
        <f>RANK(L78,L$2:L$973,1)</f>
        <v>57</v>
      </c>
      <c r="P78" s="2">
        <f>RANK(M78,M$2:M$576,0)</f>
        <v>383</v>
      </c>
      <c r="Q78" s="2">
        <f>RANK(N78,N$2:N$576,0)</f>
        <v>245</v>
      </c>
      <c r="R78" s="2">
        <f>O78 + Tabel1456[[#This Row],[Average Rank]]+Tabel1456[[#This Row],[Coverage rang]]</f>
        <v>685</v>
      </c>
      <c r="S78" s="2">
        <f>RANK(R78,R$2:R$576,1)</f>
        <v>231</v>
      </c>
      <c r="T78" s="18">
        <f>K78/L78</f>
        <v>418</v>
      </c>
    </row>
    <row r="79" spans="1:20" ht="19" customHeight="1">
      <c r="A79">
        <v>77</v>
      </c>
      <c r="B79" s="81">
        <v>0.1</v>
      </c>
      <c r="C79" s="81">
        <v>0.4</v>
      </c>
      <c r="D79" s="81">
        <v>0</v>
      </c>
      <c r="E79" s="81">
        <v>0</v>
      </c>
      <c r="F79" s="81">
        <v>1</v>
      </c>
      <c r="G79" s="81">
        <v>1</v>
      </c>
      <c r="H79" s="81">
        <v>0.5</v>
      </c>
      <c r="I79" s="81">
        <v>1</v>
      </c>
      <c r="J79">
        <v>77</v>
      </c>
      <c r="K79" s="23">
        <v>652</v>
      </c>
      <c r="L79" s="22">
        <v>2</v>
      </c>
      <c r="M79" s="22">
        <v>11.438596491227999</v>
      </c>
      <c r="N79" s="14">
        <f t="shared" si="1"/>
        <v>0.1591796875</v>
      </c>
      <c r="O79" s="2">
        <f>RANK(L79,L$2:L$973,1)</f>
        <v>57</v>
      </c>
      <c r="P79" s="2">
        <f>RANK(M79,M$2:M$576,0)</f>
        <v>444</v>
      </c>
      <c r="Q79" s="2">
        <f>RANK(N79,N$2:N$576,0)</f>
        <v>310</v>
      </c>
      <c r="R79" s="2">
        <f>O79 + Tabel1456[[#This Row],[Average Rank]]+Tabel1456[[#This Row],[Coverage rang]]</f>
        <v>811</v>
      </c>
      <c r="S79" s="2">
        <f>RANK(R79,R$2:R$576,1)</f>
        <v>346</v>
      </c>
      <c r="T79" s="18">
        <f>K79/L79</f>
        <v>326</v>
      </c>
    </row>
    <row r="80" spans="1:20" ht="19" customHeight="1">
      <c r="A80">
        <v>78</v>
      </c>
      <c r="B80" s="81">
        <v>0.1</v>
      </c>
      <c r="C80" s="81">
        <v>0.4</v>
      </c>
      <c r="D80" s="81">
        <v>0</v>
      </c>
      <c r="E80" s="81">
        <v>0</v>
      </c>
      <c r="F80" s="81">
        <v>1</v>
      </c>
      <c r="G80" s="81">
        <v>1</v>
      </c>
      <c r="H80" s="81">
        <v>1</v>
      </c>
      <c r="I80" s="81">
        <v>0</v>
      </c>
      <c r="J80">
        <v>78</v>
      </c>
      <c r="K80" s="23">
        <v>274</v>
      </c>
      <c r="L80" s="22">
        <v>0</v>
      </c>
      <c r="M80" s="22">
        <v>6.3720930232558102</v>
      </c>
      <c r="N80" s="14">
        <f t="shared" si="1"/>
        <v>6.689453125E-2</v>
      </c>
      <c r="O80" s="2">
        <f>RANK(L80,L$2:L$973,1)</f>
        <v>1</v>
      </c>
      <c r="P80" s="2">
        <f>RANK(M80,M$2:M$576,0)</f>
        <v>490</v>
      </c>
      <c r="Q80" s="2">
        <f>RANK(N80,N$2:N$576,0)</f>
        <v>486</v>
      </c>
      <c r="R80" s="2">
        <f>O80 + Tabel1456[[#This Row],[Average Rank]]+Tabel1456[[#This Row],[Coverage rang]]</f>
        <v>977</v>
      </c>
      <c r="S80" s="2">
        <f>RANK(R80,R$2:R$576,1)</f>
        <v>466</v>
      </c>
      <c r="T80" s="18" t="e">
        <f>K80/L80</f>
        <v>#DIV/0!</v>
      </c>
    </row>
    <row r="81" spans="1:20" ht="19" customHeight="1">
      <c r="A81">
        <v>79</v>
      </c>
      <c r="B81" s="81">
        <v>0.1</v>
      </c>
      <c r="C81" s="81">
        <v>0.4</v>
      </c>
      <c r="D81" s="81">
        <v>0</v>
      </c>
      <c r="E81" s="81">
        <v>0</v>
      </c>
      <c r="F81" s="81">
        <v>1</v>
      </c>
      <c r="G81" s="81">
        <v>1</v>
      </c>
      <c r="H81" s="81">
        <v>1</v>
      </c>
      <c r="I81" s="81">
        <v>0.5</v>
      </c>
      <c r="J81">
        <v>79</v>
      </c>
      <c r="K81" s="23">
        <v>615</v>
      </c>
      <c r="L81" s="22">
        <v>0</v>
      </c>
      <c r="M81" s="22">
        <v>11.826923076923</v>
      </c>
      <c r="N81" s="14">
        <f t="shared" si="1"/>
        <v>0.150146484375</v>
      </c>
      <c r="O81" s="2">
        <f>RANK(L81,L$2:L$973,1)</f>
        <v>1</v>
      </c>
      <c r="P81" s="2">
        <f>RANK(M81,M$2:M$576,0)</f>
        <v>438</v>
      </c>
      <c r="Q81" s="2">
        <f>RANK(N81,N$2:N$576,0)</f>
        <v>400</v>
      </c>
      <c r="R81" s="2">
        <f>O81 + Tabel1456[[#This Row],[Average Rank]]+Tabel1456[[#This Row],[Coverage rang]]</f>
        <v>839</v>
      </c>
      <c r="S81" s="2">
        <f>RANK(R81,R$2:R$576,1)</f>
        <v>376</v>
      </c>
      <c r="T81" s="18" t="e">
        <f>K81/L81</f>
        <v>#DIV/0!</v>
      </c>
    </row>
    <row r="82" spans="1:20" ht="19" customHeight="1">
      <c r="A82">
        <v>80</v>
      </c>
      <c r="B82" s="81">
        <v>0.1</v>
      </c>
      <c r="C82" s="81">
        <v>0.4</v>
      </c>
      <c r="D82" s="81">
        <v>0</v>
      </c>
      <c r="E82" s="81">
        <v>0</v>
      </c>
      <c r="F82" s="81">
        <v>1</v>
      </c>
      <c r="G82" s="81">
        <v>1</v>
      </c>
      <c r="H82" s="81">
        <v>1</v>
      </c>
      <c r="I82" s="81">
        <v>1</v>
      </c>
      <c r="J82">
        <v>80</v>
      </c>
      <c r="K82" s="23">
        <v>454</v>
      </c>
      <c r="L82" s="22">
        <v>0</v>
      </c>
      <c r="M82" s="22">
        <v>9.2653061224489797</v>
      </c>
      <c r="N82" s="14">
        <f t="shared" si="1"/>
        <v>0.11083984375</v>
      </c>
      <c r="O82" s="2">
        <f>RANK(L82,L$2:L$973,1)</f>
        <v>1</v>
      </c>
      <c r="P82" s="2">
        <f>RANK(M82,M$2:M$576,0)</f>
        <v>463</v>
      </c>
      <c r="Q82" s="2">
        <f>RANK(N82,N$2:N$576,0)</f>
        <v>459</v>
      </c>
      <c r="R82" s="2">
        <f>O82 + Tabel1456[[#This Row],[Average Rank]]+Tabel1456[[#This Row],[Coverage rang]]</f>
        <v>923</v>
      </c>
      <c r="S82" s="2">
        <f>RANK(R82,R$2:R$576,1)</f>
        <v>442</v>
      </c>
      <c r="T82" s="18" t="e">
        <f>K82/L82</f>
        <v>#DIV/0!</v>
      </c>
    </row>
    <row r="83" spans="1:20" ht="19" customHeight="1">
      <c r="A83">
        <v>81</v>
      </c>
      <c r="B83" s="81">
        <v>0.1</v>
      </c>
      <c r="C83" s="81">
        <v>0.4</v>
      </c>
      <c r="D83" s="81">
        <v>0</v>
      </c>
      <c r="E83" s="81">
        <v>0.5</v>
      </c>
      <c r="F83" s="81">
        <v>0</v>
      </c>
      <c r="G83" s="81">
        <v>0</v>
      </c>
      <c r="H83" s="81">
        <v>0</v>
      </c>
      <c r="I83" s="81">
        <v>0</v>
      </c>
      <c r="J83">
        <v>81</v>
      </c>
      <c r="K83" s="23">
        <v>687</v>
      </c>
      <c r="L83" s="22">
        <v>8</v>
      </c>
      <c r="M83" s="22">
        <v>15.976744186046499</v>
      </c>
      <c r="N83" s="14">
        <f t="shared" si="1"/>
        <v>0.167724609375</v>
      </c>
      <c r="O83" s="2">
        <f>RANK(L83,L$2:L$973,1)</f>
        <v>288</v>
      </c>
      <c r="P83" s="2">
        <f>RANK(M83,M$2:M$576,0)</f>
        <v>266</v>
      </c>
      <c r="Q83" s="2">
        <f>RANK(N83,N$2:N$576,0)</f>
        <v>270</v>
      </c>
      <c r="R83" s="2">
        <f>O83 + Tabel1456[[#This Row],[Average Rank]]+Tabel1456[[#This Row],[Coverage rang]]</f>
        <v>824</v>
      </c>
      <c r="S83" s="2">
        <f>RANK(R83,R$2:R$576,1)</f>
        <v>358</v>
      </c>
      <c r="T83" s="18">
        <f>K83/L83</f>
        <v>85.875</v>
      </c>
    </row>
    <row r="84" spans="1:20" ht="19" customHeight="1">
      <c r="A84">
        <v>82</v>
      </c>
      <c r="B84" s="81">
        <v>0.1</v>
      </c>
      <c r="C84" s="81">
        <v>0.4</v>
      </c>
      <c r="D84" s="81">
        <v>0</v>
      </c>
      <c r="E84" s="81">
        <v>0.5</v>
      </c>
      <c r="F84" s="81">
        <v>0</v>
      </c>
      <c r="G84" s="81">
        <v>0</v>
      </c>
      <c r="H84" s="81">
        <v>0</v>
      </c>
      <c r="I84" s="81">
        <v>0.5</v>
      </c>
      <c r="J84">
        <v>82</v>
      </c>
      <c r="K84" s="23">
        <v>687</v>
      </c>
      <c r="L84" s="22">
        <v>8</v>
      </c>
      <c r="M84" s="22">
        <v>15.976744186046499</v>
      </c>
      <c r="N84" s="14">
        <f t="shared" si="1"/>
        <v>0.167724609375</v>
      </c>
      <c r="O84" s="2">
        <f>RANK(L84,L$2:L$973,1)</f>
        <v>288</v>
      </c>
      <c r="P84" s="2">
        <f>RANK(M84,M$2:M$576,0)</f>
        <v>266</v>
      </c>
      <c r="Q84" s="2">
        <f>RANK(N84,N$2:N$576,0)</f>
        <v>270</v>
      </c>
      <c r="R84" s="2">
        <f>O84 + Tabel1456[[#This Row],[Average Rank]]+Tabel1456[[#This Row],[Coverage rang]]</f>
        <v>824</v>
      </c>
      <c r="S84" s="2">
        <f>RANK(R84,R$2:R$576,1)</f>
        <v>358</v>
      </c>
      <c r="T84" s="18">
        <f>K84/L84</f>
        <v>85.875</v>
      </c>
    </row>
    <row r="85" spans="1:20" ht="19" customHeight="1">
      <c r="A85">
        <v>83</v>
      </c>
      <c r="B85" s="81">
        <v>0.1</v>
      </c>
      <c r="C85" s="81">
        <v>0.4</v>
      </c>
      <c r="D85" s="81">
        <v>0</v>
      </c>
      <c r="E85" s="81">
        <v>0.5</v>
      </c>
      <c r="F85" s="81">
        <v>0</v>
      </c>
      <c r="G85" s="81">
        <v>0</v>
      </c>
      <c r="H85" s="81">
        <v>0</v>
      </c>
      <c r="I85" s="81">
        <v>1</v>
      </c>
      <c r="J85">
        <v>83</v>
      </c>
      <c r="K85" s="23">
        <v>661</v>
      </c>
      <c r="L85" s="22">
        <v>8</v>
      </c>
      <c r="M85" s="22">
        <v>15.7380952380952</v>
      </c>
      <c r="N85" s="14">
        <f t="shared" si="1"/>
        <v>0.161376953125</v>
      </c>
      <c r="O85" s="2">
        <f>RANK(L85,L$2:L$973,1)</f>
        <v>288</v>
      </c>
      <c r="P85" s="2">
        <f>RANK(M85,M$2:M$576,0)</f>
        <v>348</v>
      </c>
      <c r="Q85" s="2">
        <f>RANK(N85,N$2:N$576,0)</f>
        <v>299</v>
      </c>
      <c r="R85" s="2">
        <f>O85 + Tabel1456[[#This Row],[Average Rank]]+Tabel1456[[#This Row],[Coverage rang]]</f>
        <v>935</v>
      </c>
      <c r="S85" s="2">
        <f>RANK(R85,R$2:R$576,1)</f>
        <v>450</v>
      </c>
      <c r="T85" s="18">
        <f>K85/L85</f>
        <v>82.625</v>
      </c>
    </row>
    <row r="86" spans="1:20" ht="19" customHeight="1">
      <c r="A86">
        <v>84</v>
      </c>
      <c r="B86" s="81">
        <v>0.1</v>
      </c>
      <c r="C86" s="81">
        <v>0.4</v>
      </c>
      <c r="D86" s="81">
        <v>0</v>
      </c>
      <c r="E86" s="81">
        <v>0.5</v>
      </c>
      <c r="F86" s="81">
        <v>0</v>
      </c>
      <c r="G86" s="81">
        <v>0</v>
      </c>
      <c r="H86" s="81">
        <v>0.5</v>
      </c>
      <c r="I86" s="81">
        <v>0</v>
      </c>
      <c r="J86">
        <v>84</v>
      </c>
      <c r="K86" s="23">
        <v>675</v>
      </c>
      <c r="L86" s="22">
        <v>6</v>
      </c>
      <c r="M86" s="22">
        <v>16.071428571428498</v>
      </c>
      <c r="N86" s="14">
        <f t="shared" si="1"/>
        <v>0.164794921875</v>
      </c>
      <c r="O86" s="2">
        <f>RANK(L86,L$2:L$973,1)</f>
        <v>152</v>
      </c>
      <c r="P86" s="2">
        <f>RANK(M86,M$2:M$576,0)</f>
        <v>260</v>
      </c>
      <c r="Q86" s="2">
        <f>RANK(N86,N$2:N$576,0)</f>
        <v>287</v>
      </c>
      <c r="R86" s="2">
        <f>O86 + Tabel1456[[#This Row],[Average Rank]]+Tabel1456[[#This Row],[Coverage rang]]</f>
        <v>699</v>
      </c>
      <c r="S86" s="2">
        <f>RANK(R86,R$2:R$576,1)</f>
        <v>239</v>
      </c>
      <c r="T86" s="18">
        <f>K86/L86</f>
        <v>112.5</v>
      </c>
    </row>
    <row r="87" spans="1:20" ht="19" customHeight="1">
      <c r="A87">
        <v>85</v>
      </c>
      <c r="B87" s="81">
        <v>0.1</v>
      </c>
      <c r="C87" s="81">
        <v>0.4</v>
      </c>
      <c r="D87" s="81">
        <v>0</v>
      </c>
      <c r="E87" s="81">
        <v>0.5</v>
      </c>
      <c r="F87" s="81">
        <v>0</v>
      </c>
      <c r="G87" s="81">
        <v>0</v>
      </c>
      <c r="H87" s="81">
        <v>0.5</v>
      </c>
      <c r="I87" s="81">
        <v>0.5</v>
      </c>
      <c r="J87">
        <v>85</v>
      </c>
      <c r="K87" s="23">
        <v>687</v>
      </c>
      <c r="L87" s="22">
        <v>8</v>
      </c>
      <c r="M87" s="22">
        <v>15.976744186046499</v>
      </c>
      <c r="N87" s="14">
        <f t="shared" si="1"/>
        <v>0.167724609375</v>
      </c>
      <c r="O87" s="2">
        <f>RANK(L87,L$2:L$973,1)</f>
        <v>288</v>
      </c>
      <c r="P87" s="2">
        <f>RANK(M87,M$2:M$576,0)</f>
        <v>266</v>
      </c>
      <c r="Q87" s="2">
        <f>RANK(N87,N$2:N$576,0)</f>
        <v>270</v>
      </c>
      <c r="R87" s="2">
        <f>O87 + Tabel1456[[#This Row],[Average Rank]]+Tabel1456[[#This Row],[Coverage rang]]</f>
        <v>824</v>
      </c>
      <c r="S87" s="2">
        <f>RANK(R87,R$2:R$576,1)</f>
        <v>358</v>
      </c>
      <c r="T87" s="18">
        <f>K87/L87</f>
        <v>85.875</v>
      </c>
    </row>
    <row r="88" spans="1:20" ht="19" customHeight="1">
      <c r="A88">
        <v>86</v>
      </c>
      <c r="B88" s="81">
        <v>0.1</v>
      </c>
      <c r="C88" s="81">
        <v>0.4</v>
      </c>
      <c r="D88" s="81">
        <v>0</v>
      </c>
      <c r="E88" s="81">
        <v>0.5</v>
      </c>
      <c r="F88" s="81">
        <v>0</v>
      </c>
      <c r="G88" s="81">
        <v>0</v>
      </c>
      <c r="H88" s="81">
        <v>0.5</v>
      </c>
      <c r="I88" s="81">
        <v>1</v>
      </c>
      <c r="J88">
        <v>86</v>
      </c>
      <c r="K88" s="23">
        <v>687</v>
      </c>
      <c r="L88" s="22">
        <v>8</v>
      </c>
      <c r="M88" s="22">
        <v>15.976744186046499</v>
      </c>
      <c r="N88" s="14">
        <f t="shared" si="1"/>
        <v>0.167724609375</v>
      </c>
      <c r="O88" s="2">
        <f>RANK(L88,L$2:L$973,1)</f>
        <v>288</v>
      </c>
      <c r="P88" s="2">
        <f>RANK(M88,M$2:M$576,0)</f>
        <v>266</v>
      </c>
      <c r="Q88" s="2">
        <f>RANK(N88,N$2:N$576,0)</f>
        <v>270</v>
      </c>
      <c r="R88" s="2">
        <f>O88 + Tabel1456[[#This Row],[Average Rank]]+Tabel1456[[#This Row],[Coverage rang]]</f>
        <v>824</v>
      </c>
      <c r="S88" s="2">
        <f>RANK(R88,R$2:R$576,1)</f>
        <v>358</v>
      </c>
      <c r="T88" s="18">
        <f>K88/L88</f>
        <v>85.875</v>
      </c>
    </row>
    <row r="89" spans="1:20" ht="19" customHeight="1">
      <c r="A89">
        <v>87</v>
      </c>
      <c r="B89" s="81">
        <v>0.1</v>
      </c>
      <c r="C89" s="81">
        <v>0.4</v>
      </c>
      <c r="D89" s="81">
        <v>0</v>
      </c>
      <c r="E89" s="81">
        <v>0.5</v>
      </c>
      <c r="F89" s="81">
        <v>0</v>
      </c>
      <c r="G89" s="81">
        <v>0</v>
      </c>
      <c r="H89" s="81">
        <v>1</v>
      </c>
      <c r="I89" s="81">
        <v>0</v>
      </c>
      <c r="J89">
        <v>87</v>
      </c>
      <c r="K89" s="23">
        <v>649</v>
      </c>
      <c r="L89" s="22">
        <v>6</v>
      </c>
      <c r="M89" s="22">
        <v>15.829268292682899</v>
      </c>
      <c r="N89" s="14">
        <f t="shared" si="1"/>
        <v>0.158447265625</v>
      </c>
      <c r="O89" s="2">
        <f>RANK(L89,L$2:L$973,1)</f>
        <v>152</v>
      </c>
      <c r="P89" s="2">
        <f>RANK(M89,M$2:M$576,0)</f>
        <v>297</v>
      </c>
      <c r="Q89" s="2">
        <f>RANK(N89,N$2:N$576,0)</f>
        <v>320</v>
      </c>
      <c r="R89" s="2">
        <f>O89 + Tabel1456[[#This Row],[Average Rank]]+Tabel1456[[#This Row],[Coverage rang]]</f>
        <v>769</v>
      </c>
      <c r="S89" s="2">
        <f>RANK(R89,R$2:R$576,1)</f>
        <v>288</v>
      </c>
      <c r="T89" s="18">
        <f>K89/L89</f>
        <v>108.16666666666667</v>
      </c>
    </row>
    <row r="90" spans="1:20" ht="19" customHeight="1">
      <c r="A90">
        <v>88</v>
      </c>
      <c r="B90" s="81">
        <v>0.1</v>
      </c>
      <c r="C90" s="81">
        <v>0.4</v>
      </c>
      <c r="D90" s="81">
        <v>0</v>
      </c>
      <c r="E90" s="81">
        <v>0.5</v>
      </c>
      <c r="F90" s="81">
        <v>0</v>
      </c>
      <c r="G90" s="81">
        <v>0</v>
      </c>
      <c r="H90" s="81">
        <v>1</v>
      </c>
      <c r="I90" s="81">
        <v>0.5</v>
      </c>
      <c r="J90">
        <v>88</v>
      </c>
      <c r="K90" s="23">
        <v>659</v>
      </c>
      <c r="L90" s="22">
        <v>6</v>
      </c>
      <c r="M90" s="22">
        <v>15.690476190476099</v>
      </c>
      <c r="N90" s="14">
        <f t="shared" si="1"/>
        <v>0.160888671875</v>
      </c>
      <c r="O90" s="2">
        <f>RANK(L90,L$2:L$973,1)</f>
        <v>152</v>
      </c>
      <c r="P90" s="2">
        <f>RANK(M90,M$2:M$576,0)</f>
        <v>356</v>
      </c>
      <c r="Q90" s="2">
        <f>RANK(N90,N$2:N$576,0)</f>
        <v>303</v>
      </c>
      <c r="R90" s="2">
        <f>O90 + Tabel1456[[#This Row],[Average Rank]]+Tabel1456[[#This Row],[Coverage rang]]</f>
        <v>811</v>
      </c>
      <c r="S90" s="2">
        <f>RANK(R90,R$2:R$576,1)</f>
        <v>346</v>
      </c>
      <c r="T90" s="18">
        <f>K90/L90</f>
        <v>109.83333333333333</v>
      </c>
    </row>
    <row r="91" spans="1:20" ht="19" customHeight="1">
      <c r="A91">
        <v>89</v>
      </c>
      <c r="B91" s="81">
        <v>0.1</v>
      </c>
      <c r="C91" s="81">
        <v>0.4</v>
      </c>
      <c r="D91" s="81">
        <v>0</v>
      </c>
      <c r="E91" s="81">
        <v>0.5</v>
      </c>
      <c r="F91" s="81">
        <v>0</v>
      </c>
      <c r="G91" s="81">
        <v>0</v>
      </c>
      <c r="H91" s="81">
        <v>1</v>
      </c>
      <c r="I91" s="81">
        <v>1</v>
      </c>
      <c r="J91">
        <v>89</v>
      </c>
      <c r="K91" s="23">
        <v>659</v>
      </c>
      <c r="L91" s="22">
        <v>6</v>
      </c>
      <c r="M91" s="22">
        <v>15.690476190476099</v>
      </c>
      <c r="N91" s="14">
        <f t="shared" si="1"/>
        <v>0.160888671875</v>
      </c>
      <c r="O91" s="2">
        <f>RANK(L91,L$2:L$973,1)</f>
        <v>152</v>
      </c>
      <c r="P91" s="2">
        <f>RANK(M91,M$2:M$576,0)</f>
        <v>356</v>
      </c>
      <c r="Q91" s="2">
        <f>RANK(N91,N$2:N$576,0)</f>
        <v>303</v>
      </c>
      <c r="R91" s="2">
        <f>O91 + Tabel1456[[#This Row],[Average Rank]]+Tabel1456[[#This Row],[Coverage rang]]</f>
        <v>811</v>
      </c>
      <c r="S91" s="2">
        <f>RANK(R91,R$2:R$576,1)</f>
        <v>346</v>
      </c>
      <c r="T91" s="18">
        <f>K91/L91</f>
        <v>109.83333333333333</v>
      </c>
    </row>
    <row r="92" spans="1:20" ht="19" customHeight="1">
      <c r="A92">
        <v>90</v>
      </c>
      <c r="B92" s="81">
        <v>0.1</v>
      </c>
      <c r="C92" s="81">
        <v>0.4</v>
      </c>
      <c r="D92" s="81">
        <v>0</v>
      </c>
      <c r="E92" s="81">
        <v>0.5</v>
      </c>
      <c r="F92" s="81">
        <v>0</v>
      </c>
      <c r="G92" s="81">
        <v>0.5</v>
      </c>
      <c r="H92" s="81">
        <v>0</v>
      </c>
      <c r="I92" s="81">
        <v>0</v>
      </c>
      <c r="J92">
        <v>90</v>
      </c>
      <c r="K92" s="23">
        <v>687</v>
      </c>
      <c r="L92" s="22">
        <v>8</v>
      </c>
      <c r="M92" s="22">
        <v>15.976744186046499</v>
      </c>
      <c r="N92" s="14">
        <f t="shared" si="1"/>
        <v>0.167724609375</v>
      </c>
      <c r="O92" s="2">
        <f>RANK(L92,L$2:L$973,1)</f>
        <v>288</v>
      </c>
      <c r="P92" s="2">
        <f>RANK(M92,M$2:M$576,0)</f>
        <v>266</v>
      </c>
      <c r="Q92" s="2">
        <f>RANK(N92,N$2:N$576,0)</f>
        <v>270</v>
      </c>
      <c r="R92" s="2">
        <f>O92 + Tabel1456[[#This Row],[Average Rank]]+Tabel1456[[#This Row],[Coverage rang]]</f>
        <v>824</v>
      </c>
      <c r="S92" s="2">
        <f>RANK(R92,R$2:R$576,1)</f>
        <v>358</v>
      </c>
      <c r="T92" s="18">
        <f>K92/L92</f>
        <v>85.875</v>
      </c>
    </row>
    <row r="93" spans="1:20" ht="19" customHeight="1">
      <c r="A93">
        <v>91</v>
      </c>
      <c r="B93" s="81">
        <v>0.1</v>
      </c>
      <c r="C93" s="81">
        <v>0.4</v>
      </c>
      <c r="D93" s="81">
        <v>0</v>
      </c>
      <c r="E93" s="81">
        <v>0.5</v>
      </c>
      <c r="F93" s="81">
        <v>0</v>
      </c>
      <c r="G93" s="81">
        <v>0.5</v>
      </c>
      <c r="H93" s="81">
        <v>0</v>
      </c>
      <c r="I93" s="81">
        <v>0.5</v>
      </c>
      <c r="J93">
        <v>91</v>
      </c>
      <c r="K93" s="23">
        <v>687</v>
      </c>
      <c r="L93" s="22">
        <v>8</v>
      </c>
      <c r="M93" s="22">
        <v>15.976744186046499</v>
      </c>
      <c r="N93" s="14">
        <f t="shared" si="1"/>
        <v>0.167724609375</v>
      </c>
      <c r="O93" s="2">
        <f>RANK(L93,L$2:L$973,1)</f>
        <v>288</v>
      </c>
      <c r="P93" s="2">
        <f>RANK(M93,M$2:M$576,0)</f>
        <v>266</v>
      </c>
      <c r="Q93" s="2">
        <f>RANK(N93,N$2:N$576,0)</f>
        <v>270</v>
      </c>
      <c r="R93" s="2">
        <f>O93 + Tabel1456[[#This Row],[Average Rank]]+Tabel1456[[#This Row],[Coverage rang]]</f>
        <v>824</v>
      </c>
      <c r="S93" s="2">
        <f>RANK(R93,R$2:R$576,1)</f>
        <v>358</v>
      </c>
      <c r="T93" s="18">
        <f>K93/L93</f>
        <v>85.875</v>
      </c>
    </row>
    <row r="94" spans="1:20" ht="19" customHeight="1">
      <c r="A94">
        <v>92</v>
      </c>
      <c r="B94" s="81">
        <v>0.1</v>
      </c>
      <c r="C94" s="81">
        <v>0.4</v>
      </c>
      <c r="D94" s="81">
        <v>0</v>
      </c>
      <c r="E94" s="81">
        <v>0.5</v>
      </c>
      <c r="F94" s="81">
        <v>0</v>
      </c>
      <c r="G94" s="81">
        <v>0.5</v>
      </c>
      <c r="H94" s="81">
        <v>0</v>
      </c>
      <c r="I94" s="81">
        <v>1</v>
      </c>
      <c r="J94">
        <v>92</v>
      </c>
      <c r="K94" s="23">
        <v>661</v>
      </c>
      <c r="L94" s="22">
        <v>8</v>
      </c>
      <c r="M94" s="22">
        <v>15.7380952380952</v>
      </c>
      <c r="N94" s="14">
        <f t="shared" si="1"/>
        <v>0.161376953125</v>
      </c>
      <c r="O94" s="2">
        <f>RANK(L94,L$2:L$973,1)</f>
        <v>288</v>
      </c>
      <c r="P94" s="2">
        <f>RANK(M94,M$2:M$576,0)</f>
        <v>348</v>
      </c>
      <c r="Q94" s="2">
        <f>RANK(N94,N$2:N$576,0)</f>
        <v>299</v>
      </c>
      <c r="R94" s="2">
        <f>O94 + Tabel1456[[#This Row],[Average Rank]]+Tabel1456[[#This Row],[Coverage rang]]</f>
        <v>935</v>
      </c>
      <c r="S94" s="2">
        <f>RANK(R94,R$2:R$576,1)</f>
        <v>450</v>
      </c>
      <c r="T94" s="18">
        <f>K94/L94</f>
        <v>82.625</v>
      </c>
    </row>
    <row r="95" spans="1:20" ht="19" customHeight="1">
      <c r="A95">
        <v>93</v>
      </c>
      <c r="B95" s="81">
        <v>0.1</v>
      </c>
      <c r="C95" s="81">
        <v>0.4</v>
      </c>
      <c r="D95" s="81">
        <v>0</v>
      </c>
      <c r="E95" s="81">
        <v>0.5</v>
      </c>
      <c r="F95" s="81">
        <v>0</v>
      </c>
      <c r="G95" s="81">
        <v>0.5</v>
      </c>
      <c r="H95" s="81">
        <v>0.5</v>
      </c>
      <c r="I95" s="81">
        <v>0</v>
      </c>
      <c r="J95">
        <v>93</v>
      </c>
      <c r="K95" s="23">
        <v>675</v>
      </c>
      <c r="L95" s="22">
        <v>6</v>
      </c>
      <c r="M95" s="22">
        <v>16.071428571428498</v>
      </c>
      <c r="N95" s="14">
        <f t="shared" si="1"/>
        <v>0.164794921875</v>
      </c>
      <c r="O95" s="2">
        <f>RANK(L95,L$2:L$973,1)</f>
        <v>152</v>
      </c>
      <c r="P95" s="2">
        <f>RANK(M95,M$2:M$576,0)</f>
        <v>260</v>
      </c>
      <c r="Q95" s="2">
        <f>RANK(N95,N$2:N$576,0)</f>
        <v>287</v>
      </c>
      <c r="R95" s="2">
        <f>O95 + Tabel1456[[#This Row],[Average Rank]]+Tabel1456[[#This Row],[Coverage rang]]</f>
        <v>699</v>
      </c>
      <c r="S95" s="2">
        <f>RANK(R95,R$2:R$576,1)</f>
        <v>239</v>
      </c>
      <c r="T95" s="18">
        <f>K95/L95</f>
        <v>112.5</v>
      </c>
    </row>
    <row r="96" spans="1:20" ht="19" customHeight="1">
      <c r="A96">
        <v>94</v>
      </c>
      <c r="B96" s="81">
        <v>0.1</v>
      </c>
      <c r="C96" s="81">
        <v>0.4</v>
      </c>
      <c r="D96" s="81">
        <v>0</v>
      </c>
      <c r="E96" s="81">
        <v>0.5</v>
      </c>
      <c r="F96" s="81">
        <v>0</v>
      </c>
      <c r="G96" s="81">
        <v>0.5</v>
      </c>
      <c r="H96" s="81">
        <v>0.5</v>
      </c>
      <c r="I96" s="81">
        <v>0.5</v>
      </c>
      <c r="J96">
        <v>94</v>
      </c>
      <c r="K96" s="23">
        <v>687</v>
      </c>
      <c r="L96" s="22">
        <v>8</v>
      </c>
      <c r="M96" s="22">
        <v>15.976744186046499</v>
      </c>
      <c r="N96" s="14">
        <f t="shared" si="1"/>
        <v>0.167724609375</v>
      </c>
      <c r="O96" s="2">
        <f>RANK(L96,L$2:L$973,1)</f>
        <v>288</v>
      </c>
      <c r="P96" s="2">
        <f>RANK(M96,M$2:M$576,0)</f>
        <v>266</v>
      </c>
      <c r="Q96" s="2">
        <f>RANK(N96,N$2:N$576,0)</f>
        <v>270</v>
      </c>
      <c r="R96" s="2">
        <f>O96 + Tabel1456[[#This Row],[Average Rank]]+Tabel1456[[#This Row],[Coverage rang]]</f>
        <v>824</v>
      </c>
      <c r="S96" s="2">
        <f>RANK(R96,R$2:R$576,1)</f>
        <v>358</v>
      </c>
      <c r="T96" s="18">
        <f>K96/L96</f>
        <v>85.875</v>
      </c>
    </row>
    <row r="97" spans="1:20" ht="19" customHeight="1">
      <c r="A97">
        <v>95</v>
      </c>
      <c r="B97" s="81">
        <v>0.1</v>
      </c>
      <c r="C97" s="81">
        <v>0.4</v>
      </c>
      <c r="D97" s="81">
        <v>0</v>
      </c>
      <c r="E97" s="81">
        <v>0.5</v>
      </c>
      <c r="F97" s="81">
        <v>0</v>
      </c>
      <c r="G97" s="81">
        <v>0.5</v>
      </c>
      <c r="H97" s="81">
        <v>0.5</v>
      </c>
      <c r="I97" s="81">
        <v>1</v>
      </c>
      <c r="J97">
        <v>95</v>
      </c>
      <c r="K97" s="23">
        <v>687</v>
      </c>
      <c r="L97" s="22">
        <v>8</v>
      </c>
      <c r="M97" s="22">
        <v>15.976744186046499</v>
      </c>
      <c r="N97" s="14">
        <f t="shared" si="1"/>
        <v>0.167724609375</v>
      </c>
      <c r="O97" s="2">
        <f>RANK(L97,L$2:L$973,1)</f>
        <v>288</v>
      </c>
      <c r="P97" s="2">
        <f>RANK(M97,M$2:M$576,0)</f>
        <v>266</v>
      </c>
      <c r="Q97" s="2">
        <f>RANK(N97,N$2:N$576,0)</f>
        <v>270</v>
      </c>
      <c r="R97" s="2">
        <f>O97 + Tabel1456[[#This Row],[Average Rank]]+Tabel1456[[#This Row],[Coverage rang]]</f>
        <v>824</v>
      </c>
      <c r="S97" s="2">
        <f>RANK(R97,R$2:R$576,1)</f>
        <v>358</v>
      </c>
      <c r="T97" s="18">
        <f>K97/L97</f>
        <v>85.875</v>
      </c>
    </row>
    <row r="98" spans="1:20" ht="19" customHeight="1">
      <c r="A98">
        <v>96</v>
      </c>
      <c r="B98" s="81">
        <v>0.1</v>
      </c>
      <c r="C98" s="81">
        <v>0.4</v>
      </c>
      <c r="D98" s="81">
        <v>0</v>
      </c>
      <c r="E98" s="81">
        <v>0.5</v>
      </c>
      <c r="F98" s="81">
        <v>0</v>
      </c>
      <c r="G98" s="81">
        <v>0.5</v>
      </c>
      <c r="H98" s="81">
        <v>1</v>
      </c>
      <c r="I98" s="81">
        <v>0</v>
      </c>
      <c r="J98">
        <v>96</v>
      </c>
      <c r="K98" s="23">
        <v>649</v>
      </c>
      <c r="L98" s="22">
        <v>6</v>
      </c>
      <c r="M98" s="22">
        <v>15.829268292682899</v>
      </c>
      <c r="N98" s="14">
        <f t="shared" si="1"/>
        <v>0.158447265625</v>
      </c>
      <c r="O98" s="2">
        <f>RANK(L98,L$2:L$973,1)</f>
        <v>152</v>
      </c>
      <c r="P98" s="2">
        <f>RANK(M98,M$2:M$576,0)</f>
        <v>297</v>
      </c>
      <c r="Q98" s="2">
        <f>RANK(N98,N$2:N$576,0)</f>
        <v>320</v>
      </c>
      <c r="R98" s="2">
        <f>O98 + Tabel1456[[#This Row],[Average Rank]]+Tabel1456[[#This Row],[Coverage rang]]</f>
        <v>769</v>
      </c>
      <c r="S98" s="2">
        <f>RANK(R98,R$2:R$576,1)</f>
        <v>288</v>
      </c>
      <c r="T98" s="18">
        <f>K98/L98</f>
        <v>108.16666666666667</v>
      </c>
    </row>
    <row r="99" spans="1:20" ht="19" customHeight="1">
      <c r="A99">
        <v>97</v>
      </c>
      <c r="B99" s="81">
        <v>0.1</v>
      </c>
      <c r="C99" s="81">
        <v>0.4</v>
      </c>
      <c r="D99" s="81">
        <v>0</v>
      </c>
      <c r="E99" s="81">
        <v>0.5</v>
      </c>
      <c r="F99" s="81">
        <v>0</v>
      </c>
      <c r="G99" s="81">
        <v>0.5</v>
      </c>
      <c r="H99" s="81">
        <v>1</v>
      </c>
      <c r="I99" s="81">
        <v>0.5</v>
      </c>
      <c r="J99">
        <v>97</v>
      </c>
      <c r="K99" s="23">
        <v>659</v>
      </c>
      <c r="L99" s="22">
        <v>6</v>
      </c>
      <c r="M99" s="22">
        <v>15.690476190476099</v>
      </c>
      <c r="N99" s="14">
        <f t="shared" si="1"/>
        <v>0.160888671875</v>
      </c>
      <c r="O99" s="2">
        <f>RANK(L99,L$2:L$973,1)</f>
        <v>152</v>
      </c>
      <c r="P99" s="2">
        <f>RANK(M99,M$2:M$576,0)</f>
        <v>356</v>
      </c>
      <c r="Q99" s="2">
        <f>RANK(N99,N$2:N$576,0)</f>
        <v>303</v>
      </c>
      <c r="R99" s="2">
        <f>O99 + Tabel1456[[#This Row],[Average Rank]]+Tabel1456[[#This Row],[Coverage rang]]</f>
        <v>811</v>
      </c>
      <c r="S99" s="2">
        <f>RANK(R99,R$2:R$576,1)</f>
        <v>346</v>
      </c>
      <c r="T99" s="18">
        <f>K99/L99</f>
        <v>109.83333333333333</v>
      </c>
    </row>
    <row r="100" spans="1:20" ht="19" customHeight="1">
      <c r="A100">
        <v>98</v>
      </c>
      <c r="B100" s="81">
        <v>0.1</v>
      </c>
      <c r="C100" s="81">
        <v>0.4</v>
      </c>
      <c r="D100" s="81">
        <v>0</v>
      </c>
      <c r="E100" s="81">
        <v>0.5</v>
      </c>
      <c r="F100" s="81">
        <v>0</v>
      </c>
      <c r="G100" s="81">
        <v>0.5</v>
      </c>
      <c r="H100" s="81">
        <v>1</v>
      </c>
      <c r="I100" s="81">
        <v>1</v>
      </c>
      <c r="J100">
        <v>98</v>
      </c>
      <c r="K100" s="23">
        <v>651</v>
      </c>
      <c r="L100" s="22">
        <v>6</v>
      </c>
      <c r="M100" s="22">
        <v>15.8780487804878</v>
      </c>
      <c r="N100" s="14">
        <f t="shared" si="1"/>
        <v>0.158935546875</v>
      </c>
      <c r="O100" s="2">
        <f>RANK(L100,L$2:L$973,1)</f>
        <v>152</v>
      </c>
      <c r="P100" s="2">
        <f>RANK(M100,M$2:M$576,0)</f>
        <v>284</v>
      </c>
      <c r="Q100" s="2">
        <f>RANK(N100,N$2:N$576,0)</f>
        <v>312</v>
      </c>
      <c r="R100" s="2">
        <f>O100 + Tabel1456[[#This Row],[Average Rank]]+Tabel1456[[#This Row],[Coverage rang]]</f>
        <v>748</v>
      </c>
      <c r="S100" s="2">
        <f>RANK(R100,R$2:R$576,1)</f>
        <v>265</v>
      </c>
      <c r="T100" s="18">
        <f>K100/L100</f>
        <v>108.5</v>
      </c>
    </row>
    <row r="101" spans="1:20" ht="19" customHeight="1">
      <c r="A101">
        <v>99</v>
      </c>
      <c r="B101" s="81">
        <v>0.1</v>
      </c>
      <c r="C101" s="81">
        <v>0.4</v>
      </c>
      <c r="D101" s="81">
        <v>0</v>
      </c>
      <c r="E101" s="81">
        <v>0.5</v>
      </c>
      <c r="F101" s="81">
        <v>0</v>
      </c>
      <c r="G101" s="81">
        <v>1</v>
      </c>
      <c r="H101" s="81">
        <v>0</v>
      </c>
      <c r="I101" s="81">
        <v>0</v>
      </c>
      <c r="J101">
        <v>99</v>
      </c>
      <c r="K101" s="23">
        <v>525</v>
      </c>
      <c r="L101" s="22">
        <v>5</v>
      </c>
      <c r="M101" s="22">
        <v>16.935483870967701</v>
      </c>
      <c r="N101" s="14">
        <f t="shared" si="1"/>
        <v>0.128173828125</v>
      </c>
      <c r="O101" s="2">
        <f>RANK(L101,L$2:L$973,1)</f>
        <v>110</v>
      </c>
      <c r="P101" s="2">
        <f>RANK(M101,M$2:M$576,0)</f>
        <v>224</v>
      </c>
      <c r="Q101" s="2">
        <f>RANK(N101,N$2:N$576,0)</f>
        <v>442</v>
      </c>
      <c r="R101" s="2">
        <f>O101 + Tabel1456[[#This Row],[Average Rank]]+Tabel1456[[#This Row],[Coverage rang]]</f>
        <v>776</v>
      </c>
      <c r="S101" s="2">
        <f>RANK(R101,R$2:R$576,1)</f>
        <v>331</v>
      </c>
      <c r="T101" s="18">
        <f>K101/L101</f>
        <v>105</v>
      </c>
    </row>
    <row r="102" spans="1:20" ht="19" customHeight="1">
      <c r="A102">
        <v>100</v>
      </c>
      <c r="B102" s="81">
        <v>0.1</v>
      </c>
      <c r="C102" s="81">
        <v>0.4</v>
      </c>
      <c r="D102" s="81">
        <v>0</v>
      </c>
      <c r="E102" s="81">
        <v>0.5</v>
      </c>
      <c r="F102" s="81">
        <v>0</v>
      </c>
      <c r="G102" s="81">
        <v>1</v>
      </c>
      <c r="H102" s="81">
        <v>0</v>
      </c>
      <c r="I102" s="81">
        <v>0.5</v>
      </c>
      <c r="J102">
        <v>100</v>
      </c>
      <c r="K102" s="23">
        <v>648</v>
      </c>
      <c r="L102" s="22">
        <v>8</v>
      </c>
      <c r="M102" s="22">
        <v>15.804878048780401</v>
      </c>
      <c r="N102" s="14">
        <f t="shared" si="1"/>
        <v>0.158203125</v>
      </c>
      <c r="O102" s="2">
        <f>RANK(L102,L$2:L$973,1)</f>
        <v>288</v>
      </c>
      <c r="P102" s="2">
        <f>RANK(M102,M$2:M$576,0)</f>
        <v>342</v>
      </c>
      <c r="Q102" s="2">
        <f>RANK(N102,N$2:N$576,0)</f>
        <v>362</v>
      </c>
      <c r="R102" s="2">
        <f>O102 + Tabel1456[[#This Row],[Average Rank]]+Tabel1456[[#This Row],[Coverage rang]]</f>
        <v>992</v>
      </c>
      <c r="S102" s="2">
        <f>RANK(R102,R$2:R$576,1)</f>
        <v>479</v>
      </c>
      <c r="T102" s="18">
        <f>K102/L102</f>
        <v>81</v>
      </c>
    </row>
    <row r="103" spans="1:20" ht="19" customHeight="1">
      <c r="A103">
        <v>101</v>
      </c>
      <c r="B103" s="81">
        <v>0.1</v>
      </c>
      <c r="C103" s="81">
        <v>0.4</v>
      </c>
      <c r="D103" s="81">
        <v>0</v>
      </c>
      <c r="E103" s="81">
        <v>0.5</v>
      </c>
      <c r="F103" s="81">
        <v>0</v>
      </c>
      <c r="G103" s="81">
        <v>1</v>
      </c>
      <c r="H103" s="81">
        <v>0</v>
      </c>
      <c r="I103" s="81">
        <v>1</v>
      </c>
      <c r="J103">
        <v>101</v>
      </c>
      <c r="K103" s="23">
        <v>618</v>
      </c>
      <c r="L103" s="22">
        <v>7</v>
      </c>
      <c r="M103" s="22">
        <v>15.846153846153801</v>
      </c>
      <c r="N103" s="14">
        <f t="shared" si="1"/>
        <v>0.15087890625</v>
      </c>
      <c r="O103" s="2">
        <f>RANK(L103,L$2:L$973,1)</f>
        <v>271</v>
      </c>
      <c r="P103" s="2">
        <f>RANK(M103,M$2:M$576,0)</f>
        <v>292</v>
      </c>
      <c r="Q103" s="2">
        <f>RANK(N103,N$2:N$576,0)</f>
        <v>386</v>
      </c>
      <c r="R103" s="2">
        <f>O103 + Tabel1456[[#This Row],[Average Rank]]+Tabel1456[[#This Row],[Coverage rang]]</f>
        <v>949</v>
      </c>
      <c r="S103" s="2">
        <f>RANK(R103,R$2:R$576,1)</f>
        <v>455</v>
      </c>
      <c r="T103" s="18">
        <f>K103/L103</f>
        <v>88.285714285714292</v>
      </c>
    </row>
    <row r="104" spans="1:20" ht="19" customHeight="1">
      <c r="A104">
        <v>102</v>
      </c>
      <c r="B104" s="81">
        <v>0.1</v>
      </c>
      <c r="C104" s="81">
        <v>0.4</v>
      </c>
      <c r="D104" s="81">
        <v>0</v>
      </c>
      <c r="E104" s="81">
        <v>0.5</v>
      </c>
      <c r="F104" s="81">
        <v>0</v>
      </c>
      <c r="G104" s="81">
        <v>1</v>
      </c>
      <c r="H104" s="81">
        <v>0.5</v>
      </c>
      <c r="I104" s="81">
        <v>0</v>
      </c>
      <c r="J104">
        <v>102</v>
      </c>
      <c r="K104" s="23">
        <v>651</v>
      </c>
      <c r="L104" s="22">
        <v>6</v>
      </c>
      <c r="M104" s="22">
        <v>15.8780487804878</v>
      </c>
      <c r="N104" s="14">
        <f t="shared" si="1"/>
        <v>0.158935546875</v>
      </c>
      <c r="O104" s="2">
        <f>RANK(L104,L$2:L$973,1)</f>
        <v>152</v>
      </c>
      <c r="P104" s="2">
        <f>RANK(M104,M$2:M$576,0)</f>
        <v>284</v>
      </c>
      <c r="Q104" s="2">
        <f>RANK(N104,N$2:N$576,0)</f>
        <v>312</v>
      </c>
      <c r="R104" s="2">
        <f>O104 + Tabel1456[[#This Row],[Average Rank]]+Tabel1456[[#This Row],[Coverage rang]]</f>
        <v>748</v>
      </c>
      <c r="S104" s="2">
        <f>RANK(R104,R$2:R$576,1)</f>
        <v>265</v>
      </c>
      <c r="T104" s="18">
        <f>K104/L104</f>
        <v>108.5</v>
      </c>
    </row>
    <row r="105" spans="1:20" ht="19" customHeight="1">
      <c r="A105">
        <v>103</v>
      </c>
      <c r="B105" s="81">
        <v>0.1</v>
      </c>
      <c r="C105" s="81">
        <v>0.4</v>
      </c>
      <c r="D105" s="81">
        <v>0</v>
      </c>
      <c r="E105" s="81">
        <v>0.5</v>
      </c>
      <c r="F105" s="81">
        <v>0</v>
      </c>
      <c r="G105" s="81">
        <v>1</v>
      </c>
      <c r="H105" s="81">
        <v>0.5</v>
      </c>
      <c r="I105" s="81">
        <v>0.5</v>
      </c>
      <c r="J105">
        <v>103</v>
      </c>
      <c r="K105" s="23">
        <v>660</v>
      </c>
      <c r="L105" s="22">
        <v>6</v>
      </c>
      <c r="M105" s="22">
        <v>15.714285714285699</v>
      </c>
      <c r="N105" s="14">
        <f t="shared" si="1"/>
        <v>0.1611328125</v>
      </c>
      <c r="O105" s="2">
        <f>RANK(L105,L$2:L$973,1)</f>
        <v>152</v>
      </c>
      <c r="P105" s="2">
        <f>RANK(M105,M$2:M$576,0)</f>
        <v>352</v>
      </c>
      <c r="Q105" s="2">
        <f>RANK(N105,N$2:N$576,0)</f>
        <v>302</v>
      </c>
      <c r="R105" s="2">
        <f>O105 + Tabel1456[[#This Row],[Average Rank]]+Tabel1456[[#This Row],[Coverage rang]]</f>
        <v>806</v>
      </c>
      <c r="S105" s="2">
        <f>RANK(R105,R$2:R$576,1)</f>
        <v>345</v>
      </c>
      <c r="T105" s="18">
        <f>K105/L105</f>
        <v>110</v>
      </c>
    </row>
    <row r="106" spans="1:20" ht="19" customHeight="1">
      <c r="A106">
        <v>104</v>
      </c>
      <c r="B106" s="81">
        <v>0.1</v>
      </c>
      <c r="C106" s="81">
        <v>0.4</v>
      </c>
      <c r="D106" s="81">
        <v>0</v>
      </c>
      <c r="E106" s="81">
        <v>0.5</v>
      </c>
      <c r="F106" s="81">
        <v>0</v>
      </c>
      <c r="G106" s="81">
        <v>1</v>
      </c>
      <c r="H106" s="81">
        <v>0.5</v>
      </c>
      <c r="I106" s="81">
        <v>1</v>
      </c>
      <c r="J106">
        <v>104</v>
      </c>
      <c r="K106" s="23">
        <v>643</v>
      </c>
      <c r="L106" s="22">
        <v>6</v>
      </c>
      <c r="M106" s="22">
        <v>15.682926829268199</v>
      </c>
      <c r="N106" s="14">
        <f t="shared" si="1"/>
        <v>0.156982421875</v>
      </c>
      <c r="O106" s="2">
        <f>RANK(L106,L$2:L$973,1)</f>
        <v>152</v>
      </c>
      <c r="P106" s="2">
        <f>RANK(M106,M$2:M$576,0)</f>
        <v>361</v>
      </c>
      <c r="Q106" s="2">
        <f>RANK(N106,N$2:N$576,0)</f>
        <v>368</v>
      </c>
      <c r="R106" s="2">
        <f>O106 + Tabel1456[[#This Row],[Average Rank]]+Tabel1456[[#This Row],[Coverage rang]]</f>
        <v>881</v>
      </c>
      <c r="S106" s="2">
        <f>RANK(R106,R$2:R$576,1)</f>
        <v>403</v>
      </c>
      <c r="T106" s="18">
        <f>K106/L106</f>
        <v>107.16666666666667</v>
      </c>
    </row>
    <row r="107" spans="1:20" ht="19" customHeight="1">
      <c r="A107">
        <v>105</v>
      </c>
      <c r="B107" s="81">
        <v>0.1</v>
      </c>
      <c r="C107" s="81">
        <v>0.4</v>
      </c>
      <c r="D107" s="81">
        <v>0</v>
      </c>
      <c r="E107" s="81">
        <v>0.5</v>
      </c>
      <c r="F107" s="81">
        <v>0</v>
      </c>
      <c r="G107" s="81">
        <v>1</v>
      </c>
      <c r="H107" s="81">
        <v>1</v>
      </c>
      <c r="I107" s="81">
        <v>0</v>
      </c>
      <c r="J107">
        <v>105</v>
      </c>
      <c r="K107" s="23">
        <v>649</v>
      </c>
      <c r="L107" s="22">
        <v>6</v>
      </c>
      <c r="M107" s="22">
        <v>15.829268292682899</v>
      </c>
      <c r="N107" s="14">
        <f t="shared" si="1"/>
        <v>0.158447265625</v>
      </c>
      <c r="O107" s="2">
        <f>RANK(L107,L$2:L$973,1)</f>
        <v>152</v>
      </c>
      <c r="P107" s="2">
        <f>RANK(M107,M$2:M$576,0)</f>
        <v>297</v>
      </c>
      <c r="Q107" s="2">
        <f>RANK(N107,N$2:N$576,0)</f>
        <v>320</v>
      </c>
      <c r="R107" s="2">
        <f>O107 + Tabel1456[[#This Row],[Average Rank]]+Tabel1456[[#This Row],[Coverage rang]]</f>
        <v>769</v>
      </c>
      <c r="S107" s="2">
        <f>RANK(R107,R$2:R$576,1)</f>
        <v>288</v>
      </c>
      <c r="T107" s="18">
        <f>K107/L107</f>
        <v>108.16666666666667</v>
      </c>
    </row>
    <row r="108" spans="1:20" ht="19" customHeight="1">
      <c r="A108">
        <v>106</v>
      </c>
      <c r="B108" s="81">
        <v>0.1</v>
      </c>
      <c r="C108" s="81">
        <v>0.4</v>
      </c>
      <c r="D108" s="81">
        <v>0</v>
      </c>
      <c r="E108" s="81">
        <v>0.5</v>
      </c>
      <c r="F108" s="81">
        <v>0</v>
      </c>
      <c r="G108" s="81">
        <v>1</v>
      </c>
      <c r="H108" s="81">
        <v>1</v>
      </c>
      <c r="I108" s="81">
        <v>0.5</v>
      </c>
      <c r="J108">
        <v>106</v>
      </c>
      <c r="K108" s="23">
        <v>649</v>
      </c>
      <c r="L108" s="22">
        <v>6</v>
      </c>
      <c r="M108" s="22">
        <v>15.829268292682899</v>
      </c>
      <c r="N108" s="14">
        <f t="shared" si="1"/>
        <v>0.158447265625</v>
      </c>
      <c r="O108" s="2">
        <f>RANK(L108,L$2:L$973,1)</f>
        <v>152</v>
      </c>
      <c r="P108" s="2">
        <f>RANK(M108,M$2:M$576,0)</f>
        <v>297</v>
      </c>
      <c r="Q108" s="2">
        <f>RANK(N108,N$2:N$576,0)</f>
        <v>320</v>
      </c>
      <c r="R108" s="2">
        <f>O108 + Tabel1456[[#This Row],[Average Rank]]+Tabel1456[[#This Row],[Coverage rang]]</f>
        <v>769</v>
      </c>
      <c r="S108" s="2">
        <f>RANK(R108,R$2:R$576,1)</f>
        <v>288</v>
      </c>
      <c r="T108" s="18">
        <f>K108/L108</f>
        <v>108.16666666666667</v>
      </c>
    </row>
    <row r="109" spans="1:20" ht="19" customHeight="1">
      <c r="A109">
        <v>107</v>
      </c>
      <c r="B109" s="81">
        <v>0.1</v>
      </c>
      <c r="C109" s="81">
        <v>0.4</v>
      </c>
      <c r="D109" s="81">
        <v>0</v>
      </c>
      <c r="E109" s="81">
        <v>0.5</v>
      </c>
      <c r="F109" s="81">
        <v>0</v>
      </c>
      <c r="G109" s="81">
        <v>1</v>
      </c>
      <c r="H109" s="81">
        <v>1</v>
      </c>
      <c r="I109" s="81">
        <v>1</v>
      </c>
      <c r="J109">
        <v>107</v>
      </c>
      <c r="K109" s="23">
        <v>633</v>
      </c>
      <c r="L109" s="22">
        <v>6</v>
      </c>
      <c r="M109" s="22">
        <v>15.824999999999999</v>
      </c>
      <c r="N109" s="14">
        <f t="shared" si="1"/>
        <v>0.154541015625</v>
      </c>
      <c r="O109" s="2">
        <f>RANK(L109,L$2:L$973,1)</f>
        <v>152</v>
      </c>
      <c r="P109" s="2">
        <f>RANK(M109,M$2:M$576,0)</f>
        <v>335</v>
      </c>
      <c r="Q109" s="2">
        <f>RANK(N109,N$2:N$576,0)</f>
        <v>373</v>
      </c>
      <c r="R109" s="2">
        <f>O109 + Tabel1456[[#This Row],[Average Rank]]+Tabel1456[[#This Row],[Coverage rang]]</f>
        <v>860</v>
      </c>
      <c r="S109" s="2">
        <f>RANK(R109,R$2:R$576,1)</f>
        <v>391</v>
      </c>
      <c r="T109" s="18">
        <f>K109/L109</f>
        <v>105.5</v>
      </c>
    </row>
    <row r="110" spans="1:20" ht="19" customHeight="1">
      <c r="A110">
        <v>108</v>
      </c>
      <c r="B110" s="81">
        <v>0.1</v>
      </c>
      <c r="C110" s="81">
        <v>0.4</v>
      </c>
      <c r="D110" s="81">
        <v>0</v>
      </c>
      <c r="E110" s="81">
        <v>0.5</v>
      </c>
      <c r="F110" s="81">
        <v>0.5</v>
      </c>
      <c r="G110" s="81">
        <v>0</v>
      </c>
      <c r="H110" s="81">
        <v>0</v>
      </c>
      <c r="I110" s="81">
        <v>0</v>
      </c>
      <c r="J110">
        <v>108</v>
      </c>
      <c r="K110" s="23">
        <v>661</v>
      </c>
      <c r="L110" s="22">
        <v>5</v>
      </c>
      <c r="M110" s="22">
        <v>16.121951219512098</v>
      </c>
      <c r="N110" s="14">
        <f t="shared" si="1"/>
        <v>0.161376953125</v>
      </c>
      <c r="O110" s="2">
        <f>RANK(L110,L$2:L$973,1)</f>
        <v>110</v>
      </c>
      <c r="P110" s="2">
        <f>RANK(M110,M$2:M$576,0)</f>
        <v>259</v>
      </c>
      <c r="Q110" s="2">
        <f>RANK(N110,N$2:N$576,0)</f>
        <v>299</v>
      </c>
      <c r="R110" s="2">
        <f>O110 + Tabel1456[[#This Row],[Average Rank]]+Tabel1456[[#This Row],[Coverage rang]]</f>
        <v>668</v>
      </c>
      <c r="S110" s="2">
        <f>RANK(R110,R$2:R$576,1)</f>
        <v>216</v>
      </c>
      <c r="T110" s="18">
        <f>K110/L110</f>
        <v>132.19999999999999</v>
      </c>
    </row>
    <row r="111" spans="1:20" ht="19" customHeight="1">
      <c r="A111">
        <v>109</v>
      </c>
      <c r="B111" s="81">
        <v>0.1</v>
      </c>
      <c r="C111" s="81">
        <v>0.4</v>
      </c>
      <c r="D111" s="81">
        <v>0</v>
      </c>
      <c r="E111" s="81">
        <v>0.5</v>
      </c>
      <c r="F111" s="81">
        <v>0.5</v>
      </c>
      <c r="G111" s="81">
        <v>0</v>
      </c>
      <c r="H111" s="81">
        <v>0</v>
      </c>
      <c r="I111" s="81">
        <v>0.5</v>
      </c>
      <c r="J111">
        <v>109</v>
      </c>
      <c r="K111" s="23">
        <v>687</v>
      </c>
      <c r="L111" s="22">
        <v>8</v>
      </c>
      <c r="M111" s="22">
        <v>15.976744186046499</v>
      </c>
      <c r="N111" s="14">
        <f t="shared" si="1"/>
        <v>0.167724609375</v>
      </c>
      <c r="O111" s="2">
        <f>RANK(L111,L$2:L$973,1)</f>
        <v>288</v>
      </c>
      <c r="P111" s="2">
        <f>RANK(M111,M$2:M$576,0)</f>
        <v>266</v>
      </c>
      <c r="Q111" s="2">
        <f>RANK(N111,N$2:N$576,0)</f>
        <v>270</v>
      </c>
      <c r="R111" s="2">
        <f>O111 + Tabel1456[[#This Row],[Average Rank]]+Tabel1456[[#This Row],[Coverage rang]]</f>
        <v>824</v>
      </c>
      <c r="S111" s="2">
        <f>RANK(R111,R$2:R$576,1)</f>
        <v>358</v>
      </c>
      <c r="T111" s="18">
        <f>K111/L111</f>
        <v>85.875</v>
      </c>
    </row>
    <row r="112" spans="1:20" ht="19" customHeight="1">
      <c r="A112">
        <v>110</v>
      </c>
      <c r="B112" s="81">
        <v>0.1</v>
      </c>
      <c r="C112" s="81">
        <v>0.4</v>
      </c>
      <c r="D112" s="81">
        <v>0</v>
      </c>
      <c r="E112" s="81">
        <v>0.5</v>
      </c>
      <c r="F112" s="81">
        <v>0.5</v>
      </c>
      <c r="G112" s="81">
        <v>0</v>
      </c>
      <c r="H112" s="81">
        <v>0</v>
      </c>
      <c r="I112" s="81">
        <v>1</v>
      </c>
      <c r="J112">
        <v>110</v>
      </c>
      <c r="K112" s="23">
        <v>645</v>
      </c>
      <c r="L112" s="22">
        <v>7</v>
      </c>
      <c r="M112" s="22">
        <v>15.357142857142801</v>
      </c>
      <c r="N112" s="14">
        <f t="shared" si="1"/>
        <v>0.157470703125</v>
      </c>
      <c r="O112" s="2">
        <f>RANK(L112,L$2:L$973,1)</f>
        <v>271</v>
      </c>
      <c r="P112" s="2">
        <f>RANK(M112,M$2:M$576,0)</f>
        <v>393</v>
      </c>
      <c r="Q112" s="2">
        <f>RANK(N112,N$2:N$576,0)</f>
        <v>367</v>
      </c>
      <c r="R112" s="2">
        <f>O112 + Tabel1456[[#This Row],[Average Rank]]+Tabel1456[[#This Row],[Coverage rang]]</f>
        <v>1031</v>
      </c>
      <c r="S112" s="2">
        <f>RANK(R112,R$2:R$576,1)</f>
        <v>575</v>
      </c>
      <c r="T112" s="18">
        <f>K112/L112</f>
        <v>92.142857142857139</v>
      </c>
    </row>
    <row r="113" spans="1:20" ht="19" customHeight="1">
      <c r="A113">
        <v>111</v>
      </c>
      <c r="B113" s="81">
        <v>0.1</v>
      </c>
      <c r="C113" s="81">
        <v>0.4</v>
      </c>
      <c r="D113" s="81">
        <v>0</v>
      </c>
      <c r="E113" s="81">
        <v>0.5</v>
      </c>
      <c r="F113" s="81">
        <v>0.5</v>
      </c>
      <c r="G113" s="81">
        <v>0</v>
      </c>
      <c r="H113" s="81">
        <v>0.5</v>
      </c>
      <c r="I113" s="81">
        <v>0</v>
      </c>
      <c r="J113">
        <v>111</v>
      </c>
      <c r="K113" s="23">
        <v>674</v>
      </c>
      <c r="L113" s="22">
        <v>6</v>
      </c>
      <c r="M113" s="22">
        <v>16.047619047619001</v>
      </c>
      <c r="N113" s="14">
        <f t="shared" si="1"/>
        <v>0.16455078125</v>
      </c>
      <c r="O113" s="2">
        <f>RANK(L113,L$2:L$973,1)</f>
        <v>152</v>
      </c>
      <c r="P113" s="2">
        <f>RANK(M113,M$2:M$576,0)</f>
        <v>264</v>
      </c>
      <c r="Q113" s="2">
        <f>RANK(N113,N$2:N$576,0)</f>
        <v>291</v>
      </c>
      <c r="R113" s="2">
        <f>O113 + Tabel1456[[#This Row],[Average Rank]]+Tabel1456[[#This Row],[Coverage rang]]</f>
        <v>707</v>
      </c>
      <c r="S113" s="2">
        <f>RANK(R113,R$2:R$576,1)</f>
        <v>245</v>
      </c>
      <c r="T113" s="18">
        <f>K113/L113</f>
        <v>112.33333333333333</v>
      </c>
    </row>
    <row r="114" spans="1:20" ht="19" customHeight="1">
      <c r="A114">
        <v>112</v>
      </c>
      <c r="B114" s="81">
        <v>0.1</v>
      </c>
      <c r="C114" s="81">
        <v>0.4</v>
      </c>
      <c r="D114" s="81">
        <v>0</v>
      </c>
      <c r="E114" s="81">
        <v>0.5</v>
      </c>
      <c r="F114" s="81">
        <v>0.5</v>
      </c>
      <c r="G114" s="81">
        <v>0</v>
      </c>
      <c r="H114" s="81">
        <v>0.5</v>
      </c>
      <c r="I114" s="81">
        <v>0.5</v>
      </c>
      <c r="J114">
        <v>112</v>
      </c>
      <c r="K114" s="23">
        <v>687</v>
      </c>
      <c r="L114" s="22">
        <v>8</v>
      </c>
      <c r="M114" s="22">
        <v>15.976744186046499</v>
      </c>
      <c r="N114" s="14">
        <f t="shared" si="1"/>
        <v>0.167724609375</v>
      </c>
      <c r="O114" s="2">
        <f>RANK(L114,L$2:L$973,1)</f>
        <v>288</v>
      </c>
      <c r="P114" s="2">
        <f>RANK(M114,M$2:M$576,0)</f>
        <v>266</v>
      </c>
      <c r="Q114" s="2">
        <f>RANK(N114,N$2:N$576,0)</f>
        <v>270</v>
      </c>
      <c r="R114" s="2">
        <f>O114 + Tabel1456[[#This Row],[Average Rank]]+Tabel1456[[#This Row],[Coverage rang]]</f>
        <v>824</v>
      </c>
      <c r="S114" s="2">
        <f>RANK(R114,R$2:R$576,1)</f>
        <v>358</v>
      </c>
      <c r="T114" s="18">
        <f>K114/L114</f>
        <v>85.875</v>
      </c>
    </row>
    <row r="115" spans="1:20" ht="19" customHeight="1">
      <c r="A115">
        <v>113</v>
      </c>
      <c r="B115" s="81">
        <v>0.1</v>
      </c>
      <c r="C115" s="81">
        <v>0.4</v>
      </c>
      <c r="D115" s="81">
        <v>0</v>
      </c>
      <c r="E115" s="81">
        <v>0.5</v>
      </c>
      <c r="F115" s="81">
        <v>0.5</v>
      </c>
      <c r="G115" s="81">
        <v>0</v>
      </c>
      <c r="H115" s="81">
        <v>0.5</v>
      </c>
      <c r="I115" s="81">
        <v>1</v>
      </c>
      <c r="J115">
        <v>113</v>
      </c>
      <c r="K115" s="23">
        <v>676</v>
      </c>
      <c r="L115" s="22">
        <v>8</v>
      </c>
      <c r="M115" s="22">
        <v>15.7209302325581</v>
      </c>
      <c r="N115" s="14">
        <f t="shared" si="1"/>
        <v>0.1650390625</v>
      </c>
      <c r="O115" s="2">
        <f>RANK(L115,L$2:L$973,1)</f>
        <v>288</v>
      </c>
      <c r="P115" s="2">
        <f>RANK(M115,M$2:M$576,0)</f>
        <v>351</v>
      </c>
      <c r="Q115" s="2">
        <f>RANK(N115,N$2:N$576,0)</f>
        <v>286</v>
      </c>
      <c r="R115" s="2">
        <f>O115 + Tabel1456[[#This Row],[Average Rank]]+Tabel1456[[#This Row],[Coverage rang]]</f>
        <v>925</v>
      </c>
      <c r="S115" s="2">
        <f>RANK(R115,R$2:R$576,1)</f>
        <v>445</v>
      </c>
      <c r="T115" s="18">
        <f>K115/L115</f>
        <v>84.5</v>
      </c>
    </row>
    <row r="116" spans="1:20" ht="19" customHeight="1">
      <c r="A116">
        <v>114</v>
      </c>
      <c r="B116" s="81">
        <v>0.1</v>
      </c>
      <c r="C116" s="81">
        <v>0.4</v>
      </c>
      <c r="D116" s="81">
        <v>0</v>
      </c>
      <c r="E116" s="81">
        <v>0.5</v>
      </c>
      <c r="F116" s="81">
        <v>0.5</v>
      </c>
      <c r="G116" s="81">
        <v>0</v>
      </c>
      <c r="H116" s="81">
        <v>1</v>
      </c>
      <c r="I116" s="81">
        <v>0</v>
      </c>
      <c r="J116">
        <v>114</v>
      </c>
      <c r="K116" s="23">
        <v>649</v>
      </c>
      <c r="L116" s="22">
        <v>6</v>
      </c>
      <c r="M116" s="22">
        <v>15.829268292682899</v>
      </c>
      <c r="N116" s="14">
        <f t="shared" si="1"/>
        <v>0.158447265625</v>
      </c>
      <c r="O116" s="2">
        <f>RANK(L116,L$2:L$973,1)</f>
        <v>152</v>
      </c>
      <c r="P116" s="2">
        <f>RANK(M116,M$2:M$576,0)</f>
        <v>297</v>
      </c>
      <c r="Q116" s="2">
        <f>RANK(N116,N$2:N$576,0)</f>
        <v>320</v>
      </c>
      <c r="R116" s="2">
        <f>O116 + Tabel1456[[#This Row],[Average Rank]]+Tabel1456[[#This Row],[Coverage rang]]</f>
        <v>769</v>
      </c>
      <c r="S116" s="2">
        <f>RANK(R116,R$2:R$576,1)</f>
        <v>288</v>
      </c>
      <c r="T116" s="18">
        <f>K116/L116</f>
        <v>108.16666666666667</v>
      </c>
    </row>
    <row r="117" spans="1:20" ht="19" customHeight="1">
      <c r="A117">
        <v>115</v>
      </c>
      <c r="B117" s="81">
        <v>0.1</v>
      </c>
      <c r="C117" s="81">
        <v>0.4</v>
      </c>
      <c r="D117" s="81">
        <v>0</v>
      </c>
      <c r="E117" s="81">
        <v>0.5</v>
      </c>
      <c r="F117" s="81">
        <v>0.5</v>
      </c>
      <c r="G117" s="81">
        <v>0</v>
      </c>
      <c r="H117" s="81">
        <v>1</v>
      </c>
      <c r="I117" s="81">
        <v>0.5</v>
      </c>
      <c r="J117">
        <v>115</v>
      </c>
      <c r="K117" s="23">
        <v>649</v>
      </c>
      <c r="L117" s="22">
        <v>6</v>
      </c>
      <c r="M117" s="22">
        <v>15.829268292682899</v>
      </c>
      <c r="N117" s="14">
        <f t="shared" si="1"/>
        <v>0.158447265625</v>
      </c>
      <c r="O117" s="2">
        <f>RANK(L117,L$2:L$973,1)</f>
        <v>152</v>
      </c>
      <c r="P117" s="2">
        <f>RANK(M117,M$2:M$576,0)</f>
        <v>297</v>
      </c>
      <c r="Q117" s="2">
        <f>RANK(N117,N$2:N$576,0)</f>
        <v>320</v>
      </c>
      <c r="R117" s="2">
        <f>O117 + Tabel1456[[#This Row],[Average Rank]]+Tabel1456[[#This Row],[Coverage rang]]</f>
        <v>769</v>
      </c>
      <c r="S117" s="2">
        <f>RANK(R117,R$2:R$576,1)</f>
        <v>288</v>
      </c>
      <c r="T117" s="18">
        <f>K117/L117</f>
        <v>108.16666666666667</v>
      </c>
    </row>
    <row r="118" spans="1:20" ht="19" customHeight="1">
      <c r="A118">
        <v>116</v>
      </c>
      <c r="B118" s="81">
        <v>0.1</v>
      </c>
      <c r="C118" s="81">
        <v>0.4</v>
      </c>
      <c r="D118" s="81">
        <v>0</v>
      </c>
      <c r="E118" s="81">
        <v>0.5</v>
      </c>
      <c r="F118" s="81">
        <v>0.5</v>
      </c>
      <c r="G118" s="81">
        <v>0</v>
      </c>
      <c r="H118" s="81">
        <v>1</v>
      </c>
      <c r="I118" s="81">
        <v>1</v>
      </c>
      <c r="J118">
        <v>116</v>
      </c>
      <c r="K118" s="23">
        <v>649</v>
      </c>
      <c r="L118" s="22">
        <v>6</v>
      </c>
      <c r="M118" s="22">
        <v>15.829268292682899</v>
      </c>
      <c r="N118" s="14">
        <f t="shared" si="1"/>
        <v>0.158447265625</v>
      </c>
      <c r="O118" s="2">
        <f>RANK(L118,L$2:L$973,1)</f>
        <v>152</v>
      </c>
      <c r="P118" s="2">
        <f>RANK(M118,M$2:M$576,0)</f>
        <v>297</v>
      </c>
      <c r="Q118" s="2">
        <f>RANK(N118,N$2:N$576,0)</f>
        <v>320</v>
      </c>
      <c r="R118" s="2">
        <f>O118 + Tabel1456[[#This Row],[Average Rank]]+Tabel1456[[#This Row],[Coverage rang]]</f>
        <v>769</v>
      </c>
      <c r="S118" s="2">
        <f>RANK(R118,R$2:R$576,1)</f>
        <v>288</v>
      </c>
      <c r="T118" s="18">
        <f>K118/L118</f>
        <v>108.16666666666667</v>
      </c>
    </row>
    <row r="119" spans="1:20" ht="19" customHeight="1">
      <c r="A119">
        <v>117</v>
      </c>
      <c r="B119" s="81">
        <v>0.1</v>
      </c>
      <c r="C119" s="81">
        <v>0.4</v>
      </c>
      <c r="D119" s="81">
        <v>0</v>
      </c>
      <c r="E119" s="81">
        <v>0.5</v>
      </c>
      <c r="F119" s="81">
        <v>0.5</v>
      </c>
      <c r="G119" s="81">
        <v>0.5</v>
      </c>
      <c r="H119" s="81">
        <v>0</v>
      </c>
      <c r="I119" s="81">
        <v>0</v>
      </c>
      <c r="J119">
        <v>117</v>
      </c>
      <c r="K119" s="23">
        <v>675</v>
      </c>
      <c r="L119" s="22">
        <v>6</v>
      </c>
      <c r="M119" s="22">
        <v>16.071428571428498</v>
      </c>
      <c r="N119" s="14">
        <f t="shared" si="1"/>
        <v>0.164794921875</v>
      </c>
      <c r="O119" s="2">
        <f>RANK(L119,L$2:L$973,1)</f>
        <v>152</v>
      </c>
      <c r="P119" s="2">
        <f>RANK(M119,M$2:M$576,0)</f>
        <v>260</v>
      </c>
      <c r="Q119" s="2">
        <f>RANK(N119,N$2:N$576,0)</f>
        <v>287</v>
      </c>
      <c r="R119" s="2">
        <f>O119 + Tabel1456[[#This Row],[Average Rank]]+Tabel1456[[#This Row],[Coverage rang]]</f>
        <v>699</v>
      </c>
      <c r="S119" s="2">
        <f>RANK(R119,R$2:R$576,1)</f>
        <v>239</v>
      </c>
      <c r="T119" s="18">
        <f>K119/L119</f>
        <v>112.5</v>
      </c>
    </row>
    <row r="120" spans="1:20" ht="19" customHeight="1">
      <c r="A120">
        <v>118</v>
      </c>
      <c r="B120" s="81">
        <v>0.1</v>
      </c>
      <c r="C120" s="81">
        <v>0.4</v>
      </c>
      <c r="D120" s="81">
        <v>0</v>
      </c>
      <c r="E120" s="81">
        <v>0.5</v>
      </c>
      <c r="F120" s="81">
        <v>0.5</v>
      </c>
      <c r="G120" s="81">
        <v>0.5</v>
      </c>
      <c r="H120" s="81">
        <v>0</v>
      </c>
      <c r="I120" s="81">
        <v>0.5</v>
      </c>
      <c r="J120">
        <v>118</v>
      </c>
      <c r="K120" s="23">
        <v>687</v>
      </c>
      <c r="L120" s="22">
        <v>8</v>
      </c>
      <c r="M120" s="22">
        <v>15.976744186046499</v>
      </c>
      <c r="N120" s="14">
        <f t="shared" si="1"/>
        <v>0.167724609375</v>
      </c>
      <c r="O120" s="2">
        <f>RANK(L120,L$2:L$973,1)</f>
        <v>288</v>
      </c>
      <c r="P120" s="2">
        <f>RANK(M120,M$2:M$576,0)</f>
        <v>266</v>
      </c>
      <c r="Q120" s="2">
        <f>RANK(N120,N$2:N$576,0)</f>
        <v>270</v>
      </c>
      <c r="R120" s="2">
        <f>O120 + Tabel1456[[#This Row],[Average Rank]]+Tabel1456[[#This Row],[Coverage rang]]</f>
        <v>824</v>
      </c>
      <c r="S120" s="2">
        <f>RANK(R120,R$2:R$576,1)</f>
        <v>358</v>
      </c>
      <c r="T120" s="18">
        <f>K120/L120</f>
        <v>85.875</v>
      </c>
    </row>
    <row r="121" spans="1:20" ht="19" customHeight="1">
      <c r="A121">
        <v>119</v>
      </c>
      <c r="B121" s="81">
        <v>0.1</v>
      </c>
      <c r="C121" s="81">
        <v>0.4</v>
      </c>
      <c r="D121" s="81">
        <v>0</v>
      </c>
      <c r="E121" s="81">
        <v>0.5</v>
      </c>
      <c r="F121" s="81">
        <v>0.5</v>
      </c>
      <c r="G121" s="81">
        <v>0.5</v>
      </c>
      <c r="H121" s="81">
        <v>0</v>
      </c>
      <c r="I121" s="81">
        <v>1</v>
      </c>
      <c r="J121">
        <v>119</v>
      </c>
      <c r="K121" s="23">
        <v>663</v>
      </c>
      <c r="L121" s="22">
        <v>8</v>
      </c>
      <c r="M121" s="22">
        <v>15.418604651162701</v>
      </c>
      <c r="N121" s="14">
        <f t="shared" si="1"/>
        <v>0.161865234375</v>
      </c>
      <c r="O121" s="2">
        <f>RANK(L121,L$2:L$973,1)</f>
        <v>288</v>
      </c>
      <c r="P121" s="2">
        <f>RANK(M121,M$2:M$576,0)</f>
        <v>390</v>
      </c>
      <c r="Q121" s="2">
        <f>RANK(N121,N$2:N$576,0)</f>
        <v>297</v>
      </c>
      <c r="R121" s="2">
        <f>O121 + Tabel1456[[#This Row],[Average Rank]]+Tabel1456[[#This Row],[Coverage rang]]</f>
        <v>975</v>
      </c>
      <c r="S121" s="2">
        <f>RANK(R121,R$2:R$576,1)</f>
        <v>461</v>
      </c>
      <c r="T121" s="18">
        <f>K121/L121</f>
        <v>82.875</v>
      </c>
    </row>
    <row r="122" spans="1:20" ht="19" customHeight="1">
      <c r="A122">
        <v>120</v>
      </c>
      <c r="B122" s="81">
        <v>0.1</v>
      </c>
      <c r="C122" s="81">
        <v>0.4</v>
      </c>
      <c r="D122" s="81">
        <v>0</v>
      </c>
      <c r="E122" s="81">
        <v>0.5</v>
      </c>
      <c r="F122" s="81">
        <v>0.5</v>
      </c>
      <c r="G122" s="81">
        <v>0.5</v>
      </c>
      <c r="H122" s="81">
        <v>0.5</v>
      </c>
      <c r="I122" s="81">
        <v>0</v>
      </c>
      <c r="J122">
        <v>120</v>
      </c>
      <c r="K122" s="23">
        <v>675</v>
      </c>
      <c r="L122" s="22">
        <v>6</v>
      </c>
      <c r="M122" s="22">
        <v>16.071428571428498</v>
      </c>
      <c r="N122" s="14">
        <f t="shared" si="1"/>
        <v>0.164794921875</v>
      </c>
      <c r="O122" s="2">
        <f>RANK(L122,L$2:L$973,1)</f>
        <v>152</v>
      </c>
      <c r="P122" s="2">
        <f>RANK(M122,M$2:M$576,0)</f>
        <v>260</v>
      </c>
      <c r="Q122" s="2">
        <f>RANK(N122,N$2:N$576,0)</f>
        <v>287</v>
      </c>
      <c r="R122" s="2">
        <f>O122 + Tabel1456[[#This Row],[Average Rank]]+Tabel1456[[#This Row],[Coverage rang]]</f>
        <v>699</v>
      </c>
      <c r="S122" s="2">
        <f>RANK(R122,R$2:R$576,1)</f>
        <v>239</v>
      </c>
      <c r="T122" s="18">
        <f>K122/L122</f>
        <v>112.5</v>
      </c>
    </row>
    <row r="123" spans="1:20" ht="19" customHeight="1">
      <c r="A123">
        <v>121</v>
      </c>
      <c r="B123" s="81">
        <v>0.1</v>
      </c>
      <c r="C123" s="81">
        <v>0.4</v>
      </c>
      <c r="D123" s="81">
        <v>0</v>
      </c>
      <c r="E123" s="81">
        <v>0.5</v>
      </c>
      <c r="F123" s="81">
        <v>0.5</v>
      </c>
      <c r="G123" s="81">
        <v>0.5</v>
      </c>
      <c r="H123" s="81">
        <v>0.5</v>
      </c>
      <c r="I123" s="81">
        <v>0.5</v>
      </c>
      <c r="J123">
        <v>121</v>
      </c>
      <c r="K123" s="23">
        <v>687</v>
      </c>
      <c r="L123" s="22">
        <v>8</v>
      </c>
      <c r="M123" s="22">
        <v>15.976744186046499</v>
      </c>
      <c r="N123" s="14">
        <f t="shared" si="1"/>
        <v>0.167724609375</v>
      </c>
      <c r="O123" s="2">
        <f>RANK(L123,L$2:L$973,1)</f>
        <v>288</v>
      </c>
      <c r="P123" s="2">
        <f>RANK(M123,M$2:M$576,0)</f>
        <v>266</v>
      </c>
      <c r="Q123" s="2">
        <f>RANK(N123,N$2:N$576,0)</f>
        <v>270</v>
      </c>
      <c r="R123" s="2">
        <f>O123 + Tabel1456[[#This Row],[Average Rank]]+Tabel1456[[#This Row],[Coverage rang]]</f>
        <v>824</v>
      </c>
      <c r="S123" s="2">
        <f>RANK(R123,R$2:R$576,1)</f>
        <v>358</v>
      </c>
      <c r="T123" s="18">
        <f>K123/L123</f>
        <v>85.875</v>
      </c>
    </row>
    <row r="124" spans="1:20" ht="19" customHeight="1">
      <c r="A124">
        <v>122</v>
      </c>
      <c r="B124" s="81">
        <v>0.1</v>
      </c>
      <c r="C124" s="81">
        <v>0.4</v>
      </c>
      <c r="D124" s="81">
        <v>0</v>
      </c>
      <c r="E124" s="81">
        <v>0.5</v>
      </c>
      <c r="F124" s="81">
        <v>0.5</v>
      </c>
      <c r="G124" s="81">
        <v>0.5</v>
      </c>
      <c r="H124" s="81">
        <v>0.5</v>
      </c>
      <c r="I124" s="81">
        <v>1</v>
      </c>
      <c r="J124">
        <v>122</v>
      </c>
      <c r="K124" s="23">
        <v>677</v>
      </c>
      <c r="L124" s="22">
        <v>8</v>
      </c>
      <c r="M124" s="22">
        <v>15.744186046511601</v>
      </c>
      <c r="N124" s="14">
        <f t="shared" si="1"/>
        <v>0.165283203125</v>
      </c>
      <c r="O124" s="2">
        <f>RANK(L124,L$2:L$973,1)</f>
        <v>288</v>
      </c>
      <c r="P124" s="2">
        <f>RANK(M124,M$2:M$576,0)</f>
        <v>346</v>
      </c>
      <c r="Q124" s="2">
        <f>RANK(N124,N$2:N$576,0)</f>
        <v>285</v>
      </c>
      <c r="R124" s="2">
        <f>O124 + Tabel1456[[#This Row],[Average Rank]]+Tabel1456[[#This Row],[Coverage rang]]</f>
        <v>919</v>
      </c>
      <c r="S124" s="2">
        <f>RANK(R124,R$2:R$576,1)</f>
        <v>440</v>
      </c>
      <c r="T124" s="18">
        <f>K124/L124</f>
        <v>84.625</v>
      </c>
    </row>
    <row r="125" spans="1:20" ht="19" customHeight="1">
      <c r="A125">
        <v>123</v>
      </c>
      <c r="B125" s="81">
        <v>0.1</v>
      </c>
      <c r="C125" s="81">
        <v>0.4</v>
      </c>
      <c r="D125" s="81">
        <v>0</v>
      </c>
      <c r="E125" s="81">
        <v>0.5</v>
      </c>
      <c r="F125" s="81">
        <v>0.5</v>
      </c>
      <c r="G125" s="81">
        <v>0.5</v>
      </c>
      <c r="H125" s="81">
        <v>1</v>
      </c>
      <c r="I125" s="81">
        <v>0</v>
      </c>
      <c r="J125">
        <v>123</v>
      </c>
      <c r="K125" s="23">
        <v>649</v>
      </c>
      <c r="L125" s="22">
        <v>6</v>
      </c>
      <c r="M125" s="22">
        <v>15.829268292682899</v>
      </c>
      <c r="N125" s="14">
        <f t="shared" si="1"/>
        <v>0.158447265625</v>
      </c>
      <c r="O125" s="2">
        <f>RANK(L125,L$2:L$973,1)</f>
        <v>152</v>
      </c>
      <c r="P125" s="2">
        <f>RANK(M125,M$2:M$576,0)</f>
        <v>297</v>
      </c>
      <c r="Q125" s="2">
        <f>RANK(N125,N$2:N$576,0)</f>
        <v>320</v>
      </c>
      <c r="R125" s="2">
        <f>O125 + Tabel1456[[#This Row],[Average Rank]]+Tabel1456[[#This Row],[Coverage rang]]</f>
        <v>769</v>
      </c>
      <c r="S125" s="2">
        <f>RANK(R125,R$2:R$576,1)</f>
        <v>288</v>
      </c>
      <c r="T125" s="18">
        <f>K125/L125</f>
        <v>108.16666666666667</v>
      </c>
    </row>
    <row r="126" spans="1:20" ht="19" customHeight="1">
      <c r="A126">
        <v>124</v>
      </c>
      <c r="B126" s="81">
        <v>0.1</v>
      </c>
      <c r="C126" s="81">
        <v>0.4</v>
      </c>
      <c r="D126" s="81">
        <v>0</v>
      </c>
      <c r="E126" s="81">
        <v>0.5</v>
      </c>
      <c r="F126" s="81">
        <v>0.5</v>
      </c>
      <c r="G126" s="81">
        <v>0.5</v>
      </c>
      <c r="H126" s="81">
        <v>1</v>
      </c>
      <c r="I126" s="81">
        <v>0.5</v>
      </c>
      <c r="J126">
        <v>124</v>
      </c>
      <c r="K126" s="23">
        <v>651</v>
      </c>
      <c r="L126" s="22">
        <v>6</v>
      </c>
      <c r="M126" s="22">
        <v>15.8780487804878</v>
      </c>
      <c r="N126" s="14">
        <f t="shared" si="1"/>
        <v>0.158935546875</v>
      </c>
      <c r="O126" s="2">
        <f>RANK(L126,L$2:L$973,1)</f>
        <v>152</v>
      </c>
      <c r="P126" s="2">
        <f>RANK(M126,M$2:M$576,0)</f>
        <v>284</v>
      </c>
      <c r="Q126" s="2">
        <f>RANK(N126,N$2:N$576,0)</f>
        <v>312</v>
      </c>
      <c r="R126" s="2">
        <f>O126 + Tabel1456[[#This Row],[Average Rank]]+Tabel1456[[#This Row],[Coverage rang]]</f>
        <v>748</v>
      </c>
      <c r="S126" s="2">
        <f>RANK(R126,R$2:R$576,1)</f>
        <v>265</v>
      </c>
      <c r="T126" s="18">
        <f>K126/L126</f>
        <v>108.5</v>
      </c>
    </row>
    <row r="127" spans="1:20" ht="19" customHeight="1">
      <c r="A127">
        <v>125</v>
      </c>
      <c r="B127" s="81">
        <v>0.1</v>
      </c>
      <c r="C127" s="81">
        <v>0.4</v>
      </c>
      <c r="D127" s="81">
        <v>0</v>
      </c>
      <c r="E127" s="81">
        <v>0.5</v>
      </c>
      <c r="F127" s="81">
        <v>0.5</v>
      </c>
      <c r="G127" s="81">
        <v>0.5</v>
      </c>
      <c r="H127" s="81">
        <v>1</v>
      </c>
      <c r="I127" s="81">
        <v>1</v>
      </c>
      <c r="J127">
        <v>125</v>
      </c>
      <c r="K127" s="23">
        <v>651</v>
      </c>
      <c r="L127" s="22">
        <v>6</v>
      </c>
      <c r="M127" s="22">
        <v>15.8780487804878</v>
      </c>
      <c r="N127" s="14">
        <f t="shared" si="1"/>
        <v>0.158935546875</v>
      </c>
      <c r="O127" s="2">
        <f>RANK(L127,L$2:L$973,1)</f>
        <v>152</v>
      </c>
      <c r="P127" s="2">
        <f>RANK(M127,M$2:M$576,0)</f>
        <v>284</v>
      </c>
      <c r="Q127" s="2">
        <f>RANK(N127,N$2:N$576,0)</f>
        <v>312</v>
      </c>
      <c r="R127" s="2">
        <f>O127 + Tabel1456[[#This Row],[Average Rank]]+Tabel1456[[#This Row],[Coverage rang]]</f>
        <v>748</v>
      </c>
      <c r="S127" s="2">
        <f>RANK(R127,R$2:R$576,1)</f>
        <v>265</v>
      </c>
      <c r="T127" s="18">
        <f>K127/L127</f>
        <v>108.5</v>
      </c>
    </row>
    <row r="128" spans="1:20" ht="19" customHeight="1">
      <c r="A128">
        <v>126</v>
      </c>
      <c r="B128" s="81">
        <v>0.1</v>
      </c>
      <c r="C128" s="81">
        <v>0.4</v>
      </c>
      <c r="D128" s="81">
        <v>0</v>
      </c>
      <c r="E128" s="81">
        <v>0.5</v>
      </c>
      <c r="F128" s="81">
        <v>0.5</v>
      </c>
      <c r="G128" s="81">
        <v>1</v>
      </c>
      <c r="H128" s="81">
        <v>0</v>
      </c>
      <c r="I128" s="81">
        <v>0</v>
      </c>
      <c r="J128">
        <v>126</v>
      </c>
      <c r="K128" s="23">
        <v>478</v>
      </c>
      <c r="L128" s="22">
        <v>0</v>
      </c>
      <c r="M128" s="22">
        <v>13.6571428571428</v>
      </c>
      <c r="N128" s="14">
        <f t="shared" si="1"/>
        <v>0.11669921875</v>
      </c>
      <c r="O128" s="2">
        <f>RANK(L128,L$2:L$973,1)</f>
        <v>1</v>
      </c>
      <c r="P128" s="2">
        <f>RANK(M128,M$2:M$576,0)</f>
        <v>423</v>
      </c>
      <c r="Q128" s="2">
        <f>RANK(N128,N$2:N$576,0)</f>
        <v>449</v>
      </c>
      <c r="R128" s="2">
        <f>O128 + Tabel1456[[#This Row],[Average Rank]]+Tabel1456[[#This Row],[Coverage rang]]</f>
        <v>873</v>
      </c>
      <c r="S128" s="2">
        <f>RANK(R128,R$2:R$576,1)</f>
        <v>398</v>
      </c>
      <c r="T128" s="18" t="e">
        <f>K128/L128</f>
        <v>#DIV/0!</v>
      </c>
    </row>
    <row r="129" spans="1:20" ht="19" customHeight="1">
      <c r="A129">
        <v>127</v>
      </c>
      <c r="B129" s="81">
        <v>0.1</v>
      </c>
      <c r="C129" s="81">
        <v>0.4</v>
      </c>
      <c r="D129" s="81">
        <v>0</v>
      </c>
      <c r="E129" s="81">
        <v>0.5</v>
      </c>
      <c r="F129" s="81">
        <v>0.5</v>
      </c>
      <c r="G129" s="81">
        <v>1</v>
      </c>
      <c r="H129" s="81">
        <v>0</v>
      </c>
      <c r="I129" s="81">
        <v>0.5</v>
      </c>
      <c r="J129">
        <v>127</v>
      </c>
      <c r="K129" s="23">
        <v>624</v>
      </c>
      <c r="L129" s="22">
        <v>5</v>
      </c>
      <c r="M129" s="22">
        <v>15.6</v>
      </c>
      <c r="N129" s="14">
        <f t="shared" ref="N129:N192" si="2">K129/ 4096</f>
        <v>0.15234375</v>
      </c>
      <c r="O129" s="2">
        <f>RANK(L129,L$2:L$973,1)</f>
        <v>110</v>
      </c>
      <c r="P129" s="2">
        <f>RANK(M129,M$2:M$576,0)</f>
        <v>368</v>
      </c>
      <c r="Q129" s="2">
        <f>RANK(N129,N$2:N$576,0)</f>
        <v>382</v>
      </c>
      <c r="R129" s="2">
        <f>O129 + Tabel1456[[#This Row],[Average Rank]]+Tabel1456[[#This Row],[Coverage rang]]</f>
        <v>860</v>
      </c>
      <c r="S129" s="2">
        <f>RANK(R129,R$2:R$576,1)</f>
        <v>391</v>
      </c>
      <c r="T129" s="18">
        <f>K129/L129</f>
        <v>124.8</v>
      </c>
    </row>
    <row r="130" spans="1:20" ht="19" customHeight="1">
      <c r="A130">
        <v>128</v>
      </c>
      <c r="B130" s="81">
        <v>0.1</v>
      </c>
      <c r="C130" s="81">
        <v>0.4</v>
      </c>
      <c r="D130" s="81">
        <v>0</v>
      </c>
      <c r="E130" s="81">
        <v>0.5</v>
      </c>
      <c r="F130" s="81">
        <v>0.5</v>
      </c>
      <c r="G130" s="81">
        <v>1</v>
      </c>
      <c r="H130" s="81">
        <v>0</v>
      </c>
      <c r="I130" s="81">
        <v>1</v>
      </c>
      <c r="J130">
        <v>128</v>
      </c>
      <c r="K130" s="23">
        <v>604</v>
      </c>
      <c r="L130" s="22">
        <v>5</v>
      </c>
      <c r="M130" s="22">
        <v>15.4871794871794</v>
      </c>
      <c r="N130" s="14">
        <f t="shared" si="2"/>
        <v>0.1474609375</v>
      </c>
      <c r="O130" s="2">
        <f>RANK(L130,L$2:L$973,1)</f>
        <v>110</v>
      </c>
      <c r="P130" s="2">
        <f>RANK(M130,M$2:M$576,0)</f>
        <v>380</v>
      </c>
      <c r="Q130" s="2">
        <f>RANK(N130,N$2:N$576,0)</f>
        <v>408</v>
      </c>
      <c r="R130" s="2">
        <f>O130 + Tabel1456[[#This Row],[Average Rank]]+Tabel1456[[#This Row],[Coverage rang]]</f>
        <v>898</v>
      </c>
      <c r="S130" s="2">
        <f>RANK(R130,R$2:R$576,1)</f>
        <v>421</v>
      </c>
      <c r="T130" s="18">
        <f>K130/L130</f>
        <v>120.8</v>
      </c>
    </row>
    <row r="131" spans="1:20" ht="19" customHeight="1">
      <c r="A131">
        <v>129</v>
      </c>
      <c r="B131" s="81">
        <v>0.1</v>
      </c>
      <c r="C131" s="81">
        <v>0.4</v>
      </c>
      <c r="D131" s="81">
        <v>0</v>
      </c>
      <c r="E131" s="81">
        <v>0.5</v>
      </c>
      <c r="F131" s="81">
        <v>0.5</v>
      </c>
      <c r="G131" s="81">
        <v>1</v>
      </c>
      <c r="H131" s="81">
        <v>0.5</v>
      </c>
      <c r="I131" s="81">
        <v>0</v>
      </c>
      <c r="J131">
        <v>129</v>
      </c>
      <c r="K131" s="23">
        <v>649</v>
      </c>
      <c r="L131" s="22">
        <v>6</v>
      </c>
      <c r="M131" s="22">
        <v>15.829268292682899</v>
      </c>
      <c r="N131" s="14">
        <f t="shared" si="2"/>
        <v>0.158447265625</v>
      </c>
      <c r="O131" s="2">
        <f>RANK(L131,L$2:L$973,1)</f>
        <v>152</v>
      </c>
      <c r="P131" s="2">
        <f>RANK(M131,M$2:M$576,0)</f>
        <v>297</v>
      </c>
      <c r="Q131" s="2">
        <f>RANK(N131,N$2:N$576,0)</f>
        <v>320</v>
      </c>
      <c r="R131" s="2">
        <f>O131 + Tabel1456[[#This Row],[Average Rank]]+Tabel1456[[#This Row],[Coverage rang]]</f>
        <v>769</v>
      </c>
      <c r="S131" s="2">
        <f>RANK(R131,R$2:R$576,1)</f>
        <v>288</v>
      </c>
      <c r="T131" s="18">
        <f>K131/L131</f>
        <v>108.16666666666667</v>
      </c>
    </row>
    <row r="132" spans="1:20" ht="19" customHeight="1">
      <c r="A132">
        <v>130</v>
      </c>
      <c r="B132" s="81">
        <v>0.1</v>
      </c>
      <c r="C132" s="81">
        <v>0.4</v>
      </c>
      <c r="D132" s="81">
        <v>0</v>
      </c>
      <c r="E132" s="81">
        <v>0.5</v>
      </c>
      <c r="F132" s="81">
        <v>0.5</v>
      </c>
      <c r="G132" s="81">
        <v>1</v>
      </c>
      <c r="H132" s="81">
        <v>0.5</v>
      </c>
      <c r="I132" s="81">
        <v>0.5</v>
      </c>
      <c r="J132">
        <v>130</v>
      </c>
      <c r="K132" s="23">
        <v>651</v>
      </c>
      <c r="L132" s="22">
        <v>6</v>
      </c>
      <c r="M132" s="22">
        <v>15.8780487804878</v>
      </c>
      <c r="N132" s="14">
        <f t="shared" si="2"/>
        <v>0.158935546875</v>
      </c>
      <c r="O132" s="2">
        <f>RANK(L132,L$2:L$973,1)</f>
        <v>152</v>
      </c>
      <c r="P132" s="2">
        <f>RANK(M132,M$2:M$576,0)</f>
        <v>284</v>
      </c>
      <c r="Q132" s="2">
        <f>RANK(N132,N$2:N$576,0)</f>
        <v>312</v>
      </c>
      <c r="R132" s="2">
        <f>O132 + Tabel1456[[#This Row],[Average Rank]]+Tabel1456[[#This Row],[Coverage rang]]</f>
        <v>748</v>
      </c>
      <c r="S132" s="2">
        <f>RANK(R132,R$2:R$576,1)</f>
        <v>265</v>
      </c>
      <c r="T132" s="18">
        <f>K132/L132</f>
        <v>108.5</v>
      </c>
    </row>
    <row r="133" spans="1:20" ht="19" customHeight="1">
      <c r="A133">
        <v>131</v>
      </c>
      <c r="B133" s="81">
        <v>0.1</v>
      </c>
      <c r="C133" s="81">
        <v>0.4</v>
      </c>
      <c r="D133" s="81">
        <v>0</v>
      </c>
      <c r="E133" s="81">
        <v>0.5</v>
      </c>
      <c r="F133" s="81">
        <v>0.5</v>
      </c>
      <c r="G133" s="81">
        <v>1</v>
      </c>
      <c r="H133" s="81">
        <v>0.5</v>
      </c>
      <c r="I133" s="81">
        <v>1</v>
      </c>
      <c r="J133">
        <v>131</v>
      </c>
      <c r="K133" s="23">
        <v>637</v>
      </c>
      <c r="L133" s="22">
        <v>6</v>
      </c>
      <c r="M133" s="22">
        <v>15.5365853658536</v>
      </c>
      <c r="N133" s="14">
        <f t="shared" si="2"/>
        <v>0.155517578125</v>
      </c>
      <c r="O133" s="2">
        <f>RANK(L133,L$2:L$973,1)</f>
        <v>152</v>
      </c>
      <c r="P133" s="2">
        <f>RANK(M133,M$2:M$576,0)</f>
        <v>376</v>
      </c>
      <c r="Q133" s="2">
        <f>RANK(N133,N$2:N$576,0)</f>
        <v>369</v>
      </c>
      <c r="R133" s="2">
        <f>O133 + Tabel1456[[#This Row],[Average Rank]]+Tabel1456[[#This Row],[Coverage rang]]</f>
        <v>897</v>
      </c>
      <c r="S133" s="2">
        <f>RANK(R133,R$2:R$576,1)</f>
        <v>419</v>
      </c>
      <c r="T133" s="18">
        <f>K133/L133</f>
        <v>106.16666666666667</v>
      </c>
    </row>
    <row r="134" spans="1:20" ht="19" customHeight="1">
      <c r="A134">
        <v>132</v>
      </c>
      <c r="B134" s="81">
        <v>0.1</v>
      </c>
      <c r="C134" s="81">
        <v>0.4</v>
      </c>
      <c r="D134" s="81">
        <v>0</v>
      </c>
      <c r="E134" s="81">
        <v>0.5</v>
      </c>
      <c r="F134" s="81">
        <v>0.5</v>
      </c>
      <c r="G134" s="81">
        <v>1</v>
      </c>
      <c r="H134" s="81">
        <v>1</v>
      </c>
      <c r="I134" s="81">
        <v>0</v>
      </c>
      <c r="J134">
        <v>132</v>
      </c>
      <c r="K134" s="23">
        <v>649</v>
      </c>
      <c r="L134" s="22">
        <v>6</v>
      </c>
      <c r="M134" s="22">
        <v>15.829268292682899</v>
      </c>
      <c r="N134" s="14">
        <f t="shared" si="2"/>
        <v>0.158447265625</v>
      </c>
      <c r="O134" s="2">
        <f>RANK(L134,L$2:L$973,1)</f>
        <v>152</v>
      </c>
      <c r="P134" s="2">
        <f>RANK(M134,M$2:M$576,0)</f>
        <v>297</v>
      </c>
      <c r="Q134" s="2">
        <f>RANK(N134,N$2:N$576,0)</f>
        <v>320</v>
      </c>
      <c r="R134" s="2">
        <f>O134 + Tabel1456[[#This Row],[Average Rank]]+Tabel1456[[#This Row],[Coverage rang]]</f>
        <v>769</v>
      </c>
      <c r="S134" s="2">
        <f>RANK(R134,R$2:R$576,1)</f>
        <v>288</v>
      </c>
      <c r="T134" s="18">
        <f>K134/L134</f>
        <v>108.16666666666667</v>
      </c>
    </row>
    <row r="135" spans="1:20" ht="19" customHeight="1">
      <c r="A135">
        <v>133</v>
      </c>
      <c r="B135" s="81">
        <v>0.1</v>
      </c>
      <c r="C135" s="81">
        <v>0.4</v>
      </c>
      <c r="D135" s="81">
        <v>0</v>
      </c>
      <c r="E135" s="81">
        <v>0.5</v>
      </c>
      <c r="F135" s="81">
        <v>0.5</v>
      </c>
      <c r="G135" s="81">
        <v>1</v>
      </c>
      <c r="H135" s="81">
        <v>1</v>
      </c>
      <c r="I135" s="81">
        <v>0.5</v>
      </c>
      <c r="J135">
        <v>133</v>
      </c>
      <c r="K135" s="23">
        <v>649</v>
      </c>
      <c r="L135" s="22">
        <v>6</v>
      </c>
      <c r="M135" s="22">
        <v>15.829268292682899</v>
      </c>
      <c r="N135" s="14">
        <f t="shared" si="2"/>
        <v>0.158447265625</v>
      </c>
      <c r="O135" s="2">
        <f>RANK(L135,L$2:L$973,1)</f>
        <v>152</v>
      </c>
      <c r="P135" s="2">
        <f>RANK(M135,M$2:M$576,0)</f>
        <v>297</v>
      </c>
      <c r="Q135" s="2">
        <f>RANK(N135,N$2:N$576,0)</f>
        <v>320</v>
      </c>
      <c r="R135" s="2">
        <f>O135 + Tabel1456[[#This Row],[Average Rank]]+Tabel1456[[#This Row],[Coverage rang]]</f>
        <v>769</v>
      </c>
      <c r="S135" s="2">
        <f>RANK(R135,R$2:R$576,1)</f>
        <v>288</v>
      </c>
      <c r="T135" s="18">
        <f>K135/L135</f>
        <v>108.16666666666667</v>
      </c>
    </row>
    <row r="136" spans="1:20" ht="19" customHeight="1">
      <c r="A136">
        <v>134</v>
      </c>
      <c r="B136" s="81">
        <v>0.1</v>
      </c>
      <c r="C136" s="81">
        <v>0.4</v>
      </c>
      <c r="D136" s="81">
        <v>0</v>
      </c>
      <c r="E136" s="81">
        <v>0.5</v>
      </c>
      <c r="F136" s="81">
        <v>0.5</v>
      </c>
      <c r="G136" s="81">
        <v>1</v>
      </c>
      <c r="H136" s="81">
        <v>1</v>
      </c>
      <c r="I136" s="81">
        <v>1</v>
      </c>
      <c r="J136">
        <v>134</v>
      </c>
      <c r="K136" s="23">
        <v>635</v>
      </c>
      <c r="L136" s="22">
        <v>6</v>
      </c>
      <c r="M136" s="22">
        <v>15.487804878048699</v>
      </c>
      <c r="N136" s="14">
        <f t="shared" si="2"/>
        <v>0.155029296875</v>
      </c>
      <c r="O136" s="2">
        <f>RANK(L136,L$2:L$973,1)</f>
        <v>152</v>
      </c>
      <c r="P136" s="2">
        <f>RANK(M136,M$2:M$576,0)</f>
        <v>378</v>
      </c>
      <c r="Q136" s="2">
        <f>RANK(N136,N$2:N$576,0)</f>
        <v>371</v>
      </c>
      <c r="R136" s="2">
        <f>O136 + Tabel1456[[#This Row],[Average Rank]]+Tabel1456[[#This Row],[Coverage rang]]</f>
        <v>901</v>
      </c>
      <c r="S136" s="2">
        <f>RANK(R136,R$2:R$576,1)</f>
        <v>430</v>
      </c>
      <c r="T136" s="18">
        <f>K136/L136</f>
        <v>105.83333333333333</v>
      </c>
    </row>
    <row r="137" spans="1:20" ht="19" customHeight="1">
      <c r="A137">
        <v>135</v>
      </c>
      <c r="B137" s="81">
        <v>0.1</v>
      </c>
      <c r="C137" s="81">
        <v>0.4</v>
      </c>
      <c r="D137" s="81">
        <v>0</v>
      </c>
      <c r="E137" s="81">
        <v>0.5</v>
      </c>
      <c r="F137" s="81">
        <v>1</v>
      </c>
      <c r="G137" s="81">
        <v>0</v>
      </c>
      <c r="H137" s="81">
        <v>0</v>
      </c>
      <c r="I137" s="81">
        <v>0</v>
      </c>
      <c r="J137">
        <v>135</v>
      </c>
      <c r="K137" s="23">
        <v>171</v>
      </c>
      <c r="L137" s="22">
        <v>0</v>
      </c>
      <c r="M137" s="22">
        <v>5.34375</v>
      </c>
      <c r="N137" s="14">
        <f t="shared" si="2"/>
        <v>4.1748046875E-2</v>
      </c>
      <c r="O137" s="2">
        <f>RANK(L137,L$2:L$973,1)</f>
        <v>1</v>
      </c>
      <c r="P137" s="2">
        <f>RANK(M137,M$2:M$576,0)</f>
        <v>497</v>
      </c>
      <c r="Q137" s="2">
        <f>RANK(N137,N$2:N$576,0)</f>
        <v>494</v>
      </c>
      <c r="R137" s="2">
        <f>O137 + Tabel1456[[#This Row],[Average Rank]]+Tabel1456[[#This Row],[Coverage rang]]</f>
        <v>992</v>
      </c>
      <c r="S137" s="2">
        <f>RANK(R137,R$2:R$576,1)</f>
        <v>479</v>
      </c>
      <c r="T137" s="18" t="e">
        <f>K137/L137</f>
        <v>#DIV/0!</v>
      </c>
    </row>
    <row r="138" spans="1:20" ht="19" customHeight="1">
      <c r="A138">
        <v>136</v>
      </c>
      <c r="B138" s="81">
        <v>0.1</v>
      </c>
      <c r="C138" s="81">
        <v>0.4</v>
      </c>
      <c r="D138" s="81">
        <v>0</v>
      </c>
      <c r="E138" s="81">
        <v>0.5</v>
      </c>
      <c r="F138" s="81">
        <v>1</v>
      </c>
      <c r="G138" s="81">
        <v>0</v>
      </c>
      <c r="H138" s="81">
        <v>0</v>
      </c>
      <c r="I138" s="81">
        <v>0.5</v>
      </c>
      <c r="J138">
        <v>136</v>
      </c>
      <c r="K138" s="23">
        <v>540</v>
      </c>
      <c r="L138" s="22">
        <v>0</v>
      </c>
      <c r="M138" s="22">
        <v>13.846153846153801</v>
      </c>
      <c r="N138" s="14">
        <f t="shared" si="2"/>
        <v>0.1318359375</v>
      </c>
      <c r="O138" s="2">
        <f>RANK(L138,L$2:L$973,1)</f>
        <v>1</v>
      </c>
      <c r="P138" s="2">
        <f>RANK(M138,M$2:M$576,0)</f>
        <v>422</v>
      </c>
      <c r="Q138" s="2">
        <f>RANK(N138,N$2:N$576,0)</f>
        <v>434</v>
      </c>
      <c r="R138" s="2">
        <f>O138 + Tabel1456[[#This Row],[Average Rank]]+Tabel1456[[#This Row],[Coverage rang]]</f>
        <v>857</v>
      </c>
      <c r="S138" s="2">
        <f>RANK(R138,R$2:R$576,1)</f>
        <v>389</v>
      </c>
      <c r="T138" s="18" t="e">
        <f>K138/L138</f>
        <v>#DIV/0!</v>
      </c>
    </row>
    <row r="139" spans="1:20" ht="19" customHeight="1">
      <c r="A139">
        <v>137</v>
      </c>
      <c r="B139" s="81">
        <v>0.1</v>
      </c>
      <c r="C139" s="81">
        <v>0.4</v>
      </c>
      <c r="D139" s="81">
        <v>0</v>
      </c>
      <c r="E139" s="81">
        <v>0.5</v>
      </c>
      <c r="F139" s="81">
        <v>1</v>
      </c>
      <c r="G139" s="81">
        <v>0</v>
      </c>
      <c r="H139" s="81">
        <v>0</v>
      </c>
      <c r="I139" s="81">
        <v>1</v>
      </c>
      <c r="J139">
        <v>137</v>
      </c>
      <c r="K139" s="23">
        <v>366</v>
      </c>
      <c r="L139" s="22">
        <v>0</v>
      </c>
      <c r="M139" s="22">
        <v>9.3846153846153797</v>
      </c>
      <c r="N139" s="14">
        <f t="shared" si="2"/>
        <v>8.935546875E-2</v>
      </c>
      <c r="O139" s="2">
        <f>RANK(L139,L$2:L$973,1)</f>
        <v>1</v>
      </c>
      <c r="P139" s="2">
        <f>RANK(M139,M$2:M$576,0)</f>
        <v>461</v>
      </c>
      <c r="Q139" s="2">
        <f>RANK(N139,N$2:N$576,0)</f>
        <v>479</v>
      </c>
      <c r="R139" s="2">
        <f>O139 + Tabel1456[[#This Row],[Average Rank]]+Tabel1456[[#This Row],[Coverage rang]]</f>
        <v>941</v>
      </c>
      <c r="S139" s="2">
        <f>RANK(R139,R$2:R$576,1)</f>
        <v>453</v>
      </c>
      <c r="T139" s="18" t="e">
        <f>K139/L139</f>
        <v>#DIV/0!</v>
      </c>
    </row>
    <row r="140" spans="1:20" ht="19" customHeight="1">
      <c r="A140">
        <v>138</v>
      </c>
      <c r="B140" s="81">
        <v>0.1</v>
      </c>
      <c r="C140" s="81">
        <v>0.4</v>
      </c>
      <c r="D140" s="81">
        <v>0</v>
      </c>
      <c r="E140" s="81">
        <v>0.5</v>
      </c>
      <c r="F140" s="81">
        <v>1</v>
      </c>
      <c r="G140" s="81">
        <v>0</v>
      </c>
      <c r="H140" s="81">
        <v>0.5</v>
      </c>
      <c r="I140" s="81">
        <v>0</v>
      </c>
      <c r="J140">
        <v>138</v>
      </c>
      <c r="K140" s="23">
        <v>581</v>
      </c>
      <c r="L140" s="22">
        <v>2</v>
      </c>
      <c r="M140" s="22">
        <v>16.1388888888888</v>
      </c>
      <c r="N140" s="14">
        <f t="shared" si="2"/>
        <v>0.141845703125</v>
      </c>
      <c r="O140" s="2">
        <f>RANK(L140,L$2:L$973,1)</f>
        <v>57</v>
      </c>
      <c r="P140" s="2">
        <f>RANK(M140,M$2:M$576,0)</f>
        <v>254</v>
      </c>
      <c r="Q140" s="2">
        <f>RANK(N140,N$2:N$576,0)</f>
        <v>417</v>
      </c>
      <c r="R140" s="2">
        <f>O140 + Tabel1456[[#This Row],[Average Rank]]+Tabel1456[[#This Row],[Coverage rang]]</f>
        <v>728</v>
      </c>
      <c r="S140" s="2">
        <f>RANK(R140,R$2:R$576,1)</f>
        <v>252</v>
      </c>
      <c r="T140" s="18">
        <f>K140/L140</f>
        <v>290.5</v>
      </c>
    </row>
    <row r="141" spans="1:20" ht="19" customHeight="1">
      <c r="A141">
        <v>139</v>
      </c>
      <c r="B141" s="81">
        <v>0.1</v>
      </c>
      <c r="C141" s="81">
        <v>0.4</v>
      </c>
      <c r="D141" s="81">
        <v>0</v>
      </c>
      <c r="E141" s="81">
        <v>0.5</v>
      </c>
      <c r="F141" s="81">
        <v>1</v>
      </c>
      <c r="G141" s="81">
        <v>0</v>
      </c>
      <c r="H141" s="81">
        <v>0.5</v>
      </c>
      <c r="I141" s="81">
        <v>0.5</v>
      </c>
      <c r="J141">
        <v>139</v>
      </c>
      <c r="K141" s="23">
        <v>654</v>
      </c>
      <c r="L141" s="22">
        <v>6</v>
      </c>
      <c r="M141" s="22">
        <v>15.951219512195101</v>
      </c>
      <c r="N141" s="14">
        <f t="shared" si="2"/>
        <v>0.15966796875</v>
      </c>
      <c r="O141" s="2">
        <f>RANK(L141,L$2:L$973,1)</f>
        <v>152</v>
      </c>
      <c r="P141" s="2">
        <f>RANK(M141,M$2:M$576,0)</f>
        <v>281</v>
      </c>
      <c r="Q141" s="2">
        <f>RANK(N141,N$2:N$576,0)</f>
        <v>309</v>
      </c>
      <c r="R141" s="2">
        <f>O141 + Tabel1456[[#This Row],[Average Rank]]+Tabel1456[[#This Row],[Coverage rang]]</f>
        <v>742</v>
      </c>
      <c r="S141" s="2">
        <f>RANK(R141,R$2:R$576,1)</f>
        <v>261</v>
      </c>
      <c r="T141" s="18">
        <f>K141/L141</f>
        <v>109</v>
      </c>
    </row>
    <row r="142" spans="1:20" ht="19" customHeight="1">
      <c r="A142">
        <v>140</v>
      </c>
      <c r="B142" s="81">
        <v>0.1</v>
      </c>
      <c r="C142" s="81">
        <v>0.4</v>
      </c>
      <c r="D142" s="81">
        <v>0</v>
      </c>
      <c r="E142" s="81">
        <v>0.5</v>
      </c>
      <c r="F142" s="81">
        <v>1</v>
      </c>
      <c r="G142" s="81">
        <v>0</v>
      </c>
      <c r="H142" s="81">
        <v>0.5</v>
      </c>
      <c r="I142" s="81">
        <v>1</v>
      </c>
      <c r="J142">
        <v>140</v>
      </c>
      <c r="K142" s="23">
        <v>617</v>
      </c>
      <c r="L142" s="22">
        <v>5</v>
      </c>
      <c r="M142" s="22">
        <v>15.425000000000001</v>
      </c>
      <c r="N142" s="14">
        <f t="shared" si="2"/>
        <v>0.150634765625</v>
      </c>
      <c r="O142" s="2">
        <f>RANK(L142,L$2:L$973,1)</f>
        <v>110</v>
      </c>
      <c r="P142" s="2">
        <f>RANK(M142,M$2:M$576,0)</f>
        <v>388</v>
      </c>
      <c r="Q142" s="2">
        <f>RANK(N142,N$2:N$576,0)</f>
        <v>393</v>
      </c>
      <c r="R142" s="2">
        <f>O142 + Tabel1456[[#This Row],[Average Rank]]+Tabel1456[[#This Row],[Coverage rang]]</f>
        <v>891</v>
      </c>
      <c r="S142" s="2">
        <f>RANK(R142,R$2:R$576,1)</f>
        <v>417</v>
      </c>
      <c r="T142" s="18">
        <f>K142/L142</f>
        <v>123.4</v>
      </c>
    </row>
    <row r="143" spans="1:20" ht="19" customHeight="1">
      <c r="A143">
        <v>141</v>
      </c>
      <c r="B143" s="81">
        <v>0.1</v>
      </c>
      <c r="C143" s="81">
        <v>0.4</v>
      </c>
      <c r="D143" s="81">
        <v>0</v>
      </c>
      <c r="E143" s="81">
        <v>0.5</v>
      </c>
      <c r="F143" s="81">
        <v>1</v>
      </c>
      <c r="G143" s="81">
        <v>0</v>
      </c>
      <c r="H143" s="81">
        <v>1</v>
      </c>
      <c r="I143" s="81">
        <v>0</v>
      </c>
      <c r="J143">
        <v>141</v>
      </c>
      <c r="K143" s="23">
        <v>581</v>
      </c>
      <c r="L143" s="22">
        <v>2</v>
      </c>
      <c r="M143" s="22">
        <v>16.1388888888888</v>
      </c>
      <c r="N143" s="14">
        <f t="shared" si="2"/>
        <v>0.141845703125</v>
      </c>
      <c r="O143" s="2">
        <f>RANK(L143,L$2:L$973,1)</f>
        <v>57</v>
      </c>
      <c r="P143" s="2">
        <f>RANK(M143,M$2:M$576,0)</f>
        <v>254</v>
      </c>
      <c r="Q143" s="2">
        <f>RANK(N143,N$2:N$576,0)</f>
        <v>417</v>
      </c>
      <c r="R143" s="2">
        <f>O143 + Tabel1456[[#This Row],[Average Rank]]+Tabel1456[[#This Row],[Coverage rang]]</f>
        <v>728</v>
      </c>
      <c r="S143" s="2">
        <f>RANK(R143,R$2:R$576,1)</f>
        <v>252</v>
      </c>
      <c r="T143" s="18">
        <f>K143/L143</f>
        <v>290.5</v>
      </c>
    </row>
    <row r="144" spans="1:20" ht="19" customHeight="1">
      <c r="A144">
        <v>142</v>
      </c>
      <c r="B144" s="81">
        <v>0.1</v>
      </c>
      <c r="C144" s="81">
        <v>0.4</v>
      </c>
      <c r="D144" s="81">
        <v>0</v>
      </c>
      <c r="E144" s="81">
        <v>0.5</v>
      </c>
      <c r="F144" s="81">
        <v>1</v>
      </c>
      <c r="G144" s="81">
        <v>0</v>
      </c>
      <c r="H144" s="81">
        <v>1</v>
      </c>
      <c r="I144" s="81">
        <v>0.5</v>
      </c>
      <c r="J144">
        <v>142</v>
      </c>
      <c r="K144" s="23">
        <v>649</v>
      </c>
      <c r="L144" s="22">
        <v>6</v>
      </c>
      <c r="M144" s="22">
        <v>15.829268292682899</v>
      </c>
      <c r="N144" s="14">
        <f t="shared" si="2"/>
        <v>0.158447265625</v>
      </c>
      <c r="O144" s="2">
        <f>RANK(L144,L$2:L$973,1)</f>
        <v>152</v>
      </c>
      <c r="P144" s="2">
        <f>RANK(M144,M$2:M$576,0)</f>
        <v>297</v>
      </c>
      <c r="Q144" s="2">
        <f>RANK(N144,N$2:N$576,0)</f>
        <v>320</v>
      </c>
      <c r="R144" s="2">
        <f>O144 + Tabel1456[[#This Row],[Average Rank]]+Tabel1456[[#This Row],[Coverage rang]]</f>
        <v>769</v>
      </c>
      <c r="S144" s="2">
        <f>RANK(R144,R$2:R$576,1)</f>
        <v>288</v>
      </c>
      <c r="T144" s="18">
        <f>K144/L144</f>
        <v>108.16666666666667</v>
      </c>
    </row>
    <row r="145" spans="1:20" ht="19" customHeight="1">
      <c r="A145">
        <v>143</v>
      </c>
      <c r="B145" s="81">
        <v>0.1</v>
      </c>
      <c r="C145" s="81">
        <v>0.4</v>
      </c>
      <c r="D145" s="81">
        <v>0</v>
      </c>
      <c r="E145" s="81">
        <v>0.5</v>
      </c>
      <c r="F145" s="81">
        <v>1</v>
      </c>
      <c r="G145" s="81">
        <v>0</v>
      </c>
      <c r="H145" s="81">
        <v>1</v>
      </c>
      <c r="I145" s="81">
        <v>1</v>
      </c>
      <c r="J145">
        <v>143</v>
      </c>
      <c r="K145" s="23">
        <v>617</v>
      </c>
      <c r="L145" s="22">
        <v>5</v>
      </c>
      <c r="M145" s="22">
        <v>15.425000000000001</v>
      </c>
      <c r="N145" s="14">
        <f t="shared" si="2"/>
        <v>0.150634765625</v>
      </c>
      <c r="O145" s="2">
        <f>RANK(L145,L$2:L$973,1)</f>
        <v>110</v>
      </c>
      <c r="P145" s="2">
        <f>RANK(M145,M$2:M$576,0)</f>
        <v>388</v>
      </c>
      <c r="Q145" s="2">
        <f>RANK(N145,N$2:N$576,0)</f>
        <v>393</v>
      </c>
      <c r="R145" s="2">
        <f>O145 + Tabel1456[[#This Row],[Average Rank]]+Tabel1456[[#This Row],[Coverage rang]]</f>
        <v>891</v>
      </c>
      <c r="S145" s="2">
        <f>RANK(R145,R$2:R$576,1)</f>
        <v>417</v>
      </c>
      <c r="T145" s="18">
        <f>K145/L145</f>
        <v>123.4</v>
      </c>
    </row>
    <row r="146" spans="1:20" ht="19" customHeight="1">
      <c r="A146">
        <v>144</v>
      </c>
      <c r="B146" s="81">
        <v>0.1</v>
      </c>
      <c r="C146" s="81">
        <v>0.4</v>
      </c>
      <c r="D146" s="81">
        <v>0</v>
      </c>
      <c r="E146" s="81">
        <v>0.5</v>
      </c>
      <c r="F146" s="81">
        <v>1</v>
      </c>
      <c r="G146" s="81">
        <v>0.5</v>
      </c>
      <c r="H146" s="81">
        <v>0</v>
      </c>
      <c r="I146" s="81">
        <v>0</v>
      </c>
      <c r="J146">
        <v>144</v>
      </c>
      <c r="K146" s="23">
        <v>385</v>
      </c>
      <c r="L146" s="22">
        <v>0</v>
      </c>
      <c r="M146" s="22">
        <v>11.6666666666666</v>
      </c>
      <c r="N146" s="14">
        <f t="shared" si="2"/>
        <v>9.3994140625E-2</v>
      </c>
      <c r="O146" s="2">
        <f>RANK(L146,L$2:L$973,1)</f>
        <v>1</v>
      </c>
      <c r="P146" s="2">
        <f>RANK(M146,M$2:M$576,0)</f>
        <v>441</v>
      </c>
      <c r="Q146" s="2">
        <f>RANK(N146,N$2:N$576,0)</f>
        <v>476</v>
      </c>
      <c r="R146" s="2">
        <f>O146 + Tabel1456[[#This Row],[Average Rank]]+Tabel1456[[#This Row],[Coverage rang]]</f>
        <v>918</v>
      </c>
      <c r="S146" s="2">
        <f>RANK(R146,R$2:R$576,1)</f>
        <v>439</v>
      </c>
      <c r="T146" s="18" t="e">
        <f>K146/L146</f>
        <v>#DIV/0!</v>
      </c>
    </row>
    <row r="147" spans="1:20" ht="19" customHeight="1">
      <c r="A147">
        <v>145</v>
      </c>
      <c r="B147" s="81">
        <v>0.1</v>
      </c>
      <c r="C147" s="81">
        <v>0.4</v>
      </c>
      <c r="D147" s="81">
        <v>0</v>
      </c>
      <c r="E147" s="81">
        <v>0.5</v>
      </c>
      <c r="F147" s="81">
        <v>1</v>
      </c>
      <c r="G147" s="81">
        <v>0.5</v>
      </c>
      <c r="H147" s="81">
        <v>0</v>
      </c>
      <c r="I147" s="81">
        <v>0.5</v>
      </c>
      <c r="J147">
        <v>145</v>
      </c>
      <c r="K147" s="23">
        <v>614</v>
      </c>
      <c r="L147" s="22">
        <v>5</v>
      </c>
      <c r="M147" s="22">
        <v>15.7435897435897</v>
      </c>
      <c r="N147" s="14">
        <f t="shared" si="2"/>
        <v>0.14990234375</v>
      </c>
      <c r="O147" s="2">
        <f>RANK(L147,L$2:L$973,1)</f>
        <v>110</v>
      </c>
      <c r="P147" s="2">
        <f>RANK(M147,M$2:M$576,0)</f>
        <v>347</v>
      </c>
      <c r="Q147" s="2">
        <f>RANK(N147,N$2:N$576,0)</f>
        <v>402</v>
      </c>
      <c r="R147" s="2">
        <f>O147 + Tabel1456[[#This Row],[Average Rank]]+Tabel1456[[#This Row],[Coverage rang]]</f>
        <v>859</v>
      </c>
      <c r="S147" s="2">
        <f>RANK(R147,R$2:R$576,1)</f>
        <v>390</v>
      </c>
      <c r="T147" s="18">
        <f>K147/L147</f>
        <v>122.8</v>
      </c>
    </row>
    <row r="148" spans="1:20" ht="19" customHeight="1">
      <c r="A148">
        <v>146</v>
      </c>
      <c r="B148" s="81">
        <v>0.1</v>
      </c>
      <c r="C148" s="81">
        <v>0.4</v>
      </c>
      <c r="D148" s="81">
        <v>0</v>
      </c>
      <c r="E148" s="81">
        <v>0.5</v>
      </c>
      <c r="F148" s="81">
        <v>1</v>
      </c>
      <c r="G148" s="81">
        <v>0.5</v>
      </c>
      <c r="H148" s="81">
        <v>0</v>
      </c>
      <c r="I148" s="81">
        <v>1</v>
      </c>
      <c r="J148">
        <v>146</v>
      </c>
      <c r="K148" s="23">
        <v>531</v>
      </c>
      <c r="L148" s="22">
        <v>0</v>
      </c>
      <c r="M148" s="22">
        <v>13.973684210526301</v>
      </c>
      <c r="N148" s="14">
        <f t="shared" si="2"/>
        <v>0.129638671875</v>
      </c>
      <c r="O148" s="2">
        <f>RANK(L148,L$2:L$973,1)</f>
        <v>1</v>
      </c>
      <c r="P148" s="2">
        <f>RANK(M148,M$2:M$576,0)</f>
        <v>420</v>
      </c>
      <c r="Q148" s="2">
        <f>RANK(N148,N$2:N$576,0)</f>
        <v>441</v>
      </c>
      <c r="R148" s="2">
        <f>O148 + Tabel1456[[#This Row],[Average Rank]]+Tabel1456[[#This Row],[Coverage rang]]</f>
        <v>862</v>
      </c>
      <c r="S148" s="2">
        <f>RANK(R148,R$2:R$576,1)</f>
        <v>393</v>
      </c>
      <c r="T148" s="18" t="e">
        <f>K148/L148</f>
        <v>#DIV/0!</v>
      </c>
    </row>
    <row r="149" spans="1:20" ht="19" customHeight="1">
      <c r="A149">
        <v>147</v>
      </c>
      <c r="B149" s="81">
        <v>0.1</v>
      </c>
      <c r="C149" s="81">
        <v>0.4</v>
      </c>
      <c r="D149" s="81">
        <v>0</v>
      </c>
      <c r="E149" s="81">
        <v>0.5</v>
      </c>
      <c r="F149" s="81">
        <v>1</v>
      </c>
      <c r="G149" s="81">
        <v>0.5</v>
      </c>
      <c r="H149" s="81">
        <v>0.5</v>
      </c>
      <c r="I149" s="81">
        <v>0</v>
      </c>
      <c r="J149">
        <v>147</v>
      </c>
      <c r="K149" s="23">
        <v>618</v>
      </c>
      <c r="L149" s="22">
        <v>5</v>
      </c>
      <c r="M149" s="22">
        <v>15.846153846153801</v>
      </c>
      <c r="N149" s="14">
        <f t="shared" si="2"/>
        <v>0.15087890625</v>
      </c>
      <c r="O149" s="2">
        <f>RANK(L149,L$2:L$973,1)</f>
        <v>110</v>
      </c>
      <c r="P149" s="2">
        <f>RANK(M149,M$2:M$576,0)</f>
        <v>292</v>
      </c>
      <c r="Q149" s="2">
        <f>RANK(N149,N$2:N$576,0)</f>
        <v>386</v>
      </c>
      <c r="R149" s="2">
        <f>O149 + Tabel1456[[#This Row],[Average Rank]]+Tabel1456[[#This Row],[Coverage rang]]</f>
        <v>788</v>
      </c>
      <c r="S149" s="2">
        <f>RANK(R149,R$2:R$576,1)</f>
        <v>335</v>
      </c>
      <c r="T149" s="18">
        <f>K149/L149</f>
        <v>123.6</v>
      </c>
    </row>
    <row r="150" spans="1:20" ht="19" customHeight="1">
      <c r="A150">
        <v>148</v>
      </c>
      <c r="B150" s="81">
        <v>0.1</v>
      </c>
      <c r="C150" s="81">
        <v>0.4</v>
      </c>
      <c r="D150" s="81">
        <v>0</v>
      </c>
      <c r="E150" s="81">
        <v>0.5</v>
      </c>
      <c r="F150" s="81">
        <v>1</v>
      </c>
      <c r="G150" s="81">
        <v>0.5</v>
      </c>
      <c r="H150" s="81">
        <v>0.5</v>
      </c>
      <c r="I150" s="81">
        <v>0.5</v>
      </c>
      <c r="J150">
        <v>148</v>
      </c>
      <c r="K150" s="23">
        <v>651</v>
      </c>
      <c r="L150" s="22">
        <v>6</v>
      </c>
      <c r="M150" s="22">
        <v>15.8780487804878</v>
      </c>
      <c r="N150" s="14">
        <f t="shared" si="2"/>
        <v>0.158935546875</v>
      </c>
      <c r="O150" s="2">
        <f>RANK(L150,L$2:L$973,1)</f>
        <v>152</v>
      </c>
      <c r="P150" s="2">
        <f>RANK(M150,M$2:M$576,0)</f>
        <v>284</v>
      </c>
      <c r="Q150" s="2">
        <f>RANK(N150,N$2:N$576,0)</f>
        <v>312</v>
      </c>
      <c r="R150" s="2">
        <f>O150 + Tabel1456[[#This Row],[Average Rank]]+Tabel1456[[#This Row],[Coverage rang]]</f>
        <v>748</v>
      </c>
      <c r="S150" s="2">
        <f>RANK(R150,R$2:R$576,1)</f>
        <v>265</v>
      </c>
      <c r="T150" s="18">
        <f>K150/L150</f>
        <v>108.5</v>
      </c>
    </row>
    <row r="151" spans="1:20" ht="19" customHeight="1">
      <c r="A151">
        <v>149</v>
      </c>
      <c r="B151" s="81">
        <v>0.1</v>
      </c>
      <c r="C151" s="81">
        <v>0.4</v>
      </c>
      <c r="D151" s="81">
        <v>0</v>
      </c>
      <c r="E151" s="81">
        <v>0.5</v>
      </c>
      <c r="F151" s="81">
        <v>1</v>
      </c>
      <c r="G151" s="81">
        <v>0.5</v>
      </c>
      <c r="H151" s="81">
        <v>0.5</v>
      </c>
      <c r="I151" s="81">
        <v>1</v>
      </c>
      <c r="J151">
        <v>149</v>
      </c>
      <c r="K151" s="23">
        <v>633</v>
      </c>
      <c r="L151" s="22">
        <v>6</v>
      </c>
      <c r="M151" s="22">
        <v>15.439024390243899</v>
      </c>
      <c r="N151" s="14">
        <f t="shared" si="2"/>
        <v>0.154541015625</v>
      </c>
      <c r="O151" s="2">
        <f>RANK(L151,L$2:L$973,1)</f>
        <v>152</v>
      </c>
      <c r="P151" s="2">
        <f>RANK(M151,M$2:M$576,0)</f>
        <v>387</v>
      </c>
      <c r="Q151" s="2">
        <f>RANK(N151,N$2:N$576,0)</f>
        <v>373</v>
      </c>
      <c r="R151" s="2">
        <f>O151 + Tabel1456[[#This Row],[Average Rank]]+Tabel1456[[#This Row],[Coverage rang]]</f>
        <v>912</v>
      </c>
      <c r="S151" s="2">
        <f>RANK(R151,R$2:R$576,1)</f>
        <v>435</v>
      </c>
      <c r="T151" s="18">
        <f>K151/L151</f>
        <v>105.5</v>
      </c>
    </row>
    <row r="152" spans="1:20" ht="19" customHeight="1">
      <c r="A152">
        <v>150</v>
      </c>
      <c r="B152" s="81">
        <v>0.1</v>
      </c>
      <c r="C152" s="81">
        <v>0.4</v>
      </c>
      <c r="D152" s="81">
        <v>0</v>
      </c>
      <c r="E152" s="81">
        <v>0.5</v>
      </c>
      <c r="F152" s="81">
        <v>1</v>
      </c>
      <c r="G152" s="81">
        <v>0.5</v>
      </c>
      <c r="H152" s="81">
        <v>1</v>
      </c>
      <c r="I152" s="81">
        <v>0</v>
      </c>
      <c r="J152">
        <v>150</v>
      </c>
      <c r="K152" s="23">
        <v>613</v>
      </c>
      <c r="L152" s="22">
        <v>5</v>
      </c>
      <c r="M152" s="22">
        <v>16.1315789473684</v>
      </c>
      <c r="N152" s="14">
        <f t="shared" si="2"/>
        <v>0.149658203125</v>
      </c>
      <c r="O152" s="2">
        <f>RANK(L152,L$2:L$973,1)</f>
        <v>110</v>
      </c>
      <c r="P152" s="2">
        <f>RANK(M152,M$2:M$576,0)</f>
        <v>256</v>
      </c>
      <c r="Q152" s="2">
        <f>RANK(N152,N$2:N$576,0)</f>
        <v>403</v>
      </c>
      <c r="R152" s="2">
        <f>O152 + Tabel1456[[#This Row],[Average Rank]]+Tabel1456[[#This Row],[Coverage rang]]</f>
        <v>769</v>
      </c>
      <c r="S152" s="2">
        <f>RANK(R152,R$2:R$576,1)</f>
        <v>288</v>
      </c>
      <c r="T152" s="18">
        <f>K152/L152</f>
        <v>122.6</v>
      </c>
    </row>
    <row r="153" spans="1:20" ht="19" customHeight="1">
      <c r="A153">
        <v>151</v>
      </c>
      <c r="B153" s="81">
        <v>0.1</v>
      </c>
      <c r="C153" s="81">
        <v>0.4</v>
      </c>
      <c r="D153" s="81">
        <v>0</v>
      </c>
      <c r="E153" s="81">
        <v>0.5</v>
      </c>
      <c r="F153" s="81">
        <v>1</v>
      </c>
      <c r="G153" s="81">
        <v>0.5</v>
      </c>
      <c r="H153" s="81">
        <v>1</v>
      </c>
      <c r="I153" s="81">
        <v>0.5</v>
      </c>
      <c r="J153">
        <v>151</v>
      </c>
      <c r="K153" s="23">
        <v>649</v>
      </c>
      <c r="L153" s="22">
        <v>6</v>
      </c>
      <c r="M153" s="22">
        <v>15.829268292682899</v>
      </c>
      <c r="N153" s="14">
        <f t="shared" si="2"/>
        <v>0.158447265625</v>
      </c>
      <c r="O153" s="2">
        <f>RANK(L153,L$2:L$973,1)</f>
        <v>152</v>
      </c>
      <c r="P153" s="2">
        <f>RANK(M153,M$2:M$576,0)</f>
        <v>297</v>
      </c>
      <c r="Q153" s="2">
        <f>RANK(N153,N$2:N$576,0)</f>
        <v>320</v>
      </c>
      <c r="R153" s="2">
        <f>O153 + Tabel1456[[#This Row],[Average Rank]]+Tabel1456[[#This Row],[Coverage rang]]</f>
        <v>769</v>
      </c>
      <c r="S153" s="2">
        <f>RANK(R153,R$2:R$576,1)</f>
        <v>288</v>
      </c>
      <c r="T153" s="18">
        <f>K153/L153</f>
        <v>108.16666666666667</v>
      </c>
    </row>
    <row r="154" spans="1:20" ht="19" customHeight="1">
      <c r="A154">
        <v>152</v>
      </c>
      <c r="B154" s="81">
        <v>0.1</v>
      </c>
      <c r="C154" s="81">
        <v>0.4</v>
      </c>
      <c r="D154" s="81">
        <v>0</v>
      </c>
      <c r="E154" s="81">
        <v>0.5</v>
      </c>
      <c r="F154" s="81">
        <v>1</v>
      </c>
      <c r="G154" s="81">
        <v>0.5</v>
      </c>
      <c r="H154" s="81">
        <v>1</v>
      </c>
      <c r="I154" s="81">
        <v>1</v>
      </c>
      <c r="J154">
        <v>152</v>
      </c>
      <c r="K154" s="23">
        <v>631</v>
      </c>
      <c r="L154" s="22">
        <v>6</v>
      </c>
      <c r="M154" s="22">
        <v>15.390243902439</v>
      </c>
      <c r="N154" s="14">
        <f t="shared" si="2"/>
        <v>0.154052734375</v>
      </c>
      <c r="O154" s="2">
        <f>RANK(L154,L$2:L$973,1)</f>
        <v>152</v>
      </c>
      <c r="P154" s="2">
        <f>RANK(M154,M$2:M$576,0)</f>
        <v>392</v>
      </c>
      <c r="Q154" s="2">
        <f>RANK(N154,N$2:N$576,0)</f>
        <v>378</v>
      </c>
      <c r="R154" s="2">
        <f>O154 + Tabel1456[[#This Row],[Average Rank]]+Tabel1456[[#This Row],[Coverage rang]]</f>
        <v>922</v>
      </c>
      <c r="S154" s="2">
        <f>RANK(R154,R$2:R$576,1)</f>
        <v>441</v>
      </c>
      <c r="T154" s="18">
        <f>K154/L154</f>
        <v>105.16666666666667</v>
      </c>
    </row>
    <row r="155" spans="1:20" ht="19" customHeight="1">
      <c r="A155">
        <v>153</v>
      </c>
      <c r="B155" s="81">
        <v>0.1</v>
      </c>
      <c r="C155" s="81">
        <v>0.4</v>
      </c>
      <c r="D155" s="81">
        <v>0</v>
      </c>
      <c r="E155" s="81">
        <v>0.5</v>
      </c>
      <c r="F155" s="81">
        <v>1</v>
      </c>
      <c r="G155" s="81">
        <v>1</v>
      </c>
      <c r="H155" s="81">
        <v>0</v>
      </c>
      <c r="I155" s="81">
        <v>0</v>
      </c>
      <c r="J155">
        <v>153</v>
      </c>
      <c r="K155" s="23">
        <v>148</v>
      </c>
      <c r="L155" s="22">
        <v>0</v>
      </c>
      <c r="M155" s="22">
        <v>5.6923076923076898</v>
      </c>
      <c r="N155" s="14">
        <f t="shared" si="2"/>
        <v>3.61328125E-2</v>
      </c>
      <c r="O155" s="2">
        <f>RANK(L155,L$2:L$973,1)</f>
        <v>1</v>
      </c>
      <c r="P155" s="2">
        <f>RANK(M155,M$2:M$576,0)</f>
        <v>495</v>
      </c>
      <c r="Q155" s="2">
        <f>RANK(N155,N$2:N$576,0)</f>
        <v>496</v>
      </c>
      <c r="R155" s="2">
        <f>O155 + Tabel1456[[#This Row],[Average Rank]]+Tabel1456[[#This Row],[Coverage rang]]</f>
        <v>992</v>
      </c>
      <c r="S155" s="2">
        <f>RANK(R155,R$2:R$576,1)</f>
        <v>479</v>
      </c>
      <c r="T155" s="18" t="e">
        <f>K155/L155</f>
        <v>#DIV/0!</v>
      </c>
    </row>
    <row r="156" spans="1:20" ht="19" customHeight="1">
      <c r="A156">
        <v>154</v>
      </c>
      <c r="B156" s="81">
        <v>0.1</v>
      </c>
      <c r="C156" s="81">
        <v>0.4</v>
      </c>
      <c r="D156" s="81">
        <v>0</v>
      </c>
      <c r="E156" s="81">
        <v>0.5</v>
      </c>
      <c r="F156" s="81">
        <v>1</v>
      </c>
      <c r="G156" s="81">
        <v>1</v>
      </c>
      <c r="H156" s="81">
        <v>0</v>
      </c>
      <c r="I156" s="81">
        <v>0.5</v>
      </c>
      <c r="J156">
        <v>154</v>
      </c>
      <c r="K156" s="23">
        <v>395</v>
      </c>
      <c r="L156" s="22">
        <v>0</v>
      </c>
      <c r="M156" s="22">
        <v>12.7419354838709</v>
      </c>
      <c r="N156" s="14">
        <f t="shared" si="2"/>
        <v>9.6435546875E-2</v>
      </c>
      <c r="O156" s="2">
        <f>RANK(L156,L$2:L$973,1)</f>
        <v>1</v>
      </c>
      <c r="P156" s="2">
        <f>RANK(M156,M$2:M$576,0)</f>
        <v>433</v>
      </c>
      <c r="Q156" s="2">
        <f>RANK(N156,N$2:N$576,0)</f>
        <v>473</v>
      </c>
      <c r="R156" s="2">
        <f>O156 + Tabel1456[[#This Row],[Average Rank]]+Tabel1456[[#This Row],[Coverage rang]]</f>
        <v>907</v>
      </c>
      <c r="S156" s="2">
        <f>RANK(R156,R$2:R$576,1)</f>
        <v>432</v>
      </c>
      <c r="T156" s="18" t="e">
        <f>K156/L156</f>
        <v>#DIV/0!</v>
      </c>
    </row>
    <row r="157" spans="1:20" ht="19" customHeight="1">
      <c r="A157">
        <v>155</v>
      </c>
      <c r="B157" s="81">
        <v>0.1</v>
      </c>
      <c r="C157" s="81">
        <v>0.4</v>
      </c>
      <c r="D157" s="81">
        <v>0</v>
      </c>
      <c r="E157" s="81">
        <v>0.5</v>
      </c>
      <c r="F157" s="81">
        <v>1</v>
      </c>
      <c r="G157" s="81">
        <v>1</v>
      </c>
      <c r="H157" s="81">
        <v>0</v>
      </c>
      <c r="I157" s="81">
        <v>1</v>
      </c>
      <c r="J157">
        <v>155</v>
      </c>
      <c r="K157" s="23">
        <v>256</v>
      </c>
      <c r="L157" s="22">
        <v>0</v>
      </c>
      <c r="M157" s="22">
        <v>8.8275862068965498</v>
      </c>
      <c r="N157" s="14">
        <f t="shared" si="2"/>
        <v>6.25E-2</v>
      </c>
      <c r="O157" s="2">
        <f>RANK(L157,L$2:L$973,1)</f>
        <v>1</v>
      </c>
      <c r="P157" s="2">
        <f>RANK(M157,M$2:M$576,0)</f>
        <v>469</v>
      </c>
      <c r="Q157" s="2">
        <f>RANK(N157,N$2:N$576,0)</f>
        <v>490</v>
      </c>
      <c r="R157" s="2">
        <f>O157 + Tabel1456[[#This Row],[Average Rank]]+Tabel1456[[#This Row],[Coverage rang]]</f>
        <v>960</v>
      </c>
      <c r="S157" s="2">
        <f>RANK(R157,R$2:R$576,1)</f>
        <v>457</v>
      </c>
      <c r="T157" s="18" t="e">
        <f>K157/L157</f>
        <v>#DIV/0!</v>
      </c>
    </row>
    <row r="158" spans="1:20" ht="19" customHeight="1">
      <c r="A158">
        <v>156</v>
      </c>
      <c r="B158" s="81">
        <v>0.1</v>
      </c>
      <c r="C158" s="81">
        <v>0.4</v>
      </c>
      <c r="D158" s="81">
        <v>0</v>
      </c>
      <c r="E158" s="81">
        <v>0.5</v>
      </c>
      <c r="F158" s="81">
        <v>1</v>
      </c>
      <c r="G158" s="81">
        <v>1</v>
      </c>
      <c r="H158" s="81">
        <v>0.5</v>
      </c>
      <c r="I158" s="81">
        <v>0</v>
      </c>
      <c r="J158">
        <v>156</v>
      </c>
      <c r="K158" s="23">
        <v>427</v>
      </c>
      <c r="L158" s="22">
        <v>0</v>
      </c>
      <c r="M158" s="22">
        <v>12.558823529411701</v>
      </c>
      <c r="N158" s="14">
        <f t="shared" si="2"/>
        <v>0.104248046875</v>
      </c>
      <c r="O158" s="2">
        <f>RANK(L158,L$2:L$973,1)</f>
        <v>1</v>
      </c>
      <c r="P158" s="2">
        <f>RANK(M158,M$2:M$576,0)</f>
        <v>434</v>
      </c>
      <c r="Q158" s="2">
        <f>RANK(N158,N$2:N$576,0)</f>
        <v>465</v>
      </c>
      <c r="R158" s="2">
        <f>O158 + Tabel1456[[#This Row],[Average Rank]]+Tabel1456[[#This Row],[Coverage rang]]</f>
        <v>900</v>
      </c>
      <c r="S158" s="2">
        <f>RANK(R158,R$2:R$576,1)</f>
        <v>428</v>
      </c>
      <c r="T158" s="18" t="e">
        <f>K158/L158</f>
        <v>#DIV/0!</v>
      </c>
    </row>
    <row r="159" spans="1:20" ht="19" customHeight="1">
      <c r="A159">
        <v>157</v>
      </c>
      <c r="B159" s="81">
        <v>0.1</v>
      </c>
      <c r="C159" s="81">
        <v>0.4</v>
      </c>
      <c r="D159" s="81">
        <v>0</v>
      </c>
      <c r="E159" s="81">
        <v>0.5</v>
      </c>
      <c r="F159" s="81">
        <v>1</v>
      </c>
      <c r="G159" s="81">
        <v>1</v>
      </c>
      <c r="H159" s="81">
        <v>0.5</v>
      </c>
      <c r="I159" s="81">
        <v>0.5</v>
      </c>
      <c r="J159">
        <v>157</v>
      </c>
      <c r="K159" s="23">
        <v>607</v>
      </c>
      <c r="L159" s="22">
        <v>5</v>
      </c>
      <c r="M159" s="22">
        <v>15.5641025641025</v>
      </c>
      <c r="N159" s="14">
        <f t="shared" si="2"/>
        <v>0.148193359375</v>
      </c>
      <c r="O159" s="2">
        <f>RANK(L159,L$2:L$973,1)</f>
        <v>110</v>
      </c>
      <c r="P159" s="2">
        <f>RANK(M159,M$2:M$576,0)</f>
        <v>374</v>
      </c>
      <c r="Q159" s="2">
        <f>RANK(N159,N$2:N$576,0)</f>
        <v>406</v>
      </c>
      <c r="R159" s="2">
        <f>O159 + Tabel1456[[#This Row],[Average Rank]]+Tabel1456[[#This Row],[Coverage rang]]</f>
        <v>890</v>
      </c>
      <c r="S159" s="2">
        <f>RANK(R159,R$2:R$576,1)</f>
        <v>415</v>
      </c>
      <c r="T159" s="18">
        <f>K159/L159</f>
        <v>121.4</v>
      </c>
    </row>
    <row r="160" spans="1:20" ht="19" customHeight="1">
      <c r="A160">
        <v>158</v>
      </c>
      <c r="B160" s="81">
        <v>0.1</v>
      </c>
      <c r="C160" s="81">
        <v>0.4</v>
      </c>
      <c r="D160" s="81">
        <v>0</v>
      </c>
      <c r="E160" s="81">
        <v>0.5</v>
      </c>
      <c r="F160" s="81">
        <v>1</v>
      </c>
      <c r="G160" s="81">
        <v>1</v>
      </c>
      <c r="H160" s="81">
        <v>0.5</v>
      </c>
      <c r="I160" s="81">
        <v>1</v>
      </c>
      <c r="J160">
        <v>158</v>
      </c>
      <c r="K160" s="23">
        <v>596</v>
      </c>
      <c r="L160" s="22">
        <v>5</v>
      </c>
      <c r="M160" s="22">
        <v>15.282051282051199</v>
      </c>
      <c r="N160" s="14">
        <f t="shared" si="2"/>
        <v>0.1455078125</v>
      </c>
      <c r="O160" s="2">
        <f>RANK(L160,L$2:L$973,1)</f>
        <v>110</v>
      </c>
      <c r="P160" s="2">
        <f>RANK(M160,M$2:M$576,0)</f>
        <v>394</v>
      </c>
      <c r="Q160" s="2">
        <f>RANK(N160,N$2:N$576,0)</f>
        <v>411</v>
      </c>
      <c r="R160" s="2">
        <f>O160 + Tabel1456[[#This Row],[Average Rank]]+Tabel1456[[#This Row],[Coverage rang]]</f>
        <v>915</v>
      </c>
      <c r="S160" s="2">
        <f>RANK(R160,R$2:R$576,1)</f>
        <v>437</v>
      </c>
      <c r="T160" s="18">
        <f>K160/L160</f>
        <v>119.2</v>
      </c>
    </row>
    <row r="161" spans="1:20" ht="19" customHeight="1">
      <c r="A161">
        <v>159</v>
      </c>
      <c r="B161" s="81">
        <v>0.1</v>
      </c>
      <c r="C161" s="81">
        <v>0.4</v>
      </c>
      <c r="D161" s="81">
        <v>0</v>
      </c>
      <c r="E161" s="81">
        <v>0.5</v>
      </c>
      <c r="F161" s="81">
        <v>1</v>
      </c>
      <c r="G161" s="81">
        <v>1</v>
      </c>
      <c r="H161" s="81">
        <v>1</v>
      </c>
      <c r="I161" s="81">
        <v>0</v>
      </c>
      <c r="J161">
        <v>159</v>
      </c>
      <c r="K161" s="23">
        <v>427</v>
      </c>
      <c r="L161" s="22">
        <v>0</v>
      </c>
      <c r="M161" s="22">
        <v>12.558823529411701</v>
      </c>
      <c r="N161" s="14">
        <f t="shared" si="2"/>
        <v>0.104248046875</v>
      </c>
      <c r="O161" s="2">
        <f>RANK(L161,L$2:L$973,1)</f>
        <v>1</v>
      </c>
      <c r="P161" s="2">
        <f>RANK(M161,M$2:M$576,0)</f>
        <v>434</v>
      </c>
      <c r="Q161" s="2">
        <f>RANK(N161,N$2:N$576,0)</f>
        <v>465</v>
      </c>
      <c r="R161" s="2">
        <f>O161 + Tabel1456[[#This Row],[Average Rank]]+Tabel1456[[#This Row],[Coverage rang]]</f>
        <v>900</v>
      </c>
      <c r="S161" s="2">
        <f>RANK(R161,R$2:R$576,1)</f>
        <v>428</v>
      </c>
      <c r="T161" s="18" t="e">
        <f>K161/L161</f>
        <v>#DIV/0!</v>
      </c>
    </row>
    <row r="162" spans="1:20" ht="19" customHeight="1">
      <c r="A162">
        <v>160</v>
      </c>
      <c r="B162" s="81">
        <v>0.1</v>
      </c>
      <c r="C162" s="81">
        <v>0.4</v>
      </c>
      <c r="D162" s="81">
        <v>0</v>
      </c>
      <c r="E162" s="81">
        <v>0.5</v>
      </c>
      <c r="F162" s="81">
        <v>1</v>
      </c>
      <c r="G162" s="81">
        <v>1</v>
      </c>
      <c r="H162" s="81">
        <v>1</v>
      </c>
      <c r="I162" s="81">
        <v>0.5</v>
      </c>
      <c r="J162">
        <v>160</v>
      </c>
      <c r="K162" s="23">
        <v>607</v>
      </c>
      <c r="L162" s="22">
        <v>5</v>
      </c>
      <c r="M162" s="22">
        <v>15.5641025641025</v>
      </c>
      <c r="N162" s="14">
        <f t="shared" si="2"/>
        <v>0.148193359375</v>
      </c>
      <c r="O162" s="2">
        <f>RANK(L162,L$2:L$973,1)</f>
        <v>110</v>
      </c>
      <c r="P162" s="2">
        <f>RANK(M162,M$2:M$576,0)</f>
        <v>374</v>
      </c>
      <c r="Q162" s="2">
        <f>RANK(N162,N$2:N$576,0)</f>
        <v>406</v>
      </c>
      <c r="R162" s="2">
        <f>O162 + Tabel1456[[#This Row],[Average Rank]]+Tabel1456[[#This Row],[Coverage rang]]</f>
        <v>890</v>
      </c>
      <c r="S162" s="2">
        <f>RANK(R162,R$2:R$576,1)</f>
        <v>415</v>
      </c>
      <c r="T162" s="18">
        <f>K162/L162</f>
        <v>121.4</v>
      </c>
    </row>
    <row r="163" spans="1:20" ht="19" customHeight="1">
      <c r="A163">
        <v>161</v>
      </c>
      <c r="B163" s="81">
        <v>0.1</v>
      </c>
      <c r="C163" s="81">
        <v>0.4</v>
      </c>
      <c r="D163" s="81">
        <v>0</v>
      </c>
      <c r="E163" s="81">
        <v>0.5</v>
      </c>
      <c r="F163" s="81">
        <v>1</v>
      </c>
      <c r="G163" s="81">
        <v>1</v>
      </c>
      <c r="H163" s="81">
        <v>1</v>
      </c>
      <c r="I163" s="81">
        <v>1</v>
      </c>
      <c r="J163">
        <v>161</v>
      </c>
      <c r="K163" s="23">
        <v>596</v>
      </c>
      <c r="L163" s="22">
        <v>5</v>
      </c>
      <c r="M163" s="22">
        <v>15.282051282051199</v>
      </c>
      <c r="N163" s="14">
        <f t="shared" si="2"/>
        <v>0.1455078125</v>
      </c>
      <c r="O163" s="2">
        <f>RANK(L163,L$2:L$973,1)</f>
        <v>110</v>
      </c>
      <c r="P163" s="2">
        <f>RANK(M163,M$2:M$576,0)</f>
        <v>394</v>
      </c>
      <c r="Q163" s="2">
        <f>RANK(N163,N$2:N$576,0)</f>
        <v>411</v>
      </c>
      <c r="R163" s="2">
        <f>O163 + Tabel1456[[#This Row],[Average Rank]]+Tabel1456[[#This Row],[Coverage rang]]</f>
        <v>915</v>
      </c>
      <c r="S163" s="2">
        <f>RANK(R163,R$2:R$576,1)</f>
        <v>437</v>
      </c>
      <c r="T163" s="18">
        <f>K163/L163</f>
        <v>119.2</v>
      </c>
    </row>
    <row r="164" spans="1:20" ht="19" customHeight="1">
      <c r="A164">
        <v>162</v>
      </c>
      <c r="B164" s="81">
        <v>0.1</v>
      </c>
      <c r="C164" s="81">
        <v>0.4</v>
      </c>
      <c r="D164" s="81">
        <v>0</v>
      </c>
      <c r="E164" s="81">
        <v>1</v>
      </c>
      <c r="F164" s="81">
        <v>0</v>
      </c>
      <c r="G164" s="81">
        <v>0</v>
      </c>
      <c r="H164" s="81">
        <v>0</v>
      </c>
      <c r="I164" s="81">
        <v>0</v>
      </c>
      <c r="J164">
        <v>162</v>
      </c>
      <c r="K164" s="23">
        <v>532</v>
      </c>
      <c r="L164" s="22">
        <v>2</v>
      </c>
      <c r="M164" s="22">
        <v>16.625</v>
      </c>
      <c r="N164" s="14">
        <f t="shared" si="2"/>
        <v>0.1298828125</v>
      </c>
      <c r="O164" s="2">
        <f>RANK(L164,L$2:L$973,1)</f>
        <v>57</v>
      </c>
      <c r="P164" s="2">
        <f>RANK(M164,M$2:M$576,0)</f>
        <v>233</v>
      </c>
      <c r="Q164" s="2">
        <f>RANK(N164,N$2:N$576,0)</f>
        <v>440</v>
      </c>
      <c r="R164" s="2">
        <f>O164 + Tabel1456[[#This Row],[Average Rank]]+Tabel1456[[#This Row],[Coverage rang]]</f>
        <v>730</v>
      </c>
      <c r="S164" s="2">
        <f>RANK(R164,R$2:R$576,1)</f>
        <v>257</v>
      </c>
      <c r="T164" s="18">
        <f>K164/L164</f>
        <v>266</v>
      </c>
    </row>
    <row r="165" spans="1:20" ht="19" customHeight="1">
      <c r="A165">
        <v>163</v>
      </c>
      <c r="B165" s="81">
        <v>0.1</v>
      </c>
      <c r="C165" s="81">
        <v>0.4</v>
      </c>
      <c r="D165" s="81">
        <v>0</v>
      </c>
      <c r="E165" s="81">
        <v>1</v>
      </c>
      <c r="F165" s="81">
        <v>0</v>
      </c>
      <c r="G165" s="81">
        <v>0</v>
      </c>
      <c r="H165" s="81">
        <v>0</v>
      </c>
      <c r="I165" s="81">
        <v>0.5</v>
      </c>
      <c r="J165">
        <v>163</v>
      </c>
      <c r="K165" s="23">
        <v>671</v>
      </c>
      <c r="L165" s="22">
        <v>7</v>
      </c>
      <c r="M165" s="22">
        <v>16.365853658536501</v>
      </c>
      <c r="N165" s="14">
        <f t="shared" si="2"/>
        <v>0.163818359375</v>
      </c>
      <c r="O165" s="2">
        <f>RANK(L165,L$2:L$973,1)</f>
        <v>271</v>
      </c>
      <c r="P165" s="2">
        <f>RANK(M165,M$2:M$576,0)</f>
        <v>239</v>
      </c>
      <c r="Q165" s="2">
        <f>RANK(N165,N$2:N$576,0)</f>
        <v>292</v>
      </c>
      <c r="R165" s="2">
        <f>O165 + Tabel1456[[#This Row],[Average Rank]]+Tabel1456[[#This Row],[Coverage rang]]</f>
        <v>802</v>
      </c>
      <c r="S165" s="2">
        <f>RANK(R165,R$2:R$576,1)</f>
        <v>340</v>
      </c>
      <c r="T165" s="18">
        <f>K165/L165</f>
        <v>95.857142857142861</v>
      </c>
    </row>
    <row r="166" spans="1:20" ht="19" customHeight="1">
      <c r="A166">
        <v>164</v>
      </c>
      <c r="B166" s="81">
        <v>0.1</v>
      </c>
      <c r="C166" s="81">
        <v>0.4</v>
      </c>
      <c r="D166" s="81">
        <v>0</v>
      </c>
      <c r="E166" s="81">
        <v>1</v>
      </c>
      <c r="F166" s="81">
        <v>0</v>
      </c>
      <c r="G166" s="81">
        <v>0</v>
      </c>
      <c r="H166" s="81">
        <v>0</v>
      </c>
      <c r="I166" s="81">
        <v>1</v>
      </c>
      <c r="J166">
        <v>164</v>
      </c>
      <c r="K166" s="23">
        <v>628</v>
      </c>
      <c r="L166" s="22">
        <v>7</v>
      </c>
      <c r="M166" s="22">
        <v>15.7</v>
      </c>
      <c r="N166" s="14">
        <f t="shared" si="2"/>
        <v>0.1533203125</v>
      </c>
      <c r="O166" s="2">
        <f>RANK(L166,L$2:L$973,1)</f>
        <v>271</v>
      </c>
      <c r="P166" s="2">
        <f>RANK(M166,M$2:M$576,0)</f>
        <v>353</v>
      </c>
      <c r="Q166" s="2">
        <f>RANK(N166,N$2:N$576,0)</f>
        <v>381</v>
      </c>
      <c r="R166" s="2">
        <f>O166 + Tabel1456[[#This Row],[Average Rank]]+Tabel1456[[#This Row],[Coverage rang]]</f>
        <v>1005</v>
      </c>
      <c r="S166" s="2">
        <f>RANK(R166,R$2:R$576,1)</f>
        <v>569</v>
      </c>
      <c r="T166" s="18">
        <f>K166/L166</f>
        <v>89.714285714285708</v>
      </c>
    </row>
    <row r="167" spans="1:20" ht="19" customHeight="1">
      <c r="A167">
        <v>165</v>
      </c>
      <c r="B167" s="81">
        <v>0.1</v>
      </c>
      <c r="C167" s="81">
        <v>0.4</v>
      </c>
      <c r="D167" s="81">
        <v>0</v>
      </c>
      <c r="E167" s="81">
        <v>1</v>
      </c>
      <c r="F167" s="81">
        <v>0</v>
      </c>
      <c r="G167" s="81">
        <v>0</v>
      </c>
      <c r="H167" s="81">
        <v>0.5</v>
      </c>
      <c r="I167" s="81">
        <v>0</v>
      </c>
      <c r="J167">
        <v>165</v>
      </c>
      <c r="K167" s="23">
        <v>659</v>
      </c>
      <c r="L167" s="22">
        <v>6</v>
      </c>
      <c r="M167" s="22">
        <v>15.690476190476099</v>
      </c>
      <c r="N167" s="14">
        <f t="shared" si="2"/>
        <v>0.160888671875</v>
      </c>
      <c r="O167" s="2">
        <f>RANK(L167,L$2:L$973,1)</f>
        <v>152</v>
      </c>
      <c r="P167" s="2">
        <f>RANK(M167,M$2:M$576,0)</f>
        <v>356</v>
      </c>
      <c r="Q167" s="2">
        <f>RANK(N167,N$2:N$576,0)</f>
        <v>303</v>
      </c>
      <c r="R167" s="2">
        <f>O167 + Tabel1456[[#This Row],[Average Rank]]+Tabel1456[[#This Row],[Coverage rang]]</f>
        <v>811</v>
      </c>
      <c r="S167" s="2">
        <f>RANK(R167,R$2:R$576,1)</f>
        <v>346</v>
      </c>
      <c r="T167" s="18">
        <f>K167/L167</f>
        <v>109.83333333333333</v>
      </c>
    </row>
    <row r="168" spans="1:20" ht="19" customHeight="1">
      <c r="A168">
        <v>166</v>
      </c>
      <c r="B168" s="81">
        <v>0.1</v>
      </c>
      <c r="C168" s="81">
        <v>0.4</v>
      </c>
      <c r="D168" s="81">
        <v>0</v>
      </c>
      <c r="E168" s="81">
        <v>1</v>
      </c>
      <c r="F168" s="81">
        <v>0</v>
      </c>
      <c r="G168" s="81">
        <v>0</v>
      </c>
      <c r="H168" s="81">
        <v>0.5</v>
      </c>
      <c r="I168" s="81">
        <v>0.5</v>
      </c>
      <c r="J168">
        <v>166</v>
      </c>
      <c r="K168" s="23">
        <v>687</v>
      </c>
      <c r="L168" s="22">
        <v>8</v>
      </c>
      <c r="M168" s="22">
        <v>15.976744186046499</v>
      </c>
      <c r="N168" s="14">
        <f t="shared" si="2"/>
        <v>0.167724609375</v>
      </c>
      <c r="O168" s="2">
        <f>RANK(L168,L$2:L$973,1)</f>
        <v>288</v>
      </c>
      <c r="P168" s="2">
        <f>RANK(M168,M$2:M$576,0)</f>
        <v>266</v>
      </c>
      <c r="Q168" s="2">
        <f>RANK(N168,N$2:N$576,0)</f>
        <v>270</v>
      </c>
      <c r="R168" s="2">
        <f>O168 + Tabel1456[[#This Row],[Average Rank]]+Tabel1456[[#This Row],[Coverage rang]]</f>
        <v>824</v>
      </c>
      <c r="S168" s="2">
        <f>RANK(R168,R$2:R$576,1)</f>
        <v>358</v>
      </c>
      <c r="T168" s="18">
        <f>K168/L168</f>
        <v>85.875</v>
      </c>
    </row>
    <row r="169" spans="1:20" ht="19" customHeight="1">
      <c r="A169">
        <v>167</v>
      </c>
      <c r="B169" s="81">
        <v>0.1</v>
      </c>
      <c r="C169" s="81">
        <v>0.4</v>
      </c>
      <c r="D169" s="81">
        <v>0</v>
      </c>
      <c r="E169" s="81">
        <v>1</v>
      </c>
      <c r="F169" s="81">
        <v>0</v>
      </c>
      <c r="G169" s="81">
        <v>0</v>
      </c>
      <c r="H169" s="81">
        <v>0.5</v>
      </c>
      <c r="I169" s="81">
        <v>1</v>
      </c>
      <c r="J169">
        <v>167</v>
      </c>
      <c r="K169" s="23">
        <v>662</v>
      </c>
      <c r="L169" s="22">
        <v>6</v>
      </c>
      <c r="M169" s="22">
        <v>16.146341463414601</v>
      </c>
      <c r="N169" s="14">
        <f t="shared" si="2"/>
        <v>0.16162109375</v>
      </c>
      <c r="O169" s="2">
        <f>RANK(L169,L$2:L$973,1)</f>
        <v>152</v>
      </c>
      <c r="P169" s="2">
        <f>RANK(M169,M$2:M$576,0)</f>
        <v>253</v>
      </c>
      <c r="Q169" s="2">
        <f>RANK(N169,N$2:N$576,0)</f>
        <v>298</v>
      </c>
      <c r="R169" s="2">
        <f>O169 + Tabel1456[[#This Row],[Average Rank]]+Tabel1456[[#This Row],[Coverage rang]]</f>
        <v>703</v>
      </c>
      <c r="S169" s="2">
        <f>RANK(R169,R$2:R$576,1)</f>
        <v>244</v>
      </c>
      <c r="T169" s="18">
        <f>K169/L169</f>
        <v>110.33333333333333</v>
      </c>
    </row>
    <row r="170" spans="1:20" ht="19" customHeight="1">
      <c r="A170">
        <v>168</v>
      </c>
      <c r="B170" s="81">
        <v>0.1</v>
      </c>
      <c r="C170" s="81">
        <v>0.4</v>
      </c>
      <c r="D170" s="81">
        <v>0</v>
      </c>
      <c r="E170" s="81">
        <v>1</v>
      </c>
      <c r="F170" s="81">
        <v>0</v>
      </c>
      <c r="G170" s="81">
        <v>0</v>
      </c>
      <c r="H170" s="81">
        <v>1</v>
      </c>
      <c r="I170" s="81">
        <v>0</v>
      </c>
      <c r="J170">
        <v>168</v>
      </c>
      <c r="K170" s="23">
        <v>649</v>
      </c>
      <c r="L170" s="22">
        <v>6</v>
      </c>
      <c r="M170" s="22">
        <v>15.829268292682899</v>
      </c>
      <c r="N170" s="14">
        <f t="shared" si="2"/>
        <v>0.158447265625</v>
      </c>
      <c r="O170" s="2">
        <f>RANK(L170,L$2:L$973,1)</f>
        <v>152</v>
      </c>
      <c r="P170" s="2">
        <f>RANK(M170,M$2:M$576,0)</f>
        <v>297</v>
      </c>
      <c r="Q170" s="2">
        <f>RANK(N170,N$2:N$576,0)</f>
        <v>320</v>
      </c>
      <c r="R170" s="2">
        <f>O170 + Tabel1456[[#This Row],[Average Rank]]+Tabel1456[[#This Row],[Coverage rang]]</f>
        <v>769</v>
      </c>
      <c r="S170" s="2">
        <f>RANK(R170,R$2:R$576,1)</f>
        <v>288</v>
      </c>
      <c r="T170" s="18">
        <f>K170/L170</f>
        <v>108.16666666666667</v>
      </c>
    </row>
    <row r="171" spans="1:20" ht="19" customHeight="1">
      <c r="A171">
        <v>169</v>
      </c>
      <c r="B171" s="81">
        <v>0.1</v>
      </c>
      <c r="C171" s="81">
        <v>0.4</v>
      </c>
      <c r="D171" s="81">
        <v>0</v>
      </c>
      <c r="E171" s="81">
        <v>1</v>
      </c>
      <c r="F171" s="81">
        <v>0</v>
      </c>
      <c r="G171" s="81">
        <v>0</v>
      </c>
      <c r="H171" s="81">
        <v>1</v>
      </c>
      <c r="I171" s="81">
        <v>0.5</v>
      </c>
      <c r="J171">
        <v>169</v>
      </c>
      <c r="K171" s="23">
        <v>649</v>
      </c>
      <c r="L171" s="22">
        <v>6</v>
      </c>
      <c r="M171" s="22">
        <v>15.829268292682899</v>
      </c>
      <c r="N171" s="14">
        <f t="shared" si="2"/>
        <v>0.158447265625</v>
      </c>
      <c r="O171" s="2">
        <f>RANK(L171,L$2:L$973,1)</f>
        <v>152</v>
      </c>
      <c r="P171" s="2">
        <f>RANK(M171,M$2:M$576,0)</f>
        <v>297</v>
      </c>
      <c r="Q171" s="2">
        <f>RANK(N171,N$2:N$576,0)</f>
        <v>320</v>
      </c>
      <c r="R171" s="2">
        <f>O171 + Tabel1456[[#This Row],[Average Rank]]+Tabel1456[[#This Row],[Coverage rang]]</f>
        <v>769</v>
      </c>
      <c r="S171" s="2">
        <f>RANK(R171,R$2:R$576,1)</f>
        <v>288</v>
      </c>
      <c r="T171" s="18">
        <f>K171/L171</f>
        <v>108.16666666666667</v>
      </c>
    </row>
    <row r="172" spans="1:20" ht="19" customHeight="1">
      <c r="A172">
        <v>170</v>
      </c>
      <c r="B172" s="81">
        <v>0.1</v>
      </c>
      <c r="C172" s="81">
        <v>0.4</v>
      </c>
      <c r="D172" s="81">
        <v>0</v>
      </c>
      <c r="E172" s="81">
        <v>1</v>
      </c>
      <c r="F172" s="81">
        <v>0</v>
      </c>
      <c r="G172" s="81">
        <v>0</v>
      </c>
      <c r="H172" s="81">
        <v>1</v>
      </c>
      <c r="I172" s="81">
        <v>1</v>
      </c>
      <c r="J172">
        <v>170</v>
      </c>
      <c r="K172" s="23">
        <v>647</v>
      </c>
      <c r="L172" s="22">
        <v>6</v>
      </c>
      <c r="M172" s="22">
        <v>16.175000000000001</v>
      </c>
      <c r="N172" s="14">
        <f t="shared" si="2"/>
        <v>0.157958984375</v>
      </c>
      <c r="O172" s="2">
        <f>RANK(L172,L$2:L$973,1)</f>
        <v>152</v>
      </c>
      <c r="P172" s="2">
        <f>RANK(M172,M$2:M$576,0)</f>
        <v>251</v>
      </c>
      <c r="Q172" s="2">
        <f>RANK(N172,N$2:N$576,0)</f>
        <v>365</v>
      </c>
      <c r="R172" s="2">
        <f>O172 + Tabel1456[[#This Row],[Average Rank]]+Tabel1456[[#This Row],[Coverage rang]]</f>
        <v>768</v>
      </c>
      <c r="S172" s="2">
        <f>RANK(R172,R$2:R$576,1)</f>
        <v>286</v>
      </c>
      <c r="T172" s="18">
        <f>K172/L172</f>
        <v>107.83333333333333</v>
      </c>
    </row>
    <row r="173" spans="1:20" ht="19" customHeight="1">
      <c r="A173">
        <v>171</v>
      </c>
      <c r="B173" s="81">
        <v>0.1</v>
      </c>
      <c r="C173" s="81">
        <v>0.4</v>
      </c>
      <c r="D173" s="81">
        <v>0</v>
      </c>
      <c r="E173" s="81">
        <v>1</v>
      </c>
      <c r="F173" s="81">
        <v>0</v>
      </c>
      <c r="G173" s="81">
        <v>0.5</v>
      </c>
      <c r="H173" s="81">
        <v>0</v>
      </c>
      <c r="I173" s="81">
        <v>0</v>
      </c>
      <c r="J173">
        <v>171</v>
      </c>
      <c r="K173" s="23">
        <v>585</v>
      </c>
      <c r="L173" s="22">
        <v>5</v>
      </c>
      <c r="M173" s="22">
        <v>17.727272727272702</v>
      </c>
      <c r="N173" s="14">
        <f t="shared" si="2"/>
        <v>0.142822265625</v>
      </c>
      <c r="O173" s="2">
        <f>RANK(L173,L$2:L$973,1)</f>
        <v>110</v>
      </c>
      <c r="P173" s="2">
        <f>RANK(M173,M$2:M$576,0)</f>
        <v>203</v>
      </c>
      <c r="Q173" s="2">
        <f>RANK(N173,N$2:N$576,0)</f>
        <v>416</v>
      </c>
      <c r="R173" s="2">
        <f>O173 + Tabel1456[[#This Row],[Average Rank]]+Tabel1456[[#This Row],[Coverage rang]]</f>
        <v>729</v>
      </c>
      <c r="S173" s="2">
        <f>RANK(R173,R$2:R$576,1)</f>
        <v>254</v>
      </c>
      <c r="T173" s="18">
        <f>K173/L173</f>
        <v>117</v>
      </c>
    </row>
    <row r="174" spans="1:20" ht="19" customHeight="1">
      <c r="A174">
        <v>172</v>
      </c>
      <c r="B174" s="81">
        <v>0.1</v>
      </c>
      <c r="C174" s="81">
        <v>0.4</v>
      </c>
      <c r="D174" s="81">
        <v>0</v>
      </c>
      <c r="E174" s="81">
        <v>1</v>
      </c>
      <c r="F174" s="81">
        <v>0</v>
      </c>
      <c r="G174" s="81">
        <v>0.5</v>
      </c>
      <c r="H174" s="81">
        <v>0</v>
      </c>
      <c r="I174" s="81">
        <v>0.5</v>
      </c>
      <c r="J174">
        <v>172</v>
      </c>
      <c r="K174" s="23">
        <v>685</v>
      </c>
      <c r="L174" s="22">
        <v>8</v>
      </c>
      <c r="M174" s="22">
        <v>16.3095238095238</v>
      </c>
      <c r="N174" s="14">
        <f t="shared" si="2"/>
        <v>0.167236328125</v>
      </c>
      <c r="O174" s="2">
        <f>RANK(L174,L$2:L$973,1)</f>
        <v>288</v>
      </c>
      <c r="P174" s="2">
        <f>RANK(M174,M$2:M$576,0)</f>
        <v>242</v>
      </c>
      <c r="Q174" s="2">
        <f>RANK(N174,N$2:N$576,0)</f>
        <v>284</v>
      </c>
      <c r="R174" s="2">
        <f>O174 + Tabel1456[[#This Row],[Average Rank]]+Tabel1456[[#This Row],[Coverage rang]]</f>
        <v>814</v>
      </c>
      <c r="S174" s="2">
        <f>RANK(R174,R$2:R$576,1)</f>
        <v>353</v>
      </c>
      <c r="T174" s="18">
        <f>K174/L174</f>
        <v>85.625</v>
      </c>
    </row>
    <row r="175" spans="1:20" ht="19" customHeight="1">
      <c r="A175">
        <v>173</v>
      </c>
      <c r="B175" s="81">
        <v>0.1</v>
      </c>
      <c r="C175" s="81">
        <v>0.4</v>
      </c>
      <c r="D175" s="81">
        <v>0</v>
      </c>
      <c r="E175" s="81">
        <v>1</v>
      </c>
      <c r="F175" s="81">
        <v>0</v>
      </c>
      <c r="G175" s="81">
        <v>0.5</v>
      </c>
      <c r="H175" s="81">
        <v>0</v>
      </c>
      <c r="I175" s="81">
        <v>1</v>
      </c>
      <c r="J175">
        <v>173</v>
      </c>
      <c r="K175" s="23">
        <v>632</v>
      </c>
      <c r="L175" s="22">
        <v>7</v>
      </c>
      <c r="M175" s="22">
        <v>15.8</v>
      </c>
      <c r="N175" s="14">
        <f t="shared" si="2"/>
        <v>0.154296875</v>
      </c>
      <c r="O175" s="2">
        <f>RANK(L175,L$2:L$973,1)</f>
        <v>271</v>
      </c>
      <c r="P175" s="2">
        <f>RANK(M175,M$2:M$576,0)</f>
        <v>343</v>
      </c>
      <c r="Q175" s="2">
        <f>RANK(N175,N$2:N$576,0)</f>
        <v>375</v>
      </c>
      <c r="R175" s="2">
        <f>O175 + Tabel1456[[#This Row],[Average Rank]]+Tabel1456[[#This Row],[Coverage rang]]</f>
        <v>989</v>
      </c>
      <c r="S175" s="2">
        <f>RANK(R175,R$2:R$576,1)</f>
        <v>477</v>
      </c>
      <c r="T175" s="18">
        <f>K175/L175</f>
        <v>90.285714285714292</v>
      </c>
    </row>
    <row r="176" spans="1:20" ht="19" customHeight="1">
      <c r="A176">
        <v>174</v>
      </c>
      <c r="B176" s="81">
        <v>0.1</v>
      </c>
      <c r="C176" s="81">
        <v>0.4</v>
      </c>
      <c r="D176" s="81">
        <v>0</v>
      </c>
      <c r="E176" s="81">
        <v>1</v>
      </c>
      <c r="F176" s="81">
        <v>0</v>
      </c>
      <c r="G176" s="81">
        <v>0.5</v>
      </c>
      <c r="H176" s="81">
        <v>0.5</v>
      </c>
      <c r="I176" s="81">
        <v>0</v>
      </c>
      <c r="J176">
        <v>174</v>
      </c>
      <c r="K176" s="23">
        <v>659</v>
      </c>
      <c r="L176" s="22">
        <v>6</v>
      </c>
      <c r="M176" s="22">
        <v>15.690476190476099</v>
      </c>
      <c r="N176" s="14">
        <f t="shared" si="2"/>
        <v>0.160888671875</v>
      </c>
      <c r="O176" s="2">
        <f>RANK(L176,L$2:L$973,1)</f>
        <v>152</v>
      </c>
      <c r="P176" s="2">
        <f>RANK(M176,M$2:M$576,0)</f>
        <v>356</v>
      </c>
      <c r="Q176" s="2">
        <f>RANK(N176,N$2:N$576,0)</f>
        <v>303</v>
      </c>
      <c r="R176" s="2">
        <f>O176 + Tabel1456[[#This Row],[Average Rank]]+Tabel1456[[#This Row],[Coverage rang]]</f>
        <v>811</v>
      </c>
      <c r="S176" s="2">
        <f>RANK(R176,R$2:R$576,1)</f>
        <v>346</v>
      </c>
      <c r="T176" s="18">
        <f>K176/L176</f>
        <v>109.83333333333333</v>
      </c>
    </row>
    <row r="177" spans="1:20" ht="19" customHeight="1">
      <c r="A177">
        <v>175</v>
      </c>
      <c r="B177" s="81">
        <v>0.1</v>
      </c>
      <c r="C177" s="81">
        <v>0.4</v>
      </c>
      <c r="D177" s="81">
        <v>0</v>
      </c>
      <c r="E177" s="81">
        <v>1</v>
      </c>
      <c r="F177" s="81">
        <v>0</v>
      </c>
      <c r="G177" s="81">
        <v>0.5</v>
      </c>
      <c r="H177" s="81">
        <v>0.5</v>
      </c>
      <c r="I177" s="81">
        <v>0.5</v>
      </c>
      <c r="J177">
        <v>175</v>
      </c>
      <c r="K177" s="23">
        <v>687</v>
      </c>
      <c r="L177" s="22">
        <v>8</v>
      </c>
      <c r="M177" s="22">
        <v>15.976744186046499</v>
      </c>
      <c r="N177" s="14">
        <f t="shared" si="2"/>
        <v>0.167724609375</v>
      </c>
      <c r="O177" s="2">
        <f>RANK(L177,L$2:L$973,1)</f>
        <v>288</v>
      </c>
      <c r="P177" s="2">
        <f>RANK(M177,M$2:M$576,0)</f>
        <v>266</v>
      </c>
      <c r="Q177" s="2">
        <f>RANK(N177,N$2:N$576,0)</f>
        <v>270</v>
      </c>
      <c r="R177" s="2">
        <f>O177 + Tabel1456[[#This Row],[Average Rank]]+Tabel1456[[#This Row],[Coverage rang]]</f>
        <v>824</v>
      </c>
      <c r="S177" s="2">
        <f>RANK(R177,R$2:R$576,1)</f>
        <v>358</v>
      </c>
      <c r="T177" s="18">
        <f>K177/L177</f>
        <v>85.875</v>
      </c>
    </row>
    <row r="178" spans="1:20" ht="19" customHeight="1">
      <c r="A178">
        <v>176</v>
      </c>
      <c r="B178" s="81">
        <v>0.1</v>
      </c>
      <c r="C178" s="81">
        <v>0.4</v>
      </c>
      <c r="D178" s="81">
        <v>0</v>
      </c>
      <c r="E178" s="81">
        <v>1</v>
      </c>
      <c r="F178" s="81">
        <v>0</v>
      </c>
      <c r="G178" s="81">
        <v>0.5</v>
      </c>
      <c r="H178" s="81">
        <v>0.5</v>
      </c>
      <c r="I178" s="81">
        <v>1</v>
      </c>
      <c r="J178">
        <v>176</v>
      </c>
      <c r="K178" s="23">
        <v>657</v>
      </c>
      <c r="L178" s="22">
        <v>6</v>
      </c>
      <c r="M178" s="22">
        <v>16.024390243902399</v>
      </c>
      <c r="N178" s="14">
        <f t="shared" si="2"/>
        <v>0.160400390625</v>
      </c>
      <c r="O178" s="2">
        <f>RANK(L178,L$2:L$973,1)</f>
        <v>152</v>
      </c>
      <c r="P178" s="2">
        <f>RANK(M178,M$2:M$576,0)</f>
        <v>265</v>
      </c>
      <c r="Q178" s="2">
        <f>RANK(N178,N$2:N$576,0)</f>
        <v>308</v>
      </c>
      <c r="R178" s="2">
        <f>O178 + Tabel1456[[#This Row],[Average Rank]]+Tabel1456[[#This Row],[Coverage rang]]</f>
        <v>725</v>
      </c>
      <c r="S178" s="2">
        <f>RANK(R178,R$2:R$576,1)</f>
        <v>251</v>
      </c>
      <c r="T178" s="18">
        <f>K178/L178</f>
        <v>109.5</v>
      </c>
    </row>
    <row r="179" spans="1:20" ht="19" customHeight="1">
      <c r="A179">
        <v>177</v>
      </c>
      <c r="B179" s="81">
        <v>0.1</v>
      </c>
      <c r="C179" s="81">
        <v>0.4</v>
      </c>
      <c r="D179" s="81">
        <v>0</v>
      </c>
      <c r="E179" s="81">
        <v>1</v>
      </c>
      <c r="F179" s="81">
        <v>0</v>
      </c>
      <c r="G179" s="81">
        <v>0.5</v>
      </c>
      <c r="H179" s="81">
        <v>1</v>
      </c>
      <c r="I179" s="81">
        <v>0</v>
      </c>
      <c r="J179">
        <v>177</v>
      </c>
      <c r="K179" s="23">
        <v>649</v>
      </c>
      <c r="L179" s="22">
        <v>6</v>
      </c>
      <c r="M179" s="22">
        <v>15.829268292682899</v>
      </c>
      <c r="N179" s="14">
        <f t="shared" si="2"/>
        <v>0.158447265625</v>
      </c>
      <c r="O179" s="2">
        <f>RANK(L179,L$2:L$973,1)</f>
        <v>152</v>
      </c>
      <c r="P179" s="2">
        <f>RANK(M179,M$2:M$576,0)</f>
        <v>297</v>
      </c>
      <c r="Q179" s="2">
        <f>RANK(N179,N$2:N$576,0)</f>
        <v>320</v>
      </c>
      <c r="R179" s="2">
        <f>O179 + Tabel1456[[#This Row],[Average Rank]]+Tabel1456[[#This Row],[Coverage rang]]</f>
        <v>769</v>
      </c>
      <c r="S179" s="2">
        <f>RANK(R179,R$2:R$576,1)</f>
        <v>288</v>
      </c>
      <c r="T179" s="18">
        <f>K179/L179</f>
        <v>108.16666666666667</v>
      </c>
    </row>
    <row r="180" spans="1:20" ht="19" customHeight="1">
      <c r="A180">
        <v>178</v>
      </c>
      <c r="B180" s="81">
        <v>0.1</v>
      </c>
      <c r="C180" s="81">
        <v>0.4</v>
      </c>
      <c r="D180" s="81">
        <v>0</v>
      </c>
      <c r="E180" s="81">
        <v>1</v>
      </c>
      <c r="F180" s="81">
        <v>0</v>
      </c>
      <c r="G180" s="81">
        <v>0.5</v>
      </c>
      <c r="H180" s="81">
        <v>1</v>
      </c>
      <c r="I180" s="81">
        <v>0.5</v>
      </c>
      <c r="J180">
        <v>178</v>
      </c>
      <c r="K180" s="23">
        <v>651</v>
      </c>
      <c r="L180" s="22">
        <v>6</v>
      </c>
      <c r="M180" s="22">
        <v>15.8780487804878</v>
      </c>
      <c r="N180" s="14">
        <f t="shared" si="2"/>
        <v>0.158935546875</v>
      </c>
      <c r="O180" s="2">
        <f>RANK(L180,L$2:L$973,1)</f>
        <v>152</v>
      </c>
      <c r="P180" s="2">
        <f>RANK(M180,M$2:M$576,0)</f>
        <v>284</v>
      </c>
      <c r="Q180" s="2">
        <f>RANK(N180,N$2:N$576,0)</f>
        <v>312</v>
      </c>
      <c r="R180" s="2">
        <f>O180 + Tabel1456[[#This Row],[Average Rank]]+Tabel1456[[#This Row],[Coverage rang]]</f>
        <v>748</v>
      </c>
      <c r="S180" s="2">
        <f>RANK(R180,R$2:R$576,1)</f>
        <v>265</v>
      </c>
      <c r="T180" s="18">
        <f>K180/L180</f>
        <v>108.5</v>
      </c>
    </row>
    <row r="181" spans="1:20" ht="19" customHeight="1">
      <c r="A181">
        <v>179</v>
      </c>
      <c r="B181" s="81">
        <v>0.1</v>
      </c>
      <c r="C181" s="81">
        <v>0.4</v>
      </c>
      <c r="D181" s="81">
        <v>0</v>
      </c>
      <c r="E181" s="81">
        <v>1</v>
      </c>
      <c r="F181" s="81">
        <v>0</v>
      </c>
      <c r="G181" s="81">
        <v>0.5</v>
      </c>
      <c r="H181" s="81">
        <v>1</v>
      </c>
      <c r="I181" s="81">
        <v>1</v>
      </c>
      <c r="J181">
        <v>179</v>
      </c>
      <c r="K181" s="23">
        <v>649</v>
      </c>
      <c r="L181" s="22">
        <v>6</v>
      </c>
      <c r="M181" s="22">
        <v>16.225000000000001</v>
      </c>
      <c r="N181" s="14">
        <f t="shared" si="2"/>
        <v>0.158447265625</v>
      </c>
      <c r="O181" s="2">
        <f>RANK(L181,L$2:L$973,1)</f>
        <v>152</v>
      </c>
      <c r="P181" s="2">
        <f>RANK(M181,M$2:M$576,0)</f>
        <v>244</v>
      </c>
      <c r="Q181" s="2">
        <f>RANK(N181,N$2:N$576,0)</f>
        <v>320</v>
      </c>
      <c r="R181" s="2">
        <f>O181 + Tabel1456[[#This Row],[Average Rank]]+Tabel1456[[#This Row],[Coverage rang]]</f>
        <v>716</v>
      </c>
      <c r="S181" s="2">
        <f>RANK(R181,R$2:R$576,1)</f>
        <v>246</v>
      </c>
      <c r="T181" s="18">
        <f>K181/L181</f>
        <v>108.16666666666667</v>
      </c>
    </row>
    <row r="182" spans="1:20" ht="19" customHeight="1">
      <c r="A182">
        <v>180</v>
      </c>
      <c r="B182" s="81">
        <v>0.1</v>
      </c>
      <c r="C182" s="81">
        <v>0.4</v>
      </c>
      <c r="D182" s="81">
        <v>0</v>
      </c>
      <c r="E182" s="81">
        <v>1</v>
      </c>
      <c r="F182" s="81">
        <v>0</v>
      </c>
      <c r="G182" s="81">
        <v>1</v>
      </c>
      <c r="H182" s="81">
        <v>0</v>
      </c>
      <c r="I182" s="81">
        <v>0</v>
      </c>
      <c r="J182">
        <v>180</v>
      </c>
      <c r="K182" s="23">
        <v>349</v>
      </c>
      <c r="L182" s="22">
        <v>0</v>
      </c>
      <c r="M182" s="22">
        <v>12.925925925925901</v>
      </c>
      <c r="N182" s="14">
        <f t="shared" si="2"/>
        <v>8.5205078125E-2</v>
      </c>
      <c r="O182" s="2">
        <f>RANK(L182,L$2:L$973,1)</f>
        <v>1</v>
      </c>
      <c r="P182" s="2">
        <f>RANK(M182,M$2:M$576,0)</f>
        <v>430</v>
      </c>
      <c r="Q182" s="2">
        <f>RANK(N182,N$2:N$576,0)</f>
        <v>482</v>
      </c>
      <c r="R182" s="2">
        <f>O182 + Tabel1456[[#This Row],[Average Rank]]+Tabel1456[[#This Row],[Coverage rang]]</f>
        <v>913</v>
      </c>
      <c r="S182" s="2">
        <f>RANK(R182,R$2:R$576,1)</f>
        <v>436</v>
      </c>
      <c r="T182" s="18" t="e">
        <f>K182/L182</f>
        <v>#DIV/0!</v>
      </c>
    </row>
    <row r="183" spans="1:20" ht="19" customHeight="1">
      <c r="A183">
        <v>181</v>
      </c>
      <c r="B183" s="81">
        <v>0.1</v>
      </c>
      <c r="C183" s="81">
        <v>0.4</v>
      </c>
      <c r="D183" s="81">
        <v>0</v>
      </c>
      <c r="E183" s="81">
        <v>1</v>
      </c>
      <c r="F183" s="81">
        <v>0</v>
      </c>
      <c r="G183" s="81">
        <v>1</v>
      </c>
      <c r="H183" s="81">
        <v>0</v>
      </c>
      <c r="I183" s="81">
        <v>0.5</v>
      </c>
      <c r="J183">
        <v>181</v>
      </c>
      <c r="K183" s="23">
        <v>579</v>
      </c>
      <c r="L183" s="22">
        <v>5</v>
      </c>
      <c r="M183" s="22">
        <v>17.029411764705799</v>
      </c>
      <c r="N183" s="14">
        <f t="shared" si="2"/>
        <v>0.141357421875</v>
      </c>
      <c r="O183" s="2">
        <f>RANK(L183,L$2:L$973,1)</f>
        <v>110</v>
      </c>
      <c r="P183" s="2">
        <f>RANK(M183,M$2:M$576,0)</f>
        <v>223</v>
      </c>
      <c r="Q183" s="2">
        <f>RANK(N183,N$2:N$576,0)</f>
        <v>421</v>
      </c>
      <c r="R183" s="2">
        <f>O183 + Tabel1456[[#This Row],[Average Rank]]+Tabel1456[[#This Row],[Coverage rang]]</f>
        <v>754</v>
      </c>
      <c r="S183" s="2">
        <f>RANK(R183,R$2:R$576,1)</f>
        <v>274</v>
      </c>
      <c r="T183" s="18">
        <f>K183/L183</f>
        <v>115.8</v>
      </c>
    </row>
    <row r="184" spans="1:20" ht="19" customHeight="1">
      <c r="A184">
        <v>182</v>
      </c>
      <c r="B184" s="81">
        <v>0.1</v>
      </c>
      <c r="C184" s="81">
        <v>0.4</v>
      </c>
      <c r="D184" s="81">
        <v>0</v>
      </c>
      <c r="E184" s="81">
        <v>1</v>
      </c>
      <c r="F184" s="81">
        <v>0</v>
      </c>
      <c r="G184" s="81">
        <v>1</v>
      </c>
      <c r="H184" s="81">
        <v>0</v>
      </c>
      <c r="I184" s="81">
        <v>1</v>
      </c>
      <c r="J184">
        <v>182</v>
      </c>
      <c r="K184" s="23">
        <v>564</v>
      </c>
      <c r="L184" s="22">
        <v>5</v>
      </c>
      <c r="M184" s="22">
        <v>17.625</v>
      </c>
      <c r="N184" s="14">
        <f t="shared" si="2"/>
        <v>0.1376953125</v>
      </c>
      <c r="O184" s="2">
        <f>RANK(L184,L$2:L$973,1)</f>
        <v>110</v>
      </c>
      <c r="P184" s="2">
        <f>RANK(M184,M$2:M$576,0)</f>
        <v>207</v>
      </c>
      <c r="Q184" s="2">
        <f>RANK(N184,N$2:N$576,0)</f>
        <v>427</v>
      </c>
      <c r="R184" s="2">
        <f>O184 + Tabel1456[[#This Row],[Average Rank]]+Tabel1456[[#This Row],[Coverage rang]]</f>
        <v>744</v>
      </c>
      <c r="S184" s="2">
        <f>RANK(R184,R$2:R$576,1)</f>
        <v>264</v>
      </c>
      <c r="T184" s="18">
        <f>K184/L184</f>
        <v>112.8</v>
      </c>
    </row>
    <row r="185" spans="1:20" ht="19" customHeight="1">
      <c r="A185">
        <v>183</v>
      </c>
      <c r="B185" s="81">
        <v>0.1</v>
      </c>
      <c r="C185" s="81">
        <v>0.4</v>
      </c>
      <c r="D185" s="81">
        <v>0</v>
      </c>
      <c r="E185" s="81">
        <v>1</v>
      </c>
      <c r="F185" s="81">
        <v>0</v>
      </c>
      <c r="G185" s="81">
        <v>1</v>
      </c>
      <c r="H185" s="81">
        <v>0.5</v>
      </c>
      <c r="I185" s="81">
        <v>0</v>
      </c>
      <c r="J185">
        <v>183</v>
      </c>
      <c r="K185" s="23">
        <v>572</v>
      </c>
      <c r="L185" s="22">
        <v>5</v>
      </c>
      <c r="M185" s="22">
        <v>16.823529411764699</v>
      </c>
      <c r="N185" s="14">
        <f t="shared" si="2"/>
        <v>0.1396484375</v>
      </c>
      <c r="O185" s="2">
        <f>RANK(L185,L$2:L$973,1)</f>
        <v>110</v>
      </c>
      <c r="P185" s="2">
        <f>RANK(M185,M$2:M$576,0)</f>
        <v>227</v>
      </c>
      <c r="Q185" s="2">
        <f>RANK(N185,N$2:N$576,0)</f>
        <v>424</v>
      </c>
      <c r="R185" s="2">
        <f>O185 + Tabel1456[[#This Row],[Average Rank]]+Tabel1456[[#This Row],[Coverage rang]]</f>
        <v>761</v>
      </c>
      <c r="S185" s="2">
        <f>RANK(R185,R$2:R$576,1)</f>
        <v>281</v>
      </c>
      <c r="T185" s="18">
        <f>K185/L185</f>
        <v>114.4</v>
      </c>
    </row>
    <row r="186" spans="1:20" ht="19" customHeight="1">
      <c r="A186">
        <v>184</v>
      </c>
      <c r="B186" s="81">
        <v>0.1</v>
      </c>
      <c r="C186" s="81">
        <v>0.4</v>
      </c>
      <c r="D186" s="81">
        <v>0</v>
      </c>
      <c r="E186" s="81">
        <v>1</v>
      </c>
      <c r="F186" s="81">
        <v>0</v>
      </c>
      <c r="G186" s="81">
        <v>1</v>
      </c>
      <c r="H186" s="81">
        <v>0.5</v>
      </c>
      <c r="I186" s="81">
        <v>0.5</v>
      </c>
      <c r="J186">
        <v>184</v>
      </c>
      <c r="K186" s="23">
        <v>649</v>
      </c>
      <c r="L186" s="22">
        <v>6</v>
      </c>
      <c r="M186" s="22">
        <v>16.225000000000001</v>
      </c>
      <c r="N186" s="14">
        <f t="shared" si="2"/>
        <v>0.158447265625</v>
      </c>
      <c r="O186" s="2">
        <f>RANK(L186,L$2:L$973,1)</f>
        <v>152</v>
      </c>
      <c r="P186" s="2">
        <f>RANK(M186,M$2:M$576,0)</f>
        <v>244</v>
      </c>
      <c r="Q186" s="2">
        <f>RANK(N186,N$2:N$576,0)</f>
        <v>320</v>
      </c>
      <c r="R186" s="2">
        <f>O186 + Tabel1456[[#This Row],[Average Rank]]+Tabel1456[[#This Row],[Coverage rang]]</f>
        <v>716</v>
      </c>
      <c r="S186" s="2">
        <f>RANK(R186,R$2:R$576,1)</f>
        <v>246</v>
      </c>
      <c r="T186" s="18">
        <f>K186/L186</f>
        <v>108.16666666666667</v>
      </c>
    </row>
    <row r="187" spans="1:20" ht="19" customHeight="1">
      <c r="A187">
        <v>185</v>
      </c>
      <c r="B187" s="81">
        <v>0.1</v>
      </c>
      <c r="C187" s="81">
        <v>0.4</v>
      </c>
      <c r="D187" s="81">
        <v>0</v>
      </c>
      <c r="E187" s="81">
        <v>1</v>
      </c>
      <c r="F187" s="81">
        <v>0</v>
      </c>
      <c r="G187" s="81">
        <v>1</v>
      </c>
      <c r="H187" s="81">
        <v>0.5</v>
      </c>
      <c r="I187" s="81">
        <v>1</v>
      </c>
      <c r="J187">
        <v>185</v>
      </c>
      <c r="K187" s="23">
        <v>618</v>
      </c>
      <c r="L187" s="22">
        <v>5</v>
      </c>
      <c r="M187" s="22">
        <v>16.2631578947368</v>
      </c>
      <c r="N187" s="14">
        <f t="shared" si="2"/>
        <v>0.15087890625</v>
      </c>
      <c r="O187" s="2">
        <f>RANK(L187,L$2:L$973,1)</f>
        <v>110</v>
      </c>
      <c r="P187" s="2">
        <f>RANK(M187,M$2:M$576,0)</f>
        <v>243</v>
      </c>
      <c r="Q187" s="2">
        <f>RANK(N187,N$2:N$576,0)</f>
        <v>386</v>
      </c>
      <c r="R187" s="2">
        <f>O187 + Tabel1456[[#This Row],[Average Rank]]+Tabel1456[[#This Row],[Coverage rang]]</f>
        <v>739</v>
      </c>
      <c r="S187" s="2">
        <f>RANK(R187,R$2:R$576,1)</f>
        <v>258</v>
      </c>
      <c r="T187" s="18">
        <f>K187/L187</f>
        <v>123.6</v>
      </c>
    </row>
    <row r="188" spans="1:20" ht="19" customHeight="1">
      <c r="A188">
        <v>186</v>
      </c>
      <c r="B188" s="81">
        <v>0.1</v>
      </c>
      <c r="C188" s="81">
        <v>0.4</v>
      </c>
      <c r="D188" s="81">
        <v>0</v>
      </c>
      <c r="E188" s="81">
        <v>1</v>
      </c>
      <c r="F188" s="81">
        <v>0</v>
      </c>
      <c r="G188" s="81">
        <v>1</v>
      </c>
      <c r="H188" s="81">
        <v>1</v>
      </c>
      <c r="I188" s="81">
        <v>0</v>
      </c>
      <c r="J188">
        <v>186</v>
      </c>
      <c r="K188" s="23">
        <v>572</v>
      </c>
      <c r="L188" s="22">
        <v>5</v>
      </c>
      <c r="M188" s="22">
        <v>16.823529411764699</v>
      </c>
      <c r="N188" s="14">
        <f t="shared" si="2"/>
        <v>0.1396484375</v>
      </c>
      <c r="O188" s="2">
        <f>RANK(L188,L$2:L$973,1)</f>
        <v>110</v>
      </c>
      <c r="P188" s="2">
        <f>RANK(M188,M$2:M$576,0)</f>
        <v>227</v>
      </c>
      <c r="Q188" s="2">
        <f>RANK(N188,N$2:N$576,0)</f>
        <v>424</v>
      </c>
      <c r="R188" s="2">
        <f>O188 + Tabel1456[[#This Row],[Average Rank]]+Tabel1456[[#This Row],[Coverage rang]]</f>
        <v>761</v>
      </c>
      <c r="S188" s="2">
        <f>RANK(R188,R$2:R$576,1)</f>
        <v>281</v>
      </c>
      <c r="T188" s="18">
        <f>K188/L188</f>
        <v>114.4</v>
      </c>
    </row>
    <row r="189" spans="1:20" ht="19" customHeight="1">
      <c r="A189">
        <v>187</v>
      </c>
      <c r="B189" s="81">
        <v>0.1</v>
      </c>
      <c r="C189" s="81">
        <v>0.4</v>
      </c>
      <c r="D189" s="81">
        <v>0</v>
      </c>
      <c r="E189" s="81">
        <v>1</v>
      </c>
      <c r="F189" s="81">
        <v>0</v>
      </c>
      <c r="G189" s="81">
        <v>1</v>
      </c>
      <c r="H189" s="81">
        <v>1</v>
      </c>
      <c r="I189" s="81">
        <v>0.5</v>
      </c>
      <c r="J189">
        <v>187</v>
      </c>
      <c r="K189" s="23">
        <v>647</v>
      </c>
      <c r="L189" s="22">
        <v>6</v>
      </c>
      <c r="M189" s="22">
        <v>16.175000000000001</v>
      </c>
      <c r="N189" s="14">
        <f t="shared" si="2"/>
        <v>0.157958984375</v>
      </c>
      <c r="O189" s="2">
        <f>RANK(L189,L$2:L$973,1)</f>
        <v>152</v>
      </c>
      <c r="P189" s="2">
        <f>RANK(M189,M$2:M$576,0)</f>
        <v>251</v>
      </c>
      <c r="Q189" s="2">
        <f>RANK(N189,N$2:N$576,0)</f>
        <v>365</v>
      </c>
      <c r="R189" s="2">
        <f>O189 + Tabel1456[[#This Row],[Average Rank]]+Tabel1456[[#This Row],[Coverage rang]]</f>
        <v>768</v>
      </c>
      <c r="S189" s="2">
        <f>RANK(R189,R$2:R$576,1)</f>
        <v>286</v>
      </c>
      <c r="T189" s="18">
        <f>K189/L189</f>
        <v>107.83333333333333</v>
      </c>
    </row>
    <row r="190" spans="1:20" ht="19" customHeight="1">
      <c r="A190">
        <v>188</v>
      </c>
      <c r="B190" s="81">
        <v>0.1</v>
      </c>
      <c r="C190" s="81">
        <v>0.4</v>
      </c>
      <c r="D190" s="81">
        <v>0</v>
      </c>
      <c r="E190" s="81">
        <v>1</v>
      </c>
      <c r="F190" s="81">
        <v>0</v>
      </c>
      <c r="G190" s="81">
        <v>1</v>
      </c>
      <c r="H190" s="81">
        <v>1</v>
      </c>
      <c r="I190" s="81">
        <v>1</v>
      </c>
      <c r="J190">
        <v>188</v>
      </c>
      <c r="K190" s="23">
        <v>616</v>
      </c>
      <c r="L190" s="22">
        <v>5</v>
      </c>
      <c r="M190" s="22">
        <v>16.210526315789402</v>
      </c>
      <c r="N190" s="14">
        <f t="shared" si="2"/>
        <v>0.150390625</v>
      </c>
      <c r="O190" s="2">
        <f>RANK(L190,L$2:L$973,1)</f>
        <v>110</v>
      </c>
      <c r="P190" s="2">
        <f>RANK(M190,M$2:M$576,0)</f>
        <v>248</v>
      </c>
      <c r="Q190" s="2">
        <f>RANK(N190,N$2:N$576,0)</f>
        <v>398</v>
      </c>
      <c r="R190" s="2">
        <f>O190 + Tabel1456[[#This Row],[Average Rank]]+Tabel1456[[#This Row],[Coverage rang]]</f>
        <v>756</v>
      </c>
      <c r="S190" s="2">
        <f>RANK(R190,R$2:R$576,1)</f>
        <v>276</v>
      </c>
      <c r="T190" s="18">
        <f>K190/L190</f>
        <v>123.2</v>
      </c>
    </row>
    <row r="191" spans="1:20" ht="19" customHeight="1">
      <c r="A191">
        <v>189</v>
      </c>
      <c r="B191" s="81">
        <v>0.1</v>
      </c>
      <c r="C191" s="81">
        <v>0.4</v>
      </c>
      <c r="D191" s="81">
        <v>0</v>
      </c>
      <c r="E191" s="81">
        <v>1</v>
      </c>
      <c r="F191" s="81">
        <v>0.5</v>
      </c>
      <c r="G191" s="81">
        <v>0</v>
      </c>
      <c r="H191" s="81">
        <v>0</v>
      </c>
      <c r="I191" s="81">
        <v>0</v>
      </c>
      <c r="J191">
        <v>189</v>
      </c>
      <c r="K191" s="23">
        <v>517</v>
      </c>
      <c r="L191" s="22">
        <v>0</v>
      </c>
      <c r="M191" s="22">
        <v>14.3611111111111</v>
      </c>
      <c r="N191" s="14">
        <f t="shared" si="2"/>
        <v>0.126220703125</v>
      </c>
      <c r="O191" s="2">
        <f>RANK(L191,L$2:L$973,1)</f>
        <v>1</v>
      </c>
      <c r="P191" s="2">
        <f>RANK(M191,M$2:M$576,0)</f>
        <v>410</v>
      </c>
      <c r="Q191" s="2">
        <f>RANK(N191,N$2:N$576,0)</f>
        <v>443</v>
      </c>
      <c r="R191" s="2">
        <f>O191 + Tabel1456[[#This Row],[Average Rank]]+Tabel1456[[#This Row],[Coverage rang]]</f>
        <v>854</v>
      </c>
      <c r="S191" s="2">
        <f>RANK(R191,R$2:R$576,1)</f>
        <v>387</v>
      </c>
      <c r="T191" s="18" t="e">
        <f>K191/L191</f>
        <v>#DIV/0!</v>
      </c>
    </row>
    <row r="192" spans="1:20" ht="19" customHeight="1">
      <c r="A192">
        <v>190</v>
      </c>
      <c r="B192" s="81">
        <v>0.1</v>
      </c>
      <c r="C192" s="81">
        <v>0.4</v>
      </c>
      <c r="D192" s="81">
        <v>0</v>
      </c>
      <c r="E192" s="81">
        <v>1</v>
      </c>
      <c r="F192" s="81">
        <v>0.5</v>
      </c>
      <c r="G192" s="81">
        <v>0</v>
      </c>
      <c r="H192" s="81">
        <v>0</v>
      </c>
      <c r="I192" s="81">
        <v>0.5</v>
      </c>
      <c r="J192">
        <v>190</v>
      </c>
      <c r="K192" s="23">
        <v>649</v>
      </c>
      <c r="L192" s="22">
        <v>7</v>
      </c>
      <c r="M192" s="22">
        <v>15.452380952380899</v>
      </c>
      <c r="N192" s="14">
        <f t="shared" si="2"/>
        <v>0.158447265625</v>
      </c>
      <c r="O192" s="2">
        <f>RANK(L192,L$2:L$973,1)</f>
        <v>271</v>
      </c>
      <c r="P192" s="2">
        <f>RANK(M192,M$2:M$576,0)</f>
        <v>385</v>
      </c>
      <c r="Q192" s="2">
        <f>RANK(N192,N$2:N$576,0)</f>
        <v>320</v>
      </c>
      <c r="R192" s="2">
        <f>O192 + Tabel1456[[#This Row],[Average Rank]]+Tabel1456[[#This Row],[Coverage rang]]</f>
        <v>976</v>
      </c>
      <c r="S192" s="2">
        <f>RANK(R192,R$2:R$576,1)</f>
        <v>462</v>
      </c>
      <c r="T192" s="18">
        <f>K192/L192</f>
        <v>92.714285714285708</v>
      </c>
    </row>
    <row r="193" spans="1:20" ht="19" customHeight="1">
      <c r="A193">
        <v>191</v>
      </c>
      <c r="B193" s="81">
        <v>0.1</v>
      </c>
      <c r="C193" s="81">
        <v>0.4</v>
      </c>
      <c r="D193" s="81">
        <v>0</v>
      </c>
      <c r="E193" s="81">
        <v>1</v>
      </c>
      <c r="F193" s="81">
        <v>0.5</v>
      </c>
      <c r="G193" s="81">
        <v>0</v>
      </c>
      <c r="H193" s="81">
        <v>0</v>
      </c>
      <c r="I193" s="81">
        <v>1</v>
      </c>
      <c r="J193">
        <v>191</v>
      </c>
      <c r="K193" s="23">
        <v>616</v>
      </c>
      <c r="L193" s="22">
        <v>5</v>
      </c>
      <c r="M193" s="22">
        <v>15.7948717948717</v>
      </c>
      <c r="N193" s="14">
        <f t="shared" ref="N193:N256" si="3">K193/ 4096</f>
        <v>0.150390625</v>
      </c>
      <c r="O193" s="2">
        <f>RANK(L193,L$2:L$973,1)</f>
        <v>110</v>
      </c>
      <c r="P193" s="2">
        <f>RANK(M193,M$2:M$576,0)</f>
        <v>344</v>
      </c>
      <c r="Q193" s="2">
        <f>RANK(N193,N$2:N$576,0)</f>
        <v>398</v>
      </c>
      <c r="R193" s="2">
        <f>O193 + Tabel1456[[#This Row],[Average Rank]]+Tabel1456[[#This Row],[Coverage rang]]</f>
        <v>852</v>
      </c>
      <c r="S193" s="2">
        <f>RANK(R193,R$2:R$576,1)</f>
        <v>386</v>
      </c>
      <c r="T193" s="18">
        <f>K193/L193</f>
        <v>123.2</v>
      </c>
    </row>
    <row r="194" spans="1:20" ht="19" customHeight="1">
      <c r="A194">
        <v>192</v>
      </c>
      <c r="B194" s="81">
        <v>0.1</v>
      </c>
      <c r="C194" s="81">
        <v>0.4</v>
      </c>
      <c r="D194" s="81">
        <v>0</v>
      </c>
      <c r="E194" s="81">
        <v>1</v>
      </c>
      <c r="F194" s="81">
        <v>0.5</v>
      </c>
      <c r="G194" s="81">
        <v>0</v>
      </c>
      <c r="H194" s="81">
        <v>0.5</v>
      </c>
      <c r="I194" s="81">
        <v>0</v>
      </c>
      <c r="J194">
        <v>192</v>
      </c>
      <c r="K194" s="23">
        <v>649</v>
      </c>
      <c r="L194" s="22">
        <v>6</v>
      </c>
      <c r="M194" s="22">
        <v>15.829268292682899</v>
      </c>
      <c r="N194" s="14">
        <f t="shared" si="3"/>
        <v>0.158447265625</v>
      </c>
      <c r="O194" s="2">
        <f>RANK(L194,L$2:L$973,1)</f>
        <v>152</v>
      </c>
      <c r="P194" s="2">
        <f>RANK(M194,M$2:M$576,0)</f>
        <v>297</v>
      </c>
      <c r="Q194" s="2">
        <f>RANK(N194,N$2:N$576,0)</f>
        <v>320</v>
      </c>
      <c r="R194" s="2">
        <f>O194 + Tabel1456[[#This Row],[Average Rank]]+Tabel1456[[#This Row],[Coverage rang]]</f>
        <v>769</v>
      </c>
      <c r="S194" s="2">
        <f>RANK(R194,R$2:R$576,1)</f>
        <v>288</v>
      </c>
      <c r="T194" s="18">
        <f>K194/L194</f>
        <v>108.16666666666667</v>
      </c>
    </row>
    <row r="195" spans="1:20" ht="19" customHeight="1">
      <c r="A195">
        <v>193</v>
      </c>
      <c r="B195" s="81">
        <v>0.1</v>
      </c>
      <c r="C195" s="81">
        <v>0.4</v>
      </c>
      <c r="D195" s="81">
        <v>0</v>
      </c>
      <c r="E195" s="81">
        <v>1</v>
      </c>
      <c r="F195" s="81">
        <v>0.5</v>
      </c>
      <c r="G195" s="81">
        <v>0</v>
      </c>
      <c r="H195" s="81">
        <v>0.5</v>
      </c>
      <c r="I195" s="81">
        <v>0.5</v>
      </c>
      <c r="J195">
        <v>193</v>
      </c>
      <c r="K195" s="23">
        <v>664</v>
      </c>
      <c r="L195" s="22">
        <v>6</v>
      </c>
      <c r="M195" s="22">
        <v>15.8095238095238</v>
      </c>
      <c r="N195" s="14">
        <f t="shared" si="3"/>
        <v>0.162109375</v>
      </c>
      <c r="O195" s="2">
        <f>RANK(L195,L$2:L$973,1)</f>
        <v>152</v>
      </c>
      <c r="P195" s="2">
        <f>RANK(M195,M$2:M$576,0)</f>
        <v>339</v>
      </c>
      <c r="Q195" s="2">
        <f>RANK(N195,N$2:N$576,0)</f>
        <v>294</v>
      </c>
      <c r="R195" s="2">
        <f>O195 + Tabel1456[[#This Row],[Average Rank]]+Tabel1456[[#This Row],[Coverage rang]]</f>
        <v>785</v>
      </c>
      <c r="S195" s="2">
        <f>RANK(R195,R$2:R$576,1)</f>
        <v>332</v>
      </c>
      <c r="T195" s="18">
        <f>K195/L195</f>
        <v>110.66666666666667</v>
      </c>
    </row>
    <row r="196" spans="1:20" ht="19" customHeight="1">
      <c r="A196">
        <v>194</v>
      </c>
      <c r="B196" s="81">
        <v>0.1</v>
      </c>
      <c r="C196" s="81">
        <v>0.4</v>
      </c>
      <c r="D196" s="81">
        <v>0</v>
      </c>
      <c r="E196" s="81">
        <v>1</v>
      </c>
      <c r="F196" s="81">
        <v>0.5</v>
      </c>
      <c r="G196" s="81">
        <v>0</v>
      </c>
      <c r="H196" s="81">
        <v>0.5</v>
      </c>
      <c r="I196" s="81">
        <v>1</v>
      </c>
      <c r="J196">
        <v>194</v>
      </c>
      <c r="K196" s="23">
        <v>664</v>
      </c>
      <c r="L196" s="22">
        <v>6</v>
      </c>
      <c r="M196" s="22">
        <v>15.8095238095238</v>
      </c>
      <c r="N196" s="14">
        <f t="shared" si="3"/>
        <v>0.162109375</v>
      </c>
      <c r="O196" s="2">
        <f>RANK(L196,L$2:L$973,1)</f>
        <v>152</v>
      </c>
      <c r="P196" s="2">
        <f>RANK(M196,M$2:M$576,0)</f>
        <v>339</v>
      </c>
      <c r="Q196" s="2">
        <f>RANK(N196,N$2:N$576,0)</f>
        <v>294</v>
      </c>
      <c r="R196" s="2">
        <f>O196 + Tabel1456[[#This Row],[Average Rank]]+Tabel1456[[#This Row],[Coverage rang]]</f>
        <v>785</v>
      </c>
      <c r="S196" s="2">
        <f>RANK(R196,R$2:R$576,1)</f>
        <v>332</v>
      </c>
      <c r="T196" s="18">
        <f>K196/L196</f>
        <v>110.66666666666667</v>
      </c>
    </row>
    <row r="197" spans="1:20" ht="19" customHeight="1">
      <c r="A197">
        <v>195</v>
      </c>
      <c r="B197" s="81">
        <v>0.1</v>
      </c>
      <c r="C197" s="81">
        <v>0.4</v>
      </c>
      <c r="D197" s="81">
        <v>0</v>
      </c>
      <c r="E197" s="81">
        <v>1</v>
      </c>
      <c r="F197" s="81">
        <v>0.5</v>
      </c>
      <c r="G197" s="81">
        <v>0</v>
      </c>
      <c r="H197" s="81">
        <v>1</v>
      </c>
      <c r="I197" s="81">
        <v>0</v>
      </c>
      <c r="J197">
        <v>195</v>
      </c>
      <c r="K197" s="23">
        <v>649</v>
      </c>
      <c r="L197" s="22">
        <v>6</v>
      </c>
      <c r="M197" s="22">
        <v>15.829268292682899</v>
      </c>
      <c r="N197" s="14">
        <f t="shared" si="3"/>
        <v>0.158447265625</v>
      </c>
      <c r="O197" s="2">
        <f>RANK(L197,L$2:L$973,1)</f>
        <v>152</v>
      </c>
      <c r="P197" s="2">
        <f>RANK(M197,M$2:M$576,0)</f>
        <v>297</v>
      </c>
      <c r="Q197" s="2">
        <f>RANK(N197,N$2:N$576,0)</f>
        <v>320</v>
      </c>
      <c r="R197" s="2">
        <f>O197 + Tabel1456[[#This Row],[Average Rank]]+Tabel1456[[#This Row],[Coverage rang]]</f>
        <v>769</v>
      </c>
      <c r="S197" s="2">
        <f>RANK(R197,R$2:R$576,1)</f>
        <v>288</v>
      </c>
      <c r="T197" s="18">
        <f>K197/L197</f>
        <v>108.16666666666667</v>
      </c>
    </row>
    <row r="198" spans="1:20" ht="19" customHeight="1">
      <c r="A198">
        <v>196</v>
      </c>
      <c r="B198" s="81">
        <v>0.1</v>
      </c>
      <c r="C198" s="81">
        <v>0.4</v>
      </c>
      <c r="D198" s="81">
        <v>0</v>
      </c>
      <c r="E198" s="81">
        <v>1</v>
      </c>
      <c r="F198" s="81">
        <v>0.5</v>
      </c>
      <c r="G198" s="81">
        <v>0</v>
      </c>
      <c r="H198" s="81">
        <v>1</v>
      </c>
      <c r="I198" s="81">
        <v>0.5</v>
      </c>
      <c r="J198">
        <v>196</v>
      </c>
      <c r="K198" s="23">
        <v>649</v>
      </c>
      <c r="L198" s="22">
        <v>6</v>
      </c>
      <c r="M198" s="22">
        <v>15.829268292682899</v>
      </c>
      <c r="N198" s="14">
        <f t="shared" si="3"/>
        <v>0.158447265625</v>
      </c>
      <c r="O198" s="2">
        <f>RANK(L198,L$2:L$973,1)</f>
        <v>152</v>
      </c>
      <c r="P198" s="2">
        <f>RANK(M198,M$2:M$576,0)</f>
        <v>297</v>
      </c>
      <c r="Q198" s="2">
        <f>RANK(N198,N$2:N$576,0)</f>
        <v>320</v>
      </c>
      <c r="R198" s="2">
        <f>O198 + Tabel1456[[#This Row],[Average Rank]]+Tabel1456[[#This Row],[Coverage rang]]</f>
        <v>769</v>
      </c>
      <c r="S198" s="2">
        <f>RANK(R198,R$2:R$576,1)</f>
        <v>288</v>
      </c>
      <c r="T198" s="18">
        <f>K198/L198</f>
        <v>108.16666666666667</v>
      </c>
    </row>
    <row r="199" spans="1:20" ht="19" customHeight="1">
      <c r="A199">
        <v>197</v>
      </c>
      <c r="B199" s="81">
        <v>0.1</v>
      </c>
      <c r="C199" s="81">
        <v>0.4</v>
      </c>
      <c r="D199" s="81">
        <v>0</v>
      </c>
      <c r="E199" s="81">
        <v>1</v>
      </c>
      <c r="F199" s="81">
        <v>0.5</v>
      </c>
      <c r="G199" s="81">
        <v>0</v>
      </c>
      <c r="H199" s="81">
        <v>1</v>
      </c>
      <c r="I199" s="81">
        <v>1</v>
      </c>
      <c r="J199">
        <v>197</v>
      </c>
      <c r="K199" s="23">
        <v>649</v>
      </c>
      <c r="L199" s="22">
        <v>6</v>
      </c>
      <c r="M199" s="22">
        <v>15.829268292682899</v>
      </c>
      <c r="N199" s="14">
        <f t="shared" si="3"/>
        <v>0.158447265625</v>
      </c>
      <c r="O199" s="2">
        <f>RANK(L199,L$2:L$973,1)</f>
        <v>152</v>
      </c>
      <c r="P199" s="2">
        <f>RANK(M199,M$2:M$576,0)</f>
        <v>297</v>
      </c>
      <c r="Q199" s="2">
        <f>RANK(N199,N$2:N$576,0)</f>
        <v>320</v>
      </c>
      <c r="R199" s="2">
        <f>O199 + Tabel1456[[#This Row],[Average Rank]]+Tabel1456[[#This Row],[Coverage rang]]</f>
        <v>769</v>
      </c>
      <c r="S199" s="2">
        <f>RANK(R199,R$2:R$576,1)</f>
        <v>288</v>
      </c>
      <c r="T199" s="18">
        <f>K199/L199</f>
        <v>108.16666666666667</v>
      </c>
    </row>
    <row r="200" spans="1:20" ht="19" customHeight="1">
      <c r="A200">
        <v>198</v>
      </c>
      <c r="B200" s="81">
        <v>0.1</v>
      </c>
      <c r="C200" s="81">
        <v>0.4</v>
      </c>
      <c r="D200" s="81">
        <v>0</v>
      </c>
      <c r="E200" s="81">
        <v>1</v>
      </c>
      <c r="F200" s="81">
        <v>0.5</v>
      </c>
      <c r="G200" s="81">
        <v>0.5</v>
      </c>
      <c r="H200" s="81">
        <v>0</v>
      </c>
      <c r="I200" s="81">
        <v>0</v>
      </c>
      <c r="J200">
        <v>198</v>
      </c>
      <c r="K200" s="23">
        <v>566</v>
      </c>
      <c r="L200" s="22">
        <v>2</v>
      </c>
      <c r="M200" s="22">
        <v>15.7222222222222</v>
      </c>
      <c r="N200" s="14">
        <f t="shared" si="3"/>
        <v>0.13818359375</v>
      </c>
      <c r="O200" s="2">
        <f>RANK(L200,L$2:L$973,1)</f>
        <v>57</v>
      </c>
      <c r="P200" s="2">
        <f>RANK(M200,M$2:M$576,0)</f>
        <v>350</v>
      </c>
      <c r="Q200" s="2">
        <f>RANK(N200,N$2:N$576,0)</f>
        <v>426</v>
      </c>
      <c r="R200" s="2">
        <f>O200 + Tabel1456[[#This Row],[Average Rank]]+Tabel1456[[#This Row],[Coverage rang]]</f>
        <v>833</v>
      </c>
      <c r="S200" s="2">
        <f>RANK(R200,R$2:R$576,1)</f>
        <v>375</v>
      </c>
      <c r="T200" s="18">
        <f>K200/L200</f>
        <v>283</v>
      </c>
    </row>
    <row r="201" spans="1:20" ht="19" customHeight="1">
      <c r="A201">
        <v>199</v>
      </c>
      <c r="B201" s="81">
        <v>0.1</v>
      </c>
      <c r="C201" s="81">
        <v>0.4</v>
      </c>
      <c r="D201" s="81">
        <v>0</v>
      </c>
      <c r="E201" s="81">
        <v>1</v>
      </c>
      <c r="F201" s="81">
        <v>0.5</v>
      </c>
      <c r="G201" s="81">
        <v>0.5</v>
      </c>
      <c r="H201" s="81">
        <v>0</v>
      </c>
      <c r="I201" s="81">
        <v>0.5</v>
      </c>
      <c r="J201">
        <v>199</v>
      </c>
      <c r="K201" s="23">
        <v>649</v>
      </c>
      <c r="L201" s="22">
        <v>7</v>
      </c>
      <c r="M201" s="22">
        <v>15.452380952380899</v>
      </c>
      <c r="N201" s="14">
        <f t="shared" si="3"/>
        <v>0.158447265625</v>
      </c>
      <c r="O201" s="2">
        <f>RANK(L201,L$2:L$973,1)</f>
        <v>271</v>
      </c>
      <c r="P201" s="2">
        <f>RANK(M201,M$2:M$576,0)</f>
        <v>385</v>
      </c>
      <c r="Q201" s="2">
        <f>RANK(N201,N$2:N$576,0)</f>
        <v>320</v>
      </c>
      <c r="R201" s="2">
        <f>O201 + Tabel1456[[#This Row],[Average Rank]]+Tabel1456[[#This Row],[Coverage rang]]</f>
        <v>976</v>
      </c>
      <c r="S201" s="2">
        <f>RANK(R201,R$2:R$576,1)</f>
        <v>462</v>
      </c>
      <c r="T201" s="18">
        <f>K201/L201</f>
        <v>92.714285714285708</v>
      </c>
    </row>
    <row r="202" spans="1:20" ht="19" customHeight="1">
      <c r="A202">
        <v>200</v>
      </c>
      <c r="B202" s="81">
        <v>0.1</v>
      </c>
      <c r="C202" s="81">
        <v>0.4</v>
      </c>
      <c r="D202" s="81">
        <v>0</v>
      </c>
      <c r="E202" s="81">
        <v>1</v>
      </c>
      <c r="F202" s="81">
        <v>0.5</v>
      </c>
      <c r="G202" s="81">
        <v>0.5</v>
      </c>
      <c r="H202" s="81">
        <v>0</v>
      </c>
      <c r="I202" s="81">
        <v>1</v>
      </c>
      <c r="J202">
        <v>200</v>
      </c>
      <c r="K202" s="23">
        <v>617</v>
      </c>
      <c r="L202" s="22">
        <v>5</v>
      </c>
      <c r="M202" s="22">
        <v>15.8205128205128</v>
      </c>
      <c r="N202" s="14">
        <f t="shared" si="3"/>
        <v>0.150634765625</v>
      </c>
      <c r="O202" s="2">
        <f>RANK(L202,L$2:L$973,1)</f>
        <v>110</v>
      </c>
      <c r="P202" s="2">
        <f>RANK(M202,M$2:M$576,0)</f>
        <v>336</v>
      </c>
      <c r="Q202" s="2">
        <f>RANK(N202,N$2:N$576,0)</f>
        <v>393</v>
      </c>
      <c r="R202" s="2">
        <f>O202 + Tabel1456[[#This Row],[Average Rank]]+Tabel1456[[#This Row],[Coverage rang]]</f>
        <v>839</v>
      </c>
      <c r="S202" s="2">
        <f>RANK(R202,R$2:R$576,1)</f>
        <v>376</v>
      </c>
      <c r="T202" s="18">
        <f>K202/L202</f>
        <v>123.4</v>
      </c>
    </row>
    <row r="203" spans="1:20" ht="19" customHeight="1">
      <c r="A203">
        <v>201</v>
      </c>
      <c r="B203" s="81">
        <v>0.1</v>
      </c>
      <c r="C203" s="81">
        <v>0.4</v>
      </c>
      <c r="D203" s="81">
        <v>0</v>
      </c>
      <c r="E203" s="81">
        <v>1</v>
      </c>
      <c r="F203" s="81">
        <v>0.5</v>
      </c>
      <c r="G203" s="81">
        <v>0.5</v>
      </c>
      <c r="H203" s="81">
        <v>0.5</v>
      </c>
      <c r="I203" s="81">
        <v>0</v>
      </c>
      <c r="J203">
        <v>201</v>
      </c>
      <c r="K203" s="23">
        <v>651</v>
      </c>
      <c r="L203" s="22">
        <v>6</v>
      </c>
      <c r="M203" s="22">
        <v>15.8780487804878</v>
      </c>
      <c r="N203" s="14">
        <f t="shared" si="3"/>
        <v>0.158935546875</v>
      </c>
      <c r="O203" s="2">
        <f>RANK(L203,L$2:L$973,1)</f>
        <v>152</v>
      </c>
      <c r="P203" s="2">
        <f>RANK(M203,M$2:M$576,0)</f>
        <v>284</v>
      </c>
      <c r="Q203" s="2">
        <f>RANK(N203,N$2:N$576,0)</f>
        <v>312</v>
      </c>
      <c r="R203" s="2">
        <f>O203 + Tabel1456[[#This Row],[Average Rank]]+Tabel1456[[#This Row],[Coverage rang]]</f>
        <v>748</v>
      </c>
      <c r="S203" s="2">
        <f>RANK(R203,R$2:R$576,1)</f>
        <v>265</v>
      </c>
      <c r="T203" s="18">
        <f>K203/L203</f>
        <v>108.5</v>
      </c>
    </row>
    <row r="204" spans="1:20" ht="19" customHeight="1">
      <c r="A204">
        <v>202</v>
      </c>
      <c r="B204" s="81">
        <v>0.1</v>
      </c>
      <c r="C204" s="81">
        <v>0.4</v>
      </c>
      <c r="D204" s="81">
        <v>0</v>
      </c>
      <c r="E204" s="81">
        <v>1</v>
      </c>
      <c r="F204" s="81">
        <v>0.5</v>
      </c>
      <c r="G204" s="81">
        <v>0.5</v>
      </c>
      <c r="H204" s="81">
        <v>0.5</v>
      </c>
      <c r="I204" s="81">
        <v>0.5</v>
      </c>
      <c r="J204">
        <v>202</v>
      </c>
      <c r="K204" s="23">
        <v>665</v>
      </c>
      <c r="L204" s="22">
        <v>6</v>
      </c>
      <c r="M204" s="22">
        <v>15.8333333333333</v>
      </c>
      <c r="N204" s="14">
        <f t="shared" si="3"/>
        <v>0.162353515625</v>
      </c>
      <c r="O204" s="2">
        <f>RANK(L204,L$2:L$973,1)</f>
        <v>152</v>
      </c>
      <c r="P204" s="2">
        <f>RANK(M204,M$2:M$576,0)</f>
        <v>296</v>
      </c>
      <c r="Q204" s="2">
        <f>RANK(N204,N$2:N$576,0)</f>
        <v>293</v>
      </c>
      <c r="R204" s="2">
        <f>O204 + Tabel1456[[#This Row],[Average Rank]]+Tabel1456[[#This Row],[Coverage rang]]</f>
        <v>741</v>
      </c>
      <c r="S204" s="2">
        <f>RANK(R204,R$2:R$576,1)</f>
        <v>260</v>
      </c>
      <c r="T204" s="18">
        <f>K204/L204</f>
        <v>110.83333333333333</v>
      </c>
    </row>
    <row r="205" spans="1:20" ht="19" customHeight="1">
      <c r="A205">
        <v>203</v>
      </c>
      <c r="B205" s="81">
        <v>0.1</v>
      </c>
      <c r="C205" s="81">
        <v>0.4</v>
      </c>
      <c r="D205" s="81">
        <v>0</v>
      </c>
      <c r="E205" s="81">
        <v>1</v>
      </c>
      <c r="F205" s="81">
        <v>0.5</v>
      </c>
      <c r="G205" s="81">
        <v>0.5</v>
      </c>
      <c r="H205" s="81">
        <v>0.5</v>
      </c>
      <c r="I205" s="81">
        <v>1</v>
      </c>
      <c r="J205">
        <v>203</v>
      </c>
      <c r="K205" s="23">
        <v>664</v>
      </c>
      <c r="L205" s="22">
        <v>6</v>
      </c>
      <c r="M205" s="22">
        <v>15.8095238095238</v>
      </c>
      <c r="N205" s="14">
        <f t="shared" si="3"/>
        <v>0.162109375</v>
      </c>
      <c r="O205" s="2">
        <f>RANK(L205,L$2:L$973,1)</f>
        <v>152</v>
      </c>
      <c r="P205" s="2">
        <f>RANK(M205,M$2:M$576,0)</f>
        <v>339</v>
      </c>
      <c r="Q205" s="2">
        <f>RANK(N205,N$2:N$576,0)</f>
        <v>294</v>
      </c>
      <c r="R205" s="2">
        <f>O205 + Tabel1456[[#This Row],[Average Rank]]+Tabel1456[[#This Row],[Coverage rang]]</f>
        <v>785</v>
      </c>
      <c r="S205" s="2">
        <f>RANK(R205,R$2:R$576,1)</f>
        <v>332</v>
      </c>
      <c r="T205" s="18">
        <f>K205/L205</f>
        <v>110.66666666666667</v>
      </c>
    </row>
    <row r="206" spans="1:20" ht="19" customHeight="1">
      <c r="A206">
        <v>204</v>
      </c>
      <c r="B206" s="81">
        <v>0.1</v>
      </c>
      <c r="C206" s="81">
        <v>0.4</v>
      </c>
      <c r="D206" s="81">
        <v>0</v>
      </c>
      <c r="E206" s="81">
        <v>1</v>
      </c>
      <c r="F206" s="81">
        <v>0.5</v>
      </c>
      <c r="G206" s="81">
        <v>0.5</v>
      </c>
      <c r="H206" s="81">
        <v>1</v>
      </c>
      <c r="I206" s="81">
        <v>0</v>
      </c>
      <c r="J206">
        <v>204</v>
      </c>
      <c r="K206" s="23">
        <v>649</v>
      </c>
      <c r="L206" s="22">
        <v>6</v>
      </c>
      <c r="M206" s="22">
        <v>15.829268292682899</v>
      </c>
      <c r="N206" s="14">
        <f t="shared" si="3"/>
        <v>0.158447265625</v>
      </c>
      <c r="O206" s="2">
        <f>RANK(L206,L$2:L$973,1)</f>
        <v>152</v>
      </c>
      <c r="P206" s="2">
        <f>RANK(M206,M$2:M$576,0)</f>
        <v>297</v>
      </c>
      <c r="Q206" s="2">
        <f>RANK(N206,N$2:N$576,0)</f>
        <v>320</v>
      </c>
      <c r="R206" s="2">
        <f>O206 + Tabel1456[[#This Row],[Average Rank]]+Tabel1456[[#This Row],[Coverage rang]]</f>
        <v>769</v>
      </c>
      <c r="S206" s="2">
        <f>RANK(R206,R$2:R$576,1)</f>
        <v>288</v>
      </c>
      <c r="T206" s="18">
        <f>K206/L206</f>
        <v>108.16666666666667</v>
      </c>
    </row>
    <row r="207" spans="1:20" ht="19" customHeight="1">
      <c r="A207">
        <v>205</v>
      </c>
      <c r="B207" s="81">
        <v>0.1</v>
      </c>
      <c r="C207" s="81">
        <v>0.4</v>
      </c>
      <c r="D207" s="81">
        <v>0</v>
      </c>
      <c r="E207" s="81">
        <v>1</v>
      </c>
      <c r="F207" s="81">
        <v>0.5</v>
      </c>
      <c r="G207" s="81">
        <v>0.5</v>
      </c>
      <c r="H207" s="81">
        <v>1</v>
      </c>
      <c r="I207" s="81">
        <v>0.5</v>
      </c>
      <c r="J207">
        <v>205</v>
      </c>
      <c r="K207" s="23">
        <v>649</v>
      </c>
      <c r="L207" s="22">
        <v>6</v>
      </c>
      <c r="M207" s="22">
        <v>15.829268292682899</v>
      </c>
      <c r="N207" s="14">
        <f t="shared" si="3"/>
        <v>0.158447265625</v>
      </c>
      <c r="O207" s="2">
        <f>RANK(L207,L$2:L$973,1)</f>
        <v>152</v>
      </c>
      <c r="P207" s="2">
        <f>RANK(M207,M$2:M$576,0)</f>
        <v>297</v>
      </c>
      <c r="Q207" s="2">
        <f>RANK(N207,N$2:N$576,0)</f>
        <v>320</v>
      </c>
      <c r="R207" s="2">
        <f>O207 + Tabel1456[[#This Row],[Average Rank]]+Tabel1456[[#This Row],[Coverage rang]]</f>
        <v>769</v>
      </c>
      <c r="S207" s="2">
        <f>RANK(R207,R$2:R$576,1)</f>
        <v>288</v>
      </c>
      <c r="T207" s="18">
        <f>K207/L207</f>
        <v>108.16666666666667</v>
      </c>
    </row>
    <row r="208" spans="1:20" ht="19" customHeight="1">
      <c r="A208">
        <v>206</v>
      </c>
      <c r="B208" s="81">
        <v>0.1</v>
      </c>
      <c r="C208" s="81">
        <v>0.4</v>
      </c>
      <c r="D208" s="81">
        <v>0</v>
      </c>
      <c r="E208" s="81">
        <v>1</v>
      </c>
      <c r="F208" s="81">
        <v>0.5</v>
      </c>
      <c r="G208" s="81">
        <v>0.5</v>
      </c>
      <c r="H208" s="81">
        <v>1</v>
      </c>
      <c r="I208" s="81">
        <v>1</v>
      </c>
      <c r="J208">
        <v>206</v>
      </c>
      <c r="K208" s="23">
        <v>649</v>
      </c>
      <c r="L208" s="22">
        <v>6</v>
      </c>
      <c r="M208" s="22">
        <v>15.829268292682899</v>
      </c>
      <c r="N208" s="14">
        <f t="shared" si="3"/>
        <v>0.158447265625</v>
      </c>
      <c r="O208" s="2">
        <f>RANK(L208,L$2:L$973,1)</f>
        <v>152</v>
      </c>
      <c r="P208" s="2">
        <f>RANK(M208,M$2:M$576,0)</f>
        <v>297</v>
      </c>
      <c r="Q208" s="2">
        <f>RANK(N208,N$2:N$576,0)</f>
        <v>320</v>
      </c>
      <c r="R208" s="2">
        <f>O208 + Tabel1456[[#This Row],[Average Rank]]+Tabel1456[[#This Row],[Coverage rang]]</f>
        <v>769</v>
      </c>
      <c r="S208" s="2">
        <f>RANK(R208,R$2:R$576,1)</f>
        <v>288</v>
      </c>
      <c r="T208" s="18">
        <f>K208/L208</f>
        <v>108.16666666666667</v>
      </c>
    </row>
    <row r="209" spans="1:20" ht="19" customHeight="1">
      <c r="A209">
        <v>207</v>
      </c>
      <c r="B209" s="81">
        <v>0.1</v>
      </c>
      <c r="C209" s="81">
        <v>0.4</v>
      </c>
      <c r="D209" s="81">
        <v>0</v>
      </c>
      <c r="E209" s="81">
        <v>1</v>
      </c>
      <c r="F209" s="81">
        <v>0.5</v>
      </c>
      <c r="G209" s="81">
        <v>1</v>
      </c>
      <c r="H209" s="81">
        <v>0</v>
      </c>
      <c r="I209" s="81">
        <v>0</v>
      </c>
      <c r="J209">
        <v>207</v>
      </c>
      <c r="K209" s="23">
        <v>402</v>
      </c>
      <c r="L209" s="22">
        <v>0</v>
      </c>
      <c r="M209" s="22">
        <v>14.357142857142801</v>
      </c>
      <c r="N209" s="14">
        <f t="shared" si="3"/>
        <v>9.814453125E-2</v>
      </c>
      <c r="O209" s="2">
        <f>RANK(L209,L$2:L$973,1)</f>
        <v>1</v>
      </c>
      <c r="P209" s="2">
        <f>RANK(M209,M$2:M$576,0)</f>
        <v>411</v>
      </c>
      <c r="Q209" s="2">
        <f>RANK(N209,N$2:N$576,0)</f>
        <v>472</v>
      </c>
      <c r="R209" s="2">
        <f>O209 + Tabel1456[[#This Row],[Average Rank]]+Tabel1456[[#This Row],[Coverage rang]]</f>
        <v>884</v>
      </c>
      <c r="S209" s="2">
        <f>RANK(R209,R$2:R$576,1)</f>
        <v>412</v>
      </c>
      <c r="T209" s="18" t="e">
        <f>K209/L209</f>
        <v>#DIV/0!</v>
      </c>
    </row>
    <row r="210" spans="1:20" ht="19" customHeight="1">
      <c r="A210">
        <v>208</v>
      </c>
      <c r="B210" s="81">
        <v>0.1</v>
      </c>
      <c r="C210" s="81">
        <v>0.4</v>
      </c>
      <c r="D210" s="81">
        <v>0</v>
      </c>
      <c r="E210" s="81">
        <v>1</v>
      </c>
      <c r="F210" s="81">
        <v>0.5</v>
      </c>
      <c r="G210" s="81">
        <v>1</v>
      </c>
      <c r="H210" s="81">
        <v>0</v>
      </c>
      <c r="I210" s="81">
        <v>0.5</v>
      </c>
      <c r="J210">
        <v>208</v>
      </c>
      <c r="K210" s="23">
        <v>559</v>
      </c>
      <c r="L210" s="22">
        <v>2</v>
      </c>
      <c r="M210" s="22">
        <v>15.9714285714285</v>
      </c>
      <c r="N210" s="14">
        <f t="shared" si="3"/>
        <v>0.136474609375</v>
      </c>
      <c r="O210" s="2">
        <f>RANK(L210,L$2:L$973,1)</f>
        <v>57</v>
      </c>
      <c r="P210" s="2">
        <f>RANK(M210,M$2:M$576,0)</f>
        <v>280</v>
      </c>
      <c r="Q210" s="2">
        <f>RANK(N210,N$2:N$576,0)</f>
        <v>429</v>
      </c>
      <c r="R210" s="2">
        <f>O210 + Tabel1456[[#This Row],[Average Rank]]+Tabel1456[[#This Row],[Coverage rang]]</f>
        <v>766</v>
      </c>
      <c r="S210" s="2">
        <f>RANK(R210,R$2:R$576,1)</f>
        <v>285</v>
      </c>
      <c r="T210" s="18">
        <f>K210/L210</f>
        <v>279.5</v>
      </c>
    </row>
    <row r="211" spans="1:20" ht="19" customHeight="1">
      <c r="A211">
        <v>209</v>
      </c>
      <c r="B211" s="81">
        <v>0.1</v>
      </c>
      <c r="C211" s="81">
        <v>0.4</v>
      </c>
      <c r="D211" s="81">
        <v>0</v>
      </c>
      <c r="E211" s="81">
        <v>1</v>
      </c>
      <c r="F211" s="81">
        <v>0.5</v>
      </c>
      <c r="G211" s="81">
        <v>1</v>
      </c>
      <c r="H211" s="81">
        <v>0</v>
      </c>
      <c r="I211" s="81">
        <v>1</v>
      </c>
      <c r="J211">
        <v>209</v>
      </c>
      <c r="K211" s="23">
        <v>539</v>
      </c>
      <c r="L211" s="22">
        <v>0</v>
      </c>
      <c r="M211" s="22">
        <v>15.4</v>
      </c>
      <c r="N211" s="14">
        <f t="shared" si="3"/>
        <v>0.131591796875</v>
      </c>
      <c r="O211" s="2">
        <f>RANK(L211,L$2:L$973,1)</f>
        <v>1</v>
      </c>
      <c r="P211" s="2">
        <f>RANK(M211,M$2:M$576,0)</f>
        <v>391</v>
      </c>
      <c r="Q211" s="2">
        <f>RANK(N211,N$2:N$576,0)</f>
        <v>435</v>
      </c>
      <c r="R211" s="2">
        <f>O211 + Tabel1456[[#This Row],[Average Rank]]+Tabel1456[[#This Row],[Coverage rang]]</f>
        <v>827</v>
      </c>
      <c r="S211" s="2">
        <f>RANK(R211,R$2:R$576,1)</f>
        <v>372</v>
      </c>
      <c r="T211" s="18" t="e">
        <f>K211/L211</f>
        <v>#DIV/0!</v>
      </c>
    </row>
    <row r="212" spans="1:20" ht="19" customHeight="1">
      <c r="A212">
        <v>210</v>
      </c>
      <c r="B212" s="81">
        <v>0.1</v>
      </c>
      <c r="C212" s="81">
        <v>0.4</v>
      </c>
      <c r="D212" s="81">
        <v>0</v>
      </c>
      <c r="E212" s="81">
        <v>1</v>
      </c>
      <c r="F212" s="81">
        <v>0.5</v>
      </c>
      <c r="G212" s="81">
        <v>1</v>
      </c>
      <c r="H212" s="81">
        <v>0.5</v>
      </c>
      <c r="I212" s="81">
        <v>0</v>
      </c>
      <c r="J212">
        <v>210</v>
      </c>
      <c r="K212" s="23">
        <v>589</v>
      </c>
      <c r="L212" s="22">
        <v>5</v>
      </c>
      <c r="M212" s="22">
        <v>15.9189189189189</v>
      </c>
      <c r="N212" s="14">
        <f t="shared" si="3"/>
        <v>0.143798828125</v>
      </c>
      <c r="O212" s="2">
        <f>RANK(L212,L$2:L$973,1)</f>
        <v>110</v>
      </c>
      <c r="P212" s="2">
        <f>RANK(M212,M$2:M$576,0)</f>
        <v>282</v>
      </c>
      <c r="Q212" s="2">
        <f>RANK(N212,N$2:N$576,0)</f>
        <v>413</v>
      </c>
      <c r="R212" s="2">
        <f>O212 + Tabel1456[[#This Row],[Average Rank]]+Tabel1456[[#This Row],[Coverage rang]]</f>
        <v>805</v>
      </c>
      <c r="S212" s="2">
        <f>RANK(R212,R$2:R$576,1)</f>
        <v>343</v>
      </c>
      <c r="T212" s="18">
        <f>K212/L212</f>
        <v>117.8</v>
      </c>
    </row>
    <row r="213" spans="1:20" ht="19" customHeight="1">
      <c r="A213">
        <v>211</v>
      </c>
      <c r="B213" s="81">
        <v>0.1</v>
      </c>
      <c r="C213" s="81">
        <v>0.4</v>
      </c>
      <c r="D213" s="81">
        <v>0</v>
      </c>
      <c r="E213" s="81">
        <v>1</v>
      </c>
      <c r="F213" s="81">
        <v>0.5</v>
      </c>
      <c r="G213" s="81">
        <v>1</v>
      </c>
      <c r="H213" s="81">
        <v>0.5</v>
      </c>
      <c r="I213" s="81">
        <v>0.5</v>
      </c>
      <c r="J213">
        <v>211</v>
      </c>
      <c r="K213" s="23">
        <v>637</v>
      </c>
      <c r="L213" s="22">
        <v>6</v>
      </c>
      <c r="M213" s="22">
        <v>15.5365853658536</v>
      </c>
      <c r="N213" s="14">
        <f t="shared" si="3"/>
        <v>0.155517578125</v>
      </c>
      <c r="O213" s="2">
        <f>RANK(L213,L$2:L$973,1)</f>
        <v>152</v>
      </c>
      <c r="P213" s="2">
        <f>RANK(M213,M$2:M$576,0)</f>
        <v>376</v>
      </c>
      <c r="Q213" s="2">
        <f>RANK(N213,N$2:N$576,0)</f>
        <v>369</v>
      </c>
      <c r="R213" s="2">
        <f>O213 + Tabel1456[[#This Row],[Average Rank]]+Tabel1456[[#This Row],[Coverage rang]]</f>
        <v>897</v>
      </c>
      <c r="S213" s="2">
        <f>RANK(R213,R$2:R$576,1)</f>
        <v>419</v>
      </c>
      <c r="T213" s="18">
        <f>K213/L213</f>
        <v>106.16666666666667</v>
      </c>
    </row>
    <row r="214" spans="1:20" ht="19" customHeight="1">
      <c r="A214">
        <v>212</v>
      </c>
      <c r="B214" s="81">
        <v>0.1</v>
      </c>
      <c r="C214" s="81">
        <v>0.4</v>
      </c>
      <c r="D214" s="81">
        <v>0</v>
      </c>
      <c r="E214" s="81">
        <v>1</v>
      </c>
      <c r="F214" s="81">
        <v>0.5</v>
      </c>
      <c r="G214" s="81">
        <v>1</v>
      </c>
      <c r="H214" s="81">
        <v>0.5</v>
      </c>
      <c r="I214" s="81">
        <v>1</v>
      </c>
      <c r="J214">
        <v>212</v>
      </c>
      <c r="K214" s="23">
        <v>611</v>
      </c>
      <c r="L214" s="22">
        <v>5</v>
      </c>
      <c r="M214" s="22">
        <v>15.6666666666666</v>
      </c>
      <c r="N214" s="14">
        <f t="shared" si="3"/>
        <v>0.149169921875</v>
      </c>
      <c r="O214" s="2">
        <f>RANK(L214,L$2:L$973,1)</f>
        <v>110</v>
      </c>
      <c r="P214" s="2">
        <f>RANK(M214,M$2:M$576,0)</f>
        <v>364</v>
      </c>
      <c r="Q214" s="2">
        <f>RANK(N214,N$2:N$576,0)</f>
        <v>404</v>
      </c>
      <c r="R214" s="2">
        <f>O214 + Tabel1456[[#This Row],[Average Rank]]+Tabel1456[[#This Row],[Coverage rang]]</f>
        <v>878</v>
      </c>
      <c r="S214" s="2">
        <f>RANK(R214,R$2:R$576,1)</f>
        <v>400</v>
      </c>
      <c r="T214" s="18">
        <f>K214/L214</f>
        <v>122.2</v>
      </c>
    </row>
    <row r="215" spans="1:20" ht="19" customHeight="1">
      <c r="A215">
        <v>213</v>
      </c>
      <c r="B215" s="81">
        <v>0.1</v>
      </c>
      <c r="C215" s="81">
        <v>0.4</v>
      </c>
      <c r="D215" s="81">
        <v>0</v>
      </c>
      <c r="E215" s="81">
        <v>1</v>
      </c>
      <c r="F215" s="81">
        <v>0.5</v>
      </c>
      <c r="G215" s="81">
        <v>1</v>
      </c>
      <c r="H215" s="81">
        <v>1</v>
      </c>
      <c r="I215" s="81">
        <v>0</v>
      </c>
      <c r="J215">
        <v>213</v>
      </c>
      <c r="K215" s="23">
        <v>589</v>
      </c>
      <c r="L215" s="22">
        <v>5</v>
      </c>
      <c r="M215" s="22">
        <v>15.9189189189189</v>
      </c>
      <c r="N215" s="14">
        <f t="shared" si="3"/>
        <v>0.143798828125</v>
      </c>
      <c r="O215" s="2">
        <f>RANK(L215,L$2:L$973,1)</f>
        <v>110</v>
      </c>
      <c r="P215" s="2">
        <f>RANK(M215,M$2:M$576,0)</f>
        <v>282</v>
      </c>
      <c r="Q215" s="2">
        <f>RANK(N215,N$2:N$576,0)</f>
        <v>413</v>
      </c>
      <c r="R215" s="2">
        <f>O215 + Tabel1456[[#This Row],[Average Rank]]+Tabel1456[[#This Row],[Coverage rang]]</f>
        <v>805</v>
      </c>
      <c r="S215" s="2">
        <f>RANK(R215,R$2:R$576,1)</f>
        <v>343</v>
      </c>
      <c r="T215" s="18">
        <f>K215/L215</f>
        <v>117.8</v>
      </c>
    </row>
    <row r="216" spans="1:20" ht="19" customHeight="1">
      <c r="A216">
        <v>214</v>
      </c>
      <c r="B216" s="81">
        <v>0.1</v>
      </c>
      <c r="C216" s="81">
        <v>0.4</v>
      </c>
      <c r="D216" s="81">
        <v>0</v>
      </c>
      <c r="E216" s="81">
        <v>1</v>
      </c>
      <c r="F216" s="81">
        <v>0.5</v>
      </c>
      <c r="G216" s="81">
        <v>1</v>
      </c>
      <c r="H216" s="81">
        <v>1</v>
      </c>
      <c r="I216" s="81">
        <v>0.5</v>
      </c>
      <c r="J216">
        <v>214</v>
      </c>
      <c r="K216" s="23">
        <v>635</v>
      </c>
      <c r="L216" s="22">
        <v>6</v>
      </c>
      <c r="M216" s="22">
        <v>15.487804878048699</v>
      </c>
      <c r="N216" s="14">
        <f t="shared" si="3"/>
        <v>0.155029296875</v>
      </c>
      <c r="O216" s="2">
        <f>RANK(L216,L$2:L$973,1)</f>
        <v>152</v>
      </c>
      <c r="P216" s="2">
        <f>RANK(M216,M$2:M$576,0)</f>
        <v>378</v>
      </c>
      <c r="Q216" s="2">
        <f>RANK(N216,N$2:N$576,0)</f>
        <v>371</v>
      </c>
      <c r="R216" s="2">
        <f>O216 + Tabel1456[[#This Row],[Average Rank]]+Tabel1456[[#This Row],[Coverage rang]]</f>
        <v>901</v>
      </c>
      <c r="S216" s="2">
        <f>RANK(R216,R$2:R$576,1)</f>
        <v>430</v>
      </c>
      <c r="T216" s="18">
        <f>K216/L216</f>
        <v>105.83333333333333</v>
      </c>
    </row>
    <row r="217" spans="1:20" ht="19" customHeight="1">
      <c r="A217">
        <v>215</v>
      </c>
      <c r="B217" s="81">
        <v>0.1</v>
      </c>
      <c r="C217" s="81">
        <v>0.4</v>
      </c>
      <c r="D217" s="81">
        <v>0</v>
      </c>
      <c r="E217" s="81">
        <v>1</v>
      </c>
      <c r="F217" s="81">
        <v>0.5</v>
      </c>
      <c r="G217" s="81">
        <v>1</v>
      </c>
      <c r="H217" s="81">
        <v>1</v>
      </c>
      <c r="I217" s="81">
        <v>1</v>
      </c>
      <c r="J217">
        <v>215</v>
      </c>
      <c r="K217" s="23">
        <v>609</v>
      </c>
      <c r="L217" s="22">
        <v>5</v>
      </c>
      <c r="M217" s="22">
        <v>15.615384615384601</v>
      </c>
      <c r="N217" s="14">
        <f t="shared" si="3"/>
        <v>0.148681640625</v>
      </c>
      <c r="O217" s="2">
        <f>RANK(L217,L$2:L$973,1)</f>
        <v>110</v>
      </c>
      <c r="P217" s="2">
        <f>RANK(M217,M$2:M$576,0)</f>
        <v>367</v>
      </c>
      <c r="Q217" s="2">
        <f>RANK(N217,N$2:N$576,0)</f>
        <v>405</v>
      </c>
      <c r="R217" s="2">
        <f>O217 + Tabel1456[[#This Row],[Average Rank]]+Tabel1456[[#This Row],[Coverage rang]]</f>
        <v>882</v>
      </c>
      <c r="S217" s="2">
        <f>RANK(R217,R$2:R$576,1)</f>
        <v>404</v>
      </c>
      <c r="T217" s="18">
        <f>K217/L217</f>
        <v>121.8</v>
      </c>
    </row>
    <row r="218" spans="1:20" ht="19" customHeight="1">
      <c r="A218">
        <v>216</v>
      </c>
      <c r="B218" s="81">
        <v>0.1</v>
      </c>
      <c r="C218" s="81">
        <v>0.4</v>
      </c>
      <c r="D218" s="81">
        <v>0</v>
      </c>
      <c r="E218" s="81">
        <v>1</v>
      </c>
      <c r="F218" s="81">
        <v>1</v>
      </c>
      <c r="G218" s="81">
        <v>0</v>
      </c>
      <c r="H218" s="81">
        <v>0</v>
      </c>
      <c r="I218" s="81">
        <v>0</v>
      </c>
      <c r="J218">
        <v>216</v>
      </c>
      <c r="K218" s="23">
        <v>169</v>
      </c>
      <c r="L218" s="22">
        <v>0</v>
      </c>
      <c r="M218" s="22">
        <v>5.4516129032257998</v>
      </c>
      <c r="N218" s="14">
        <f t="shared" si="3"/>
        <v>4.1259765625E-2</v>
      </c>
      <c r="O218" s="2">
        <f>RANK(L218,L$2:L$973,1)</f>
        <v>1</v>
      </c>
      <c r="P218" s="2">
        <f>RANK(M218,M$2:M$576,0)</f>
        <v>496</v>
      </c>
      <c r="Q218" s="2">
        <f>RANK(N218,N$2:N$576,0)</f>
        <v>495</v>
      </c>
      <c r="R218" s="2">
        <f>O218 + Tabel1456[[#This Row],[Average Rank]]+Tabel1456[[#This Row],[Coverage rang]]</f>
        <v>992</v>
      </c>
      <c r="S218" s="2">
        <f>RANK(R218,R$2:R$576,1)</f>
        <v>479</v>
      </c>
      <c r="T218" s="18" t="e">
        <f>K218/L218</f>
        <v>#DIV/0!</v>
      </c>
    </row>
    <row r="219" spans="1:20" ht="19" customHeight="1">
      <c r="A219">
        <v>217</v>
      </c>
      <c r="B219" s="81">
        <v>0.1</v>
      </c>
      <c r="C219" s="81">
        <v>0.4</v>
      </c>
      <c r="D219" s="81">
        <v>0</v>
      </c>
      <c r="E219" s="81">
        <v>1</v>
      </c>
      <c r="F219" s="81">
        <v>1</v>
      </c>
      <c r="G219" s="81">
        <v>0</v>
      </c>
      <c r="H219" s="81">
        <v>0</v>
      </c>
      <c r="I219" s="81">
        <v>0.5</v>
      </c>
      <c r="J219">
        <v>217</v>
      </c>
      <c r="K219" s="23">
        <v>461</v>
      </c>
      <c r="L219" s="22">
        <v>0</v>
      </c>
      <c r="M219" s="22">
        <v>13.1714285714285</v>
      </c>
      <c r="N219" s="14">
        <f t="shared" si="3"/>
        <v>0.112548828125</v>
      </c>
      <c r="O219" s="2">
        <f>RANK(L219,L$2:L$973,1)</f>
        <v>1</v>
      </c>
      <c r="P219" s="2">
        <f>RANK(M219,M$2:M$576,0)</f>
        <v>426</v>
      </c>
      <c r="Q219" s="2">
        <f>RANK(N219,N$2:N$576,0)</f>
        <v>455</v>
      </c>
      <c r="R219" s="2">
        <f>O219 + Tabel1456[[#This Row],[Average Rank]]+Tabel1456[[#This Row],[Coverage rang]]</f>
        <v>882</v>
      </c>
      <c r="S219" s="2">
        <f>RANK(R219,R$2:R$576,1)</f>
        <v>404</v>
      </c>
      <c r="T219" s="18" t="e">
        <f>K219/L219</f>
        <v>#DIV/0!</v>
      </c>
    </row>
    <row r="220" spans="1:20" ht="19" customHeight="1">
      <c r="A220">
        <v>218</v>
      </c>
      <c r="B220" s="81">
        <v>0.1</v>
      </c>
      <c r="C220" s="81">
        <v>0.4</v>
      </c>
      <c r="D220" s="81">
        <v>0</v>
      </c>
      <c r="E220" s="81">
        <v>1</v>
      </c>
      <c r="F220" s="81">
        <v>1</v>
      </c>
      <c r="G220" s="81">
        <v>0</v>
      </c>
      <c r="H220" s="81">
        <v>0</v>
      </c>
      <c r="I220" s="81">
        <v>1</v>
      </c>
      <c r="J220">
        <v>218</v>
      </c>
      <c r="K220" s="23">
        <v>295</v>
      </c>
      <c r="L220" s="22">
        <v>0</v>
      </c>
      <c r="M220" s="22">
        <v>8.9393939393939394</v>
      </c>
      <c r="N220" s="14">
        <f t="shared" si="3"/>
        <v>7.2021484375E-2</v>
      </c>
      <c r="O220" s="2">
        <f>RANK(L220,L$2:L$973,1)</f>
        <v>1</v>
      </c>
      <c r="P220" s="2">
        <f>RANK(M220,M$2:M$576,0)</f>
        <v>466</v>
      </c>
      <c r="Q220" s="2">
        <f>RANK(N220,N$2:N$576,0)</f>
        <v>485</v>
      </c>
      <c r="R220" s="2">
        <f>O220 + Tabel1456[[#This Row],[Average Rank]]+Tabel1456[[#This Row],[Coverage rang]]</f>
        <v>952</v>
      </c>
      <c r="S220" s="2">
        <f>RANK(R220,R$2:R$576,1)</f>
        <v>456</v>
      </c>
      <c r="T220" s="18" t="e">
        <f>K220/L220</f>
        <v>#DIV/0!</v>
      </c>
    </row>
    <row r="221" spans="1:20" ht="19" customHeight="1">
      <c r="A221">
        <v>219</v>
      </c>
      <c r="B221" s="81">
        <v>0.1</v>
      </c>
      <c r="C221" s="81">
        <v>0.4</v>
      </c>
      <c r="D221" s="81">
        <v>0</v>
      </c>
      <c r="E221" s="81">
        <v>1</v>
      </c>
      <c r="F221" s="81">
        <v>1</v>
      </c>
      <c r="G221" s="81">
        <v>0</v>
      </c>
      <c r="H221" s="81">
        <v>0.5</v>
      </c>
      <c r="I221" s="81">
        <v>0</v>
      </c>
      <c r="J221">
        <v>219</v>
      </c>
      <c r="K221" s="23">
        <v>474</v>
      </c>
      <c r="L221" s="22">
        <v>0</v>
      </c>
      <c r="M221" s="22">
        <v>12.8108108108108</v>
      </c>
      <c r="N221" s="14">
        <f t="shared" si="3"/>
        <v>0.11572265625</v>
      </c>
      <c r="O221" s="2">
        <f>RANK(L221,L$2:L$973,1)</f>
        <v>1</v>
      </c>
      <c r="P221" s="2">
        <f>RANK(M221,M$2:M$576,0)</f>
        <v>431</v>
      </c>
      <c r="Q221" s="2">
        <f>RANK(N221,N$2:N$576,0)</f>
        <v>450</v>
      </c>
      <c r="R221" s="2">
        <f>O221 + Tabel1456[[#This Row],[Average Rank]]+Tabel1456[[#This Row],[Coverage rang]]</f>
        <v>882</v>
      </c>
      <c r="S221" s="2">
        <f>RANK(R221,R$2:R$576,1)</f>
        <v>404</v>
      </c>
      <c r="T221" s="18" t="e">
        <f>K221/L221</f>
        <v>#DIV/0!</v>
      </c>
    </row>
    <row r="222" spans="1:20" ht="19" customHeight="1">
      <c r="A222">
        <v>220</v>
      </c>
      <c r="B222" s="81">
        <v>0.1</v>
      </c>
      <c r="C222" s="81">
        <v>0.4</v>
      </c>
      <c r="D222" s="81">
        <v>0</v>
      </c>
      <c r="E222" s="81">
        <v>1</v>
      </c>
      <c r="F222" s="81">
        <v>1</v>
      </c>
      <c r="G222" s="81">
        <v>0</v>
      </c>
      <c r="H222" s="81">
        <v>0.5</v>
      </c>
      <c r="I222" s="81">
        <v>0.5</v>
      </c>
      <c r="J222">
        <v>220</v>
      </c>
      <c r="K222" s="23">
        <v>617</v>
      </c>
      <c r="L222" s="22">
        <v>5</v>
      </c>
      <c r="M222" s="22">
        <v>15.8205128205128</v>
      </c>
      <c r="N222" s="14">
        <f t="shared" si="3"/>
        <v>0.150634765625</v>
      </c>
      <c r="O222" s="2">
        <f>RANK(L222,L$2:L$973,1)</f>
        <v>110</v>
      </c>
      <c r="P222" s="2">
        <f>RANK(M222,M$2:M$576,0)</f>
        <v>336</v>
      </c>
      <c r="Q222" s="2">
        <f>RANK(N222,N$2:N$576,0)</f>
        <v>393</v>
      </c>
      <c r="R222" s="2">
        <f>O222 + Tabel1456[[#This Row],[Average Rank]]+Tabel1456[[#This Row],[Coverage rang]]</f>
        <v>839</v>
      </c>
      <c r="S222" s="2">
        <f>RANK(R222,R$2:R$576,1)</f>
        <v>376</v>
      </c>
      <c r="T222" s="18">
        <f>K222/L222</f>
        <v>123.4</v>
      </c>
    </row>
    <row r="223" spans="1:20" ht="19" customHeight="1">
      <c r="A223">
        <v>221</v>
      </c>
      <c r="B223" s="81">
        <v>0.1</v>
      </c>
      <c r="C223" s="81">
        <v>0.4</v>
      </c>
      <c r="D223" s="81">
        <v>0</v>
      </c>
      <c r="E223" s="81">
        <v>1</v>
      </c>
      <c r="F223" s="81">
        <v>1</v>
      </c>
      <c r="G223" s="81">
        <v>0</v>
      </c>
      <c r="H223" s="81">
        <v>0.5</v>
      </c>
      <c r="I223" s="81">
        <v>1</v>
      </c>
      <c r="J223">
        <v>221</v>
      </c>
      <c r="K223" s="23">
        <v>577</v>
      </c>
      <c r="L223" s="22">
        <v>2</v>
      </c>
      <c r="M223" s="22">
        <v>14.7948717948717</v>
      </c>
      <c r="N223" s="14">
        <f t="shared" si="3"/>
        <v>0.140869140625</v>
      </c>
      <c r="O223" s="2">
        <f>RANK(L223,L$2:L$973,1)</f>
        <v>57</v>
      </c>
      <c r="P223" s="2">
        <f>RANK(M223,M$2:M$576,0)</f>
        <v>403</v>
      </c>
      <c r="Q223" s="2">
        <f>RANK(N223,N$2:N$576,0)</f>
        <v>422</v>
      </c>
      <c r="R223" s="2">
        <f>O223 + Tabel1456[[#This Row],[Average Rank]]+Tabel1456[[#This Row],[Coverage rang]]</f>
        <v>882</v>
      </c>
      <c r="S223" s="2">
        <f>RANK(R223,R$2:R$576,1)</f>
        <v>404</v>
      </c>
      <c r="T223" s="18">
        <f>K223/L223</f>
        <v>288.5</v>
      </c>
    </row>
    <row r="224" spans="1:20" ht="19" customHeight="1">
      <c r="A224">
        <v>222</v>
      </c>
      <c r="B224" s="81">
        <v>0.1</v>
      </c>
      <c r="C224" s="81">
        <v>0.4</v>
      </c>
      <c r="D224" s="81">
        <v>0</v>
      </c>
      <c r="E224" s="81">
        <v>1</v>
      </c>
      <c r="F224" s="81">
        <v>1</v>
      </c>
      <c r="G224" s="81">
        <v>0</v>
      </c>
      <c r="H224" s="81">
        <v>1</v>
      </c>
      <c r="I224" s="81">
        <v>0</v>
      </c>
      <c r="J224">
        <v>222</v>
      </c>
      <c r="K224" s="23">
        <v>474</v>
      </c>
      <c r="L224" s="22">
        <v>0</v>
      </c>
      <c r="M224" s="22">
        <v>12.8108108108108</v>
      </c>
      <c r="N224" s="14">
        <f t="shared" si="3"/>
        <v>0.11572265625</v>
      </c>
      <c r="O224" s="2">
        <f>RANK(L224,L$2:L$973,1)</f>
        <v>1</v>
      </c>
      <c r="P224" s="2">
        <f>RANK(M224,M$2:M$576,0)</f>
        <v>431</v>
      </c>
      <c r="Q224" s="2">
        <f>RANK(N224,N$2:N$576,0)</f>
        <v>450</v>
      </c>
      <c r="R224" s="2">
        <f>O224 + Tabel1456[[#This Row],[Average Rank]]+Tabel1456[[#This Row],[Coverage rang]]</f>
        <v>882</v>
      </c>
      <c r="S224" s="2">
        <f>RANK(R224,R$2:R$576,1)</f>
        <v>404</v>
      </c>
      <c r="T224" s="18" t="e">
        <f>K224/L224</f>
        <v>#DIV/0!</v>
      </c>
    </row>
    <row r="225" spans="1:20" ht="19" customHeight="1">
      <c r="A225">
        <v>223</v>
      </c>
      <c r="B225" s="81">
        <v>0.1</v>
      </c>
      <c r="C225" s="81">
        <v>0.4</v>
      </c>
      <c r="D225" s="81">
        <v>0</v>
      </c>
      <c r="E225" s="81">
        <v>1</v>
      </c>
      <c r="F225" s="81">
        <v>1</v>
      </c>
      <c r="G225" s="81">
        <v>0</v>
      </c>
      <c r="H225" s="81">
        <v>1</v>
      </c>
      <c r="I225" s="81">
        <v>0.5</v>
      </c>
      <c r="J225">
        <v>223</v>
      </c>
      <c r="K225" s="23">
        <v>617</v>
      </c>
      <c r="L225" s="22">
        <v>5</v>
      </c>
      <c r="M225" s="22">
        <v>15.8205128205128</v>
      </c>
      <c r="N225" s="14">
        <f t="shared" si="3"/>
        <v>0.150634765625</v>
      </c>
      <c r="O225" s="2">
        <f>RANK(L225,L$2:L$973,1)</f>
        <v>110</v>
      </c>
      <c r="P225" s="2">
        <f>RANK(M225,M$2:M$576,0)</f>
        <v>336</v>
      </c>
      <c r="Q225" s="2">
        <f>RANK(N225,N$2:N$576,0)</f>
        <v>393</v>
      </c>
      <c r="R225" s="2">
        <f>O225 + Tabel1456[[#This Row],[Average Rank]]+Tabel1456[[#This Row],[Coverage rang]]</f>
        <v>839</v>
      </c>
      <c r="S225" s="2">
        <f>RANK(R225,R$2:R$576,1)</f>
        <v>376</v>
      </c>
      <c r="T225" s="18">
        <f>K225/L225</f>
        <v>123.4</v>
      </c>
    </row>
    <row r="226" spans="1:20" ht="19" customHeight="1">
      <c r="A226">
        <v>224</v>
      </c>
      <c r="B226" s="81">
        <v>0.1</v>
      </c>
      <c r="C226" s="81">
        <v>0.4</v>
      </c>
      <c r="D226" s="81">
        <v>0</v>
      </c>
      <c r="E226" s="81">
        <v>1</v>
      </c>
      <c r="F226" s="81">
        <v>1</v>
      </c>
      <c r="G226" s="81">
        <v>0</v>
      </c>
      <c r="H226" s="81">
        <v>1</v>
      </c>
      <c r="I226" s="81">
        <v>1</v>
      </c>
      <c r="J226">
        <v>224</v>
      </c>
      <c r="K226" s="23">
        <v>577</v>
      </c>
      <c r="L226" s="22">
        <v>2</v>
      </c>
      <c r="M226" s="22">
        <v>14.7948717948717</v>
      </c>
      <c r="N226" s="14">
        <f t="shared" si="3"/>
        <v>0.140869140625</v>
      </c>
      <c r="O226" s="2">
        <f>RANK(L226,L$2:L$973,1)</f>
        <v>57</v>
      </c>
      <c r="P226" s="2">
        <f>RANK(M226,M$2:M$576,0)</f>
        <v>403</v>
      </c>
      <c r="Q226" s="2">
        <f>RANK(N226,N$2:N$576,0)</f>
        <v>422</v>
      </c>
      <c r="R226" s="2">
        <f>O226 + Tabel1456[[#This Row],[Average Rank]]+Tabel1456[[#This Row],[Coverage rang]]</f>
        <v>882</v>
      </c>
      <c r="S226" s="2">
        <f>RANK(R226,R$2:R$576,1)</f>
        <v>404</v>
      </c>
      <c r="T226" s="18">
        <f>K226/L226</f>
        <v>288.5</v>
      </c>
    </row>
    <row r="227" spans="1:20" ht="19" customHeight="1">
      <c r="A227">
        <v>225</v>
      </c>
      <c r="B227" s="81">
        <v>0.1</v>
      </c>
      <c r="C227" s="81">
        <v>0.4</v>
      </c>
      <c r="D227" s="81">
        <v>0</v>
      </c>
      <c r="E227" s="81">
        <v>1</v>
      </c>
      <c r="F227" s="81">
        <v>1</v>
      </c>
      <c r="G227" s="81">
        <v>0.5</v>
      </c>
      <c r="H227" s="81">
        <v>0</v>
      </c>
      <c r="I227" s="81">
        <v>0</v>
      </c>
      <c r="J227">
        <v>225</v>
      </c>
      <c r="K227" s="23">
        <v>324</v>
      </c>
      <c r="L227" s="22">
        <v>0</v>
      </c>
      <c r="M227" s="22">
        <v>10.451612903225801</v>
      </c>
      <c r="N227" s="14">
        <f t="shared" si="3"/>
        <v>7.91015625E-2</v>
      </c>
      <c r="O227" s="2">
        <f>RANK(L227,L$2:L$973,1)</f>
        <v>1</v>
      </c>
      <c r="P227" s="2">
        <f>RANK(M227,M$2:M$576,0)</f>
        <v>457</v>
      </c>
      <c r="Q227" s="2">
        <f>RANK(N227,N$2:N$576,0)</f>
        <v>484</v>
      </c>
      <c r="R227" s="2">
        <f>O227 + Tabel1456[[#This Row],[Average Rank]]+Tabel1456[[#This Row],[Coverage rang]]</f>
        <v>942</v>
      </c>
      <c r="S227" s="2">
        <f>RANK(R227,R$2:R$576,1)</f>
        <v>454</v>
      </c>
      <c r="T227" s="18" t="e">
        <f>K227/L227</f>
        <v>#DIV/0!</v>
      </c>
    </row>
    <row r="228" spans="1:20" ht="19" customHeight="1">
      <c r="A228">
        <v>226</v>
      </c>
      <c r="B228" s="81">
        <v>0.1</v>
      </c>
      <c r="C228" s="81">
        <v>0.4</v>
      </c>
      <c r="D228" s="81">
        <v>0</v>
      </c>
      <c r="E228" s="81">
        <v>1</v>
      </c>
      <c r="F228" s="81">
        <v>1</v>
      </c>
      <c r="G228" s="81">
        <v>0.5</v>
      </c>
      <c r="H228" s="81">
        <v>0</v>
      </c>
      <c r="I228" s="81">
        <v>0.5</v>
      </c>
      <c r="J228">
        <v>226</v>
      </c>
      <c r="K228" s="23">
        <v>505</v>
      </c>
      <c r="L228" s="22">
        <v>0</v>
      </c>
      <c r="M228" s="22">
        <v>14.0277777777777</v>
      </c>
      <c r="N228" s="14">
        <f t="shared" si="3"/>
        <v>0.123291015625</v>
      </c>
      <c r="O228" s="2">
        <f>RANK(L228,L$2:L$973,1)</f>
        <v>1</v>
      </c>
      <c r="P228" s="2">
        <f>RANK(M228,M$2:M$576,0)</f>
        <v>419</v>
      </c>
      <c r="Q228" s="2">
        <f>RANK(N228,N$2:N$576,0)</f>
        <v>446</v>
      </c>
      <c r="R228" s="2">
        <f>O228 + Tabel1456[[#This Row],[Average Rank]]+Tabel1456[[#This Row],[Coverage rang]]</f>
        <v>866</v>
      </c>
      <c r="S228" s="2">
        <f>RANK(R228,R$2:R$576,1)</f>
        <v>396</v>
      </c>
      <c r="T228" s="18" t="e">
        <f>K228/L228</f>
        <v>#DIV/0!</v>
      </c>
    </row>
    <row r="229" spans="1:20" ht="19" customHeight="1">
      <c r="A229">
        <v>227</v>
      </c>
      <c r="B229" s="81">
        <v>0.1</v>
      </c>
      <c r="C229" s="81">
        <v>0.4</v>
      </c>
      <c r="D229" s="81">
        <v>0</v>
      </c>
      <c r="E229" s="81">
        <v>1</v>
      </c>
      <c r="F229" s="81">
        <v>1</v>
      </c>
      <c r="G229" s="81">
        <v>0.5</v>
      </c>
      <c r="H229" s="81">
        <v>0</v>
      </c>
      <c r="I229" s="81">
        <v>1</v>
      </c>
      <c r="J229">
        <v>227</v>
      </c>
      <c r="K229" s="23">
        <v>455</v>
      </c>
      <c r="L229" s="22">
        <v>0</v>
      </c>
      <c r="M229" s="22">
        <v>14.21875</v>
      </c>
      <c r="N229" s="14">
        <f t="shared" si="3"/>
        <v>0.111083984375</v>
      </c>
      <c r="O229" s="2">
        <f>RANK(L229,L$2:L$973,1)</f>
        <v>1</v>
      </c>
      <c r="P229" s="2">
        <f>RANK(M229,M$2:M$576,0)</f>
        <v>414</v>
      </c>
      <c r="Q229" s="2">
        <f>RANK(N229,N$2:N$576,0)</f>
        <v>458</v>
      </c>
      <c r="R229" s="2">
        <f>O229 + Tabel1456[[#This Row],[Average Rank]]+Tabel1456[[#This Row],[Coverage rang]]</f>
        <v>873</v>
      </c>
      <c r="S229" s="2">
        <f>RANK(R229,R$2:R$576,1)</f>
        <v>398</v>
      </c>
      <c r="T229" s="18" t="e">
        <f>K229/L229</f>
        <v>#DIV/0!</v>
      </c>
    </row>
    <row r="230" spans="1:20" ht="19" customHeight="1">
      <c r="A230">
        <v>228</v>
      </c>
      <c r="B230" s="81">
        <v>0.1</v>
      </c>
      <c r="C230" s="81">
        <v>0.4</v>
      </c>
      <c r="D230" s="81">
        <v>0</v>
      </c>
      <c r="E230" s="81">
        <v>1</v>
      </c>
      <c r="F230" s="81">
        <v>1</v>
      </c>
      <c r="G230" s="81">
        <v>0.5</v>
      </c>
      <c r="H230" s="81">
        <v>0.5</v>
      </c>
      <c r="I230" s="81">
        <v>0</v>
      </c>
      <c r="J230">
        <v>228</v>
      </c>
      <c r="K230" s="23">
        <v>536</v>
      </c>
      <c r="L230" s="22">
        <v>0</v>
      </c>
      <c r="M230" s="22">
        <v>14.8888888888888</v>
      </c>
      <c r="N230" s="14">
        <f t="shared" si="3"/>
        <v>0.130859375</v>
      </c>
      <c r="O230" s="2">
        <f>RANK(L230,L$2:L$973,1)</f>
        <v>1</v>
      </c>
      <c r="P230" s="2">
        <f>RANK(M230,M$2:M$576,0)</f>
        <v>401</v>
      </c>
      <c r="Q230" s="2">
        <f>RANK(N230,N$2:N$576,0)</f>
        <v>438</v>
      </c>
      <c r="R230" s="2">
        <f>O230 + Tabel1456[[#This Row],[Average Rank]]+Tabel1456[[#This Row],[Coverage rang]]</f>
        <v>840</v>
      </c>
      <c r="S230" s="2">
        <f>RANK(R230,R$2:R$576,1)</f>
        <v>381</v>
      </c>
      <c r="T230" s="18" t="e">
        <f>K230/L230</f>
        <v>#DIV/0!</v>
      </c>
    </row>
    <row r="231" spans="1:20" ht="19" customHeight="1">
      <c r="A231">
        <v>229</v>
      </c>
      <c r="B231" s="81">
        <v>0.1</v>
      </c>
      <c r="C231" s="81">
        <v>0.4</v>
      </c>
      <c r="D231" s="81">
        <v>0</v>
      </c>
      <c r="E231" s="81">
        <v>1</v>
      </c>
      <c r="F231" s="81">
        <v>1</v>
      </c>
      <c r="G231" s="81">
        <v>0.5</v>
      </c>
      <c r="H231" s="81">
        <v>0.5</v>
      </c>
      <c r="I231" s="81">
        <v>0.5</v>
      </c>
      <c r="J231">
        <v>229</v>
      </c>
      <c r="K231" s="23">
        <v>618</v>
      </c>
      <c r="L231" s="22">
        <v>5</v>
      </c>
      <c r="M231" s="22">
        <v>15.846153846153801</v>
      </c>
      <c r="N231" s="14">
        <f t="shared" si="3"/>
        <v>0.15087890625</v>
      </c>
      <c r="O231" s="2">
        <f>RANK(L231,L$2:L$973,1)</f>
        <v>110</v>
      </c>
      <c r="P231" s="2">
        <f>RANK(M231,M$2:M$576,0)</f>
        <v>292</v>
      </c>
      <c r="Q231" s="2">
        <f>RANK(N231,N$2:N$576,0)</f>
        <v>386</v>
      </c>
      <c r="R231" s="2">
        <f>O231 + Tabel1456[[#This Row],[Average Rank]]+Tabel1456[[#This Row],[Coverage rang]]</f>
        <v>788</v>
      </c>
      <c r="S231" s="2">
        <f>RANK(R231,R$2:R$576,1)</f>
        <v>335</v>
      </c>
      <c r="T231" s="18">
        <f>K231/L231</f>
        <v>123.6</v>
      </c>
    </row>
    <row r="232" spans="1:20" ht="19" customHeight="1">
      <c r="A232">
        <v>230</v>
      </c>
      <c r="B232" s="81">
        <v>0.1</v>
      </c>
      <c r="C232" s="81">
        <v>0.4</v>
      </c>
      <c r="D232" s="81">
        <v>0</v>
      </c>
      <c r="E232" s="81">
        <v>1</v>
      </c>
      <c r="F232" s="81">
        <v>1</v>
      </c>
      <c r="G232" s="81">
        <v>0.5</v>
      </c>
      <c r="H232" s="81">
        <v>0.5</v>
      </c>
      <c r="I232" s="81">
        <v>1</v>
      </c>
      <c r="J232">
        <v>230</v>
      </c>
      <c r="K232" s="23">
        <v>604</v>
      </c>
      <c r="L232" s="22">
        <v>5</v>
      </c>
      <c r="M232" s="22">
        <v>15.4871794871794</v>
      </c>
      <c r="N232" s="14">
        <f t="shared" si="3"/>
        <v>0.1474609375</v>
      </c>
      <c r="O232" s="2">
        <f>RANK(L232,L$2:L$973,1)</f>
        <v>110</v>
      </c>
      <c r="P232" s="2">
        <f>RANK(M232,M$2:M$576,0)</f>
        <v>380</v>
      </c>
      <c r="Q232" s="2">
        <f>RANK(N232,N$2:N$576,0)</f>
        <v>408</v>
      </c>
      <c r="R232" s="2">
        <f>O232 + Tabel1456[[#This Row],[Average Rank]]+Tabel1456[[#This Row],[Coverage rang]]</f>
        <v>898</v>
      </c>
      <c r="S232" s="2">
        <f>RANK(R232,R$2:R$576,1)</f>
        <v>421</v>
      </c>
      <c r="T232" s="18">
        <f>K232/L232</f>
        <v>120.8</v>
      </c>
    </row>
    <row r="233" spans="1:20" ht="19" customHeight="1">
      <c r="A233">
        <v>231</v>
      </c>
      <c r="B233" s="81">
        <v>0.1</v>
      </c>
      <c r="C233" s="81">
        <v>0.4</v>
      </c>
      <c r="D233" s="81">
        <v>0</v>
      </c>
      <c r="E233" s="81">
        <v>1</v>
      </c>
      <c r="F233" s="81">
        <v>1</v>
      </c>
      <c r="G233" s="81">
        <v>0.5</v>
      </c>
      <c r="H233" s="81">
        <v>1</v>
      </c>
      <c r="I233" s="81">
        <v>0</v>
      </c>
      <c r="J233">
        <v>231</v>
      </c>
      <c r="K233" s="23">
        <v>536</v>
      </c>
      <c r="L233" s="22">
        <v>0</v>
      </c>
      <c r="M233" s="22">
        <v>14.8888888888888</v>
      </c>
      <c r="N233" s="14">
        <f t="shared" si="3"/>
        <v>0.130859375</v>
      </c>
      <c r="O233" s="2">
        <f>RANK(L233,L$2:L$973,1)</f>
        <v>1</v>
      </c>
      <c r="P233" s="2">
        <f>RANK(M233,M$2:M$576,0)</f>
        <v>401</v>
      </c>
      <c r="Q233" s="2">
        <f>RANK(N233,N$2:N$576,0)</f>
        <v>438</v>
      </c>
      <c r="R233" s="2">
        <f>O233 + Tabel1456[[#This Row],[Average Rank]]+Tabel1456[[#This Row],[Coverage rang]]</f>
        <v>840</v>
      </c>
      <c r="S233" s="2">
        <f>RANK(R233,R$2:R$576,1)</f>
        <v>381</v>
      </c>
      <c r="T233" s="18" t="e">
        <f>K233/L233</f>
        <v>#DIV/0!</v>
      </c>
    </row>
    <row r="234" spans="1:20" ht="19" customHeight="1">
      <c r="A234">
        <v>232</v>
      </c>
      <c r="B234" s="81">
        <v>0.1</v>
      </c>
      <c r="C234" s="81">
        <v>0.4</v>
      </c>
      <c r="D234" s="81">
        <v>0</v>
      </c>
      <c r="E234" s="81">
        <v>1</v>
      </c>
      <c r="F234" s="81">
        <v>1</v>
      </c>
      <c r="G234" s="81">
        <v>0.5</v>
      </c>
      <c r="H234" s="81">
        <v>1</v>
      </c>
      <c r="I234" s="81">
        <v>0.5</v>
      </c>
      <c r="J234">
        <v>232</v>
      </c>
      <c r="K234" s="23">
        <v>618</v>
      </c>
      <c r="L234" s="22">
        <v>5</v>
      </c>
      <c r="M234" s="22">
        <v>15.846153846153801</v>
      </c>
      <c r="N234" s="14">
        <f t="shared" si="3"/>
        <v>0.15087890625</v>
      </c>
      <c r="O234" s="2">
        <f>RANK(L234,L$2:L$973,1)</f>
        <v>110</v>
      </c>
      <c r="P234" s="2">
        <f>RANK(M234,M$2:M$576,0)</f>
        <v>292</v>
      </c>
      <c r="Q234" s="2">
        <f>RANK(N234,N$2:N$576,0)</f>
        <v>386</v>
      </c>
      <c r="R234" s="2">
        <f>O234 + Tabel1456[[#This Row],[Average Rank]]+Tabel1456[[#This Row],[Coverage rang]]</f>
        <v>788</v>
      </c>
      <c r="S234" s="2">
        <f>RANK(R234,R$2:R$576,1)</f>
        <v>335</v>
      </c>
      <c r="T234" s="18">
        <f>K234/L234</f>
        <v>123.6</v>
      </c>
    </row>
    <row r="235" spans="1:20" ht="19" customHeight="1">
      <c r="A235">
        <v>233</v>
      </c>
      <c r="B235" s="81">
        <v>0.1</v>
      </c>
      <c r="C235" s="81">
        <v>0.4</v>
      </c>
      <c r="D235" s="81">
        <v>0</v>
      </c>
      <c r="E235" s="81">
        <v>1</v>
      </c>
      <c r="F235" s="81">
        <v>1</v>
      </c>
      <c r="G235" s="81">
        <v>0.5</v>
      </c>
      <c r="H235" s="81">
        <v>1</v>
      </c>
      <c r="I235" s="81">
        <v>1</v>
      </c>
      <c r="J235">
        <v>233</v>
      </c>
      <c r="K235" s="23">
        <v>604</v>
      </c>
      <c r="L235" s="22">
        <v>5</v>
      </c>
      <c r="M235" s="22">
        <v>15.4871794871794</v>
      </c>
      <c r="N235" s="14">
        <f t="shared" si="3"/>
        <v>0.1474609375</v>
      </c>
      <c r="O235" s="2">
        <f>RANK(L235,L$2:L$973,1)</f>
        <v>110</v>
      </c>
      <c r="P235" s="2">
        <f>RANK(M235,M$2:M$576,0)</f>
        <v>380</v>
      </c>
      <c r="Q235" s="2">
        <f>RANK(N235,N$2:N$576,0)</f>
        <v>408</v>
      </c>
      <c r="R235" s="2">
        <f>O235 + Tabel1456[[#This Row],[Average Rank]]+Tabel1456[[#This Row],[Coverage rang]]</f>
        <v>898</v>
      </c>
      <c r="S235" s="2">
        <f>RANK(R235,R$2:R$576,1)</f>
        <v>421</v>
      </c>
      <c r="T235" s="18">
        <f>K235/L235</f>
        <v>120.8</v>
      </c>
    </row>
    <row r="236" spans="1:20" ht="19" customHeight="1">
      <c r="A236">
        <v>234</v>
      </c>
      <c r="B236" s="81">
        <v>0.1</v>
      </c>
      <c r="C236" s="81">
        <v>0.4</v>
      </c>
      <c r="D236" s="81">
        <v>0</v>
      </c>
      <c r="E236" s="81">
        <v>1</v>
      </c>
      <c r="F236" s="81">
        <v>1</v>
      </c>
      <c r="G236" s="81">
        <v>1</v>
      </c>
      <c r="H236" s="81">
        <v>0</v>
      </c>
      <c r="I236" s="81">
        <v>0</v>
      </c>
      <c r="J236">
        <v>234</v>
      </c>
      <c r="K236" s="23">
        <v>120</v>
      </c>
      <c r="L236" s="22">
        <v>0</v>
      </c>
      <c r="M236" s="22">
        <v>5.71428571428571</v>
      </c>
      <c r="N236" s="14">
        <f t="shared" si="3"/>
        <v>2.9296875E-2</v>
      </c>
      <c r="O236" s="2">
        <f>RANK(L236,L$2:L$973,1)</f>
        <v>1</v>
      </c>
      <c r="P236" s="2">
        <f>RANK(M236,M$2:M$576,0)</f>
        <v>494</v>
      </c>
      <c r="Q236" s="2">
        <f>RANK(N236,N$2:N$576,0)</f>
        <v>497</v>
      </c>
      <c r="R236" s="2">
        <f>O236 + Tabel1456[[#This Row],[Average Rank]]+Tabel1456[[#This Row],[Coverage rang]]</f>
        <v>992</v>
      </c>
      <c r="S236" s="2">
        <f>RANK(R236,R$2:R$576,1)</f>
        <v>479</v>
      </c>
      <c r="T236" s="18" t="e">
        <f>K236/L236</f>
        <v>#DIV/0!</v>
      </c>
    </row>
    <row r="237" spans="1:20" ht="19" customHeight="1">
      <c r="A237">
        <v>235</v>
      </c>
      <c r="B237" s="81">
        <v>0.1</v>
      </c>
      <c r="C237" s="81">
        <v>0.4</v>
      </c>
      <c r="D237" s="81">
        <v>0</v>
      </c>
      <c r="E237" s="81">
        <v>1</v>
      </c>
      <c r="F237" s="81">
        <v>1</v>
      </c>
      <c r="G237" s="81">
        <v>1</v>
      </c>
      <c r="H237" s="81">
        <v>0</v>
      </c>
      <c r="I237" s="81">
        <v>0.5</v>
      </c>
      <c r="J237">
        <v>235</v>
      </c>
      <c r="K237" s="23">
        <v>328</v>
      </c>
      <c r="L237" s="22">
        <v>0</v>
      </c>
      <c r="M237" s="22">
        <v>11.714285714285699</v>
      </c>
      <c r="N237" s="14">
        <f t="shared" si="3"/>
        <v>8.0078125E-2</v>
      </c>
      <c r="O237" s="2">
        <f>RANK(L237,L$2:L$973,1)</f>
        <v>1</v>
      </c>
      <c r="P237" s="2">
        <f>RANK(M237,M$2:M$576,0)</f>
        <v>440</v>
      </c>
      <c r="Q237" s="2">
        <f>RANK(N237,N$2:N$576,0)</f>
        <v>483</v>
      </c>
      <c r="R237" s="2">
        <f>O237 + Tabel1456[[#This Row],[Average Rank]]+Tabel1456[[#This Row],[Coverage rang]]</f>
        <v>924</v>
      </c>
      <c r="S237" s="2">
        <f>RANK(R237,R$2:R$576,1)</f>
        <v>444</v>
      </c>
      <c r="T237" s="18" t="e">
        <f>K237/L237</f>
        <v>#DIV/0!</v>
      </c>
    </row>
    <row r="238" spans="1:20" ht="19" customHeight="1">
      <c r="A238">
        <v>236</v>
      </c>
      <c r="B238" s="81">
        <v>0.1</v>
      </c>
      <c r="C238" s="81">
        <v>0.4</v>
      </c>
      <c r="D238" s="81">
        <v>0</v>
      </c>
      <c r="E238" s="81">
        <v>1</v>
      </c>
      <c r="F238" s="81">
        <v>1</v>
      </c>
      <c r="G238" s="81">
        <v>1</v>
      </c>
      <c r="H238" s="81">
        <v>0</v>
      </c>
      <c r="I238" s="81">
        <v>1</v>
      </c>
      <c r="J238">
        <v>236</v>
      </c>
      <c r="K238" s="23">
        <v>198</v>
      </c>
      <c r="L238" s="22">
        <v>0</v>
      </c>
      <c r="M238" s="22">
        <v>7.0714285714285703</v>
      </c>
      <c r="N238" s="14">
        <f t="shared" si="3"/>
        <v>4.833984375E-2</v>
      </c>
      <c r="O238" s="2">
        <f>RANK(L238,L$2:L$973,1)</f>
        <v>1</v>
      </c>
      <c r="P238" s="2">
        <f>RANK(M238,M$2:M$576,0)</f>
        <v>487</v>
      </c>
      <c r="Q238" s="2">
        <f>RANK(N238,N$2:N$576,0)</f>
        <v>493</v>
      </c>
      <c r="R238" s="2">
        <f>O238 + Tabel1456[[#This Row],[Average Rank]]+Tabel1456[[#This Row],[Coverage rang]]</f>
        <v>981</v>
      </c>
      <c r="S238" s="2">
        <f>RANK(R238,R$2:R$576,1)</f>
        <v>472</v>
      </c>
      <c r="T238" s="18" t="e">
        <f>K238/L238</f>
        <v>#DIV/0!</v>
      </c>
    </row>
    <row r="239" spans="1:20" ht="19" customHeight="1">
      <c r="A239">
        <v>237</v>
      </c>
      <c r="B239" s="81">
        <v>0.1</v>
      </c>
      <c r="C239" s="81">
        <v>0.4</v>
      </c>
      <c r="D239" s="81">
        <v>0</v>
      </c>
      <c r="E239" s="81">
        <v>1</v>
      </c>
      <c r="F239" s="81">
        <v>1</v>
      </c>
      <c r="G239" s="81">
        <v>1</v>
      </c>
      <c r="H239" s="81">
        <v>0.5</v>
      </c>
      <c r="I239" s="81">
        <v>0</v>
      </c>
      <c r="J239">
        <v>237</v>
      </c>
      <c r="K239" s="23">
        <v>405</v>
      </c>
      <c r="L239" s="22">
        <v>0</v>
      </c>
      <c r="M239" s="22">
        <v>13.064516129032199</v>
      </c>
      <c r="N239" s="14">
        <f t="shared" si="3"/>
        <v>9.8876953125E-2</v>
      </c>
      <c r="O239" s="2">
        <f>RANK(L239,L$2:L$973,1)</f>
        <v>1</v>
      </c>
      <c r="P239" s="2">
        <f>RANK(M239,M$2:M$576,0)</f>
        <v>428</v>
      </c>
      <c r="Q239" s="2">
        <f>RANK(N239,N$2:N$576,0)</f>
        <v>470</v>
      </c>
      <c r="R239" s="2">
        <f>O239 + Tabel1456[[#This Row],[Average Rank]]+Tabel1456[[#This Row],[Coverage rang]]</f>
        <v>899</v>
      </c>
      <c r="S239" s="2">
        <f>RANK(R239,R$2:R$576,1)</f>
        <v>426</v>
      </c>
      <c r="T239" s="18" t="e">
        <f>K239/L239</f>
        <v>#DIV/0!</v>
      </c>
    </row>
    <row r="240" spans="1:20" ht="19" customHeight="1">
      <c r="A240">
        <v>238</v>
      </c>
      <c r="B240" s="81">
        <v>0.1</v>
      </c>
      <c r="C240" s="81">
        <v>0.4</v>
      </c>
      <c r="D240" s="81">
        <v>0</v>
      </c>
      <c r="E240" s="81">
        <v>1</v>
      </c>
      <c r="F240" s="81">
        <v>1</v>
      </c>
      <c r="G240" s="81">
        <v>1</v>
      </c>
      <c r="H240" s="81">
        <v>0.5</v>
      </c>
      <c r="I240" s="81">
        <v>0.5</v>
      </c>
      <c r="J240">
        <v>238</v>
      </c>
      <c r="K240" s="23">
        <v>538</v>
      </c>
      <c r="L240" s="22">
        <v>0</v>
      </c>
      <c r="M240" s="22">
        <v>14.540540540540499</v>
      </c>
      <c r="N240" s="14">
        <f t="shared" si="3"/>
        <v>0.13134765625</v>
      </c>
      <c r="O240" s="2">
        <f>RANK(L240,L$2:L$973,1)</f>
        <v>1</v>
      </c>
      <c r="P240" s="2">
        <f>RANK(M240,M$2:M$576,0)</f>
        <v>408</v>
      </c>
      <c r="Q240" s="2">
        <f>RANK(N240,N$2:N$576,0)</f>
        <v>436</v>
      </c>
      <c r="R240" s="2">
        <f>O240 + Tabel1456[[#This Row],[Average Rank]]+Tabel1456[[#This Row],[Coverage rang]]</f>
        <v>845</v>
      </c>
      <c r="S240" s="2">
        <f>RANK(R240,R$2:R$576,1)</f>
        <v>384</v>
      </c>
      <c r="T240" s="18" t="e">
        <f>K240/L240</f>
        <v>#DIV/0!</v>
      </c>
    </row>
    <row r="241" spans="1:20" ht="19" customHeight="1">
      <c r="A241">
        <v>239</v>
      </c>
      <c r="B241" s="81">
        <v>0.1</v>
      </c>
      <c r="C241" s="81">
        <v>0.4</v>
      </c>
      <c r="D241" s="81">
        <v>0</v>
      </c>
      <c r="E241" s="81">
        <v>1</v>
      </c>
      <c r="F241" s="81">
        <v>1</v>
      </c>
      <c r="G241" s="81">
        <v>1</v>
      </c>
      <c r="H241" s="81">
        <v>0.5</v>
      </c>
      <c r="I241" s="81">
        <v>1</v>
      </c>
      <c r="J241">
        <v>239</v>
      </c>
      <c r="K241" s="23">
        <v>509</v>
      </c>
      <c r="L241" s="22">
        <v>0</v>
      </c>
      <c r="M241" s="22">
        <v>14.1388888888888</v>
      </c>
      <c r="N241" s="14">
        <f t="shared" si="3"/>
        <v>0.124267578125</v>
      </c>
      <c r="O241" s="2">
        <f>RANK(L241,L$2:L$973,1)</f>
        <v>1</v>
      </c>
      <c r="P241" s="2">
        <f>RANK(M241,M$2:M$576,0)</f>
        <v>417</v>
      </c>
      <c r="Q241" s="2">
        <f>RANK(N241,N$2:N$576,0)</f>
        <v>444</v>
      </c>
      <c r="R241" s="2">
        <f>O241 + Tabel1456[[#This Row],[Average Rank]]+Tabel1456[[#This Row],[Coverage rang]]</f>
        <v>862</v>
      </c>
      <c r="S241" s="2">
        <f>RANK(R241,R$2:R$576,1)</f>
        <v>393</v>
      </c>
      <c r="T241" s="18" t="e">
        <f>K241/L241</f>
        <v>#DIV/0!</v>
      </c>
    </row>
    <row r="242" spans="1:20" ht="19" customHeight="1">
      <c r="A242">
        <v>240</v>
      </c>
      <c r="B242" s="81">
        <v>0.1</v>
      </c>
      <c r="C242" s="81">
        <v>0.4</v>
      </c>
      <c r="D242" s="81">
        <v>0</v>
      </c>
      <c r="E242" s="81">
        <v>1</v>
      </c>
      <c r="F242" s="81">
        <v>1</v>
      </c>
      <c r="G242" s="81">
        <v>1</v>
      </c>
      <c r="H242" s="81">
        <v>1</v>
      </c>
      <c r="I242" s="81">
        <v>0</v>
      </c>
      <c r="J242">
        <v>240</v>
      </c>
      <c r="K242" s="23">
        <v>405</v>
      </c>
      <c r="L242" s="22">
        <v>0</v>
      </c>
      <c r="M242" s="22">
        <v>13.064516129032199</v>
      </c>
      <c r="N242" s="14">
        <f t="shared" si="3"/>
        <v>9.8876953125E-2</v>
      </c>
      <c r="O242" s="2">
        <f>RANK(L242,L$2:L$973,1)</f>
        <v>1</v>
      </c>
      <c r="P242" s="2">
        <f>RANK(M242,M$2:M$576,0)</f>
        <v>428</v>
      </c>
      <c r="Q242" s="2">
        <f>RANK(N242,N$2:N$576,0)</f>
        <v>470</v>
      </c>
      <c r="R242" s="2">
        <f>O242 + Tabel1456[[#This Row],[Average Rank]]+Tabel1456[[#This Row],[Coverage rang]]</f>
        <v>899</v>
      </c>
      <c r="S242" s="2">
        <f>RANK(R242,R$2:R$576,1)</f>
        <v>426</v>
      </c>
      <c r="T242" s="18" t="e">
        <f>K242/L242</f>
        <v>#DIV/0!</v>
      </c>
    </row>
    <row r="243" spans="1:20" ht="19" customHeight="1">
      <c r="A243">
        <v>241</v>
      </c>
      <c r="B243" s="81">
        <v>0.1</v>
      </c>
      <c r="C243" s="81">
        <v>0.4</v>
      </c>
      <c r="D243" s="81">
        <v>0</v>
      </c>
      <c r="E243" s="81">
        <v>1</v>
      </c>
      <c r="F243" s="81">
        <v>1</v>
      </c>
      <c r="G243" s="81">
        <v>1</v>
      </c>
      <c r="H243" s="81">
        <v>1</v>
      </c>
      <c r="I243" s="81">
        <v>0.5</v>
      </c>
      <c r="J243">
        <v>241</v>
      </c>
      <c r="K243" s="23">
        <v>538</v>
      </c>
      <c r="L243" s="22">
        <v>0</v>
      </c>
      <c r="M243" s="22">
        <v>14.540540540540499</v>
      </c>
      <c r="N243" s="14">
        <f t="shared" si="3"/>
        <v>0.13134765625</v>
      </c>
      <c r="O243" s="2">
        <f>RANK(L243,L$2:L$973,1)</f>
        <v>1</v>
      </c>
      <c r="P243" s="2">
        <f>RANK(M243,M$2:M$576,0)</f>
        <v>408</v>
      </c>
      <c r="Q243" s="2">
        <f>RANK(N243,N$2:N$576,0)</f>
        <v>436</v>
      </c>
      <c r="R243" s="2">
        <f>O243 + Tabel1456[[#This Row],[Average Rank]]+Tabel1456[[#This Row],[Coverage rang]]</f>
        <v>845</v>
      </c>
      <c r="S243" s="2">
        <f>RANK(R243,R$2:R$576,1)</f>
        <v>384</v>
      </c>
      <c r="T243" s="18" t="e">
        <f>K243/L243</f>
        <v>#DIV/0!</v>
      </c>
    </row>
    <row r="244" spans="1:20" ht="19" customHeight="1">
      <c r="A244">
        <v>242</v>
      </c>
      <c r="B244" s="81">
        <v>0.1</v>
      </c>
      <c r="C244" s="81">
        <v>0.4</v>
      </c>
      <c r="D244" s="81">
        <v>0</v>
      </c>
      <c r="E244" s="81">
        <v>1</v>
      </c>
      <c r="F244" s="81">
        <v>1</v>
      </c>
      <c r="G244" s="81">
        <v>1</v>
      </c>
      <c r="H244" s="81">
        <v>1</v>
      </c>
      <c r="I244" s="81">
        <v>1</v>
      </c>
      <c r="J244">
        <v>242</v>
      </c>
      <c r="K244" s="23">
        <v>509</v>
      </c>
      <c r="L244" s="22">
        <v>0</v>
      </c>
      <c r="M244" s="22">
        <v>14.1388888888888</v>
      </c>
      <c r="N244" s="14">
        <f t="shared" si="3"/>
        <v>0.124267578125</v>
      </c>
      <c r="O244" s="2">
        <f>RANK(L244,L$2:L$973,1)</f>
        <v>1</v>
      </c>
      <c r="P244" s="2">
        <f>RANK(M244,M$2:M$576,0)</f>
        <v>417</v>
      </c>
      <c r="Q244" s="2">
        <f>RANK(N244,N$2:N$576,0)</f>
        <v>444</v>
      </c>
      <c r="R244" s="2">
        <f>O244 + Tabel1456[[#This Row],[Average Rank]]+Tabel1456[[#This Row],[Coverage rang]]</f>
        <v>862</v>
      </c>
      <c r="S244" s="2">
        <f>RANK(R244,R$2:R$576,1)</f>
        <v>393</v>
      </c>
      <c r="T244" s="18" t="e">
        <f>K244/L244</f>
        <v>#DIV/0!</v>
      </c>
    </row>
    <row r="245" spans="1:20" ht="19" customHeight="1">
      <c r="A245">
        <v>243</v>
      </c>
      <c r="B245" s="81">
        <v>0.1</v>
      </c>
      <c r="C245" s="81">
        <v>0.4</v>
      </c>
      <c r="D245" s="81">
        <v>0.1</v>
      </c>
      <c r="E245" s="81">
        <v>0</v>
      </c>
      <c r="F245" s="81">
        <v>0</v>
      </c>
      <c r="G245" s="81">
        <v>0</v>
      </c>
      <c r="H245" s="81">
        <v>0</v>
      </c>
      <c r="I245" s="81">
        <v>0</v>
      </c>
      <c r="J245">
        <v>243</v>
      </c>
      <c r="K245" s="23">
        <v>0</v>
      </c>
      <c r="L245" s="22">
        <v>0</v>
      </c>
      <c r="M245" s="22">
        <v>0</v>
      </c>
      <c r="N245" s="14">
        <f t="shared" si="3"/>
        <v>0</v>
      </c>
      <c r="O245" s="2">
        <f>RANK(L245,L$2:L$973,1)</f>
        <v>1</v>
      </c>
      <c r="P245" s="2">
        <f>RANK(M245,M$2:M$576,0)</f>
        <v>498</v>
      </c>
      <c r="Q245" s="2">
        <f>RANK(N245,N$2:N$576,0)</f>
        <v>498</v>
      </c>
      <c r="R245" s="2">
        <f>O245 + Tabel1456[[#This Row],[Average Rank]]+Tabel1456[[#This Row],[Coverage rang]]</f>
        <v>997</v>
      </c>
      <c r="S245" s="2">
        <f>RANK(R245,R$2:R$576,1)</f>
        <v>491</v>
      </c>
      <c r="T245" s="18" t="e">
        <f>K245/L245</f>
        <v>#DIV/0!</v>
      </c>
    </row>
    <row r="246" spans="1:20" ht="19" customHeight="1">
      <c r="A246">
        <v>244</v>
      </c>
      <c r="B246" s="81">
        <v>0.1</v>
      </c>
      <c r="C246" s="81">
        <v>0.4</v>
      </c>
      <c r="D246" s="81">
        <v>0.1</v>
      </c>
      <c r="E246" s="81">
        <v>0</v>
      </c>
      <c r="F246" s="81">
        <v>0</v>
      </c>
      <c r="G246" s="81">
        <v>0</v>
      </c>
      <c r="H246" s="81">
        <v>0</v>
      </c>
      <c r="I246" s="81">
        <v>0.5</v>
      </c>
      <c r="J246">
        <v>244</v>
      </c>
      <c r="K246" s="23">
        <v>2501</v>
      </c>
      <c r="L246" s="22">
        <v>25</v>
      </c>
      <c r="M246" s="22">
        <v>125.05</v>
      </c>
      <c r="N246" s="14">
        <f t="shared" si="3"/>
        <v>0.610595703125</v>
      </c>
      <c r="O246" s="2">
        <f>RANK(L246,L$2:L$973,1)</f>
        <v>400</v>
      </c>
      <c r="P246" s="2">
        <f>RANK(M246,M$2:M$576,0)</f>
        <v>3</v>
      </c>
      <c r="Q246" s="2">
        <f>RANK(N246,N$2:N$576,0)</f>
        <v>1</v>
      </c>
      <c r="R246" s="2">
        <f>O246 + Tabel1456[[#This Row],[Average Rank]]+Tabel1456[[#This Row],[Coverage rang]]</f>
        <v>404</v>
      </c>
      <c r="S246" s="2">
        <f>RANK(R246,R$2:R$576,1)</f>
        <v>1</v>
      </c>
      <c r="T246" s="18">
        <f>K246/L246</f>
        <v>100.04</v>
      </c>
    </row>
    <row r="247" spans="1:20" ht="19" customHeight="1">
      <c r="A247">
        <v>245</v>
      </c>
      <c r="B247" s="81">
        <v>0.1</v>
      </c>
      <c r="C247" s="81">
        <v>0.4</v>
      </c>
      <c r="D247" s="81">
        <v>0.1</v>
      </c>
      <c r="E247" s="81">
        <v>0</v>
      </c>
      <c r="F247" s="81">
        <v>0</v>
      </c>
      <c r="G247" s="81">
        <v>0</v>
      </c>
      <c r="H247" s="81">
        <v>0</v>
      </c>
      <c r="I247" s="81">
        <v>1</v>
      </c>
      <c r="J247">
        <v>245</v>
      </c>
      <c r="K247" s="23">
        <v>2054</v>
      </c>
      <c r="L247" s="22">
        <v>25</v>
      </c>
      <c r="M247" s="22">
        <v>55.513513513513502</v>
      </c>
      <c r="N247" s="14">
        <f t="shared" si="3"/>
        <v>0.50146484375</v>
      </c>
      <c r="O247" s="2">
        <f>RANK(L247,L$2:L$973,1)</f>
        <v>400</v>
      </c>
      <c r="P247" s="2">
        <f>RANK(M247,M$2:M$576,0)</f>
        <v>131</v>
      </c>
      <c r="Q247" s="2">
        <f>RANK(N247,N$2:N$576,0)</f>
        <v>131</v>
      </c>
      <c r="R247" s="2">
        <f>O247 + Tabel1456[[#This Row],[Average Rank]]+Tabel1456[[#This Row],[Coverage rang]]</f>
        <v>662</v>
      </c>
      <c r="S247" s="2">
        <f>RANK(R247,R$2:R$576,1)</f>
        <v>206</v>
      </c>
      <c r="T247" s="18">
        <f>K247/L247</f>
        <v>82.16</v>
      </c>
    </row>
    <row r="248" spans="1:20" ht="19" customHeight="1">
      <c r="A248">
        <v>246</v>
      </c>
      <c r="B248" s="81">
        <v>0.1</v>
      </c>
      <c r="C248" s="81">
        <v>0.4</v>
      </c>
      <c r="D248" s="81">
        <v>0.1</v>
      </c>
      <c r="E248" s="81">
        <v>0</v>
      </c>
      <c r="F248" s="81">
        <v>0</v>
      </c>
      <c r="G248" s="81">
        <v>0</v>
      </c>
      <c r="H248" s="81">
        <v>0.5</v>
      </c>
      <c r="I248" s="81">
        <v>0</v>
      </c>
      <c r="J248">
        <v>246</v>
      </c>
      <c r="K248" s="23">
        <v>649</v>
      </c>
      <c r="L248" s="22">
        <v>6</v>
      </c>
      <c r="M248" s="22">
        <v>15.829268292682899</v>
      </c>
      <c r="N248" s="14">
        <f t="shared" si="3"/>
        <v>0.158447265625</v>
      </c>
      <c r="O248" s="2">
        <f>RANK(L248,L$2:L$973,1)</f>
        <v>152</v>
      </c>
      <c r="P248" s="2">
        <f>RANK(M248,M$2:M$576,0)</f>
        <v>297</v>
      </c>
      <c r="Q248" s="2">
        <f>RANK(N248,N$2:N$576,0)</f>
        <v>320</v>
      </c>
      <c r="R248" s="2">
        <f>O248 + Tabel1456[[#This Row],[Average Rank]]+Tabel1456[[#This Row],[Coverage rang]]</f>
        <v>769</v>
      </c>
      <c r="S248" s="2">
        <f>RANK(R248,R$2:R$576,1)</f>
        <v>288</v>
      </c>
      <c r="T248" s="18">
        <f>K248/L248</f>
        <v>108.16666666666667</v>
      </c>
    </row>
    <row r="249" spans="1:20" ht="19" customHeight="1">
      <c r="A249">
        <v>247</v>
      </c>
      <c r="B249" s="81">
        <v>0.1</v>
      </c>
      <c r="C249" s="81">
        <v>0.4</v>
      </c>
      <c r="D249" s="81">
        <v>0.1</v>
      </c>
      <c r="E249" s="81">
        <v>0</v>
      </c>
      <c r="F249" s="81">
        <v>0</v>
      </c>
      <c r="G249" s="81">
        <v>0</v>
      </c>
      <c r="H249" s="81">
        <v>0.5</v>
      </c>
      <c r="I249" s="81">
        <v>0.5</v>
      </c>
      <c r="J249">
        <v>247</v>
      </c>
      <c r="K249" s="23">
        <v>2291</v>
      </c>
      <c r="L249" s="22">
        <v>25</v>
      </c>
      <c r="M249" s="22">
        <v>99.608695652173907</v>
      </c>
      <c r="N249" s="14">
        <f t="shared" si="3"/>
        <v>0.559326171875</v>
      </c>
      <c r="O249" s="2">
        <f>RANK(L249,L$2:L$973,1)</f>
        <v>400</v>
      </c>
      <c r="P249" s="2">
        <f>RANK(M249,M$2:M$576,0)</f>
        <v>88</v>
      </c>
      <c r="Q249" s="2">
        <f>RANK(N249,N$2:N$576,0)</f>
        <v>98</v>
      </c>
      <c r="R249" s="2">
        <f>O249 + Tabel1456[[#This Row],[Average Rank]]+Tabel1456[[#This Row],[Coverage rang]]</f>
        <v>586</v>
      </c>
      <c r="S249" s="2">
        <f>RANK(R249,R$2:R$576,1)</f>
        <v>113</v>
      </c>
      <c r="T249" s="18">
        <f>K249/L249</f>
        <v>91.64</v>
      </c>
    </row>
    <row r="250" spans="1:20" ht="19" customHeight="1">
      <c r="A250">
        <v>248</v>
      </c>
      <c r="B250" s="81">
        <v>0.1</v>
      </c>
      <c r="C250" s="81">
        <v>0.4</v>
      </c>
      <c r="D250" s="81">
        <v>0.1</v>
      </c>
      <c r="E250" s="81">
        <v>0</v>
      </c>
      <c r="F250" s="81">
        <v>0</v>
      </c>
      <c r="G250" s="81">
        <v>0</v>
      </c>
      <c r="H250" s="81">
        <v>0.5</v>
      </c>
      <c r="I250" s="81">
        <v>1</v>
      </c>
      <c r="J250">
        <v>248</v>
      </c>
      <c r="K250" s="23">
        <v>2076</v>
      </c>
      <c r="L250" s="22">
        <v>23</v>
      </c>
      <c r="M250" s="22">
        <v>50.634146341463399</v>
      </c>
      <c r="N250" s="14">
        <f t="shared" si="3"/>
        <v>0.5068359375</v>
      </c>
      <c r="O250" s="2">
        <f>RANK(L250,L$2:L$973,1)</f>
        <v>382</v>
      </c>
      <c r="P250" s="2">
        <f>RANK(M250,M$2:M$576,0)</f>
        <v>139</v>
      </c>
      <c r="Q250" s="2">
        <f>RANK(N250,N$2:N$576,0)</f>
        <v>128</v>
      </c>
      <c r="R250" s="2">
        <f>O250 + Tabel1456[[#This Row],[Average Rank]]+Tabel1456[[#This Row],[Coverage rang]]</f>
        <v>649</v>
      </c>
      <c r="S250" s="2">
        <f>RANK(R250,R$2:R$576,1)</f>
        <v>187</v>
      </c>
      <c r="T250" s="18">
        <f>K250/L250</f>
        <v>90.260869565217391</v>
      </c>
    </row>
    <row r="251" spans="1:20" ht="19" customHeight="1">
      <c r="A251">
        <v>249</v>
      </c>
      <c r="B251" s="81">
        <v>0.1</v>
      </c>
      <c r="C251" s="81">
        <v>0.4</v>
      </c>
      <c r="D251" s="81">
        <v>0.1</v>
      </c>
      <c r="E251" s="81">
        <v>0</v>
      </c>
      <c r="F251" s="81">
        <v>0</v>
      </c>
      <c r="G251" s="81">
        <v>0</v>
      </c>
      <c r="H251" s="81">
        <v>1</v>
      </c>
      <c r="I251" s="81">
        <v>0</v>
      </c>
      <c r="J251">
        <v>249</v>
      </c>
      <c r="K251" s="23">
        <v>649</v>
      </c>
      <c r="L251" s="22">
        <v>6</v>
      </c>
      <c r="M251" s="22">
        <v>15.829268292682899</v>
      </c>
      <c r="N251" s="14">
        <f t="shared" si="3"/>
        <v>0.158447265625</v>
      </c>
      <c r="O251" s="2">
        <f>RANK(L251,L$2:L$973,1)</f>
        <v>152</v>
      </c>
      <c r="P251" s="2">
        <f>RANK(M251,M$2:M$576,0)</f>
        <v>297</v>
      </c>
      <c r="Q251" s="2">
        <f>RANK(N251,N$2:N$576,0)</f>
        <v>320</v>
      </c>
      <c r="R251" s="2">
        <f>O251 + Tabel1456[[#This Row],[Average Rank]]+Tabel1456[[#This Row],[Coverage rang]]</f>
        <v>769</v>
      </c>
      <c r="S251" s="2">
        <f>RANK(R251,R$2:R$576,1)</f>
        <v>288</v>
      </c>
      <c r="T251" s="18">
        <f>K251/L251</f>
        <v>108.16666666666667</v>
      </c>
    </row>
    <row r="252" spans="1:20" ht="19" customHeight="1">
      <c r="A252">
        <v>250</v>
      </c>
      <c r="B252" s="81">
        <v>0.1</v>
      </c>
      <c r="C252" s="81">
        <v>0.4</v>
      </c>
      <c r="D252" s="81">
        <v>0.1</v>
      </c>
      <c r="E252" s="81">
        <v>0</v>
      </c>
      <c r="F252" s="81">
        <v>0</v>
      </c>
      <c r="G252" s="81">
        <v>0</v>
      </c>
      <c r="H252" s="81">
        <v>1</v>
      </c>
      <c r="I252" s="81">
        <v>0.5</v>
      </c>
      <c r="J252">
        <v>250</v>
      </c>
      <c r="K252" s="23">
        <v>649</v>
      </c>
      <c r="L252" s="22">
        <v>6</v>
      </c>
      <c r="M252" s="22">
        <v>15.829268292682899</v>
      </c>
      <c r="N252" s="14">
        <f t="shared" si="3"/>
        <v>0.158447265625</v>
      </c>
      <c r="O252" s="2">
        <f>RANK(L252,L$2:L$973,1)</f>
        <v>152</v>
      </c>
      <c r="P252" s="2">
        <f>RANK(M252,M$2:M$576,0)</f>
        <v>297</v>
      </c>
      <c r="Q252" s="2">
        <f>RANK(N252,N$2:N$576,0)</f>
        <v>320</v>
      </c>
      <c r="R252" s="2">
        <f>O252 + Tabel1456[[#This Row],[Average Rank]]+Tabel1456[[#This Row],[Coverage rang]]</f>
        <v>769</v>
      </c>
      <c r="S252" s="2">
        <f>RANK(R252,R$2:R$576,1)</f>
        <v>288</v>
      </c>
      <c r="T252" s="18">
        <f>K252/L252</f>
        <v>108.16666666666667</v>
      </c>
    </row>
    <row r="253" spans="1:20" ht="19" customHeight="1">
      <c r="A253">
        <v>251</v>
      </c>
      <c r="B253" s="81">
        <v>0.1</v>
      </c>
      <c r="C253" s="81">
        <v>0.4</v>
      </c>
      <c r="D253" s="81">
        <v>0.1</v>
      </c>
      <c r="E253" s="81">
        <v>0</v>
      </c>
      <c r="F253" s="81">
        <v>0</v>
      </c>
      <c r="G253" s="81">
        <v>0</v>
      </c>
      <c r="H253" s="81">
        <v>1</v>
      </c>
      <c r="I253" s="81">
        <v>1</v>
      </c>
      <c r="J253">
        <v>251</v>
      </c>
      <c r="K253" s="23">
        <v>649</v>
      </c>
      <c r="L253" s="22">
        <v>6</v>
      </c>
      <c r="M253" s="22">
        <v>15.829268292682899</v>
      </c>
      <c r="N253" s="14">
        <f t="shared" si="3"/>
        <v>0.158447265625</v>
      </c>
      <c r="O253" s="2">
        <f>RANK(L253,L$2:L$973,1)</f>
        <v>152</v>
      </c>
      <c r="P253" s="2">
        <f>RANK(M253,M$2:M$576,0)</f>
        <v>297</v>
      </c>
      <c r="Q253" s="2">
        <f>RANK(N253,N$2:N$576,0)</f>
        <v>320</v>
      </c>
      <c r="R253" s="2">
        <f>O253 + Tabel1456[[#This Row],[Average Rank]]+Tabel1456[[#This Row],[Coverage rang]]</f>
        <v>769</v>
      </c>
      <c r="S253" s="2">
        <f>RANK(R253,R$2:R$576,1)</f>
        <v>288</v>
      </c>
      <c r="T253" s="18">
        <f>K253/L253</f>
        <v>108.16666666666667</v>
      </c>
    </row>
    <row r="254" spans="1:20" ht="19" customHeight="1">
      <c r="A254">
        <v>252</v>
      </c>
      <c r="B254" s="81">
        <v>0.1</v>
      </c>
      <c r="C254" s="81">
        <v>0.4</v>
      </c>
      <c r="D254" s="81">
        <v>0.1</v>
      </c>
      <c r="E254" s="81">
        <v>0</v>
      </c>
      <c r="F254" s="81">
        <v>0</v>
      </c>
      <c r="G254" s="81">
        <v>0.5</v>
      </c>
      <c r="H254" s="81">
        <v>0</v>
      </c>
      <c r="I254" s="81">
        <v>0</v>
      </c>
      <c r="J254">
        <v>252</v>
      </c>
      <c r="K254" s="23">
        <v>2498</v>
      </c>
      <c r="L254" s="22">
        <v>25</v>
      </c>
      <c r="M254" s="22">
        <v>131.47368421052599</v>
      </c>
      <c r="N254" s="14">
        <f t="shared" si="3"/>
        <v>0.60986328125</v>
      </c>
      <c r="O254" s="2">
        <f>RANK(L254,L$2:L$973,1)</f>
        <v>400</v>
      </c>
      <c r="P254" s="2">
        <f>RANK(M254,M$2:M$576,0)</f>
        <v>1</v>
      </c>
      <c r="Q254" s="2">
        <f>RANK(N254,N$2:N$576,0)</f>
        <v>60</v>
      </c>
      <c r="R254" s="2">
        <f>O254 + Tabel1456[[#This Row],[Average Rank]]+Tabel1456[[#This Row],[Coverage rang]]</f>
        <v>461</v>
      </c>
      <c r="S254" s="2">
        <f>RANK(R254,R$2:R$576,1)</f>
        <v>57</v>
      </c>
      <c r="T254" s="18">
        <f>K254/L254</f>
        <v>99.92</v>
      </c>
    </row>
    <row r="255" spans="1:20" ht="19" customHeight="1">
      <c r="A255">
        <v>253</v>
      </c>
      <c r="B255" s="81">
        <v>0.1</v>
      </c>
      <c r="C255" s="81">
        <v>0.4</v>
      </c>
      <c r="D255" s="81">
        <v>0.1</v>
      </c>
      <c r="E255" s="81">
        <v>0</v>
      </c>
      <c r="F255" s="81">
        <v>0</v>
      </c>
      <c r="G255" s="81">
        <v>0.5</v>
      </c>
      <c r="H255" s="81">
        <v>0</v>
      </c>
      <c r="I255" s="81">
        <v>0.5</v>
      </c>
      <c r="J255">
        <v>253</v>
      </c>
      <c r="K255" s="23">
        <v>2501</v>
      </c>
      <c r="L255" s="22">
        <v>25</v>
      </c>
      <c r="M255" s="22">
        <v>125.05</v>
      </c>
      <c r="N255" s="14">
        <f t="shared" si="3"/>
        <v>0.610595703125</v>
      </c>
      <c r="O255" s="2">
        <f>RANK(L255,L$2:L$973,1)</f>
        <v>400</v>
      </c>
      <c r="P255" s="2">
        <f>RANK(M255,M$2:M$576,0)</f>
        <v>3</v>
      </c>
      <c r="Q255" s="2">
        <f>RANK(N255,N$2:N$576,0)</f>
        <v>1</v>
      </c>
      <c r="R255" s="2">
        <f>O255 + Tabel1456[[#This Row],[Average Rank]]+Tabel1456[[#This Row],[Coverage rang]]</f>
        <v>404</v>
      </c>
      <c r="S255" s="2">
        <f>RANK(R255,R$2:R$576,1)</f>
        <v>1</v>
      </c>
      <c r="T255" s="18">
        <f>K255/L255</f>
        <v>100.04</v>
      </c>
    </row>
    <row r="256" spans="1:20" ht="19" customHeight="1">
      <c r="A256">
        <v>254</v>
      </c>
      <c r="B256" s="81">
        <v>0.1</v>
      </c>
      <c r="C256" s="81">
        <v>0.4</v>
      </c>
      <c r="D256" s="81">
        <v>0.1</v>
      </c>
      <c r="E256" s="81">
        <v>0</v>
      </c>
      <c r="F256" s="81">
        <v>0</v>
      </c>
      <c r="G256" s="81">
        <v>0.5</v>
      </c>
      <c r="H256" s="81">
        <v>0</v>
      </c>
      <c r="I256" s="81">
        <v>1</v>
      </c>
      <c r="J256">
        <v>254</v>
      </c>
      <c r="K256" s="23">
        <v>2457</v>
      </c>
      <c r="L256" s="22">
        <v>25</v>
      </c>
      <c r="M256" s="22">
        <v>111.681818181818</v>
      </c>
      <c r="N256" s="14">
        <f t="shared" si="3"/>
        <v>0.599853515625</v>
      </c>
      <c r="O256" s="2">
        <f>RANK(L256,L$2:L$973,1)</f>
        <v>400</v>
      </c>
      <c r="P256" s="2">
        <f>RANK(M256,M$2:M$576,0)</f>
        <v>76</v>
      </c>
      <c r="Q256" s="2">
        <f>RANK(N256,N$2:N$576,0)</f>
        <v>76</v>
      </c>
      <c r="R256" s="2">
        <f>O256 + Tabel1456[[#This Row],[Average Rank]]+Tabel1456[[#This Row],[Coverage rang]]</f>
        <v>552</v>
      </c>
      <c r="S256" s="2">
        <f>RANK(R256,R$2:R$576,1)</f>
        <v>88</v>
      </c>
      <c r="T256" s="18">
        <f>K256/L256</f>
        <v>98.28</v>
      </c>
    </row>
    <row r="257" spans="1:20" ht="19" customHeight="1">
      <c r="A257">
        <v>255</v>
      </c>
      <c r="B257" s="81">
        <v>0.1</v>
      </c>
      <c r="C257" s="81">
        <v>0.4</v>
      </c>
      <c r="D257" s="81">
        <v>0.1</v>
      </c>
      <c r="E257" s="81">
        <v>0</v>
      </c>
      <c r="F257" s="81">
        <v>0</v>
      </c>
      <c r="G257" s="81">
        <v>0.5</v>
      </c>
      <c r="H257" s="81">
        <v>0.5</v>
      </c>
      <c r="I257" s="81">
        <v>0</v>
      </c>
      <c r="J257">
        <v>255</v>
      </c>
      <c r="K257" s="23">
        <v>1773</v>
      </c>
      <c r="L257" s="22">
        <v>19</v>
      </c>
      <c r="M257" s="22">
        <v>47.918918918918898</v>
      </c>
      <c r="N257" s="14">
        <f t="shared" ref="N257:N320" si="4">K257/ 4096</f>
        <v>0.432861328125</v>
      </c>
      <c r="O257" s="2">
        <f>RANK(L257,L$2:L$973,1)</f>
        <v>357</v>
      </c>
      <c r="P257" s="2">
        <f>RANK(M257,M$2:M$576,0)</f>
        <v>142</v>
      </c>
      <c r="Q257" s="2">
        <f>RANK(N257,N$2:N$576,0)</f>
        <v>152</v>
      </c>
      <c r="R257" s="2">
        <f>O257 + Tabel1456[[#This Row],[Average Rank]]+Tabel1456[[#This Row],[Coverage rang]]</f>
        <v>651</v>
      </c>
      <c r="S257" s="2">
        <f>RANK(R257,R$2:R$576,1)</f>
        <v>191</v>
      </c>
      <c r="T257" s="18">
        <f>K257/L257</f>
        <v>93.315789473684205</v>
      </c>
    </row>
    <row r="258" spans="1:20" ht="19" customHeight="1">
      <c r="A258">
        <v>256</v>
      </c>
      <c r="B258" s="81">
        <v>0.1</v>
      </c>
      <c r="C258" s="81">
        <v>0.4</v>
      </c>
      <c r="D258" s="81">
        <v>0.1</v>
      </c>
      <c r="E258" s="81">
        <v>0</v>
      </c>
      <c r="F258" s="81">
        <v>0</v>
      </c>
      <c r="G258" s="81">
        <v>0.5</v>
      </c>
      <c r="H258" s="81">
        <v>0.5</v>
      </c>
      <c r="I258" s="81">
        <v>0.5</v>
      </c>
      <c r="J258">
        <v>256</v>
      </c>
      <c r="K258" s="23">
        <v>2501</v>
      </c>
      <c r="L258" s="22">
        <v>25</v>
      </c>
      <c r="M258" s="22">
        <v>125.05</v>
      </c>
      <c r="N258" s="14">
        <f t="shared" si="4"/>
        <v>0.610595703125</v>
      </c>
      <c r="O258" s="2">
        <f>RANK(L258,L$2:L$973,1)</f>
        <v>400</v>
      </c>
      <c r="P258" s="2">
        <f>RANK(M258,M$2:M$576,0)</f>
        <v>3</v>
      </c>
      <c r="Q258" s="2">
        <f>RANK(N258,N$2:N$576,0)</f>
        <v>1</v>
      </c>
      <c r="R258" s="2">
        <f>O258 + Tabel1456[[#This Row],[Average Rank]]+Tabel1456[[#This Row],[Coverage rang]]</f>
        <v>404</v>
      </c>
      <c r="S258" s="2">
        <f>RANK(R258,R$2:R$576,1)</f>
        <v>1</v>
      </c>
      <c r="T258" s="18">
        <f>K258/L258</f>
        <v>100.04</v>
      </c>
    </row>
    <row r="259" spans="1:20" ht="19" customHeight="1">
      <c r="A259">
        <v>257</v>
      </c>
      <c r="B259" s="81">
        <v>0.1</v>
      </c>
      <c r="C259" s="81">
        <v>0.4</v>
      </c>
      <c r="D259" s="81">
        <v>0.1</v>
      </c>
      <c r="E259" s="81">
        <v>0</v>
      </c>
      <c r="F259" s="81">
        <v>0</v>
      </c>
      <c r="G259" s="81">
        <v>0.5</v>
      </c>
      <c r="H259" s="81">
        <v>0.5</v>
      </c>
      <c r="I259" s="81">
        <v>1</v>
      </c>
      <c r="J259">
        <v>257</v>
      </c>
      <c r="K259" s="23">
        <v>2260</v>
      </c>
      <c r="L259" s="22">
        <v>23</v>
      </c>
      <c r="M259" s="22">
        <v>94.1666666666666</v>
      </c>
      <c r="N259" s="14">
        <f t="shared" si="4"/>
        <v>0.5517578125</v>
      </c>
      <c r="O259" s="2">
        <f>RANK(L259,L$2:L$973,1)</f>
        <v>382</v>
      </c>
      <c r="P259" s="2">
        <f>RANK(M259,M$2:M$576,0)</f>
        <v>100</v>
      </c>
      <c r="Q259" s="2">
        <f>RANK(N259,N$2:N$576,0)</f>
        <v>105</v>
      </c>
      <c r="R259" s="2">
        <f>O259 + Tabel1456[[#This Row],[Average Rank]]+Tabel1456[[#This Row],[Coverage rang]]</f>
        <v>587</v>
      </c>
      <c r="S259" s="2">
        <f>RANK(R259,R$2:R$576,1)</f>
        <v>117</v>
      </c>
      <c r="T259" s="18">
        <f>K259/L259</f>
        <v>98.260869565217391</v>
      </c>
    </row>
    <row r="260" spans="1:20" ht="19" customHeight="1">
      <c r="A260">
        <v>258</v>
      </c>
      <c r="B260" s="81">
        <v>0.1</v>
      </c>
      <c r="C260" s="81">
        <v>0.4</v>
      </c>
      <c r="D260" s="81">
        <v>0.1</v>
      </c>
      <c r="E260" s="81">
        <v>0</v>
      </c>
      <c r="F260" s="81">
        <v>0</v>
      </c>
      <c r="G260" s="81">
        <v>0.5</v>
      </c>
      <c r="H260" s="81">
        <v>1</v>
      </c>
      <c r="I260" s="81">
        <v>0</v>
      </c>
      <c r="J260">
        <v>258</v>
      </c>
      <c r="K260" s="23">
        <v>649</v>
      </c>
      <c r="L260" s="22">
        <v>6</v>
      </c>
      <c r="M260" s="22">
        <v>15.829268292682899</v>
      </c>
      <c r="N260" s="14">
        <f t="shared" si="4"/>
        <v>0.158447265625</v>
      </c>
      <c r="O260" s="2">
        <f>RANK(L260,L$2:L$973,1)</f>
        <v>152</v>
      </c>
      <c r="P260" s="2">
        <f>RANK(M260,M$2:M$576,0)</f>
        <v>297</v>
      </c>
      <c r="Q260" s="2">
        <f>RANK(N260,N$2:N$576,0)</f>
        <v>320</v>
      </c>
      <c r="R260" s="2">
        <f>O260 + Tabel1456[[#This Row],[Average Rank]]+Tabel1456[[#This Row],[Coverage rang]]</f>
        <v>769</v>
      </c>
      <c r="S260" s="2">
        <f>RANK(R260,R$2:R$576,1)</f>
        <v>288</v>
      </c>
      <c r="T260" s="18">
        <f>K260/L260</f>
        <v>108.16666666666667</v>
      </c>
    </row>
    <row r="261" spans="1:20" ht="19" customHeight="1">
      <c r="A261">
        <v>259</v>
      </c>
      <c r="B261" s="81">
        <v>0.1</v>
      </c>
      <c r="C261" s="81">
        <v>0.4</v>
      </c>
      <c r="D261" s="81">
        <v>0.1</v>
      </c>
      <c r="E261" s="81">
        <v>0</v>
      </c>
      <c r="F261" s="81">
        <v>0</v>
      </c>
      <c r="G261" s="81">
        <v>0.5</v>
      </c>
      <c r="H261" s="81">
        <v>1</v>
      </c>
      <c r="I261" s="81">
        <v>0.5</v>
      </c>
      <c r="J261">
        <v>259</v>
      </c>
      <c r="K261" s="23">
        <v>871</v>
      </c>
      <c r="L261" s="22">
        <v>6</v>
      </c>
      <c r="M261" s="22">
        <v>16.129629629629601</v>
      </c>
      <c r="N261" s="14">
        <f t="shared" si="4"/>
        <v>0.212646484375</v>
      </c>
      <c r="O261" s="2">
        <f>RANK(L261,L$2:L$973,1)</f>
        <v>152</v>
      </c>
      <c r="P261" s="2">
        <f>RANK(M261,M$2:M$576,0)</f>
        <v>257</v>
      </c>
      <c r="Q261" s="2">
        <f>RANK(N261,N$2:N$576,0)</f>
        <v>234</v>
      </c>
      <c r="R261" s="2">
        <f>O261 + Tabel1456[[#This Row],[Average Rank]]+Tabel1456[[#This Row],[Coverage rang]]</f>
        <v>643</v>
      </c>
      <c r="S261" s="2">
        <f>RANK(R261,R$2:R$576,1)</f>
        <v>180</v>
      </c>
      <c r="T261" s="18">
        <f>K261/L261</f>
        <v>145.16666666666666</v>
      </c>
    </row>
    <row r="262" spans="1:20" ht="19" customHeight="1">
      <c r="A262">
        <v>260</v>
      </c>
      <c r="B262" s="81">
        <v>0.1</v>
      </c>
      <c r="C262" s="81">
        <v>0.4</v>
      </c>
      <c r="D262" s="81">
        <v>0.1</v>
      </c>
      <c r="E262" s="81">
        <v>0</v>
      </c>
      <c r="F262" s="81">
        <v>0</v>
      </c>
      <c r="G262" s="81">
        <v>0.5</v>
      </c>
      <c r="H262" s="81">
        <v>1</v>
      </c>
      <c r="I262" s="81">
        <v>1</v>
      </c>
      <c r="J262">
        <v>260</v>
      </c>
      <c r="K262" s="23">
        <v>825</v>
      </c>
      <c r="L262" s="22">
        <v>6</v>
      </c>
      <c r="M262" s="22">
        <v>15.566037735848999</v>
      </c>
      <c r="N262" s="14">
        <f t="shared" si="4"/>
        <v>0.201416015625</v>
      </c>
      <c r="O262" s="2">
        <f>RANK(L262,L$2:L$973,1)</f>
        <v>152</v>
      </c>
      <c r="P262" s="2">
        <f>RANK(M262,M$2:M$576,0)</f>
        <v>372</v>
      </c>
      <c r="Q262" s="2">
        <f>RANK(N262,N$2:N$576,0)</f>
        <v>249</v>
      </c>
      <c r="R262" s="2">
        <f>O262 + Tabel1456[[#This Row],[Average Rank]]+Tabel1456[[#This Row],[Coverage rang]]</f>
        <v>773</v>
      </c>
      <c r="S262" s="2">
        <f>RANK(R262,R$2:R$576,1)</f>
        <v>329</v>
      </c>
      <c r="T262" s="18">
        <f>K262/L262</f>
        <v>137.5</v>
      </c>
    </row>
    <row r="263" spans="1:20" ht="19" customHeight="1">
      <c r="A263">
        <v>261</v>
      </c>
      <c r="B263" s="81">
        <v>0.1</v>
      </c>
      <c r="C263" s="81">
        <v>0.4</v>
      </c>
      <c r="D263" s="81">
        <v>0.1</v>
      </c>
      <c r="E263" s="81">
        <v>0</v>
      </c>
      <c r="F263" s="81">
        <v>0</v>
      </c>
      <c r="G263" s="81">
        <v>1</v>
      </c>
      <c r="H263" s="81">
        <v>0</v>
      </c>
      <c r="I263" s="81">
        <v>0</v>
      </c>
      <c r="J263">
        <v>261</v>
      </c>
      <c r="K263" s="23">
        <v>258</v>
      </c>
      <c r="L263" s="22">
        <v>0</v>
      </c>
      <c r="M263" s="22">
        <v>6.1428571428571397</v>
      </c>
      <c r="N263" s="14">
        <f t="shared" si="4"/>
        <v>6.298828125E-2</v>
      </c>
      <c r="O263" s="2">
        <f>RANK(L263,L$2:L$973,1)</f>
        <v>1</v>
      </c>
      <c r="P263" s="2">
        <f>RANK(M263,M$2:M$576,0)</f>
        <v>492</v>
      </c>
      <c r="Q263" s="2">
        <f>RANK(N263,N$2:N$576,0)</f>
        <v>488</v>
      </c>
      <c r="R263" s="2">
        <f>O263 + Tabel1456[[#This Row],[Average Rank]]+Tabel1456[[#This Row],[Coverage rang]]</f>
        <v>981</v>
      </c>
      <c r="S263" s="2">
        <f>RANK(R263,R$2:R$576,1)</f>
        <v>472</v>
      </c>
      <c r="T263" s="18" t="e">
        <f>K263/L263</f>
        <v>#DIV/0!</v>
      </c>
    </row>
    <row r="264" spans="1:20" ht="19" customHeight="1">
      <c r="A264">
        <v>262</v>
      </c>
      <c r="B264" s="81">
        <v>0.1</v>
      </c>
      <c r="C264" s="81">
        <v>0.4</v>
      </c>
      <c r="D264" s="81">
        <v>0.1</v>
      </c>
      <c r="E264" s="81">
        <v>0</v>
      </c>
      <c r="F264" s="81">
        <v>0</v>
      </c>
      <c r="G264" s="81">
        <v>1</v>
      </c>
      <c r="H264" s="81">
        <v>0</v>
      </c>
      <c r="I264" s="81">
        <v>0.5</v>
      </c>
      <c r="J264">
        <v>262</v>
      </c>
      <c r="K264" s="23">
        <v>2169</v>
      </c>
      <c r="L264" s="22">
        <v>23</v>
      </c>
      <c r="M264" s="22">
        <v>80.3333333333333</v>
      </c>
      <c r="N264" s="14">
        <f t="shared" si="4"/>
        <v>0.529541015625</v>
      </c>
      <c r="O264" s="2">
        <f>RANK(L264,L$2:L$973,1)</f>
        <v>382</v>
      </c>
      <c r="P264" s="2">
        <f>RANK(M264,M$2:M$576,0)</f>
        <v>110</v>
      </c>
      <c r="Q264" s="2">
        <f>RANK(N264,N$2:N$576,0)</f>
        <v>116</v>
      </c>
      <c r="R264" s="2">
        <f>O264 + Tabel1456[[#This Row],[Average Rank]]+Tabel1456[[#This Row],[Coverage rang]]</f>
        <v>608</v>
      </c>
      <c r="S264" s="2">
        <f>RANK(R264,R$2:R$576,1)</f>
        <v>135</v>
      </c>
      <c r="T264" s="18">
        <f>K264/L264</f>
        <v>94.304347826086953</v>
      </c>
    </row>
    <row r="265" spans="1:20" ht="19" customHeight="1">
      <c r="A265">
        <v>263</v>
      </c>
      <c r="B265" s="81">
        <v>0.1</v>
      </c>
      <c r="C265" s="81">
        <v>0.4</v>
      </c>
      <c r="D265" s="81">
        <v>0.1</v>
      </c>
      <c r="E265" s="81">
        <v>0</v>
      </c>
      <c r="F265" s="81">
        <v>0</v>
      </c>
      <c r="G265" s="81">
        <v>1</v>
      </c>
      <c r="H265" s="81">
        <v>0</v>
      </c>
      <c r="I265" s="81">
        <v>1</v>
      </c>
      <c r="J265">
        <v>263</v>
      </c>
      <c r="K265" s="23">
        <v>1240</v>
      </c>
      <c r="L265" s="22">
        <v>13</v>
      </c>
      <c r="M265" s="22">
        <v>26.956521739130402</v>
      </c>
      <c r="N265" s="14">
        <f t="shared" si="4"/>
        <v>0.302734375</v>
      </c>
      <c r="O265" s="2">
        <f>RANK(L265,L$2:L$973,1)</f>
        <v>337</v>
      </c>
      <c r="P265" s="2">
        <f>RANK(M265,M$2:M$576,0)</f>
        <v>165</v>
      </c>
      <c r="Q265" s="2">
        <f>RANK(N265,N$2:N$576,0)</f>
        <v>165</v>
      </c>
      <c r="R265" s="2">
        <f>O265 + Tabel1456[[#This Row],[Average Rank]]+Tabel1456[[#This Row],[Coverage rang]]</f>
        <v>667</v>
      </c>
      <c r="S265" s="2">
        <f>RANK(R265,R$2:R$576,1)</f>
        <v>214</v>
      </c>
      <c r="T265" s="18">
        <f>K265/L265</f>
        <v>95.384615384615387</v>
      </c>
    </row>
    <row r="266" spans="1:20" ht="19" customHeight="1">
      <c r="A266">
        <v>264</v>
      </c>
      <c r="B266" s="81">
        <v>0.1</v>
      </c>
      <c r="C266" s="81">
        <v>0.4</v>
      </c>
      <c r="D266" s="81">
        <v>0.1</v>
      </c>
      <c r="E266" s="81">
        <v>0</v>
      </c>
      <c r="F266" s="81">
        <v>0</v>
      </c>
      <c r="G266" s="81">
        <v>1</v>
      </c>
      <c r="H266" s="81">
        <v>0.5</v>
      </c>
      <c r="I266" s="81">
        <v>0</v>
      </c>
      <c r="J266">
        <v>264</v>
      </c>
      <c r="K266" s="23">
        <v>881</v>
      </c>
      <c r="L266" s="22">
        <v>6</v>
      </c>
      <c r="M266" s="22">
        <v>17.2745098039215</v>
      </c>
      <c r="N266" s="14">
        <f t="shared" si="4"/>
        <v>0.215087890625</v>
      </c>
      <c r="O266" s="2">
        <f>RANK(L266,L$2:L$973,1)</f>
        <v>152</v>
      </c>
      <c r="P266" s="2">
        <f>RANK(M266,M$2:M$576,0)</f>
        <v>213</v>
      </c>
      <c r="Q266" s="2">
        <f>RANK(N266,N$2:N$576,0)</f>
        <v>226</v>
      </c>
      <c r="R266" s="2">
        <f>O266 + Tabel1456[[#This Row],[Average Rank]]+Tabel1456[[#This Row],[Coverage rang]]</f>
        <v>591</v>
      </c>
      <c r="S266" s="2">
        <f>RANK(R266,R$2:R$576,1)</f>
        <v>123</v>
      </c>
      <c r="T266" s="18">
        <f>K266/L266</f>
        <v>146.83333333333334</v>
      </c>
    </row>
    <row r="267" spans="1:20" ht="19" customHeight="1">
      <c r="A267">
        <v>265</v>
      </c>
      <c r="B267" s="81">
        <v>0.1</v>
      </c>
      <c r="C267" s="81">
        <v>0.4</v>
      </c>
      <c r="D267" s="81">
        <v>0.1</v>
      </c>
      <c r="E267" s="81">
        <v>0</v>
      </c>
      <c r="F267" s="81">
        <v>0</v>
      </c>
      <c r="G267" s="81">
        <v>1</v>
      </c>
      <c r="H267" s="81">
        <v>0.5</v>
      </c>
      <c r="I267" s="81">
        <v>0.5</v>
      </c>
      <c r="J267">
        <v>265</v>
      </c>
      <c r="K267" s="23">
        <v>1675</v>
      </c>
      <c r="L267" s="22">
        <v>17</v>
      </c>
      <c r="M267" s="22">
        <v>44.078947368420998</v>
      </c>
      <c r="N267" s="14">
        <f t="shared" si="4"/>
        <v>0.408935546875</v>
      </c>
      <c r="O267" s="2">
        <f>RANK(L267,L$2:L$973,1)</f>
        <v>346</v>
      </c>
      <c r="P267" s="2">
        <f>RANK(M267,M$2:M$576,0)</f>
        <v>146</v>
      </c>
      <c r="Q267" s="2">
        <f>RANK(N267,N$2:N$576,0)</f>
        <v>157</v>
      </c>
      <c r="R267" s="2">
        <f>O267 + Tabel1456[[#This Row],[Average Rank]]+Tabel1456[[#This Row],[Coverage rang]]</f>
        <v>649</v>
      </c>
      <c r="S267" s="2">
        <f>RANK(R267,R$2:R$576,1)</f>
        <v>187</v>
      </c>
      <c r="T267" s="18">
        <f>K267/L267</f>
        <v>98.529411764705884</v>
      </c>
    </row>
    <row r="268" spans="1:20" ht="19" customHeight="1">
      <c r="A268">
        <v>266</v>
      </c>
      <c r="B268" s="81">
        <v>0.1</v>
      </c>
      <c r="C268" s="81">
        <v>0.4</v>
      </c>
      <c r="D268" s="81">
        <v>0.1</v>
      </c>
      <c r="E268" s="81">
        <v>0</v>
      </c>
      <c r="F268" s="81">
        <v>0</v>
      </c>
      <c r="G268" s="81">
        <v>1</v>
      </c>
      <c r="H268" s="81">
        <v>0.5</v>
      </c>
      <c r="I268" s="81">
        <v>1</v>
      </c>
      <c r="J268">
        <v>266</v>
      </c>
      <c r="K268" s="23">
        <v>1077</v>
      </c>
      <c r="L268" s="22">
        <v>11</v>
      </c>
      <c r="M268" s="22">
        <v>23.4130434782608</v>
      </c>
      <c r="N268" s="14">
        <f t="shared" si="4"/>
        <v>0.262939453125</v>
      </c>
      <c r="O268" s="2">
        <f>RANK(L268,L$2:L$973,1)</f>
        <v>329</v>
      </c>
      <c r="P268" s="2">
        <f>RANK(M268,M$2:M$576,0)</f>
        <v>167</v>
      </c>
      <c r="Q268" s="2">
        <f>RANK(N268,N$2:N$576,0)</f>
        <v>174</v>
      </c>
      <c r="R268" s="2">
        <f>O268 + Tabel1456[[#This Row],[Average Rank]]+Tabel1456[[#This Row],[Coverage rang]]</f>
        <v>670</v>
      </c>
      <c r="S268" s="2">
        <f>RANK(R268,R$2:R$576,1)</f>
        <v>219</v>
      </c>
      <c r="T268" s="18">
        <f>K268/L268</f>
        <v>97.909090909090907</v>
      </c>
    </row>
    <row r="269" spans="1:20" ht="19" customHeight="1">
      <c r="A269">
        <v>267</v>
      </c>
      <c r="B269" s="81">
        <v>0.1</v>
      </c>
      <c r="C269" s="81">
        <v>0.4</v>
      </c>
      <c r="D269" s="81">
        <v>0.1</v>
      </c>
      <c r="E269" s="81">
        <v>0</v>
      </c>
      <c r="F269" s="81">
        <v>0</v>
      </c>
      <c r="G269" s="81">
        <v>1</v>
      </c>
      <c r="H269" s="81">
        <v>1</v>
      </c>
      <c r="I269" s="81">
        <v>0</v>
      </c>
      <c r="J269">
        <v>267</v>
      </c>
      <c r="K269" s="23">
        <v>624</v>
      </c>
      <c r="L269" s="22">
        <v>6</v>
      </c>
      <c r="M269" s="22">
        <v>16.421052631578899</v>
      </c>
      <c r="N269" s="14">
        <f t="shared" si="4"/>
        <v>0.15234375</v>
      </c>
      <c r="O269" s="2">
        <f>RANK(L269,L$2:L$973,1)</f>
        <v>152</v>
      </c>
      <c r="P269" s="2">
        <f>RANK(M269,M$2:M$576,0)</f>
        <v>237</v>
      </c>
      <c r="Q269" s="2">
        <f>RANK(N269,N$2:N$576,0)</f>
        <v>382</v>
      </c>
      <c r="R269" s="2">
        <f>O269 + Tabel1456[[#This Row],[Average Rank]]+Tabel1456[[#This Row],[Coverage rang]]</f>
        <v>771</v>
      </c>
      <c r="S269" s="2">
        <f>RANK(R269,R$2:R$576,1)</f>
        <v>327</v>
      </c>
      <c r="T269" s="18">
        <f>K269/L269</f>
        <v>104</v>
      </c>
    </row>
    <row r="270" spans="1:20" ht="19" customHeight="1">
      <c r="A270">
        <v>268</v>
      </c>
      <c r="B270" s="81">
        <v>0.1</v>
      </c>
      <c r="C270" s="81">
        <v>0.4</v>
      </c>
      <c r="D270" s="81">
        <v>0.1</v>
      </c>
      <c r="E270" s="81">
        <v>0</v>
      </c>
      <c r="F270" s="81">
        <v>0</v>
      </c>
      <c r="G270" s="81">
        <v>1</v>
      </c>
      <c r="H270" s="81">
        <v>1</v>
      </c>
      <c r="I270" s="81">
        <v>0.5</v>
      </c>
      <c r="J270">
        <v>268</v>
      </c>
      <c r="K270" s="23">
        <v>867</v>
      </c>
      <c r="L270" s="22">
        <v>6</v>
      </c>
      <c r="M270" s="22">
        <v>16.358490566037698</v>
      </c>
      <c r="N270" s="14">
        <f t="shared" si="4"/>
        <v>0.211669921875</v>
      </c>
      <c r="O270" s="2">
        <f>RANK(L270,L$2:L$973,1)</f>
        <v>152</v>
      </c>
      <c r="P270" s="2">
        <f>RANK(M270,M$2:M$576,0)</f>
        <v>240</v>
      </c>
      <c r="Q270" s="2">
        <f>RANK(N270,N$2:N$576,0)</f>
        <v>237</v>
      </c>
      <c r="R270" s="2">
        <f>O270 + Tabel1456[[#This Row],[Average Rank]]+Tabel1456[[#This Row],[Coverage rang]]</f>
        <v>629</v>
      </c>
      <c r="S270" s="2">
        <f>RANK(R270,R$2:R$576,1)</f>
        <v>166</v>
      </c>
      <c r="T270" s="18">
        <f>K270/L270</f>
        <v>144.5</v>
      </c>
    </row>
    <row r="271" spans="1:20" ht="19" customHeight="1">
      <c r="A271">
        <v>269</v>
      </c>
      <c r="B271" s="81">
        <v>0.1</v>
      </c>
      <c r="C271" s="81">
        <v>0.4</v>
      </c>
      <c r="D271" s="81">
        <v>0.1</v>
      </c>
      <c r="E271" s="81">
        <v>0</v>
      </c>
      <c r="F271" s="81">
        <v>0</v>
      </c>
      <c r="G271" s="81">
        <v>1</v>
      </c>
      <c r="H271" s="81">
        <v>1</v>
      </c>
      <c r="I271" s="81">
        <v>1</v>
      </c>
      <c r="J271">
        <v>269</v>
      </c>
      <c r="K271" s="23">
        <v>785</v>
      </c>
      <c r="L271" s="22">
        <v>6</v>
      </c>
      <c r="M271" s="22">
        <v>15.7</v>
      </c>
      <c r="N271" s="14">
        <f t="shared" si="4"/>
        <v>0.191650390625</v>
      </c>
      <c r="O271" s="2">
        <f>RANK(L271,L$2:L$973,1)</f>
        <v>152</v>
      </c>
      <c r="P271" s="2">
        <f>RANK(M271,M$2:M$576,0)</f>
        <v>353</v>
      </c>
      <c r="Q271" s="2">
        <f>RANK(N271,N$2:N$576,0)</f>
        <v>255</v>
      </c>
      <c r="R271" s="2">
        <f>O271 + Tabel1456[[#This Row],[Average Rank]]+Tabel1456[[#This Row],[Coverage rang]]</f>
        <v>760</v>
      </c>
      <c r="S271" s="2">
        <f>RANK(R271,R$2:R$576,1)</f>
        <v>279</v>
      </c>
      <c r="T271" s="18">
        <f>K271/L271</f>
        <v>130.83333333333334</v>
      </c>
    </row>
    <row r="272" spans="1:20" ht="19" customHeight="1">
      <c r="A272">
        <v>270</v>
      </c>
      <c r="B272" s="81">
        <v>0.1</v>
      </c>
      <c r="C272" s="81">
        <v>0.4</v>
      </c>
      <c r="D272" s="81">
        <v>0.1</v>
      </c>
      <c r="E272" s="81">
        <v>0</v>
      </c>
      <c r="F272" s="81">
        <v>0.5</v>
      </c>
      <c r="G272" s="81">
        <v>0</v>
      </c>
      <c r="H272" s="81">
        <v>0</v>
      </c>
      <c r="I272" s="81">
        <v>0</v>
      </c>
      <c r="J272">
        <v>270</v>
      </c>
      <c r="K272" s="23">
        <v>648</v>
      </c>
      <c r="L272" s="22">
        <v>3</v>
      </c>
      <c r="M272" s="22">
        <v>11.368421052631501</v>
      </c>
      <c r="N272" s="14">
        <f t="shared" si="4"/>
        <v>0.158203125</v>
      </c>
      <c r="O272" s="2">
        <f>RANK(L272,L$2:L$973,1)</f>
        <v>99</v>
      </c>
      <c r="P272" s="2">
        <f>RANK(M272,M$2:M$576,0)</f>
        <v>446</v>
      </c>
      <c r="Q272" s="2">
        <f>RANK(N272,N$2:N$576,0)</f>
        <v>362</v>
      </c>
      <c r="R272" s="2">
        <f>O272 + Tabel1456[[#This Row],[Average Rank]]+Tabel1456[[#This Row],[Coverage rang]]</f>
        <v>907</v>
      </c>
      <c r="S272" s="2">
        <f>RANK(R272,R$2:R$576,1)</f>
        <v>432</v>
      </c>
      <c r="T272" s="18">
        <f>K272/L272</f>
        <v>216</v>
      </c>
    </row>
    <row r="273" spans="1:20" ht="19" customHeight="1">
      <c r="A273">
        <v>271</v>
      </c>
      <c r="B273" s="81">
        <v>0.1</v>
      </c>
      <c r="C273" s="81">
        <v>0.4</v>
      </c>
      <c r="D273" s="81">
        <v>0.1</v>
      </c>
      <c r="E273" s="81">
        <v>0</v>
      </c>
      <c r="F273" s="81">
        <v>0.5</v>
      </c>
      <c r="G273" s="81">
        <v>0</v>
      </c>
      <c r="H273" s="81">
        <v>0</v>
      </c>
      <c r="I273" s="81">
        <v>0.5</v>
      </c>
      <c r="J273">
        <v>271</v>
      </c>
      <c r="K273" s="23">
        <v>2501</v>
      </c>
      <c r="L273" s="22">
        <v>25</v>
      </c>
      <c r="M273" s="22">
        <v>125.05</v>
      </c>
      <c r="N273" s="14">
        <f t="shared" si="4"/>
        <v>0.610595703125</v>
      </c>
      <c r="O273" s="2">
        <f>RANK(L273,L$2:L$973,1)</f>
        <v>400</v>
      </c>
      <c r="P273" s="2">
        <f>RANK(M273,M$2:M$576,0)</f>
        <v>3</v>
      </c>
      <c r="Q273" s="2">
        <f>RANK(N273,N$2:N$576,0)</f>
        <v>1</v>
      </c>
      <c r="R273" s="2">
        <f>O273 + Tabel1456[[#This Row],[Average Rank]]+Tabel1456[[#This Row],[Coverage rang]]</f>
        <v>404</v>
      </c>
      <c r="S273" s="2">
        <f>RANK(R273,R$2:R$576,1)</f>
        <v>1</v>
      </c>
      <c r="T273" s="18">
        <f>K273/L273</f>
        <v>100.04</v>
      </c>
    </row>
    <row r="274" spans="1:20" ht="19" customHeight="1">
      <c r="A274">
        <v>272</v>
      </c>
      <c r="B274" s="81">
        <v>0.1</v>
      </c>
      <c r="C274" s="81">
        <v>0.4</v>
      </c>
      <c r="D274" s="81">
        <v>0.1</v>
      </c>
      <c r="E274" s="81">
        <v>0</v>
      </c>
      <c r="F274" s="81">
        <v>0.5</v>
      </c>
      <c r="G274" s="81">
        <v>0</v>
      </c>
      <c r="H274" s="81">
        <v>0</v>
      </c>
      <c r="I274" s="81">
        <v>1</v>
      </c>
      <c r="J274">
        <v>272</v>
      </c>
      <c r="K274" s="23">
        <v>2148</v>
      </c>
      <c r="L274" s="22">
        <v>25</v>
      </c>
      <c r="M274" s="22">
        <v>65.090909090909093</v>
      </c>
      <c r="N274" s="14">
        <f t="shared" si="4"/>
        <v>0.5244140625</v>
      </c>
      <c r="O274" s="2">
        <f>RANK(L274,L$2:L$973,1)</f>
        <v>400</v>
      </c>
      <c r="P274" s="2">
        <f>RANK(M274,M$2:M$576,0)</f>
        <v>117</v>
      </c>
      <c r="Q274" s="2">
        <f>RANK(N274,N$2:N$576,0)</f>
        <v>119</v>
      </c>
      <c r="R274" s="2">
        <f>O274 + Tabel1456[[#This Row],[Average Rank]]+Tabel1456[[#This Row],[Coverage rang]]</f>
        <v>636</v>
      </c>
      <c r="S274" s="2">
        <f>RANK(R274,R$2:R$576,1)</f>
        <v>176</v>
      </c>
      <c r="T274" s="18">
        <f>K274/L274</f>
        <v>85.92</v>
      </c>
    </row>
    <row r="275" spans="1:20" ht="19" customHeight="1">
      <c r="A275">
        <v>273</v>
      </c>
      <c r="B275" s="81">
        <v>0.1</v>
      </c>
      <c r="C275" s="81">
        <v>0.4</v>
      </c>
      <c r="D275" s="81">
        <v>0.1</v>
      </c>
      <c r="E275" s="81">
        <v>0</v>
      </c>
      <c r="F275" s="81">
        <v>0.5</v>
      </c>
      <c r="G275" s="81">
        <v>0</v>
      </c>
      <c r="H275" s="81">
        <v>0.5</v>
      </c>
      <c r="I275" s="81">
        <v>0</v>
      </c>
      <c r="J275">
        <v>273</v>
      </c>
      <c r="K275" s="23">
        <v>920</v>
      </c>
      <c r="L275" s="22">
        <v>8</v>
      </c>
      <c r="M275" s="22">
        <v>17.692307692307601</v>
      </c>
      <c r="N275" s="14">
        <f t="shared" si="4"/>
        <v>0.224609375</v>
      </c>
      <c r="O275" s="2">
        <f>RANK(L275,L$2:L$973,1)</f>
        <v>288</v>
      </c>
      <c r="P275" s="2">
        <f>RANK(M275,M$2:M$576,0)</f>
        <v>204</v>
      </c>
      <c r="Q275" s="2">
        <f>RANK(N275,N$2:N$576,0)</f>
        <v>206</v>
      </c>
      <c r="R275" s="2">
        <f>O275 + Tabel1456[[#This Row],[Average Rank]]+Tabel1456[[#This Row],[Coverage rang]]</f>
        <v>698</v>
      </c>
      <c r="S275" s="2">
        <f>RANK(R275,R$2:R$576,1)</f>
        <v>237</v>
      </c>
      <c r="T275" s="18">
        <f>K275/L275</f>
        <v>115</v>
      </c>
    </row>
    <row r="276" spans="1:20" ht="19" customHeight="1">
      <c r="A276">
        <v>274</v>
      </c>
      <c r="B276" s="81">
        <v>0.1</v>
      </c>
      <c r="C276" s="81">
        <v>0.4</v>
      </c>
      <c r="D276" s="81">
        <v>0.1</v>
      </c>
      <c r="E276" s="81">
        <v>0</v>
      </c>
      <c r="F276" s="81">
        <v>0.5</v>
      </c>
      <c r="G276" s="81">
        <v>0</v>
      </c>
      <c r="H276" s="81">
        <v>0.5</v>
      </c>
      <c r="I276" s="81">
        <v>0.5</v>
      </c>
      <c r="J276">
        <v>274</v>
      </c>
      <c r="K276" s="23">
        <v>2280</v>
      </c>
      <c r="L276" s="22">
        <v>24</v>
      </c>
      <c r="M276" s="22">
        <v>99.130434782608702</v>
      </c>
      <c r="N276" s="14">
        <f t="shared" si="4"/>
        <v>0.556640625</v>
      </c>
      <c r="O276" s="2">
        <f>RANK(L276,L$2:L$973,1)</f>
        <v>394</v>
      </c>
      <c r="P276" s="2">
        <f>RANK(M276,M$2:M$576,0)</f>
        <v>92</v>
      </c>
      <c r="Q276" s="2">
        <f>RANK(N276,N$2:N$576,0)</f>
        <v>103</v>
      </c>
      <c r="R276" s="2">
        <f>O276 + Tabel1456[[#This Row],[Average Rank]]+Tabel1456[[#This Row],[Coverage rang]]</f>
        <v>589</v>
      </c>
      <c r="S276" s="2">
        <f>RANK(R276,R$2:R$576,1)</f>
        <v>119</v>
      </c>
      <c r="T276" s="18">
        <f>K276/L276</f>
        <v>95</v>
      </c>
    </row>
    <row r="277" spans="1:20" ht="19" customHeight="1">
      <c r="A277">
        <v>275</v>
      </c>
      <c r="B277" s="81">
        <v>0.1</v>
      </c>
      <c r="C277" s="81">
        <v>0.4</v>
      </c>
      <c r="D277" s="81">
        <v>0.1</v>
      </c>
      <c r="E277" s="81">
        <v>0</v>
      </c>
      <c r="F277" s="81">
        <v>0.5</v>
      </c>
      <c r="G277" s="81">
        <v>0</v>
      </c>
      <c r="H277" s="81">
        <v>0.5</v>
      </c>
      <c r="I277" s="81">
        <v>1</v>
      </c>
      <c r="J277">
        <v>275</v>
      </c>
      <c r="K277" s="23">
        <v>2093</v>
      </c>
      <c r="L277" s="22">
        <v>20</v>
      </c>
      <c r="M277" s="22">
        <v>59.8</v>
      </c>
      <c r="N277" s="14">
        <f t="shared" si="4"/>
        <v>0.510986328125</v>
      </c>
      <c r="O277" s="2">
        <f>RANK(L277,L$2:L$973,1)</f>
        <v>363</v>
      </c>
      <c r="P277" s="2">
        <f>RANK(M277,M$2:M$576,0)</f>
        <v>125</v>
      </c>
      <c r="Q277" s="2">
        <f>RANK(N277,N$2:N$576,0)</f>
        <v>124</v>
      </c>
      <c r="R277" s="2">
        <f>O277 + Tabel1456[[#This Row],[Average Rank]]+Tabel1456[[#This Row],[Coverage rang]]</f>
        <v>612</v>
      </c>
      <c r="S277" s="2">
        <f>RANK(R277,R$2:R$576,1)</f>
        <v>146</v>
      </c>
      <c r="T277" s="18">
        <f>K277/L277</f>
        <v>104.65</v>
      </c>
    </row>
    <row r="278" spans="1:20" ht="19" customHeight="1">
      <c r="A278">
        <v>276</v>
      </c>
      <c r="B278" s="81">
        <v>0.1</v>
      </c>
      <c r="C278" s="81">
        <v>0.4</v>
      </c>
      <c r="D278" s="81">
        <v>0.1</v>
      </c>
      <c r="E278" s="81">
        <v>0</v>
      </c>
      <c r="F278" s="81">
        <v>0.5</v>
      </c>
      <c r="G278" s="81">
        <v>0</v>
      </c>
      <c r="H278" s="81">
        <v>1</v>
      </c>
      <c r="I278" s="81">
        <v>0</v>
      </c>
      <c r="J278">
        <v>276</v>
      </c>
      <c r="K278" s="23">
        <v>649</v>
      </c>
      <c r="L278" s="22">
        <v>6</v>
      </c>
      <c r="M278" s="22">
        <v>15.829268292682899</v>
      </c>
      <c r="N278" s="14">
        <f t="shared" si="4"/>
        <v>0.158447265625</v>
      </c>
      <c r="O278" s="2">
        <f>RANK(L278,L$2:L$973,1)</f>
        <v>152</v>
      </c>
      <c r="P278" s="2">
        <f>RANK(M278,M$2:M$576,0)</f>
        <v>297</v>
      </c>
      <c r="Q278" s="2">
        <f>RANK(N278,N$2:N$576,0)</f>
        <v>320</v>
      </c>
      <c r="R278" s="2">
        <f>O278 + Tabel1456[[#This Row],[Average Rank]]+Tabel1456[[#This Row],[Coverage rang]]</f>
        <v>769</v>
      </c>
      <c r="S278" s="2">
        <f>RANK(R278,R$2:R$576,1)</f>
        <v>288</v>
      </c>
      <c r="T278" s="18">
        <f>K278/L278</f>
        <v>108.16666666666667</v>
      </c>
    </row>
    <row r="279" spans="1:20" ht="19" customHeight="1">
      <c r="A279">
        <v>277</v>
      </c>
      <c r="B279" s="81">
        <v>0.1</v>
      </c>
      <c r="C279" s="81">
        <v>0.4</v>
      </c>
      <c r="D279" s="81">
        <v>0.1</v>
      </c>
      <c r="E279" s="81">
        <v>0</v>
      </c>
      <c r="F279" s="81">
        <v>0.5</v>
      </c>
      <c r="G279" s="81">
        <v>0</v>
      </c>
      <c r="H279" s="81">
        <v>1</v>
      </c>
      <c r="I279" s="81">
        <v>0.5</v>
      </c>
      <c r="J279">
        <v>277</v>
      </c>
      <c r="K279" s="23">
        <v>878</v>
      </c>
      <c r="L279" s="22">
        <v>6</v>
      </c>
      <c r="M279" s="22">
        <v>15.6785714285714</v>
      </c>
      <c r="N279" s="14">
        <f t="shared" si="4"/>
        <v>0.21435546875</v>
      </c>
      <c r="O279" s="2">
        <f>RANK(L279,L$2:L$973,1)</f>
        <v>152</v>
      </c>
      <c r="P279" s="2">
        <f>RANK(M279,M$2:M$576,0)</f>
        <v>362</v>
      </c>
      <c r="Q279" s="2">
        <f>RANK(N279,N$2:N$576,0)</f>
        <v>229</v>
      </c>
      <c r="R279" s="2">
        <f>O279 + Tabel1456[[#This Row],[Average Rank]]+Tabel1456[[#This Row],[Coverage rang]]</f>
        <v>743</v>
      </c>
      <c r="S279" s="2">
        <f>RANK(R279,R$2:R$576,1)</f>
        <v>262</v>
      </c>
      <c r="T279" s="18">
        <f>K279/L279</f>
        <v>146.33333333333334</v>
      </c>
    </row>
    <row r="280" spans="1:20" ht="19" customHeight="1">
      <c r="A280">
        <v>278</v>
      </c>
      <c r="B280" s="81">
        <v>0.1</v>
      </c>
      <c r="C280" s="81">
        <v>0.4</v>
      </c>
      <c r="D280" s="81">
        <v>0.1</v>
      </c>
      <c r="E280" s="81">
        <v>0</v>
      </c>
      <c r="F280" s="81">
        <v>0.5</v>
      </c>
      <c r="G280" s="81">
        <v>0</v>
      </c>
      <c r="H280" s="81">
        <v>1</v>
      </c>
      <c r="I280" s="81">
        <v>1</v>
      </c>
      <c r="J280">
        <v>278</v>
      </c>
      <c r="K280" s="23">
        <v>852</v>
      </c>
      <c r="L280" s="22">
        <v>6</v>
      </c>
      <c r="M280" s="22">
        <v>15.214285714285699</v>
      </c>
      <c r="N280" s="14">
        <f t="shared" si="4"/>
        <v>0.2080078125</v>
      </c>
      <c r="O280" s="2">
        <f>RANK(L280,L$2:L$973,1)</f>
        <v>152</v>
      </c>
      <c r="P280" s="2">
        <f>RANK(M280,M$2:M$576,0)</f>
        <v>396</v>
      </c>
      <c r="Q280" s="2">
        <f>RANK(N280,N$2:N$576,0)</f>
        <v>241</v>
      </c>
      <c r="R280" s="2">
        <f>O280 + Tabel1456[[#This Row],[Average Rank]]+Tabel1456[[#This Row],[Coverage rang]]</f>
        <v>789</v>
      </c>
      <c r="S280" s="2">
        <f>RANK(R280,R$2:R$576,1)</f>
        <v>338</v>
      </c>
      <c r="T280" s="18">
        <f>K280/L280</f>
        <v>142</v>
      </c>
    </row>
    <row r="281" spans="1:20" ht="19" customHeight="1">
      <c r="A281">
        <v>279</v>
      </c>
      <c r="B281" s="81">
        <v>0.1</v>
      </c>
      <c r="C281" s="81">
        <v>0.4</v>
      </c>
      <c r="D281" s="81">
        <v>0.1</v>
      </c>
      <c r="E281" s="81">
        <v>0</v>
      </c>
      <c r="F281" s="81">
        <v>0.5</v>
      </c>
      <c r="G281" s="81">
        <v>0.5</v>
      </c>
      <c r="H281" s="81">
        <v>0</v>
      </c>
      <c r="I281" s="81">
        <v>0</v>
      </c>
      <c r="J281">
        <v>279</v>
      </c>
      <c r="K281" s="23">
        <v>2099</v>
      </c>
      <c r="L281" s="22">
        <v>20</v>
      </c>
      <c r="M281" s="22">
        <v>59.971428571428497</v>
      </c>
      <c r="N281" s="14">
        <f t="shared" si="4"/>
        <v>0.512451171875</v>
      </c>
      <c r="O281" s="2">
        <f>RANK(L281,L$2:L$973,1)</f>
        <v>363</v>
      </c>
      <c r="P281" s="2">
        <f>RANK(M281,M$2:M$576,0)</f>
        <v>123</v>
      </c>
      <c r="Q281" s="2">
        <f>RANK(N281,N$2:N$576,0)</f>
        <v>122</v>
      </c>
      <c r="R281" s="2">
        <f>O281 + Tabel1456[[#This Row],[Average Rank]]+Tabel1456[[#This Row],[Coverage rang]]</f>
        <v>608</v>
      </c>
      <c r="S281" s="2">
        <f>RANK(R281,R$2:R$576,1)</f>
        <v>135</v>
      </c>
      <c r="T281" s="18">
        <f>K281/L281</f>
        <v>104.95</v>
      </c>
    </row>
    <row r="282" spans="1:20" ht="19" customHeight="1">
      <c r="A282">
        <v>280</v>
      </c>
      <c r="B282" s="81">
        <v>0.1</v>
      </c>
      <c r="C282" s="81">
        <v>0.4</v>
      </c>
      <c r="D282" s="81">
        <v>0.1</v>
      </c>
      <c r="E282" s="81">
        <v>0</v>
      </c>
      <c r="F282" s="81">
        <v>0.5</v>
      </c>
      <c r="G282" s="81">
        <v>0.5</v>
      </c>
      <c r="H282" s="81">
        <v>0</v>
      </c>
      <c r="I282" s="81">
        <v>0.5</v>
      </c>
      <c r="J282">
        <v>280</v>
      </c>
      <c r="K282" s="23">
        <v>2501</v>
      </c>
      <c r="L282" s="22">
        <v>25</v>
      </c>
      <c r="M282" s="22">
        <v>125.05</v>
      </c>
      <c r="N282" s="14">
        <f t="shared" si="4"/>
        <v>0.610595703125</v>
      </c>
      <c r="O282" s="2">
        <f>RANK(L282,L$2:L$973,1)</f>
        <v>400</v>
      </c>
      <c r="P282" s="2">
        <f>RANK(M282,M$2:M$576,0)</f>
        <v>3</v>
      </c>
      <c r="Q282" s="2">
        <f>RANK(N282,N$2:N$576,0)</f>
        <v>1</v>
      </c>
      <c r="R282" s="2">
        <f>O282 + Tabel1456[[#This Row],[Average Rank]]+Tabel1456[[#This Row],[Coverage rang]]</f>
        <v>404</v>
      </c>
      <c r="S282" s="2">
        <f>RANK(R282,R$2:R$576,1)</f>
        <v>1</v>
      </c>
      <c r="T282" s="18">
        <f>K282/L282</f>
        <v>100.04</v>
      </c>
    </row>
    <row r="283" spans="1:20" ht="19" customHeight="1">
      <c r="A283">
        <v>281</v>
      </c>
      <c r="B283" s="81">
        <v>0.1</v>
      </c>
      <c r="C283" s="81">
        <v>0.4</v>
      </c>
      <c r="D283" s="81">
        <v>0.1</v>
      </c>
      <c r="E283" s="81">
        <v>0</v>
      </c>
      <c r="F283" s="81">
        <v>0.5</v>
      </c>
      <c r="G283" s="81">
        <v>0.5</v>
      </c>
      <c r="H283" s="81">
        <v>0</v>
      </c>
      <c r="I283" s="81">
        <v>1</v>
      </c>
      <c r="J283">
        <v>281</v>
      </c>
      <c r="K283" s="23">
        <v>2245</v>
      </c>
      <c r="L283" s="22">
        <v>25</v>
      </c>
      <c r="M283" s="22">
        <v>86.346153846153797</v>
      </c>
      <c r="N283" s="14">
        <f t="shared" si="4"/>
        <v>0.548095703125</v>
      </c>
      <c r="O283" s="2">
        <f>RANK(L283,L$2:L$973,1)</f>
        <v>400</v>
      </c>
      <c r="P283" s="2">
        <f>RANK(M283,M$2:M$576,0)</f>
        <v>105</v>
      </c>
      <c r="Q283" s="2">
        <f>RANK(N283,N$2:N$576,0)</f>
        <v>107</v>
      </c>
      <c r="R283" s="2">
        <f>O283 + Tabel1456[[#This Row],[Average Rank]]+Tabel1456[[#This Row],[Coverage rang]]</f>
        <v>612</v>
      </c>
      <c r="S283" s="2">
        <f>RANK(R283,R$2:R$576,1)</f>
        <v>146</v>
      </c>
      <c r="T283" s="18">
        <f>K283/L283</f>
        <v>89.8</v>
      </c>
    </row>
    <row r="284" spans="1:20" ht="19" customHeight="1">
      <c r="A284">
        <v>282</v>
      </c>
      <c r="B284" s="81">
        <v>0.1</v>
      </c>
      <c r="C284" s="81">
        <v>0.4</v>
      </c>
      <c r="D284" s="81">
        <v>0.1</v>
      </c>
      <c r="E284" s="81">
        <v>0</v>
      </c>
      <c r="F284" s="81">
        <v>0.5</v>
      </c>
      <c r="G284" s="81">
        <v>0.5</v>
      </c>
      <c r="H284" s="81">
        <v>0.5</v>
      </c>
      <c r="I284" s="81">
        <v>0</v>
      </c>
      <c r="J284">
        <v>282</v>
      </c>
      <c r="K284" s="23">
        <v>1091</v>
      </c>
      <c r="L284" s="22">
        <v>8</v>
      </c>
      <c r="M284" s="22">
        <v>23.212765957446798</v>
      </c>
      <c r="N284" s="14">
        <f t="shared" si="4"/>
        <v>0.266357421875</v>
      </c>
      <c r="O284" s="2">
        <f>RANK(L284,L$2:L$973,1)</f>
        <v>288</v>
      </c>
      <c r="P284" s="2">
        <f>RANK(M284,M$2:M$576,0)</f>
        <v>173</v>
      </c>
      <c r="Q284" s="2">
        <f>RANK(N284,N$2:N$576,0)</f>
        <v>172</v>
      </c>
      <c r="R284" s="2">
        <f>O284 + Tabel1456[[#This Row],[Average Rank]]+Tabel1456[[#This Row],[Coverage rang]]</f>
        <v>633</v>
      </c>
      <c r="S284" s="2">
        <f>RANK(R284,R$2:R$576,1)</f>
        <v>171</v>
      </c>
      <c r="T284" s="18">
        <f>K284/L284</f>
        <v>136.375</v>
      </c>
    </row>
    <row r="285" spans="1:20" ht="19" customHeight="1">
      <c r="A285">
        <v>283</v>
      </c>
      <c r="B285" s="81">
        <v>0.1</v>
      </c>
      <c r="C285" s="81">
        <v>0.4</v>
      </c>
      <c r="D285" s="81">
        <v>0.1</v>
      </c>
      <c r="E285" s="81">
        <v>0</v>
      </c>
      <c r="F285" s="81">
        <v>0.5</v>
      </c>
      <c r="G285" s="81">
        <v>0.5</v>
      </c>
      <c r="H285" s="81">
        <v>0.5</v>
      </c>
      <c r="I285" s="81">
        <v>0.5</v>
      </c>
      <c r="J285">
        <v>283</v>
      </c>
      <c r="K285" s="23">
        <v>2501</v>
      </c>
      <c r="L285" s="22">
        <v>25</v>
      </c>
      <c r="M285" s="22">
        <v>125.05</v>
      </c>
      <c r="N285" s="14">
        <f t="shared" si="4"/>
        <v>0.610595703125</v>
      </c>
      <c r="O285" s="2">
        <f>RANK(L285,L$2:L$973,1)</f>
        <v>400</v>
      </c>
      <c r="P285" s="2">
        <f>RANK(M285,M$2:M$576,0)</f>
        <v>3</v>
      </c>
      <c r="Q285" s="2">
        <f>RANK(N285,N$2:N$576,0)</f>
        <v>1</v>
      </c>
      <c r="R285" s="2">
        <f>O285 + Tabel1456[[#This Row],[Average Rank]]+Tabel1456[[#This Row],[Coverage rang]]</f>
        <v>404</v>
      </c>
      <c r="S285" s="2">
        <f>RANK(R285,R$2:R$576,1)</f>
        <v>1</v>
      </c>
      <c r="T285" s="18">
        <f>K285/L285</f>
        <v>100.04</v>
      </c>
    </row>
    <row r="286" spans="1:20" ht="19" customHeight="1">
      <c r="A286">
        <v>284</v>
      </c>
      <c r="B286" s="81">
        <v>0.1</v>
      </c>
      <c r="C286" s="81">
        <v>0.4</v>
      </c>
      <c r="D286" s="81">
        <v>0.1</v>
      </c>
      <c r="E286" s="81">
        <v>0</v>
      </c>
      <c r="F286" s="81">
        <v>0.5</v>
      </c>
      <c r="G286" s="81">
        <v>0.5</v>
      </c>
      <c r="H286" s="81">
        <v>0.5</v>
      </c>
      <c r="I286" s="81">
        <v>1</v>
      </c>
      <c r="J286">
        <v>284</v>
      </c>
      <c r="K286" s="23">
        <v>2193</v>
      </c>
      <c r="L286" s="22">
        <v>22</v>
      </c>
      <c r="M286" s="22">
        <v>84.346153846153797</v>
      </c>
      <c r="N286" s="14">
        <f t="shared" si="4"/>
        <v>0.535400390625</v>
      </c>
      <c r="O286" s="2">
        <f>RANK(L286,L$2:L$973,1)</f>
        <v>376</v>
      </c>
      <c r="P286" s="2">
        <f>RANK(M286,M$2:M$576,0)</f>
        <v>108</v>
      </c>
      <c r="Q286" s="2">
        <f>RANK(N286,N$2:N$576,0)</f>
        <v>110</v>
      </c>
      <c r="R286" s="2">
        <f>O286 + Tabel1456[[#This Row],[Average Rank]]+Tabel1456[[#This Row],[Coverage rang]]</f>
        <v>594</v>
      </c>
      <c r="S286" s="2">
        <f>RANK(R286,R$2:R$576,1)</f>
        <v>126</v>
      </c>
      <c r="T286" s="18">
        <f>K286/L286</f>
        <v>99.681818181818187</v>
      </c>
    </row>
    <row r="287" spans="1:20" ht="19" customHeight="1">
      <c r="A287">
        <v>285</v>
      </c>
      <c r="B287" s="81">
        <v>0.1</v>
      </c>
      <c r="C287" s="81">
        <v>0.4</v>
      </c>
      <c r="D287" s="81">
        <v>0.1</v>
      </c>
      <c r="E287" s="81">
        <v>0</v>
      </c>
      <c r="F287" s="81">
        <v>0.5</v>
      </c>
      <c r="G287" s="81">
        <v>0.5</v>
      </c>
      <c r="H287" s="81">
        <v>1</v>
      </c>
      <c r="I287" s="81">
        <v>0</v>
      </c>
      <c r="J287">
        <v>285</v>
      </c>
      <c r="K287" s="23">
        <v>780</v>
      </c>
      <c r="L287" s="22">
        <v>6</v>
      </c>
      <c r="M287" s="22">
        <v>14.7169811320754</v>
      </c>
      <c r="N287" s="14">
        <f t="shared" si="4"/>
        <v>0.1904296875</v>
      </c>
      <c r="O287" s="2">
        <f>RANK(L287,L$2:L$973,1)</f>
        <v>152</v>
      </c>
      <c r="P287" s="2">
        <f>RANK(M287,M$2:M$576,0)</f>
        <v>405</v>
      </c>
      <c r="Q287" s="2">
        <f>RANK(N287,N$2:N$576,0)</f>
        <v>257</v>
      </c>
      <c r="R287" s="2">
        <f>O287 + Tabel1456[[#This Row],[Average Rank]]+Tabel1456[[#This Row],[Coverage rang]]</f>
        <v>814</v>
      </c>
      <c r="S287" s="2">
        <f>RANK(R287,R$2:R$576,1)</f>
        <v>353</v>
      </c>
      <c r="T287" s="18">
        <f>K287/L287</f>
        <v>130</v>
      </c>
    </row>
    <row r="288" spans="1:20" ht="19" customHeight="1">
      <c r="A288">
        <v>286</v>
      </c>
      <c r="B288" s="81">
        <v>0.1</v>
      </c>
      <c r="C288" s="81">
        <v>0.4</v>
      </c>
      <c r="D288" s="81">
        <v>0.1</v>
      </c>
      <c r="E288" s="81">
        <v>0</v>
      </c>
      <c r="F288" s="81">
        <v>0.5</v>
      </c>
      <c r="G288" s="81">
        <v>0.5</v>
      </c>
      <c r="H288" s="81">
        <v>1</v>
      </c>
      <c r="I288" s="81">
        <v>0.5</v>
      </c>
      <c r="J288">
        <v>286</v>
      </c>
      <c r="K288" s="23">
        <v>994</v>
      </c>
      <c r="L288" s="22">
        <v>6</v>
      </c>
      <c r="M288" s="22">
        <v>19.115384615384599</v>
      </c>
      <c r="N288" s="14">
        <f t="shared" si="4"/>
        <v>0.24267578125</v>
      </c>
      <c r="O288" s="2">
        <f>RANK(L288,L$2:L$973,1)</f>
        <v>152</v>
      </c>
      <c r="P288" s="2">
        <f>RANK(M288,M$2:M$576,0)</f>
        <v>188</v>
      </c>
      <c r="Q288" s="2">
        <f>RANK(N288,N$2:N$576,0)</f>
        <v>185</v>
      </c>
      <c r="R288" s="2">
        <f>O288 + Tabel1456[[#This Row],[Average Rank]]+Tabel1456[[#This Row],[Coverage rang]]</f>
        <v>525</v>
      </c>
      <c r="S288" s="2">
        <f>RANK(R288,R$2:R$576,1)</f>
        <v>66</v>
      </c>
      <c r="T288" s="18">
        <f>K288/L288</f>
        <v>165.66666666666666</v>
      </c>
    </row>
    <row r="289" spans="1:20" ht="19" customHeight="1">
      <c r="A289">
        <v>287</v>
      </c>
      <c r="B289" s="81">
        <v>0.1</v>
      </c>
      <c r="C289" s="81">
        <v>0.4</v>
      </c>
      <c r="D289" s="81">
        <v>0.1</v>
      </c>
      <c r="E289" s="81">
        <v>0</v>
      </c>
      <c r="F289" s="81">
        <v>0.5</v>
      </c>
      <c r="G289" s="81">
        <v>0.5</v>
      </c>
      <c r="H289" s="81">
        <v>1</v>
      </c>
      <c r="I289" s="81">
        <v>1</v>
      </c>
      <c r="J289">
        <v>287</v>
      </c>
      <c r="K289" s="23">
        <v>925</v>
      </c>
      <c r="L289" s="22">
        <v>6</v>
      </c>
      <c r="M289" s="22">
        <v>17.129629629629601</v>
      </c>
      <c r="N289" s="14">
        <f t="shared" si="4"/>
        <v>0.225830078125</v>
      </c>
      <c r="O289" s="2">
        <f>RANK(L289,L$2:L$973,1)</f>
        <v>152</v>
      </c>
      <c r="P289" s="2">
        <f>RANK(M289,M$2:M$576,0)</f>
        <v>219</v>
      </c>
      <c r="Q289" s="2">
        <f>RANK(N289,N$2:N$576,0)</f>
        <v>203</v>
      </c>
      <c r="R289" s="2">
        <f>O289 + Tabel1456[[#This Row],[Average Rank]]+Tabel1456[[#This Row],[Coverage rang]]</f>
        <v>574</v>
      </c>
      <c r="S289" s="2">
        <f>RANK(R289,R$2:R$576,1)</f>
        <v>103</v>
      </c>
      <c r="T289" s="18">
        <f>K289/L289</f>
        <v>154.16666666666666</v>
      </c>
    </row>
    <row r="290" spans="1:20" ht="19" customHeight="1">
      <c r="A290">
        <v>288</v>
      </c>
      <c r="B290" s="81">
        <v>0.1</v>
      </c>
      <c r="C290" s="81">
        <v>0.4</v>
      </c>
      <c r="D290" s="81">
        <v>0.1</v>
      </c>
      <c r="E290" s="81">
        <v>0</v>
      </c>
      <c r="F290" s="81">
        <v>0.5</v>
      </c>
      <c r="G290" s="81">
        <v>1</v>
      </c>
      <c r="H290" s="81">
        <v>0</v>
      </c>
      <c r="I290" s="81">
        <v>0</v>
      </c>
      <c r="J290">
        <v>288</v>
      </c>
      <c r="K290" s="23">
        <v>419</v>
      </c>
      <c r="L290" s="22">
        <v>2</v>
      </c>
      <c r="M290" s="22">
        <v>8.2156862745097996</v>
      </c>
      <c r="N290" s="14">
        <f t="shared" si="4"/>
        <v>0.102294921875</v>
      </c>
      <c r="O290" s="2">
        <f>RANK(L290,L$2:L$973,1)</f>
        <v>57</v>
      </c>
      <c r="P290" s="2">
        <f>RANK(M290,M$2:M$576,0)</f>
        <v>470</v>
      </c>
      <c r="Q290" s="2">
        <f>RANK(N290,N$2:N$576,0)</f>
        <v>467</v>
      </c>
      <c r="R290" s="2">
        <f>O290 + Tabel1456[[#This Row],[Average Rank]]+Tabel1456[[#This Row],[Coverage rang]]</f>
        <v>994</v>
      </c>
      <c r="S290" s="2">
        <f>RANK(R290,R$2:R$576,1)</f>
        <v>486</v>
      </c>
      <c r="T290" s="18">
        <f>K290/L290</f>
        <v>209.5</v>
      </c>
    </row>
    <row r="291" spans="1:20" ht="19" customHeight="1">
      <c r="A291">
        <v>289</v>
      </c>
      <c r="B291" s="81">
        <v>0.1</v>
      </c>
      <c r="C291" s="81">
        <v>0.4</v>
      </c>
      <c r="D291" s="81">
        <v>0.1</v>
      </c>
      <c r="E291" s="81">
        <v>0</v>
      </c>
      <c r="F291" s="81">
        <v>0.5</v>
      </c>
      <c r="G291" s="81">
        <v>1</v>
      </c>
      <c r="H291" s="81">
        <v>0</v>
      </c>
      <c r="I291" s="81">
        <v>0.5</v>
      </c>
      <c r="J291">
        <v>289</v>
      </c>
      <c r="K291" s="23">
        <v>1837</v>
      </c>
      <c r="L291" s="22">
        <v>20</v>
      </c>
      <c r="M291" s="22">
        <v>43.738095238095198</v>
      </c>
      <c r="N291" s="14">
        <f t="shared" si="4"/>
        <v>0.448486328125</v>
      </c>
      <c r="O291" s="2">
        <f>RANK(L291,L$2:L$973,1)</f>
        <v>363</v>
      </c>
      <c r="P291" s="2">
        <f>RANK(M291,M$2:M$576,0)</f>
        <v>148</v>
      </c>
      <c r="Q291" s="2">
        <f>RANK(N291,N$2:N$576,0)</f>
        <v>148</v>
      </c>
      <c r="R291" s="2">
        <f>O291 + Tabel1456[[#This Row],[Average Rank]]+Tabel1456[[#This Row],[Coverage rang]]</f>
        <v>659</v>
      </c>
      <c r="S291" s="2">
        <f>RANK(R291,R$2:R$576,1)</f>
        <v>201</v>
      </c>
      <c r="T291" s="18">
        <f>K291/L291</f>
        <v>91.85</v>
      </c>
    </row>
    <row r="292" spans="1:20" ht="19" customHeight="1">
      <c r="A292">
        <v>290</v>
      </c>
      <c r="B292" s="81">
        <v>0.1</v>
      </c>
      <c r="C292" s="81">
        <v>0.4</v>
      </c>
      <c r="D292" s="81">
        <v>0.1</v>
      </c>
      <c r="E292" s="81">
        <v>0</v>
      </c>
      <c r="F292" s="81">
        <v>0.5</v>
      </c>
      <c r="G292" s="81">
        <v>1</v>
      </c>
      <c r="H292" s="81">
        <v>0</v>
      </c>
      <c r="I292" s="81">
        <v>1</v>
      </c>
      <c r="J292">
        <v>290</v>
      </c>
      <c r="K292" s="23">
        <v>912</v>
      </c>
      <c r="L292" s="22">
        <v>12</v>
      </c>
      <c r="M292" s="22">
        <v>17.538461538461501</v>
      </c>
      <c r="N292" s="14">
        <f t="shared" si="4"/>
        <v>0.22265625</v>
      </c>
      <c r="O292" s="2">
        <f>RANK(L292,L$2:L$973,1)</f>
        <v>334</v>
      </c>
      <c r="P292" s="2">
        <f>RANK(M292,M$2:M$576,0)</f>
        <v>210</v>
      </c>
      <c r="Q292" s="2">
        <f>RANK(N292,N$2:N$576,0)</f>
        <v>214</v>
      </c>
      <c r="R292" s="2">
        <f>O292 + Tabel1456[[#This Row],[Average Rank]]+Tabel1456[[#This Row],[Coverage rang]]</f>
        <v>758</v>
      </c>
      <c r="S292" s="2">
        <f>RANK(R292,R$2:R$576,1)</f>
        <v>277</v>
      </c>
      <c r="T292" s="18">
        <f>K292/L292</f>
        <v>76</v>
      </c>
    </row>
    <row r="293" spans="1:20" ht="19" customHeight="1">
      <c r="A293">
        <v>291</v>
      </c>
      <c r="B293" s="81">
        <v>0.1</v>
      </c>
      <c r="C293" s="81">
        <v>0.4</v>
      </c>
      <c r="D293" s="81">
        <v>0.1</v>
      </c>
      <c r="E293" s="81">
        <v>0</v>
      </c>
      <c r="F293" s="81">
        <v>0.5</v>
      </c>
      <c r="G293" s="81">
        <v>1</v>
      </c>
      <c r="H293" s="81">
        <v>0.5</v>
      </c>
      <c r="I293" s="81">
        <v>0</v>
      </c>
      <c r="J293">
        <v>291</v>
      </c>
      <c r="K293" s="23">
        <v>915</v>
      </c>
      <c r="L293" s="22">
        <v>6</v>
      </c>
      <c r="M293" s="22">
        <v>17.596153846153801</v>
      </c>
      <c r="N293" s="14">
        <f t="shared" si="4"/>
        <v>0.223388671875</v>
      </c>
      <c r="O293" s="2">
        <f>RANK(L293,L$2:L$973,1)</f>
        <v>152</v>
      </c>
      <c r="P293" s="2">
        <f>RANK(M293,M$2:M$576,0)</f>
        <v>208</v>
      </c>
      <c r="Q293" s="2">
        <f>RANK(N293,N$2:N$576,0)</f>
        <v>208</v>
      </c>
      <c r="R293" s="2">
        <f>O293 + Tabel1456[[#This Row],[Average Rank]]+Tabel1456[[#This Row],[Coverage rang]]</f>
        <v>568</v>
      </c>
      <c r="S293" s="2">
        <f>RANK(R293,R$2:R$576,1)</f>
        <v>97</v>
      </c>
      <c r="T293" s="18">
        <f>K293/L293</f>
        <v>152.5</v>
      </c>
    </row>
    <row r="294" spans="1:20" ht="19" customHeight="1">
      <c r="A294">
        <v>292</v>
      </c>
      <c r="B294" s="81">
        <v>0.1</v>
      </c>
      <c r="C294" s="81">
        <v>0.4</v>
      </c>
      <c r="D294" s="81">
        <v>0.1</v>
      </c>
      <c r="E294" s="81">
        <v>0</v>
      </c>
      <c r="F294" s="81">
        <v>0.5</v>
      </c>
      <c r="G294" s="81">
        <v>1</v>
      </c>
      <c r="H294" s="81">
        <v>0.5</v>
      </c>
      <c r="I294" s="81">
        <v>0.5</v>
      </c>
      <c r="J294">
        <v>292</v>
      </c>
      <c r="K294" s="23">
        <v>1396</v>
      </c>
      <c r="L294" s="22">
        <v>15</v>
      </c>
      <c r="M294" s="22">
        <v>32.465116279069697</v>
      </c>
      <c r="N294" s="14">
        <f t="shared" si="4"/>
        <v>0.3408203125</v>
      </c>
      <c r="O294" s="2">
        <f>RANK(L294,L$2:L$973,1)</f>
        <v>342</v>
      </c>
      <c r="P294" s="2">
        <f>RANK(M294,M$2:M$576,0)</f>
        <v>159</v>
      </c>
      <c r="Q294" s="2">
        <f>RANK(N294,N$2:N$576,0)</f>
        <v>160</v>
      </c>
      <c r="R294" s="2">
        <f>O294 + Tabel1456[[#This Row],[Average Rank]]+Tabel1456[[#This Row],[Coverage rang]]</f>
        <v>661</v>
      </c>
      <c r="S294" s="2">
        <f>RANK(R294,R$2:R$576,1)</f>
        <v>204</v>
      </c>
      <c r="T294" s="18">
        <f>K294/L294</f>
        <v>93.066666666666663</v>
      </c>
    </row>
    <row r="295" spans="1:20" ht="19" customHeight="1">
      <c r="A295">
        <v>293</v>
      </c>
      <c r="B295" s="81">
        <v>0.1</v>
      </c>
      <c r="C295" s="81">
        <v>0.4</v>
      </c>
      <c r="D295" s="81">
        <v>0.1</v>
      </c>
      <c r="E295" s="81">
        <v>0</v>
      </c>
      <c r="F295" s="81">
        <v>0.5</v>
      </c>
      <c r="G295" s="81">
        <v>1</v>
      </c>
      <c r="H295" s="81">
        <v>0.5</v>
      </c>
      <c r="I295" s="81">
        <v>1</v>
      </c>
      <c r="J295">
        <v>293</v>
      </c>
      <c r="K295" s="23">
        <v>1071</v>
      </c>
      <c r="L295" s="22">
        <v>11</v>
      </c>
      <c r="M295" s="22">
        <v>23.282608695652101</v>
      </c>
      <c r="N295" s="14">
        <f t="shared" si="4"/>
        <v>0.261474609375</v>
      </c>
      <c r="O295" s="2">
        <f>RANK(L295,L$2:L$973,1)</f>
        <v>329</v>
      </c>
      <c r="P295" s="2">
        <f>RANK(M295,M$2:M$576,0)</f>
        <v>171</v>
      </c>
      <c r="Q295" s="2">
        <f>RANK(N295,N$2:N$576,0)</f>
        <v>176</v>
      </c>
      <c r="R295" s="2">
        <f>O295 + Tabel1456[[#This Row],[Average Rank]]+Tabel1456[[#This Row],[Coverage rang]]</f>
        <v>676</v>
      </c>
      <c r="S295" s="2">
        <f>RANK(R295,R$2:R$576,1)</f>
        <v>224</v>
      </c>
      <c r="T295" s="18">
        <f>K295/L295</f>
        <v>97.36363636363636</v>
      </c>
    </row>
    <row r="296" spans="1:20" ht="19" customHeight="1">
      <c r="A296">
        <v>294</v>
      </c>
      <c r="B296" s="81">
        <v>0.1</v>
      </c>
      <c r="C296" s="81">
        <v>0.4</v>
      </c>
      <c r="D296" s="81">
        <v>0.1</v>
      </c>
      <c r="E296" s="81">
        <v>0</v>
      </c>
      <c r="F296" s="81">
        <v>0.5</v>
      </c>
      <c r="G296" s="81">
        <v>1</v>
      </c>
      <c r="H296" s="81">
        <v>1</v>
      </c>
      <c r="I296" s="81">
        <v>0</v>
      </c>
      <c r="J296">
        <v>294</v>
      </c>
      <c r="K296" s="23">
        <v>737</v>
      </c>
      <c r="L296" s="22">
        <v>6</v>
      </c>
      <c r="M296" s="22">
        <v>14.1730769230769</v>
      </c>
      <c r="N296" s="14">
        <f t="shared" si="4"/>
        <v>0.179931640625</v>
      </c>
      <c r="O296" s="2">
        <f>RANK(L296,L$2:L$973,1)</f>
        <v>152</v>
      </c>
      <c r="P296" s="2">
        <f>RANK(M296,M$2:M$576,0)</f>
        <v>415</v>
      </c>
      <c r="Q296" s="2">
        <f>RANK(N296,N$2:N$576,0)</f>
        <v>264</v>
      </c>
      <c r="R296" s="2">
        <f>O296 + Tabel1456[[#This Row],[Average Rank]]+Tabel1456[[#This Row],[Coverage rang]]</f>
        <v>831</v>
      </c>
      <c r="S296" s="2">
        <f>RANK(R296,R$2:R$576,1)</f>
        <v>373</v>
      </c>
      <c r="T296" s="18">
        <f>K296/L296</f>
        <v>122.83333333333333</v>
      </c>
    </row>
    <row r="297" spans="1:20" ht="19" customHeight="1">
      <c r="A297">
        <v>295</v>
      </c>
      <c r="B297" s="81">
        <v>0.1</v>
      </c>
      <c r="C297" s="81">
        <v>0.4</v>
      </c>
      <c r="D297" s="81">
        <v>0.1</v>
      </c>
      <c r="E297" s="81">
        <v>0</v>
      </c>
      <c r="F297" s="81">
        <v>0.5</v>
      </c>
      <c r="G297" s="81">
        <v>1</v>
      </c>
      <c r="H297" s="81">
        <v>1</v>
      </c>
      <c r="I297" s="81">
        <v>0.5</v>
      </c>
      <c r="J297">
        <v>295</v>
      </c>
      <c r="K297" s="23">
        <v>896</v>
      </c>
      <c r="L297" s="22">
        <v>6</v>
      </c>
      <c r="M297" s="22">
        <v>16.592592592592499</v>
      </c>
      <c r="N297" s="14">
        <f t="shared" si="4"/>
        <v>0.21875</v>
      </c>
      <c r="O297" s="2">
        <f>RANK(L297,L$2:L$973,1)</f>
        <v>152</v>
      </c>
      <c r="P297" s="2">
        <f>RANK(M297,M$2:M$576,0)</f>
        <v>235</v>
      </c>
      <c r="Q297" s="2">
        <f>RANK(N297,N$2:N$576,0)</f>
        <v>222</v>
      </c>
      <c r="R297" s="2">
        <f>O297 + Tabel1456[[#This Row],[Average Rank]]+Tabel1456[[#This Row],[Coverage rang]]</f>
        <v>609</v>
      </c>
      <c r="S297" s="2">
        <f>RANK(R297,R$2:R$576,1)</f>
        <v>141</v>
      </c>
      <c r="T297" s="18">
        <f>K297/L297</f>
        <v>149.33333333333334</v>
      </c>
    </row>
    <row r="298" spans="1:20" ht="19" customHeight="1">
      <c r="A298">
        <v>296</v>
      </c>
      <c r="B298" s="81">
        <v>0.1</v>
      </c>
      <c r="C298" s="81">
        <v>0.4</v>
      </c>
      <c r="D298" s="81">
        <v>0.1</v>
      </c>
      <c r="E298" s="81">
        <v>0</v>
      </c>
      <c r="F298" s="81">
        <v>0.5</v>
      </c>
      <c r="G298" s="81">
        <v>1</v>
      </c>
      <c r="H298" s="81">
        <v>1</v>
      </c>
      <c r="I298" s="81">
        <v>1</v>
      </c>
      <c r="J298">
        <v>296</v>
      </c>
      <c r="K298" s="23">
        <v>808</v>
      </c>
      <c r="L298" s="22">
        <v>6</v>
      </c>
      <c r="M298" s="22">
        <v>14.9629629629629</v>
      </c>
      <c r="N298" s="14">
        <f t="shared" si="4"/>
        <v>0.197265625</v>
      </c>
      <c r="O298" s="2">
        <f>RANK(L298,L$2:L$973,1)</f>
        <v>152</v>
      </c>
      <c r="P298" s="2">
        <f>RANK(M298,M$2:M$576,0)</f>
        <v>398</v>
      </c>
      <c r="Q298" s="2">
        <f>RANK(N298,N$2:N$576,0)</f>
        <v>252</v>
      </c>
      <c r="R298" s="2">
        <f>O298 + Tabel1456[[#This Row],[Average Rank]]+Tabel1456[[#This Row],[Coverage rang]]</f>
        <v>802</v>
      </c>
      <c r="S298" s="2">
        <f>RANK(R298,R$2:R$576,1)</f>
        <v>340</v>
      </c>
      <c r="T298" s="18">
        <f>K298/L298</f>
        <v>134.66666666666666</v>
      </c>
    </row>
    <row r="299" spans="1:20" ht="19" customHeight="1">
      <c r="A299">
        <v>297</v>
      </c>
      <c r="B299" s="81">
        <v>0.1</v>
      </c>
      <c r="C299" s="81">
        <v>0.4</v>
      </c>
      <c r="D299" s="81">
        <v>0.1</v>
      </c>
      <c r="E299" s="81">
        <v>0</v>
      </c>
      <c r="F299" s="81">
        <v>1</v>
      </c>
      <c r="G299" s="81">
        <v>0</v>
      </c>
      <c r="H299" s="81">
        <v>0</v>
      </c>
      <c r="I299" s="81">
        <v>0</v>
      </c>
      <c r="J299">
        <v>297</v>
      </c>
      <c r="K299" s="23">
        <v>391</v>
      </c>
      <c r="L299" s="22">
        <v>2</v>
      </c>
      <c r="M299" s="22">
        <v>7.3773584905660297</v>
      </c>
      <c r="N299" s="14">
        <f t="shared" si="4"/>
        <v>9.5458984375E-2</v>
      </c>
      <c r="O299" s="2">
        <f>RANK(L299,L$2:L$973,1)</f>
        <v>57</v>
      </c>
      <c r="P299" s="2">
        <f>RANK(M299,M$2:M$576,0)</f>
        <v>484</v>
      </c>
      <c r="Q299" s="2">
        <f>RANK(N299,N$2:N$576,0)</f>
        <v>474</v>
      </c>
      <c r="R299" s="2">
        <f>O299 + Tabel1456[[#This Row],[Average Rank]]+Tabel1456[[#This Row],[Coverage rang]]</f>
        <v>1015</v>
      </c>
      <c r="S299" s="2">
        <f>RANK(R299,R$2:R$576,1)</f>
        <v>573</v>
      </c>
      <c r="T299" s="18">
        <f>K299/L299</f>
        <v>195.5</v>
      </c>
    </row>
    <row r="300" spans="1:20" ht="19" customHeight="1">
      <c r="A300">
        <v>298</v>
      </c>
      <c r="B300" s="81">
        <v>0.1</v>
      </c>
      <c r="C300" s="81">
        <v>0.4</v>
      </c>
      <c r="D300" s="81">
        <v>0.1</v>
      </c>
      <c r="E300" s="81">
        <v>0</v>
      </c>
      <c r="F300" s="81">
        <v>1</v>
      </c>
      <c r="G300" s="81">
        <v>0</v>
      </c>
      <c r="H300" s="81">
        <v>0</v>
      </c>
      <c r="I300" s="81">
        <v>0.5</v>
      </c>
      <c r="J300">
        <v>298</v>
      </c>
      <c r="K300" s="23">
        <v>503</v>
      </c>
      <c r="L300" s="22">
        <v>2</v>
      </c>
      <c r="M300" s="22">
        <v>8.1129032258064502</v>
      </c>
      <c r="N300" s="14">
        <f t="shared" si="4"/>
        <v>0.122802734375</v>
      </c>
      <c r="O300" s="2">
        <f>RANK(L300,L$2:L$973,1)</f>
        <v>57</v>
      </c>
      <c r="P300" s="2">
        <f>RANK(M300,M$2:M$576,0)</f>
        <v>472</v>
      </c>
      <c r="Q300" s="2">
        <f>RANK(N300,N$2:N$576,0)</f>
        <v>447</v>
      </c>
      <c r="R300" s="2">
        <f>O300 + Tabel1456[[#This Row],[Average Rank]]+Tabel1456[[#This Row],[Coverage rang]]</f>
        <v>976</v>
      </c>
      <c r="S300" s="2">
        <f>RANK(R300,R$2:R$576,1)</f>
        <v>462</v>
      </c>
      <c r="T300" s="18">
        <f>K300/L300</f>
        <v>251.5</v>
      </c>
    </row>
    <row r="301" spans="1:20" ht="19" customHeight="1">
      <c r="A301">
        <v>299</v>
      </c>
      <c r="B301" s="81">
        <v>0.1</v>
      </c>
      <c r="C301" s="81">
        <v>0.4</v>
      </c>
      <c r="D301" s="81">
        <v>0.1</v>
      </c>
      <c r="E301" s="81">
        <v>0</v>
      </c>
      <c r="F301" s="81">
        <v>1</v>
      </c>
      <c r="G301" s="81">
        <v>0</v>
      </c>
      <c r="H301" s="81">
        <v>0</v>
      </c>
      <c r="I301" s="81">
        <v>1</v>
      </c>
      <c r="J301">
        <v>299</v>
      </c>
      <c r="K301" s="23">
        <v>464</v>
      </c>
      <c r="L301" s="22">
        <v>2</v>
      </c>
      <c r="M301" s="22">
        <v>7.6065573770491799</v>
      </c>
      <c r="N301" s="14">
        <f t="shared" si="4"/>
        <v>0.11328125</v>
      </c>
      <c r="O301" s="2">
        <f>RANK(L301,L$2:L$973,1)</f>
        <v>57</v>
      </c>
      <c r="P301" s="2">
        <f>RANK(M301,M$2:M$576,0)</f>
        <v>478</v>
      </c>
      <c r="Q301" s="2">
        <f>RANK(N301,N$2:N$576,0)</f>
        <v>453</v>
      </c>
      <c r="R301" s="2">
        <f>O301 + Tabel1456[[#This Row],[Average Rank]]+Tabel1456[[#This Row],[Coverage rang]]</f>
        <v>988</v>
      </c>
      <c r="S301" s="2">
        <f>RANK(R301,R$2:R$576,1)</f>
        <v>475</v>
      </c>
      <c r="T301" s="18">
        <f>K301/L301</f>
        <v>232</v>
      </c>
    </row>
    <row r="302" spans="1:20" ht="19" customHeight="1">
      <c r="A302">
        <v>300</v>
      </c>
      <c r="B302" s="81">
        <v>0.1</v>
      </c>
      <c r="C302" s="81">
        <v>0.4</v>
      </c>
      <c r="D302" s="81">
        <v>0.1</v>
      </c>
      <c r="E302" s="81">
        <v>0</v>
      </c>
      <c r="F302" s="81">
        <v>1</v>
      </c>
      <c r="G302" s="81">
        <v>0</v>
      </c>
      <c r="H302" s="81">
        <v>0.5</v>
      </c>
      <c r="I302" s="81">
        <v>0</v>
      </c>
      <c r="J302">
        <v>300</v>
      </c>
      <c r="K302" s="23">
        <v>580</v>
      </c>
      <c r="L302" s="22">
        <v>2</v>
      </c>
      <c r="M302" s="22">
        <v>9.8305084745762699</v>
      </c>
      <c r="N302" s="14">
        <f t="shared" si="4"/>
        <v>0.1416015625</v>
      </c>
      <c r="O302" s="2">
        <f>RANK(L302,L$2:L$973,1)</f>
        <v>57</v>
      </c>
      <c r="P302" s="2">
        <f>RANK(M302,M$2:M$576,0)</f>
        <v>458</v>
      </c>
      <c r="Q302" s="2">
        <f>RANK(N302,N$2:N$576,0)</f>
        <v>419</v>
      </c>
      <c r="R302" s="2">
        <f>O302 + Tabel1456[[#This Row],[Average Rank]]+Tabel1456[[#This Row],[Coverage rang]]</f>
        <v>934</v>
      </c>
      <c r="S302" s="2">
        <f>RANK(R302,R$2:R$576,1)</f>
        <v>446</v>
      </c>
      <c r="T302" s="18">
        <f>K302/L302</f>
        <v>290</v>
      </c>
    </row>
    <row r="303" spans="1:20" ht="19" customHeight="1">
      <c r="A303">
        <v>301</v>
      </c>
      <c r="B303" s="81">
        <v>0.1</v>
      </c>
      <c r="C303" s="81">
        <v>0.4</v>
      </c>
      <c r="D303" s="81">
        <v>0.1</v>
      </c>
      <c r="E303" s="81">
        <v>0</v>
      </c>
      <c r="F303" s="81">
        <v>1</v>
      </c>
      <c r="G303" s="81">
        <v>0</v>
      </c>
      <c r="H303" s="81">
        <v>0.5</v>
      </c>
      <c r="I303" s="81">
        <v>0.5</v>
      </c>
      <c r="J303">
        <v>301</v>
      </c>
      <c r="K303" s="23">
        <v>954</v>
      </c>
      <c r="L303" s="22">
        <v>8</v>
      </c>
      <c r="M303" s="22">
        <v>19.079999999999998</v>
      </c>
      <c r="N303" s="14">
        <f t="shared" si="4"/>
        <v>0.23291015625</v>
      </c>
      <c r="O303" s="2">
        <f>RANK(L303,L$2:L$973,1)</f>
        <v>288</v>
      </c>
      <c r="P303" s="2">
        <f>RANK(M303,M$2:M$576,0)</f>
        <v>191</v>
      </c>
      <c r="Q303" s="2">
        <f>RANK(N303,N$2:N$576,0)</f>
        <v>194</v>
      </c>
      <c r="R303" s="2">
        <f>O303 + Tabel1456[[#This Row],[Average Rank]]+Tabel1456[[#This Row],[Coverage rang]]</f>
        <v>673</v>
      </c>
      <c r="S303" s="2">
        <f>RANK(R303,R$2:R$576,1)</f>
        <v>222</v>
      </c>
      <c r="T303" s="18">
        <f>K303/L303</f>
        <v>119.25</v>
      </c>
    </row>
    <row r="304" spans="1:20" ht="19" customHeight="1">
      <c r="A304">
        <v>302</v>
      </c>
      <c r="B304" s="81">
        <v>0.1</v>
      </c>
      <c r="C304" s="81">
        <v>0.4</v>
      </c>
      <c r="D304" s="81">
        <v>0.1</v>
      </c>
      <c r="E304" s="81">
        <v>0</v>
      </c>
      <c r="F304" s="81">
        <v>1</v>
      </c>
      <c r="G304" s="81">
        <v>0</v>
      </c>
      <c r="H304" s="81">
        <v>0.5</v>
      </c>
      <c r="I304" s="81">
        <v>1</v>
      </c>
      <c r="J304">
        <v>302</v>
      </c>
      <c r="K304" s="23">
        <v>700</v>
      </c>
      <c r="L304" s="22">
        <v>5</v>
      </c>
      <c r="M304" s="22">
        <v>12.2807017543859</v>
      </c>
      <c r="N304" s="14">
        <f t="shared" si="4"/>
        <v>0.1708984375</v>
      </c>
      <c r="O304" s="2">
        <f>RANK(L304,L$2:L$973,1)</f>
        <v>110</v>
      </c>
      <c r="P304" s="2">
        <f>RANK(M304,M$2:M$576,0)</f>
        <v>436</v>
      </c>
      <c r="Q304" s="2">
        <f>RANK(N304,N$2:N$576,0)</f>
        <v>268</v>
      </c>
      <c r="R304" s="2">
        <f>O304 + Tabel1456[[#This Row],[Average Rank]]+Tabel1456[[#This Row],[Coverage rang]]</f>
        <v>814</v>
      </c>
      <c r="S304" s="2">
        <f>RANK(R304,R$2:R$576,1)</f>
        <v>353</v>
      </c>
      <c r="T304" s="18">
        <f>K304/L304</f>
        <v>140</v>
      </c>
    </row>
    <row r="305" spans="1:20" ht="19" customHeight="1">
      <c r="A305">
        <v>303</v>
      </c>
      <c r="B305" s="81">
        <v>0.1</v>
      </c>
      <c r="C305" s="81">
        <v>0.4</v>
      </c>
      <c r="D305" s="81">
        <v>0.1</v>
      </c>
      <c r="E305" s="81">
        <v>0</v>
      </c>
      <c r="F305" s="81">
        <v>1</v>
      </c>
      <c r="G305" s="81">
        <v>0</v>
      </c>
      <c r="H305" s="81">
        <v>1</v>
      </c>
      <c r="I305" s="81">
        <v>0</v>
      </c>
      <c r="J305">
        <v>303</v>
      </c>
      <c r="K305" s="23">
        <v>241</v>
      </c>
      <c r="L305" s="22">
        <v>0</v>
      </c>
      <c r="M305" s="22">
        <v>6.5135135135135096</v>
      </c>
      <c r="N305" s="14">
        <f t="shared" si="4"/>
        <v>5.8837890625E-2</v>
      </c>
      <c r="O305" s="2">
        <f>RANK(L305,L$2:L$973,1)</f>
        <v>1</v>
      </c>
      <c r="P305" s="2">
        <f>RANK(M305,M$2:M$576,0)</f>
        <v>488</v>
      </c>
      <c r="Q305" s="2">
        <f>RANK(N305,N$2:N$576,0)</f>
        <v>491</v>
      </c>
      <c r="R305" s="2">
        <f>O305 + Tabel1456[[#This Row],[Average Rank]]+Tabel1456[[#This Row],[Coverage rang]]</f>
        <v>980</v>
      </c>
      <c r="S305" s="2">
        <f>RANK(R305,R$2:R$576,1)</f>
        <v>470</v>
      </c>
      <c r="T305" s="18" t="e">
        <f>K305/L305</f>
        <v>#DIV/0!</v>
      </c>
    </row>
    <row r="306" spans="1:20" ht="19" customHeight="1">
      <c r="A306">
        <v>304</v>
      </c>
      <c r="B306" s="81">
        <v>0.1</v>
      </c>
      <c r="C306" s="81">
        <v>0.4</v>
      </c>
      <c r="D306" s="81">
        <v>0.1</v>
      </c>
      <c r="E306" s="81">
        <v>0</v>
      </c>
      <c r="F306" s="81">
        <v>1</v>
      </c>
      <c r="G306" s="81">
        <v>0</v>
      </c>
      <c r="H306" s="81">
        <v>1</v>
      </c>
      <c r="I306" s="81">
        <v>0.5</v>
      </c>
      <c r="J306">
        <v>304</v>
      </c>
      <c r="K306" s="23">
        <v>876</v>
      </c>
      <c r="L306" s="22">
        <v>8</v>
      </c>
      <c r="M306" s="22">
        <v>16.2222222222222</v>
      </c>
      <c r="N306" s="14">
        <f t="shared" si="4"/>
        <v>0.2138671875</v>
      </c>
      <c r="O306" s="2">
        <f>RANK(L306,L$2:L$973,1)</f>
        <v>288</v>
      </c>
      <c r="P306" s="2">
        <f>RANK(M306,M$2:M$576,0)</f>
        <v>246</v>
      </c>
      <c r="Q306" s="2">
        <f>RANK(N306,N$2:N$576,0)</f>
        <v>231</v>
      </c>
      <c r="R306" s="2">
        <f>O306 + Tabel1456[[#This Row],[Average Rank]]+Tabel1456[[#This Row],[Coverage rang]]</f>
        <v>765</v>
      </c>
      <c r="S306" s="2">
        <f>RANK(R306,R$2:R$576,1)</f>
        <v>283</v>
      </c>
      <c r="T306" s="18">
        <f>K306/L306</f>
        <v>109.5</v>
      </c>
    </row>
    <row r="307" spans="1:20" ht="19" customHeight="1">
      <c r="A307">
        <v>305</v>
      </c>
      <c r="B307" s="81">
        <v>0.1</v>
      </c>
      <c r="C307" s="81">
        <v>0.4</v>
      </c>
      <c r="D307" s="81">
        <v>0.1</v>
      </c>
      <c r="E307" s="81">
        <v>0</v>
      </c>
      <c r="F307" s="81">
        <v>1</v>
      </c>
      <c r="G307" s="81">
        <v>0</v>
      </c>
      <c r="H307" s="81">
        <v>1</v>
      </c>
      <c r="I307" s="81">
        <v>1</v>
      </c>
      <c r="J307">
        <v>305</v>
      </c>
      <c r="K307" s="23">
        <v>632</v>
      </c>
      <c r="L307" s="22">
        <v>5</v>
      </c>
      <c r="M307" s="22">
        <v>10.8965517241379</v>
      </c>
      <c r="N307" s="14">
        <f t="shared" si="4"/>
        <v>0.154296875</v>
      </c>
      <c r="O307" s="2">
        <f>RANK(L307,L$2:L$973,1)</f>
        <v>110</v>
      </c>
      <c r="P307" s="2">
        <f>RANK(M307,M$2:M$576,0)</f>
        <v>449</v>
      </c>
      <c r="Q307" s="2">
        <f>RANK(N307,N$2:N$576,0)</f>
        <v>375</v>
      </c>
      <c r="R307" s="2">
        <f>O307 + Tabel1456[[#This Row],[Average Rank]]+Tabel1456[[#This Row],[Coverage rang]]</f>
        <v>934</v>
      </c>
      <c r="S307" s="2">
        <f>RANK(R307,R$2:R$576,1)</f>
        <v>446</v>
      </c>
      <c r="T307" s="18">
        <f>K307/L307</f>
        <v>126.4</v>
      </c>
    </row>
    <row r="308" spans="1:20" ht="19" customHeight="1">
      <c r="A308">
        <v>306</v>
      </c>
      <c r="B308" s="81">
        <v>0.1</v>
      </c>
      <c r="C308" s="81">
        <v>0.4</v>
      </c>
      <c r="D308" s="81">
        <v>0.1</v>
      </c>
      <c r="E308" s="81">
        <v>0</v>
      </c>
      <c r="F308" s="81">
        <v>1</v>
      </c>
      <c r="G308" s="81">
        <v>0.5</v>
      </c>
      <c r="H308" s="81">
        <v>0</v>
      </c>
      <c r="I308" s="81">
        <v>0</v>
      </c>
      <c r="J308">
        <v>306</v>
      </c>
      <c r="K308" s="23">
        <v>452</v>
      </c>
      <c r="L308" s="22">
        <v>2</v>
      </c>
      <c r="M308" s="22">
        <v>8.0714285714285694</v>
      </c>
      <c r="N308" s="14">
        <f t="shared" si="4"/>
        <v>0.1103515625</v>
      </c>
      <c r="O308" s="2">
        <f>RANK(L308,L$2:L$973,1)</f>
        <v>57</v>
      </c>
      <c r="P308" s="2">
        <f>RANK(M308,M$2:M$576,0)</f>
        <v>474</v>
      </c>
      <c r="Q308" s="2">
        <f>RANK(N308,N$2:N$576,0)</f>
        <v>461</v>
      </c>
      <c r="R308" s="2">
        <f>O308 + Tabel1456[[#This Row],[Average Rank]]+Tabel1456[[#This Row],[Coverage rang]]</f>
        <v>992</v>
      </c>
      <c r="S308" s="2">
        <f>RANK(R308,R$2:R$576,1)</f>
        <v>479</v>
      </c>
      <c r="T308" s="18">
        <f>K308/L308</f>
        <v>226</v>
      </c>
    </row>
    <row r="309" spans="1:20" ht="19" customHeight="1">
      <c r="A309">
        <v>307</v>
      </c>
      <c r="B309" s="81">
        <v>0.1</v>
      </c>
      <c r="C309" s="81">
        <v>0.4</v>
      </c>
      <c r="D309" s="81">
        <v>0.1</v>
      </c>
      <c r="E309" s="81">
        <v>0</v>
      </c>
      <c r="F309" s="81">
        <v>1</v>
      </c>
      <c r="G309" s="81">
        <v>0.5</v>
      </c>
      <c r="H309" s="81">
        <v>0</v>
      </c>
      <c r="I309" s="81">
        <v>0.5</v>
      </c>
      <c r="J309">
        <v>307</v>
      </c>
      <c r="K309" s="23">
        <v>631</v>
      </c>
      <c r="L309" s="22">
        <v>2</v>
      </c>
      <c r="M309" s="22">
        <v>10.8793103448275</v>
      </c>
      <c r="N309" s="14">
        <f t="shared" si="4"/>
        <v>0.154052734375</v>
      </c>
      <c r="O309" s="2">
        <f>RANK(L309,L$2:L$973,1)</f>
        <v>57</v>
      </c>
      <c r="P309" s="2">
        <f>RANK(M309,M$2:M$576,0)</f>
        <v>453</v>
      </c>
      <c r="Q309" s="2">
        <f>RANK(N309,N$2:N$576,0)</f>
        <v>378</v>
      </c>
      <c r="R309" s="2">
        <f>O309 + Tabel1456[[#This Row],[Average Rank]]+Tabel1456[[#This Row],[Coverage rang]]</f>
        <v>888</v>
      </c>
      <c r="S309" s="2">
        <f>RANK(R309,R$2:R$576,1)</f>
        <v>413</v>
      </c>
      <c r="T309" s="18">
        <f>K309/L309</f>
        <v>315.5</v>
      </c>
    </row>
    <row r="310" spans="1:20" ht="19" customHeight="1">
      <c r="A310">
        <v>308</v>
      </c>
      <c r="B310" s="81">
        <v>0.1</v>
      </c>
      <c r="C310" s="81">
        <v>0.4</v>
      </c>
      <c r="D310" s="81">
        <v>0.1</v>
      </c>
      <c r="E310" s="81">
        <v>0</v>
      </c>
      <c r="F310" s="81">
        <v>1</v>
      </c>
      <c r="G310" s="81">
        <v>0.5</v>
      </c>
      <c r="H310" s="81">
        <v>0</v>
      </c>
      <c r="I310" s="81">
        <v>1</v>
      </c>
      <c r="J310">
        <v>308</v>
      </c>
      <c r="K310" s="23">
        <v>618</v>
      </c>
      <c r="L310" s="22">
        <v>2</v>
      </c>
      <c r="M310" s="22">
        <v>10.4745762711864</v>
      </c>
      <c r="N310" s="14">
        <f t="shared" si="4"/>
        <v>0.15087890625</v>
      </c>
      <c r="O310" s="2">
        <f>RANK(L310,L$2:L$973,1)</f>
        <v>57</v>
      </c>
      <c r="P310" s="2">
        <f>RANK(M310,M$2:M$576,0)</f>
        <v>455</v>
      </c>
      <c r="Q310" s="2">
        <f>RANK(N310,N$2:N$576,0)</f>
        <v>386</v>
      </c>
      <c r="R310" s="2">
        <f>O310 + Tabel1456[[#This Row],[Average Rank]]+Tabel1456[[#This Row],[Coverage rang]]</f>
        <v>898</v>
      </c>
      <c r="S310" s="2">
        <f>RANK(R310,R$2:R$576,1)</f>
        <v>421</v>
      </c>
      <c r="T310" s="18">
        <f>K310/L310</f>
        <v>309</v>
      </c>
    </row>
    <row r="311" spans="1:20" ht="19" customHeight="1">
      <c r="A311">
        <v>309</v>
      </c>
      <c r="B311" s="81">
        <v>0.1</v>
      </c>
      <c r="C311" s="81">
        <v>0.4</v>
      </c>
      <c r="D311" s="81">
        <v>0.1</v>
      </c>
      <c r="E311" s="81">
        <v>0</v>
      </c>
      <c r="F311" s="81">
        <v>1</v>
      </c>
      <c r="G311" s="81">
        <v>0.5</v>
      </c>
      <c r="H311" s="81">
        <v>0.5</v>
      </c>
      <c r="I311" s="81">
        <v>0</v>
      </c>
      <c r="J311">
        <v>309</v>
      </c>
      <c r="K311" s="23">
        <v>774</v>
      </c>
      <c r="L311" s="22">
        <v>2</v>
      </c>
      <c r="M311" s="22">
        <v>14.3333333333333</v>
      </c>
      <c r="N311" s="14">
        <f t="shared" si="4"/>
        <v>0.18896484375</v>
      </c>
      <c r="O311" s="2">
        <f>RANK(L311,L$2:L$973,1)</f>
        <v>57</v>
      </c>
      <c r="P311" s="2">
        <f>RANK(M311,M$2:M$576,0)</f>
        <v>412</v>
      </c>
      <c r="Q311" s="2">
        <f>RANK(N311,N$2:N$576,0)</f>
        <v>260</v>
      </c>
      <c r="R311" s="2">
        <f>O311 + Tabel1456[[#This Row],[Average Rank]]+Tabel1456[[#This Row],[Coverage rang]]</f>
        <v>729</v>
      </c>
      <c r="S311" s="2">
        <f>RANK(R311,R$2:R$576,1)</f>
        <v>254</v>
      </c>
      <c r="T311" s="18">
        <f>K311/L311</f>
        <v>387</v>
      </c>
    </row>
    <row r="312" spans="1:20" ht="19" customHeight="1">
      <c r="A312">
        <v>310</v>
      </c>
      <c r="B312" s="81">
        <v>0.1</v>
      </c>
      <c r="C312" s="81">
        <v>0.4</v>
      </c>
      <c r="D312" s="81">
        <v>0.1</v>
      </c>
      <c r="E312" s="81">
        <v>0</v>
      </c>
      <c r="F312" s="81">
        <v>1</v>
      </c>
      <c r="G312" s="81">
        <v>0.5</v>
      </c>
      <c r="H312" s="81">
        <v>0.5</v>
      </c>
      <c r="I312" s="81">
        <v>0.5</v>
      </c>
      <c r="J312">
        <v>310</v>
      </c>
      <c r="K312" s="23">
        <v>1016</v>
      </c>
      <c r="L312" s="22">
        <v>8</v>
      </c>
      <c r="M312" s="22">
        <v>19.921568627450899</v>
      </c>
      <c r="N312" s="14">
        <f t="shared" si="4"/>
        <v>0.248046875</v>
      </c>
      <c r="O312" s="2">
        <f>RANK(L312,L$2:L$973,1)</f>
        <v>288</v>
      </c>
      <c r="P312" s="2">
        <f>RANK(M312,M$2:M$576,0)</f>
        <v>183</v>
      </c>
      <c r="Q312" s="2">
        <f>RANK(N312,N$2:N$576,0)</f>
        <v>180</v>
      </c>
      <c r="R312" s="2">
        <f>O312 + Tabel1456[[#This Row],[Average Rank]]+Tabel1456[[#This Row],[Coverage rang]]</f>
        <v>651</v>
      </c>
      <c r="S312" s="2">
        <f>RANK(R312,R$2:R$576,1)</f>
        <v>191</v>
      </c>
      <c r="T312" s="18">
        <f>K312/L312</f>
        <v>127</v>
      </c>
    </row>
    <row r="313" spans="1:20" ht="19" customHeight="1">
      <c r="A313">
        <v>311</v>
      </c>
      <c r="B313" s="81">
        <v>0.1</v>
      </c>
      <c r="C313" s="81">
        <v>0.4</v>
      </c>
      <c r="D313" s="81">
        <v>0.1</v>
      </c>
      <c r="E313" s="81">
        <v>0</v>
      </c>
      <c r="F313" s="81">
        <v>1</v>
      </c>
      <c r="G313" s="81">
        <v>0.5</v>
      </c>
      <c r="H313" s="81">
        <v>0.5</v>
      </c>
      <c r="I313" s="81">
        <v>1</v>
      </c>
      <c r="J313">
        <v>311</v>
      </c>
      <c r="K313" s="23">
        <v>961</v>
      </c>
      <c r="L313" s="22">
        <v>7</v>
      </c>
      <c r="M313" s="22">
        <v>18.843137254901901</v>
      </c>
      <c r="N313" s="14">
        <f t="shared" si="4"/>
        <v>0.234619140625</v>
      </c>
      <c r="O313" s="2">
        <f>RANK(L313,L$2:L$973,1)</f>
        <v>271</v>
      </c>
      <c r="P313" s="2">
        <f>RANK(M313,M$2:M$576,0)</f>
        <v>194</v>
      </c>
      <c r="Q313" s="2">
        <f>RANK(N313,N$2:N$576,0)</f>
        <v>192</v>
      </c>
      <c r="R313" s="2">
        <f>O313 + Tabel1456[[#This Row],[Average Rank]]+Tabel1456[[#This Row],[Coverage rang]]</f>
        <v>657</v>
      </c>
      <c r="S313" s="2">
        <f>RANK(R313,R$2:R$576,1)</f>
        <v>198</v>
      </c>
      <c r="T313" s="18">
        <f>K313/L313</f>
        <v>137.28571428571428</v>
      </c>
    </row>
    <row r="314" spans="1:20" ht="19" customHeight="1">
      <c r="A314">
        <v>312</v>
      </c>
      <c r="B314" s="81">
        <v>0.1</v>
      </c>
      <c r="C314" s="81">
        <v>0.4</v>
      </c>
      <c r="D314" s="81">
        <v>0.1</v>
      </c>
      <c r="E314" s="81">
        <v>0</v>
      </c>
      <c r="F314" s="81">
        <v>1</v>
      </c>
      <c r="G314" s="81">
        <v>0.5</v>
      </c>
      <c r="H314" s="81">
        <v>1</v>
      </c>
      <c r="I314" s="81">
        <v>0</v>
      </c>
      <c r="J314">
        <v>312</v>
      </c>
      <c r="K314" s="23">
        <v>555</v>
      </c>
      <c r="L314" s="22">
        <v>0</v>
      </c>
      <c r="M314" s="22">
        <v>10.8823529411764</v>
      </c>
      <c r="N314" s="14">
        <f t="shared" si="4"/>
        <v>0.135498046875</v>
      </c>
      <c r="O314" s="2">
        <f>RANK(L314,L$2:L$973,1)</f>
        <v>1</v>
      </c>
      <c r="P314" s="2">
        <f>RANK(M314,M$2:M$576,0)</f>
        <v>451</v>
      </c>
      <c r="Q314" s="2">
        <f>RANK(N314,N$2:N$576,0)</f>
        <v>430</v>
      </c>
      <c r="R314" s="2">
        <f>O314 + Tabel1456[[#This Row],[Average Rank]]+Tabel1456[[#This Row],[Coverage rang]]</f>
        <v>882</v>
      </c>
      <c r="S314" s="2">
        <f>RANK(R314,R$2:R$576,1)</f>
        <v>404</v>
      </c>
      <c r="T314" s="18" t="e">
        <f>K314/L314</f>
        <v>#DIV/0!</v>
      </c>
    </row>
    <row r="315" spans="1:20" ht="19" customHeight="1">
      <c r="A315">
        <v>313</v>
      </c>
      <c r="B315" s="81">
        <v>0.1</v>
      </c>
      <c r="C315" s="81">
        <v>0.4</v>
      </c>
      <c r="D315" s="81">
        <v>0.1</v>
      </c>
      <c r="E315" s="81">
        <v>0</v>
      </c>
      <c r="F315" s="81">
        <v>1</v>
      </c>
      <c r="G315" s="81">
        <v>0.5</v>
      </c>
      <c r="H315" s="81">
        <v>1</v>
      </c>
      <c r="I315" s="81">
        <v>0.5</v>
      </c>
      <c r="J315">
        <v>313</v>
      </c>
      <c r="K315" s="23">
        <v>903</v>
      </c>
      <c r="L315" s="22">
        <v>6</v>
      </c>
      <c r="M315" s="22">
        <v>16.7222222222222</v>
      </c>
      <c r="N315" s="14">
        <f t="shared" si="4"/>
        <v>0.220458984375</v>
      </c>
      <c r="O315" s="2">
        <f>RANK(L315,L$2:L$973,1)</f>
        <v>152</v>
      </c>
      <c r="P315" s="2">
        <f>RANK(M315,M$2:M$576,0)</f>
        <v>230</v>
      </c>
      <c r="Q315" s="2">
        <f>RANK(N315,N$2:N$576,0)</f>
        <v>217</v>
      </c>
      <c r="R315" s="2">
        <f>O315 + Tabel1456[[#This Row],[Average Rank]]+Tabel1456[[#This Row],[Coverage rang]]</f>
        <v>599</v>
      </c>
      <c r="S315" s="2">
        <f>RANK(R315,R$2:R$576,1)</f>
        <v>132</v>
      </c>
      <c r="T315" s="18">
        <f>K315/L315</f>
        <v>150.5</v>
      </c>
    </row>
    <row r="316" spans="1:20" ht="19" customHeight="1">
      <c r="A316">
        <v>314</v>
      </c>
      <c r="B316" s="81">
        <v>0.1</v>
      </c>
      <c r="C316" s="81">
        <v>0.4</v>
      </c>
      <c r="D316" s="81">
        <v>0.1</v>
      </c>
      <c r="E316" s="81">
        <v>0</v>
      </c>
      <c r="F316" s="81">
        <v>1</v>
      </c>
      <c r="G316" s="81">
        <v>0.5</v>
      </c>
      <c r="H316" s="81">
        <v>1</v>
      </c>
      <c r="I316" s="81">
        <v>1</v>
      </c>
      <c r="J316">
        <v>314</v>
      </c>
      <c r="K316" s="23">
        <v>858</v>
      </c>
      <c r="L316" s="22">
        <v>7</v>
      </c>
      <c r="M316" s="22">
        <v>15.6</v>
      </c>
      <c r="N316" s="14">
        <f t="shared" si="4"/>
        <v>0.20947265625</v>
      </c>
      <c r="O316" s="2">
        <f>RANK(L316,L$2:L$973,1)</f>
        <v>271</v>
      </c>
      <c r="P316" s="2">
        <f>RANK(M316,M$2:M$576,0)</f>
        <v>368</v>
      </c>
      <c r="Q316" s="2">
        <f>RANK(N316,N$2:N$576,0)</f>
        <v>239</v>
      </c>
      <c r="R316" s="2">
        <f>O316 + Tabel1456[[#This Row],[Average Rank]]+Tabel1456[[#This Row],[Coverage rang]]</f>
        <v>878</v>
      </c>
      <c r="S316" s="2">
        <f>RANK(R316,R$2:R$576,1)</f>
        <v>400</v>
      </c>
      <c r="T316" s="18">
        <f>K316/L316</f>
        <v>122.57142857142857</v>
      </c>
    </row>
    <row r="317" spans="1:20" ht="19" customHeight="1">
      <c r="A317">
        <v>315</v>
      </c>
      <c r="B317" s="81">
        <v>0.1</v>
      </c>
      <c r="C317" s="81">
        <v>0.4</v>
      </c>
      <c r="D317" s="81">
        <v>0.1</v>
      </c>
      <c r="E317" s="81">
        <v>0</v>
      </c>
      <c r="F317" s="81">
        <v>1</v>
      </c>
      <c r="G317" s="81">
        <v>1</v>
      </c>
      <c r="H317" s="81">
        <v>0</v>
      </c>
      <c r="I317" s="81">
        <v>0</v>
      </c>
      <c r="J317">
        <v>315</v>
      </c>
      <c r="K317" s="23">
        <v>374</v>
      </c>
      <c r="L317" s="22">
        <v>2</v>
      </c>
      <c r="M317" s="22">
        <v>7.48</v>
      </c>
      <c r="N317" s="14">
        <f t="shared" si="4"/>
        <v>9.130859375E-2</v>
      </c>
      <c r="O317" s="2">
        <f>RANK(L317,L$2:L$973,1)</f>
        <v>57</v>
      </c>
      <c r="P317" s="2">
        <f>RANK(M317,M$2:M$576,0)</f>
        <v>480</v>
      </c>
      <c r="Q317" s="2">
        <f>RANK(N317,N$2:N$576,0)</f>
        <v>477</v>
      </c>
      <c r="R317" s="2">
        <f>O317 + Tabel1456[[#This Row],[Average Rank]]+Tabel1456[[#This Row],[Coverage rang]]</f>
        <v>1014</v>
      </c>
      <c r="S317" s="2">
        <f>RANK(R317,R$2:R$576,1)</f>
        <v>571</v>
      </c>
      <c r="T317" s="18">
        <f>K317/L317</f>
        <v>187</v>
      </c>
    </row>
    <row r="318" spans="1:20" ht="19" customHeight="1">
      <c r="A318">
        <v>316</v>
      </c>
      <c r="B318" s="81">
        <v>0.1</v>
      </c>
      <c r="C318" s="81">
        <v>0.4</v>
      </c>
      <c r="D318" s="81">
        <v>0.1</v>
      </c>
      <c r="E318" s="81">
        <v>0</v>
      </c>
      <c r="F318" s="81">
        <v>1</v>
      </c>
      <c r="G318" s="81">
        <v>1</v>
      </c>
      <c r="H318" s="81">
        <v>0</v>
      </c>
      <c r="I318" s="81">
        <v>0.5</v>
      </c>
      <c r="J318">
        <v>316</v>
      </c>
      <c r="K318" s="23">
        <v>461</v>
      </c>
      <c r="L318" s="22">
        <v>2</v>
      </c>
      <c r="M318" s="22">
        <v>8.8653846153846096</v>
      </c>
      <c r="N318" s="14">
        <f t="shared" si="4"/>
        <v>0.112548828125</v>
      </c>
      <c r="O318" s="2">
        <f>RANK(L318,L$2:L$973,1)</f>
        <v>57</v>
      </c>
      <c r="P318" s="2">
        <f>RANK(M318,M$2:M$576,0)</f>
        <v>467</v>
      </c>
      <c r="Q318" s="2">
        <f>RANK(N318,N$2:N$576,0)</f>
        <v>455</v>
      </c>
      <c r="R318" s="2">
        <f>O318 + Tabel1456[[#This Row],[Average Rank]]+Tabel1456[[#This Row],[Coverage rang]]</f>
        <v>979</v>
      </c>
      <c r="S318" s="2">
        <f>RANK(R318,R$2:R$576,1)</f>
        <v>468</v>
      </c>
      <c r="T318" s="18">
        <f>K318/L318</f>
        <v>230.5</v>
      </c>
    </row>
    <row r="319" spans="1:20" ht="19" customHeight="1">
      <c r="A319">
        <v>317</v>
      </c>
      <c r="B319" s="81">
        <v>0.1</v>
      </c>
      <c r="C319" s="81">
        <v>0.4</v>
      </c>
      <c r="D319" s="81">
        <v>0.1</v>
      </c>
      <c r="E319" s="81">
        <v>0</v>
      </c>
      <c r="F319" s="81">
        <v>1</v>
      </c>
      <c r="G319" s="81">
        <v>1</v>
      </c>
      <c r="H319" s="81">
        <v>0</v>
      </c>
      <c r="I319" s="81">
        <v>1</v>
      </c>
      <c r="J319">
        <v>317</v>
      </c>
      <c r="K319" s="23">
        <v>435</v>
      </c>
      <c r="L319" s="22">
        <v>2</v>
      </c>
      <c r="M319" s="22">
        <v>7.9090909090909003</v>
      </c>
      <c r="N319" s="14">
        <f t="shared" si="4"/>
        <v>0.106201171875</v>
      </c>
      <c r="O319" s="2">
        <f>RANK(L319,L$2:L$973,1)</f>
        <v>57</v>
      </c>
      <c r="P319" s="2">
        <f>RANK(M319,M$2:M$576,0)</f>
        <v>476</v>
      </c>
      <c r="Q319" s="2">
        <f>RANK(N319,N$2:N$576,0)</f>
        <v>463</v>
      </c>
      <c r="R319" s="2">
        <f>O319 + Tabel1456[[#This Row],[Average Rank]]+Tabel1456[[#This Row],[Coverage rang]]</f>
        <v>996</v>
      </c>
      <c r="S319" s="2">
        <f>RANK(R319,R$2:R$576,1)</f>
        <v>489</v>
      </c>
      <c r="T319" s="18">
        <f>K319/L319</f>
        <v>217.5</v>
      </c>
    </row>
    <row r="320" spans="1:20" ht="19" customHeight="1">
      <c r="A320">
        <v>318</v>
      </c>
      <c r="B320" s="81">
        <v>0.1</v>
      </c>
      <c r="C320" s="81">
        <v>0.4</v>
      </c>
      <c r="D320" s="81">
        <v>0.1</v>
      </c>
      <c r="E320" s="81">
        <v>0</v>
      </c>
      <c r="F320" s="81">
        <v>1</v>
      </c>
      <c r="G320" s="81">
        <v>1</v>
      </c>
      <c r="H320" s="81">
        <v>0.5</v>
      </c>
      <c r="I320" s="81">
        <v>0</v>
      </c>
      <c r="J320">
        <v>318</v>
      </c>
      <c r="K320" s="23">
        <v>350</v>
      </c>
      <c r="L320" s="22">
        <v>0</v>
      </c>
      <c r="M320" s="22">
        <v>7.4468085106382897</v>
      </c>
      <c r="N320" s="14">
        <f t="shared" si="4"/>
        <v>8.544921875E-2</v>
      </c>
      <c r="O320" s="2">
        <f>RANK(L320,L$2:L$973,1)</f>
        <v>1</v>
      </c>
      <c r="P320" s="2">
        <f>RANK(M320,M$2:M$576,0)</f>
        <v>482</v>
      </c>
      <c r="Q320" s="2">
        <f>RANK(N320,N$2:N$576,0)</f>
        <v>480</v>
      </c>
      <c r="R320" s="2">
        <f>O320 + Tabel1456[[#This Row],[Average Rank]]+Tabel1456[[#This Row],[Coverage rang]]</f>
        <v>963</v>
      </c>
      <c r="S320" s="2">
        <f>RANK(R320,R$2:R$576,1)</f>
        <v>458</v>
      </c>
      <c r="T320" s="18" t="e">
        <f>K320/L320</f>
        <v>#DIV/0!</v>
      </c>
    </row>
    <row r="321" spans="1:20" ht="19" customHeight="1">
      <c r="A321">
        <v>319</v>
      </c>
      <c r="B321" s="81">
        <v>0.1</v>
      </c>
      <c r="C321" s="81">
        <v>0.4</v>
      </c>
      <c r="D321" s="81">
        <v>0.1</v>
      </c>
      <c r="E321" s="81">
        <v>0</v>
      </c>
      <c r="F321" s="81">
        <v>1</v>
      </c>
      <c r="G321" s="81">
        <v>1</v>
      </c>
      <c r="H321" s="81">
        <v>0.5</v>
      </c>
      <c r="I321" s="81">
        <v>0.5</v>
      </c>
      <c r="J321">
        <v>319</v>
      </c>
      <c r="K321" s="23">
        <v>836</v>
      </c>
      <c r="L321" s="22">
        <v>2</v>
      </c>
      <c r="M321" s="22">
        <v>15.481481481481399</v>
      </c>
      <c r="N321" s="14">
        <f t="shared" ref="N321:N384" si="5">K321/ 4096</f>
        <v>0.2041015625</v>
      </c>
      <c r="O321" s="2">
        <f>RANK(L321,L$2:L$973,1)</f>
        <v>57</v>
      </c>
      <c r="P321" s="2">
        <f>RANK(M321,M$2:M$576,0)</f>
        <v>383</v>
      </c>
      <c r="Q321" s="2">
        <f>RANK(N321,N$2:N$576,0)</f>
        <v>245</v>
      </c>
      <c r="R321" s="2">
        <f>O321 + Tabel1456[[#This Row],[Average Rank]]+Tabel1456[[#This Row],[Coverage rang]]</f>
        <v>685</v>
      </c>
      <c r="S321" s="2">
        <f>RANK(R321,R$2:R$576,1)</f>
        <v>231</v>
      </c>
      <c r="T321" s="18">
        <f>K321/L321</f>
        <v>418</v>
      </c>
    </row>
    <row r="322" spans="1:20" ht="19" customHeight="1">
      <c r="A322">
        <v>320</v>
      </c>
      <c r="B322" s="81">
        <v>0.1</v>
      </c>
      <c r="C322" s="81">
        <v>0.4</v>
      </c>
      <c r="D322" s="81">
        <v>0.1</v>
      </c>
      <c r="E322" s="81">
        <v>0</v>
      </c>
      <c r="F322" s="81">
        <v>1</v>
      </c>
      <c r="G322" s="81">
        <v>1</v>
      </c>
      <c r="H322" s="81">
        <v>0.5</v>
      </c>
      <c r="I322" s="81">
        <v>1</v>
      </c>
      <c r="J322">
        <v>320</v>
      </c>
      <c r="K322" s="23">
        <v>652</v>
      </c>
      <c r="L322" s="22">
        <v>2</v>
      </c>
      <c r="M322" s="22">
        <v>11.438596491227999</v>
      </c>
      <c r="N322" s="14">
        <f t="shared" si="5"/>
        <v>0.1591796875</v>
      </c>
      <c r="O322" s="2">
        <f>RANK(L322,L$2:L$973,1)</f>
        <v>57</v>
      </c>
      <c r="P322" s="2">
        <f>RANK(M322,M$2:M$576,0)</f>
        <v>444</v>
      </c>
      <c r="Q322" s="2">
        <f>RANK(N322,N$2:N$576,0)</f>
        <v>310</v>
      </c>
      <c r="R322" s="2">
        <f>O322 + Tabel1456[[#This Row],[Average Rank]]+Tabel1456[[#This Row],[Coverage rang]]</f>
        <v>811</v>
      </c>
      <c r="S322" s="2">
        <f>RANK(R322,R$2:R$576,1)</f>
        <v>346</v>
      </c>
      <c r="T322" s="18">
        <f>K322/L322</f>
        <v>326</v>
      </c>
    </row>
    <row r="323" spans="1:20" ht="19" customHeight="1">
      <c r="A323">
        <v>321</v>
      </c>
      <c r="B323" s="81">
        <v>0.1</v>
      </c>
      <c r="C323" s="81">
        <v>0.4</v>
      </c>
      <c r="D323" s="81">
        <v>0.1</v>
      </c>
      <c r="E323" s="81">
        <v>0</v>
      </c>
      <c r="F323" s="81">
        <v>1</v>
      </c>
      <c r="G323" s="81">
        <v>1</v>
      </c>
      <c r="H323" s="81">
        <v>1</v>
      </c>
      <c r="I323" s="81">
        <v>0</v>
      </c>
      <c r="J323">
        <v>321</v>
      </c>
      <c r="K323" s="23">
        <v>274</v>
      </c>
      <c r="L323" s="22">
        <v>0</v>
      </c>
      <c r="M323" s="22">
        <v>6.3720930232558102</v>
      </c>
      <c r="N323" s="14">
        <f t="shared" si="5"/>
        <v>6.689453125E-2</v>
      </c>
      <c r="O323" s="2">
        <f>RANK(L323,L$2:L$973,1)</f>
        <v>1</v>
      </c>
      <c r="P323" s="2">
        <f>RANK(M323,M$2:M$576,0)</f>
        <v>490</v>
      </c>
      <c r="Q323" s="2">
        <f>RANK(N323,N$2:N$576,0)</f>
        <v>486</v>
      </c>
      <c r="R323" s="2">
        <f>O323 + Tabel1456[[#This Row],[Average Rank]]+Tabel1456[[#This Row],[Coverage rang]]</f>
        <v>977</v>
      </c>
      <c r="S323" s="2">
        <f>RANK(R323,R$2:R$576,1)</f>
        <v>466</v>
      </c>
      <c r="T323" s="18" t="e">
        <f>K323/L323</f>
        <v>#DIV/0!</v>
      </c>
    </row>
    <row r="324" spans="1:20" ht="19" customHeight="1">
      <c r="A324">
        <v>322</v>
      </c>
      <c r="B324" s="81">
        <v>0.1</v>
      </c>
      <c r="C324" s="81">
        <v>0.4</v>
      </c>
      <c r="D324" s="81">
        <v>0.1</v>
      </c>
      <c r="E324" s="81">
        <v>0</v>
      </c>
      <c r="F324" s="81">
        <v>1</v>
      </c>
      <c r="G324" s="81">
        <v>1</v>
      </c>
      <c r="H324" s="81">
        <v>1</v>
      </c>
      <c r="I324" s="81">
        <v>0.5</v>
      </c>
      <c r="J324">
        <v>322</v>
      </c>
      <c r="K324" s="23">
        <v>615</v>
      </c>
      <c r="L324" s="22">
        <v>0</v>
      </c>
      <c r="M324" s="22">
        <v>11.826923076923</v>
      </c>
      <c r="N324" s="14">
        <f t="shared" si="5"/>
        <v>0.150146484375</v>
      </c>
      <c r="O324" s="2">
        <f>RANK(L324,L$2:L$973,1)</f>
        <v>1</v>
      </c>
      <c r="P324" s="2">
        <f>RANK(M324,M$2:M$576,0)</f>
        <v>438</v>
      </c>
      <c r="Q324" s="2">
        <f>RANK(N324,N$2:N$576,0)</f>
        <v>400</v>
      </c>
      <c r="R324" s="2">
        <f>O324 + Tabel1456[[#This Row],[Average Rank]]+Tabel1456[[#This Row],[Coverage rang]]</f>
        <v>839</v>
      </c>
      <c r="S324" s="2">
        <f>RANK(R324,R$2:R$576,1)</f>
        <v>376</v>
      </c>
      <c r="T324" s="18" t="e">
        <f>K324/L324</f>
        <v>#DIV/0!</v>
      </c>
    </row>
    <row r="325" spans="1:20" ht="19" customHeight="1">
      <c r="A325">
        <v>323</v>
      </c>
      <c r="B325" s="81">
        <v>0.1</v>
      </c>
      <c r="C325" s="81">
        <v>0.4</v>
      </c>
      <c r="D325" s="81">
        <v>0.1</v>
      </c>
      <c r="E325" s="81">
        <v>0</v>
      </c>
      <c r="F325" s="81">
        <v>1</v>
      </c>
      <c r="G325" s="81">
        <v>1</v>
      </c>
      <c r="H325" s="81">
        <v>1</v>
      </c>
      <c r="I325" s="81">
        <v>1</v>
      </c>
      <c r="J325">
        <v>323</v>
      </c>
      <c r="K325" s="23">
        <v>454</v>
      </c>
      <c r="L325" s="22">
        <v>0</v>
      </c>
      <c r="M325" s="22">
        <v>9.2653061224489797</v>
      </c>
      <c r="N325" s="14">
        <f t="shared" si="5"/>
        <v>0.11083984375</v>
      </c>
      <c r="O325" s="2">
        <f>RANK(L325,L$2:L$973,1)</f>
        <v>1</v>
      </c>
      <c r="P325" s="2">
        <f>RANK(M325,M$2:M$576,0)</f>
        <v>463</v>
      </c>
      <c r="Q325" s="2">
        <f>RANK(N325,N$2:N$576,0)</f>
        <v>459</v>
      </c>
      <c r="R325" s="2">
        <f>O325 + Tabel1456[[#This Row],[Average Rank]]+Tabel1456[[#This Row],[Coverage rang]]</f>
        <v>923</v>
      </c>
      <c r="S325" s="2">
        <f>RANK(R325,R$2:R$576,1)</f>
        <v>442</v>
      </c>
      <c r="T325" s="18" t="e">
        <f>K325/L325</f>
        <v>#DIV/0!</v>
      </c>
    </row>
    <row r="326" spans="1:20" ht="19" customHeight="1">
      <c r="A326">
        <v>324</v>
      </c>
      <c r="B326" s="81">
        <v>0.1</v>
      </c>
      <c r="C326" s="81">
        <v>0.4</v>
      </c>
      <c r="D326" s="81">
        <v>0.1</v>
      </c>
      <c r="E326" s="81">
        <v>0.5</v>
      </c>
      <c r="F326" s="81">
        <v>0</v>
      </c>
      <c r="G326" s="81">
        <v>0</v>
      </c>
      <c r="H326" s="81">
        <v>0</v>
      </c>
      <c r="I326" s="81">
        <v>0</v>
      </c>
      <c r="J326">
        <v>324</v>
      </c>
      <c r="K326" s="23">
        <v>2501</v>
      </c>
      <c r="L326" s="22">
        <v>25</v>
      </c>
      <c r="M326" s="22">
        <v>125.05</v>
      </c>
      <c r="N326" s="14">
        <f t="shared" si="5"/>
        <v>0.610595703125</v>
      </c>
      <c r="O326" s="2">
        <f>RANK(L326,L$2:L$973,1)</f>
        <v>400</v>
      </c>
      <c r="P326" s="2">
        <f>RANK(M326,M$2:M$576,0)</f>
        <v>3</v>
      </c>
      <c r="Q326" s="2">
        <f>RANK(N326,N$2:N$576,0)</f>
        <v>1</v>
      </c>
      <c r="R326" s="2">
        <f>O326 + Tabel1456[[#This Row],[Average Rank]]+Tabel1456[[#This Row],[Coverage rang]]</f>
        <v>404</v>
      </c>
      <c r="S326" s="2">
        <f>RANK(R326,R$2:R$576,1)</f>
        <v>1</v>
      </c>
      <c r="T326" s="18">
        <f>K326/L326</f>
        <v>100.04</v>
      </c>
    </row>
    <row r="327" spans="1:20" ht="19" customHeight="1">
      <c r="A327">
        <v>325</v>
      </c>
      <c r="B327" s="81">
        <v>0.1</v>
      </c>
      <c r="C327" s="81">
        <v>0.4</v>
      </c>
      <c r="D327" s="81">
        <v>0.1</v>
      </c>
      <c r="E327" s="81">
        <v>0.5</v>
      </c>
      <c r="F327" s="81">
        <v>0</v>
      </c>
      <c r="G327" s="81">
        <v>0</v>
      </c>
      <c r="H327" s="81">
        <v>0</v>
      </c>
      <c r="I327" s="81">
        <v>0.5</v>
      </c>
      <c r="J327">
        <v>325</v>
      </c>
      <c r="K327" s="23">
        <v>2501</v>
      </c>
      <c r="L327" s="22">
        <v>25</v>
      </c>
      <c r="M327" s="22">
        <v>125.05</v>
      </c>
      <c r="N327" s="14">
        <f t="shared" si="5"/>
        <v>0.610595703125</v>
      </c>
      <c r="O327" s="2">
        <f>RANK(L327,L$2:L$973,1)</f>
        <v>400</v>
      </c>
      <c r="P327" s="2">
        <f>RANK(M327,M$2:M$576,0)</f>
        <v>3</v>
      </c>
      <c r="Q327" s="2">
        <f>RANK(N327,N$2:N$576,0)</f>
        <v>1</v>
      </c>
      <c r="R327" s="2">
        <f>O327 + Tabel1456[[#This Row],[Average Rank]]+Tabel1456[[#This Row],[Coverage rang]]</f>
        <v>404</v>
      </c>
      <c r="S327" s="2">
        <f>RANK(R327,R$2:R$576,1)</f>
        <v>1</v>
      </c>
      <c r="T327" s="18">
        <f>K327/L327</f>
        <v>100.04</v>
      </c>
    </row>
    <row r="328" spans="1:20" ht="19" customHeight="1">
      <c r="A328">
        <v>326</v>
      </c>
      <c r="B328" s="81">
        <v>0.1</v>
      </c>
      <c r="C328" s="81">
        <v>0.4</v>
      </c>
      <c r="D328" s="81">
        <v>0.1</v>
      </c>
      <c r="E328" s="81">
        <v>0.5</v>
      </c>
      <c r="F328" s="81">
        <v>0</v>
      </c>
      <c r="G328" s="81">
        <v>0</v>
      </c>
      <c r="H328" s="81">
        <v>0</v>
      </c>
      <c r="I328" s="81">
        <v>1</v>
      </c>
      <c r="J328">
        <v>326</v>
      </c>
      <c r="K328" s="23">
        <v>2501</v>
      </c>
      <c r="L328" s="22">
        <v>25</v>
      </c>
      <c r="M328" s="22">
        <v>125.05</v>
      </c>
      <c r="N328" s="14">
        <f t="shared" si="5"/>
        <v>0.610595703125</v>
      </c>
      <c r="O328" s="2">
        <f>RANK(L328,L$2:L$973,1)</f>
        <v>400</v>
      </c>
      <c r="P328" s="2">
        <f>RANK(M328,M$2:M$576,0)</f>
        <v>3</v>
      </c>
      <c r="Q328" s="2">
        <f>RANK(N328,N$2:N$576,0)</f>
        <v>1</v>
      </c>
      <c r="R328" s="2">
        <f>O328 + Tabel1456[[#This Row],[Average Rank]]+Tabel1456[[#This Row],[Coverage rang]]</f>
        <v>404</v>
      </c>
      <c r="S328" s="2">
        <f>RANK(R328,R$2:R$576,1)</f>
        <v>1</v>
      </c>
      <c r="T328" s="18">
        <f>K328/L328</f>
        <v>100.04</v>
      </c>
    </row>
    <row r="329" spans="1:20" ht="19" customHeight="1">
      <c r="A329">
        <v>327</v>
      </c>
      <c r="B329" s="81">
        <v>0.1</v>
      </c>
      <c r="C329" s="81">
        <v>0.4</v>
      </c>
      <c r="D329" s="81">
        <v>0.1</v>
      </c>
      <c r="E329" s="81">
        <v>0.5</v>
      </c>
      <c r="F329" s="81">
        <v>0</v>
      </c>
      <c r="G329" s="81">
        <v>0</v>
      </c>
      <c r="H329" s="81">
        <v>0.5</v>
      </c>
      <c r="I329" s="81">
        <v>0</v>
      </c>
      <c r="J329">
        <v>327</v>
      </c>
      <c r="K329" s="23">
        <v>2501</v>
      </c>
      <c r="L329" s="22">
        <v>25</v>
      </c>
      <c r="M329" s="22">
        <v>125.05</v>
      </c>
      <c r="N329" s="14">
        <f t="shared" si="5"/>
        <v>0.610595703125</v>
      </c>
      <c r="O329" s="2">
        <f>RANK(L329,L$2:L$973,1)</f>
        <v>400</v>
      </c>
      <c r="P329" s="2">
        <f>RANK(M329,M$2:M$576,0)</f>
        <v>3</v>
      </c>
      <c r="Q329" s="2">
        <f>RANK(N329,N$2:N$576,0)</f>
        <v>1</v>
      </c>
      <c r="R329" s="2">
        <f>O329 + Tabel1456[[#This Row],[Average Rank]]+Tabel1456[[#This Row],[Coverage rang]]</f>
        <v>404</v>
      </c>
      <c r="S329" s="2">
        <f>RANK(R329,R$2:R$576,1)</f>
        <v>1</v>
      </c>
      <c r="T329" s="18">
        <f>K329/L329</f>
        <v>100.04</v>
      </c>
    </row>
    <row r="330" spans="1:20" ht="19" customHeight="1">
      <c r="A330">
        <v>328</v>
      </c>
      <c r="B330" s="81">
        <v>0.1</v>
      </c>
      <c r="C330" s="81">
        <v>0.4</v>
      </c>
      <c r="D330" s="81">
        <v>0.1</v>
      </c>
      <c r="E330" s="81">
        <v>0.5</v>
      </c>
      <c r="F330" s="81">
        <v>0</v>
      </c>
      <c r="G330" s="81">
        <v>0</v>
      </c>
      <c r="H330" s="81">
        <v>0.5</v>
      </c>
      <c r="I330" s="81">
        <v>0.5</v>
      </c>
      <c r="J330">
        <v>328</v>
      </c>
      <c r="K330" s="23">
        <v>2501</v>
      </c>
      <c r="L330" s="22">
        <v>25</v>
      </c>
      <c r="M330" s="22">
        <v>125.05</v>
      </c>
      <c r="N330" s="14">
        <f t="shared" si="5"/>
        <v>0.610595703125</v>
      </c>
      <c r="O330" s="2">
        <f>RANK(L330,L$2:L$973,1)</f>
        <v>400</v>
      </c>
      <c r="P330" s="2">
        <f>RANK(M330,M$2:M$576,0)</f>
        <v>3</v>
      </c>
      <c r="Q330" s="2">
        <f>RANK(N330,N$2:N$576,0)</f>
        <v>1</v>
      </c>
      <c r="R330" s="2">
        <f>O330 + Tabel1456[[#This Row],[Average Rank]]+Tabel1456[[#This Row],[Coverage rang]]</f>
        <v>404</v>
      </c>
      <c r="S330" s="2">
        <f>RANK(R330,R$2:R$576,1)</f>
        <v>1</v>
      </c>
      <c r="T330" s="18">
        <f>K330/L330</f>
        <v>100.04</v>
      </c>
    </row>
    <row r="331" spans="1:20" ht="19" customHeight="1">
      <c r="A331">
        <v>329</v>
      </c>
      <c r="B331" s="81">
        <v>0.1</v>
      </c>
      <c r="C331" s="81">
        <v>0.4</v>
      </c>
      <c r="D331" s="81">
        <v>0.1</v>
      </c>
      <c r="E331" s="81">
        <v>0.5</v>
      </c>
      <c r="F331" s="81">
        <v>0</v>
      </c>
      <c r="G331" s="81">
        <v>0</v>
      </c>
      <c r="H331" s="81">
        <v>0.5</v>
      </c>
      <c r="I331" s="81">
        <v>1</v>
      </c>
      <c r="J331">
        <v>329</v>
      </c>
      <c r="K331" s="23">
        <v>2298</v>
      </c>
      <c r="L331" s="22">
        <v>25</v>
      </c>
      <c r="M331" s="22">
        <v>99.913043478260803</v>
      </c>
      <c r="N331" s="14">
        <f t="shared" si="5"/>
        <v>0.56103515625</v>
      </c>
      <c r="O331" s="2">
        <f>RANK(L331,L$2:L$973,1)</f>
        <v>400</v>
      </c>
      <c r="P331" s="2">
        <f>RANK(M331,M$2:M$576,0)</f>
        <v>87</v>
      </c>
      <c r="Q331" s="2">
        <f>RANK(N331,N$2:N$576,0)</f>
        <v>95</v>
      </c>
      <c r="R331" s="2">
        <f>O331 + Tabel1456[[#This Row],[Average Rank]]+Tabel1456[[#This Row],[Coverage rang]]</f>
        <v>582</v>
      </c>
      <c r="S331" s="2">
        <f>RANK(R331,R$2:R$576,1)</f>
        <v>110</v>
      </c>
      <c r="T331" s="18">
        <f>K331/L331</f>
        <v>91.92</v>
      </c>
    </row>
    <row r="332" spans="1:20" ht="19" customHeight="1">
      <c r="A332">
        <v>330</v>
      </c>
      <c r="B332" s="81">
        <v>0.1</v>
      </c>
      <c r="C332" s="81">
        <v>0.4</v>
      </c>
      <c r="D332" s="81">
        <v>0.1</v>
      </c>
      <c r="E332" s="81">
        <v>0.5</v>
      </c>
      <c r="F332" s="81">
        <v>0</v>
      </c>
      <c r="G332" s="81">
        <v>0</v>
      </c>
      <c r="H332" s="81">
        <v>1</v>
      </c>
      <c r="I332" s="81">
        <v>0</v>
      </c>
      <c r="J332">
        <v>330</v>
      </c>
      <c r="K332" s="23">
        <v>649</v>
      </c>
      <c r="L332" s="22">
        <v>6</v>
      </c>
      <c r="M332" s="22">
        <v>15.829268292682899</v>
      </c>
      <c r="N332" s="14">
        <f t="shared" si="5"/>
        <v>0.158447265625</v>
      </c>
      <c r="O332" s="2">
        <f>RANK(L332,L$2:L$973,1)</f>
        <v>152</v>
      </c>
      <c r="P332" s="2">
        <f>RANK(M332,M$2:M$576,0)</f>
        <v>297</v>
      </c>
      <c r="Q332" s="2">
        <f>RANK(N332,N$2:N$576,0)</f>
        <v>320</v>
      </c>
      <c r="R332" s="2">
        <f>O332 + Tabel1456[[#This Row],[Average Rank]]+Tabel1456[[#This Row],[Coverage rang]]</f>
        <v>769</v>
      </c>
      <c r="S332" s="2">
        <f>RANK(R332,R$2:R$576,1)</f>
        <v>288</v>
      </c>
      <c r="T332" s="18">
        <f>K332/L332</f>
        <v>108.16666666666667</v>
      </c>
    </row>
    <row r="333" spans="1:20" ht="19" customHeight="1">
      <c r="A333">
        <v>331</v>
      </c>
      <c r="B333" s="81">
        <v>0.1</v>
      </c>
      <c r="C333" s="81">
        <v>0.4</v>
      </c>
      <c r="D333" s="81">
        <v>0.1</v>
      </c>
      <c r="E333" s="81">
        <v>0.5</v>
      </c>
      <c r="F333" s="81">
        <v>0</v>
      </c>
      <c r="G333" s="81">
        <v>0</v>
      </c>
      <c r="H333" s="81">
        <v>1</v>
      </c>
      <c r="I333" s="81">
        <v>0.5</v>
      </c>
      <c r="J333">
        <v>331</v>
      </c>
      <c r="K333" s="23">
        <v>2189</v>
      </c>
      <c r="L333" s="22">
        <v>23</v>
      </c>
      <c r="M333" s="22">
        <v>72.966666666666598</v>
      </c>
      <c r="N333" s="14">
        <f t="shared" si="5"/>
        <v>0.534423828125</v>
      </c>
      <c r="O333" s="2">
        <f>RANK(L333,L$2:L$973,1)</f>
        <v>382</v>
      </c>
      <c r="P333" s="2">
        <f>RANK(M333,M$2:M$576,0)</f>
        <v>114</v>
      </c>
      <c r="Q333" s="2">
        <f>RANK(N333,N$2:N$576,0)</f>
        <v>112</v>
      </c>
      <c r="R333" s="2">
        <f>O333 + Tabel1456[[#This Row],[Average Rank]]+Tabel1456[[#This Row],[Coverage rang]]</f>
        <v>608</v>
      </c>
      <c r="S333" s="2">
        <f>RANK(R333,R$2:R$576,1)</f>
        <v>135</v>
      </c>
      <c r="T333" s="18">
        <f>K333/L333</f>
        <v>95.173913043478265</v>
      </c>
    </row>
    <row r="334" spans="1:20" ht="19" customHeight="1">
      <c r="A334">
        <v>332</v>
      </c>
      <c r="B334" s="81">
        <v>0.1</v>
      </c>
      <c r="C334" s="81">
        <v>0.4</v>
      </c>
      <c r="D334" s="81">
        <v>0.1</v>
      </c>
      <c r="E334" s="81">
        <v>0.5</v>
      </c>
      <c r="F334" s="81">
        <v>0</v>
      </c>
      <c r="G334" s="81">
        <v>0</v>
      </c>
      <c r="H334" s="81">
        <v>1</v>
      </c>
      <c r="I334" s="81">
        <v>1</v>
      </c>
      <c r="J334">
        <v>332</v>
      </c>
      <c r="K334" s="23">
        <v>1761</v>
      </c>
      <c r="L334" s="22">
        <v>21</v>
      </c>
      <c r="M334" s="22">
        <v>34.529411764705799</v>
      </c>
      <c r="N334" s="14">
        <f t="shared" si="5"/>
        <v>0.429931640625</v>
      </c>
      <c r="O334" s="2">
        <f>RANK(L334,L$2:L$973,1)</f>
        <v>370</v>
      </c>
      <c r="P334" s="2">
        <f>RANK(M334,M$2:M$576,0)</f>
        <v>157</v>
      </c>
      <c r="Q334" s="2">
        <f>RANK(N334,N$2:N$576,0)</f>
        <v>155</v>
      </c>
      <c r="R334" s="2">
        <f>O334 + Tabel1456[[#This Row],[Average Rank]]+Tabel1456[[#This Row],[Coverage rang]]</f>
        <v>682</v>
      </c>
      <c r="S334" s="2">
        <f>RANK(R334,R$2:R$576,1)</f>
        <v>226</v>
      </c>
      <c r="T334" s="18">
        <f>K334/L334</f>
        <v>83.857142857142861</v>
      </c>
    </row>
    <row r="335" spans="1:20" ht="19" customHeight="1">
      <c r="A335">
        <v>333</v>
      </c>
      <c r="B335" s="81">
        <v>0.1</v>
      </c>
      <c r="C335" s="81">
        <v>0.4</v>
      </c>
      <c r="D335" s="81">
        <v>0.1</v>
      </c>
      <c r="E335" s="81">
        <v>0.5</v>
      </c>
      <c r="F335" s="81">
        <v>0</v>
      </c>
      <c r="G335" s="81">
        <v>0.5</v>
      </c>
      <c r="H335" s="81">
        <v>0</v>
      </c>
      <c r="I335" s="81">
        <v>0</v>
      </c>
      <c r="J335">
        <v>333</v>
      </c>
      <c r="K335" s="23">
        <v>2501</v>
      </c>
      <c r="L335" s="22">
        <v>25</v>
      </c>
      <c r="M335" s="22">
        <v>125.05</v>
      </c>
      <c r="N335" s="14">
        <f t="shared" si="5"/>
        <v>0.610595703125</v>
      </c>
      <c r="O335" s="2">
        <f>RANK(L335,L$2:L$973,1)</f>
        <v>400</v>
      </c>
      <c r="P335" s="2">
        <f>RANK(M335,M$2:M$576,0)</f>
        <v>3</v>
      </c>
      <c r="Q335" s="2">
        <f>RANK(N335,N$2:N$576,0)</f>
        <v>1</v>
      </c>
      <c r="R335" s="2">
        <f>O335 + Tabel1456[[#This Row],[Average Rank]]+Tabel1456[[#This Row],[Coverage rang]]</f>
        <v>404</v>
      </c>
      <c r="S335" s="2">
        <f>RANK(R335,R$2:R$576,1)</f>
        <v>1</v>
      </c>
      <c r="T335" s="18">
        <f>K335/L335</f>
        <v>100.04</v>
      </c>
    </row>
    <row r="336" spans="1:20" ht="19" customHeight="1">
      <c r="A336">
        <v>334</v>
      </c>
      <c r="B336" s="81">
        <v>0.1</v>
      </c>
      <c r="C336" s="81">
        <v>0.4</v>
      </c>
      <c r="D336" s="81">
        <v>0.1</v>
      </c>
      <c r="E336" s="81">
        <v>0.5</v>
      </c>
      <c r="F336" s="81">
        <v>0</v>
      </c>
      <c r="G336" s="81">
        <v>0.5</v>
      </c>
      <c r="H336" s="81">
        <v>0</v>
      </c>
      <c r="I336" s="81">
        <v>0.5</v>
      </c>
      <c r="J336">
        <v>334</v>
      </c>
      <c r="K336" s="23">
        <v>2501</v>
      </c>
      <c r="L336" s="22">
        <v>25</v>
      </c>
      <c r="M336" s="22">
        <v>125.05</v>
      </c>
      <c r="N336" s="14">
        <f t="shared" si="5"/>
        <v>0.610595703125</v>
      </c>
      <c r="O336" s="2">
        <f>RANK(L336,L$2:L$973,1)</f>
        <v>400</v>
      </c>
      <c r="P336" s="2">
        <f>RANK(M336,M$2:M$576,0)</f>
        <v>3</v>
      </c>
      <c r="Q336" s="2">
        <f>RANK(N336,N$2:N$576,0)</f>
        <v>1</v>
      </c>
      <c r="R336" s="2">
        <f>O336 + Tabel1456[[#This Row],[Average Rank]]+Tabel1456[[#This Row],[Coverage rang]]</f>
        <v>404</v>
      </c>
      <c r="S336" s="2">
        <f>RANK(R336,R$2:R$576,1)</f>
        <v>1</v>
      </c>
      <c r="T336" s="18">
        <f>K336/L336</f>
        <v>100.04</v>
      </c>
    </row>
    <row r="337" spans="1:20" ht="19" customHeight="1">
      <c r="A337">
        <v>335</v>
      </c>
      <c r="B337" s="81">
        <v>0.1</v>
      </c>
      <c r="C337" s="81">
        <v>0.4</v>
      </c>
      <c r="D337" s="81">
        <v>0.1</v>
      </c>
      <c r="E337" s="81">
        <v>0.5</v>
      </c>
      <c r="F337" s="81">
        <v>0</v>
      </c>
      <c r="G337" s="81">
        <v>0.5</v>
      </c>
      <c r="H337" s="81">
        <v>0</v>
      </c>
      <c r="I337" s="81">
        <v>1</v>
      </c>
      <c r="J337">
        <v>335</v>
      </c>
      <c r="K337" s="23">
        <v>2480</v>
      </c>
      <c r="L337" s="22">
        <v>25</v>
      </c>
      <c r="M337" s="22">
        <v>118.095238095238</v>
      </c>
      <c r="N337" s="14">
        <f t="shared" si="5"/>
        <v>0.60546875</v>
      </c>
      <c r="O337" s="2">
        <f>RANK(L337,L$2:L$973,1)</f>
        <v>400</v>
      </c>
      <c r="P337" s="2">
        <f>RANK(M337,M$2:M$576,0)</f>
        <v>63</v>
      </c>
      <c r="Q337" s="2">
        <f>RANK(N337,N$2:N$576,0)</f>
        <v>65</v>
      </c>
      <c r="R337" s="2">
        <f>O337 + Tabel1456[[#This Row],[Average Rank]]+Tabel1456[[#This Row],[Coverage rang]]</f>
        <v>528</v>
      </c>
      <c r="S337" s="2">
        <f>RANK(R337,R$2:R$576,1)</f>
        <v>74</v>
      </c>
      <c r="T337" s="18">
        <f>K337/L337</f>
        <v>99.2</v>
      </c>
    </row>
    <row r="338" spans="1:20" ht="19" customHeight="1">
      <c r="A338">
        <v>336</v>
      </c>
      <c r="B338" s="81">
        <v>0.1</v>
      </c>
      <c r="C338" s="81">
        <v>0.4</v>
      </c>
      <c r="D338" s="81">
        <v>0.1</v>
      </c>
      <c r="E338" s="81">
        <v>0.5</v>
      </c>
      <c r="F338" s="81">
        <v>0</v>
      </c>
      <c r="G338" s="81">
        <v>0.5</v>
      </c>
      <c r="H338" s="81">
        <v>0.5</v>
      </c>
      <c r="I338" s="81">
        <v>0</v>
      </c>
      <c r="J338">
        <v>336</v>
      </c>
      <c r="K338" s="23">
        <v>2501</v>
      </c>
      <c r="L338" s="22">
        <v>25</v>
      </c>
      <c r="M338" s="22">
        <v>125.05</v>
      </c>
      <c r="N338" s="14">
        <f t="shared" si="5"/>
        <v>0.610595703125</v>
      </c>
      <c r="O338" s="2">
        <f>RANK(L338,L$2:L$973,1)</f>
        <v>400</v>
      </c>
      <c r="P338" s="2">
        <f>RANK(M338,M$2:M$576,0)</f>
        <v>3</v>
      </c>
      <c r="Q338" s="2">
        <f>RANK(N338,N$2:N$576,0)</f>
        <v>1</v>
      </c>
      <c r="R338" s="2">
        <f>O338 + Tabel1456[[#This Row],[Average Rank]]+Tabel1456[[#This Row],[Coverage rang]]</f>
        <v>404</v>
      </c>
      <c r="S338" s="2">
        <f>RANK(R338,R$2:R$576,1)</f>
        <v>1</v>
      </c>
      <c r="T338" s="18">
        <f>K338/L338</f>
        <v>100.04</v>
      </c>
    </row>
    <row r="339" spans="1:20" ht="19" customHeight="1">
      <c r="A339">
        <v>337</v>
      </c>
      <c r="B339" s="81">
        <v>0.1</v>
      </c>
      <c r="C339" s="81">
        <v>0.4</v>
      </c>
      <c r="D339" s="81">
        <v>0.1</v>
      </c>
      <c r="E339" s="81">
        <v>0.5</v>
      </c>
      <c r="F339" s="81">
        <v>0</v>
      </c>
      <c r="G339" s="81">
        <v>0.5</v>
      </c>
      <c r="H339" s="81">
        <v>0.5</v>
      </c>
      <c r="I339" s="81">
        <v>0.5</v>
      </c>
      <c r="J339">
        <v>337</v>
      </c>
      <c r="K339" s="23">
        <v>2501</v>
      </c>
      <c r="L339" s="22">
        <v>25</v>
      </c>
      <c r="M339" s="22">
        <v>125.05</v>
      </c>
      <c r="N339" s="14">
        <f t="shared" si="5"/>
        <v>0.610595703125</v>
      </c>
      <c r="O339" s="2">
        <f>RANK(L339,L$2:L$973,1)</f>
        <v>400</v>
      </c>
      <c r="P339" s="2">
        <f>RANK(M339,M$2:M$576,0)</f>
        <v>3</v>
      </c>
      <c r="Q339" s="2">
        <f>RANK(N339,N$2:N$576,0)</f>
        <v>1</v>
      </c>
      <c r="R339" s="2">
        <f>O339 + Tabel1456[[#This Row],[Average Rank]]+Tabel1456[[#This Row],[Coverage rang]]</f>
        <v>404</v>
      </c>
      <c r="S339" s="2">
        <f>RANK(R339,R$2:R$576,1)</f>
        <v>1</v>
      </c>
      <c r="T339" s="18">
        <f>K339/L339</f>
        <v>100.04</v>
      </c>
    </row>
    <row r="340" spans="1:20" ht="19" customHeight="1">
      <c r="A340">
        <v>338</v>
      </c>
      <c r="B340" s="81">
        <v>0.1</v>
      </c>
      <c r="C340" s="81">
        <v>0.4</v>
      </c>
      <c r="D340" s="81">
        <v>0.1</v>
      </c>
      <c r="E340" s="81">
        <v>0.5</v>
      </c>
      <c r="F340" s="81">
        <v>0</v>
      </c>
      <c r="G340" s="81">
        <v>0.5</v>
      </c>
      <c r="H340" s="81">
        <v>0.5</v>
      </c>
      <c r="I340" s="81">
        <v>1</v>
      </c>
      <c r="J340">
        <v>338</v>
      </c>
      <c r="K340" s="23">
        <v>2501</v>
      </c>
      <c r="L340" s="22">
        <v>25</v>
      </c>
      <c r="M340" s="22">
        <v>125.05</v>
      </c>
      <c r="N340" s="14">
        <f t="shared" si="5"/>
        <v>0.610595703125</v>
      </c>
      <c r="O340" s="2">
        <f>RANK(L340,L$2:L$973,1)</f>
        <v>400</v>
      </c>
      <c r="P340" s="2">
        <f>RANK(M340,M$2:M$576,0)</f>
        <v>3</v>
      </c>
      <c r="Q340" s="2">
        <f>RANK(N340,N$2:N$576,0)</f>
        <v>1</v>
      </c>
      <c r="R340" s="2">
        <f>O340 + Tabel1456[[#This Row],[Average Rank]]+Tabel1456[[#This Row],[Coverage rang]]</f>
        <v>404</v>
      </c>
      <c r="S340" s="2">
        <f>RANK(R340,R$2:R$576,1)</f>
        <v>1</v>
      </c>
      <c r="T340" s="18">
        <f>K340/L340</f>
        <v>100.04</v>
      </c>
    </row>
    <row r="341" spans="1:20" ht="19" customHeight="1">
      <c r="A341">
        <v>339</v>
      </c>
      <c r="B341" s="81">
        <v>0.1</v>
      </c>
      <c r="C341" s="81">
        <v>0.4</v>
      </c>
      <c r="D341" s="81">
        <v>0.1</v>
      </c>
      <c r="E341" s="81">
        <v>0.5</v>
      </c>
      <c r="F341" s="81">
        <v>0</v>
      </c>
      <c r="G341" s="81">
        <v>0.5</v>
      </c>
      <c r="H341" s="81">
        <v>1</v>
      </c>
      <c r="I341" s="81">
        <v>0</v>
      </c>
      <c r="J341">
        <v>339</v>
      </c>
      <c r="K341" s="23">
        <v>915</v>
      </c>
      <c r="L341" s="22">
        <v>6</v>
      </c>
      <c r="M341" s="22">
        <v>17.264150943396199</v>
      </c>
      <c r="N341" s="14">
        <f t="shared" si="5"/>
        <v>0.223388671875</v>
      </c>
      <c r="O341" s="2">
        <f>RANK(L341,L$2:L$973,1)</f>
        <v>152</v>
      </c>
      <c r="P341" s="2">
        <f>RANK(M341,M$2:M$576,0)</f>
        <v>215</v>
      </c>
      <c r="Q341" s="2">
        <f>RANK(N341,N$2:N$576,0)</f>
        <v>208</v>
      </c>
      <c r="R341" s="2">
        <f>O341 + Tabel1456[[#This Row],[Average Rank]]+Tabel1456[[#This Row],[Coverage rang]]</f>
        <v>575</v>
      </c>
      <c r="S341" s="2">
        <f>RANK(R341,R$2:R$576,1)</f>
        <v>105</v>
      </c>
      <c r="T341" s="18">
        <f>K341/L341</f>
        <v>152.5</v>
      </c>
    </row>
    <row r="342" spans="1:20" ht="19" customHeight="1">
      <c r="A342">
        <v>340</v>
      </c>
      <c r="B342" s="81">
        <v>0.1</v>
      </c>
      <c r="C342" s="81">
        <v>0.4</v>
      </c>
      <c r="D342" s="81">
        <v>0.1</v>
      </c>
      <c r="E342" s="81">
        <v>0.5</v>
      </c>
      <c r="F342" s="81">
        <v>0</v>
      </c>
      <c r="G342" s="81">
        <v>0.5</v>
      </c>
      <c r="H342" s="81">
        <v>1</v>
      </c>
      <c r="I342" s="81">
        <v>0.5</v>
      </c>
      <c r="J342">
        <v>340</v>
      </c>
      <c r="K342" s="23">
        <v>2497</v>
      </c>
      <c r="L342" s="22">
        <v>25</v>
      </c>
      <c r="M342" s="22">
        <v>113.5</v>
      </c>
      <c r="N342" s="14">
        <f t="shared" si="5"/>
        <v>0.609619140625</v>
      </c>
      <c r="O342" s="2">
        <f>RANK(L342,L$2:L$973,1)</f>
        <v>400</v>
      </c>
      <c r="P342" s="2">
        <f>RANK(M342,M$2:M$576,0)</f>
        <v>72</v>
      </c>
      <c r="Q342" s="2">
        <f>RANK(N342,N$2:N$576,0)</f>
        <v>62</v>
      </c>
      <c r="R342" s="2">
        <f>O342 + Tabel1456[[#This Row],[Average Rank]]+Tabel1456[[#This Row],[Coverage rang]]</f>
        <v>534</v>
      </c>
      <c r="S342" s="2">
        <f>RANK(R342,R$2:R$576,1)</f>
        <v>79</v>
      </c>
      <c r="T342" s="18">
        <f>K342/L342</f>
        <v>99.88</v>
      </c>
    </row>
    <row r="343" spans="1:20" ht="19" customHeight="1">
      <c r="A343">
        <v>341</v>
      </c>
      <c r="B343" s="81">
        <v>0.1</v>
      </c>
      <c r="C343" s="81">
        <v>0.4</v>
      </c>
      <c r="D343" s="81">
        <v>0.1</v>
      </c>
      <c r="E343" s="81">
        <v>0.5</v>
      </c>
      <c r="F343" s="81">
        <v>0</v>
      </c>
      <c r="G343" s="81">
        <v>0.5</v>
      </c>
      <c r="H343" s="81">
        <v>1</v>
      </c>
      <c r="I343" s="81">
        <v>1</v>
      </c>
      <c r="J343">
        <v>341</v>
      </c>
      <c r="K343" s="23">
        <v>2169</v>
      </c>
      <c r="L343" s="22">
        <v>23</v>
      </c>
      <c r="M343" s="22">
        <v>77.464285714285694</v>
      </c>
      <c r="N343" s="14">
        <f t="shared" si="5"/>
        <v>0.529541015625</v>
      </c>
      <c r="O343" s="2">
        <f>RANK(L343,L$2:L$973,1)</f>
        <v>382</v>
      </c>
      <c r="P343" s="2">
        <f>RANK(M343,M$2:M$576,0)</f>
        <v>112</v>
      </c>
      <c r="Q343" s="2">
        <f>RANK(N343,N$2:N$576,0)</f>
        <v>116</v>
      </c>
      <c r="R343" s="2">
        <f>O343 + Tabel1456[[#This Row],[Average Rank]]+Tabel1456[[#This Row],[Coverage rang]]</f>
        <v>610</v>
      </c>
      <c r="S343" s="2">
        <f>RANK(R343,R$2:R$576,1)</f>
        <v>144</v>
      </c>
      <c r="T343" s="18">
        <f>K343/L343</f>
        <v>94.304347826086953</v>
      </c>
    </row>
    <row r="344" spans="1:20" ht="19" customHeight="1">
      <c r="A344">
        <v>342</v>
      </c>
      <c r="B344" s="81">
        <v>0.1</v>
      </c>
      <c r="C344" s="81">
        <v>0.4</v>
      </c>
      <c r="D344" s="81">
        <v>0.1</v>
      </c>
      <c r="E344" s="81">
        <v>0.5</v>
      </c>
      <c r="F344" s="81">
        <v>0</v>
      </c>
      <c r="G344" s="81">
        <v>1</v>
      </c>
      <c r="H344" s="81">
        <v>0</v>
      </c>
      <c r="I344" s="81">
        <v>0</v>
      </c>
      <c r="J344">
        <v>342</v>
      </c>
      <c r="K344" s="23">
        <v>2344</v>
      </c>
      <c r="L344" s="22">
        <v>24</v>
      </c>
      <c r="M344" s="22">
        <v>97.6666666666666</v>
      </c>
      <c r="N344" s="14">
        <f t="shared" si="5"/>
        <v>0.572265625</v>
      </c>
      <c r="O344" s="2">
        <f>RANK(L344,L$2:L$973,1)</f>
        <v>394</v>
      </c>
      <c r="P344" s="2">
        <f>RANK(M344,M$2:M$576,0)</f>
        <v>95</v>
      </c>
      <c r="Q344" s="2">
        <f>RANK(N344,N$2:N$576,0)</f>
        <v>92</v>
      </c>
      <c r="R344" s="2">
        <f>O344 + Tabel1456[[#This Row],[Average Rank]]+Tabel1456[[#This Row],[Coverage rang]]</f>
        <v>581</v>
      </c>
      <c r="S344" s="2">
        <f>RANK(R344,R$2:R$576,1)</f>
        <v>109</v>
      </c>
      <c r="T344" s="18">
        <f>K344/L344</f>
        <v>97.666666666666671</v>
      </c>
    </row>
    <row r="345" spans="1:20" ht="19" customHeight="1">
      <c r="A345">
        <v>343</v>
      </c>
      <c r="B345" s="81">
        <v>0.1</v>
      </c>
      <c r="C345" s="81">
        <v>0.4</v>
      </c>
      <c r="D345" s="81">
        <v>0.1</v>
      </c>
      <c r="E345" s="81">
        <v>0.5</v>
      </c>
      <c r="F345" s="81">
        <v>0</v>
      </c>
      <c r="G345" s="81">
        <v>1</v>
      </c>
      <c r="H345" s="81">
        <v>0</v>
      </c>
      <c r="I345" s="81">
        <v>0.5</v>
      </c>
      <c r="J345">
        <v>343</v>
      </c>
      <c r="K345" s="23">
        <v>2477</v>
      </c>
      <c r="L345" s="22">
        <v>25</v>
      </c>
      <c r="M345" s="22">
        <v>123.85</v>
      </c>
      <c r="N345" s="14">
        <f t="shared" si="5"/>
        <v>0.604736328125</v>
      </c>
      <c r="O345" s="2">
        <f>RANK(L345,L$2:L$973,1)</f>
        <v>400</v>
      </c>
      <c r="P345" s="2">
        <f>RANK(M345,M$2:M$576,0)</f>
        <v>58</v>
      </c>
      <c r="Q345" s="2">
        <f>RANK(N345,N$2:N$576,0)</f>
        <v>69</v>
      </c>
      <c r="R345" s="2">
        <f>O345 + Tabel1456[[#This Row],[Average Rank]]+Tabel1456[[#This Row],[Coverage rang]]</f>
        <v>527</v>
      </c>
      <c r="S345" s="2">
        <f>RANK(R345,R$2:R$576,1)</f>
        <v>70</v>
      </c>
      <c r="T345" s="18">
        <f>K345/L345</f>
        <v>99.08</v>
      </c>
    </row>
    <row r="346" spans="1:20" ht="19" customHeight="1">
      <c r="A346">
        <v>344</v>
      </c>
      <c r="B346" s="81">
        <v>0.1</v>
      </c>
      <c r="C346" s="81">
        <v>0.4</v>
      </c>
      <c r="D346" s="81">
        <v>0.1</v>
      </c>
      <c r="E346" s="81">
        <v>0.5</v>
      </c>
      <c r="F346" s="81">
        <v>0</v>
      </c>
      <c r="G346" s="81">
        <v>1</v>
      </c>
      <c r="H346" s="81">
        <v>0</v>
      </c>
      <c r="I346" s="81">
        <v>1</v>
      </c>
      <c r="J346">
        <v>344</v>
      </c>
      <c r="K346" s="23">
        <v>2453</v>
      </c>
      <c r="L346" s="22">
        <v>25</v>
      </c>
      <c r="M346" s="22">
        <v>111.5</v>
      </c>
      <c r="N346" s="14">
        <f t="shared" si="5"/>
        <v>0.598876953125</v>
      </c>
      <c r="O346" s="2">
        <f>RANK(L346,L$2:L$973,1)</f>
        <v>400</v>
      </c>
      <c r="P346" s="2">
        <f>RANK(M346,M$2:M$576,0)</f>
        <v>78</v>
      </c>
      <c r="Q346" s="2">
        <f>RANK(N346,N$2:N$576,0)</f>
        <v>79</v>
      </c>
      <c r="R346" s="2">
        <f>O346 + Tabel1456[[#This Row],[Average Rank]]+Tabel1456[[#This Row],[Coverage rang]]</f>
        <v>557</v>
      </c>
      <c r="S346" s="2">
        <f>RANK(R346,R$2:R$576,1)</f>
        <v>92</v>
      </c>
      <c r="T346" s="18">
        <f>K346/L346</f>
        <v>98.12</v>
      </c>
    </row>
    <row r="347" spans="1:20" ht="19" customHeight="1">
      <c r="A347">
        <v>345</v>
      </c>
      <c r="B347" s="81">
        <v>0.1</v>
      </c>
      <c r="C347" s="81">
        <v>0.4</v>
      </c>
      <c r="D347" s="81">
        <v>0.1</v>
      </c>
      <c r="E347" s="81">
        <v>0.5</v>
      </c>
      <c r="F347" s="81">
        <v>0</v>
      </c>
      <c r="G347" s="81">
        <v>1</v>
      </c>
      <c r="H347" s="81">
        <v>0.5</v>
      </c>
      <c r="I347" s="81">
        <v>0</v>
      </c>
      <c r="J347">
        <v>345</v>
      </c>
      <c r="K347" s="23">
        <v>2477</v>
      </c>
      <c r="L347" s="22">
        <v>25</v>
      </c>
      <c r="M347" s="22">
        <v>117.95238095238</v>
      </c>
      <c r="N347" s="14">
        <f t="shared" si="5"/>
        <v>0.604736328125</v>
      </c>
      <c r="O347" s="2">
        <f>RANK(L347,L$2:L$973,1)</f>
        <v>400</v>
      </c>
      <c r="P347" s="2">
        <f>RANK(M347,M$2:M$576,0)</f>
        <v>67</v>
      </c>
      <c r="Q347" s="2">
        <f>RANK(N347,N$2:N$576,0)</f>
        <v>69</v>
      </c>
      <c r="R347" s="2">
        <f>O347 + Tabel1456[[#This Row],[Average Rank]]+Tabel1456[[#This Row],[Coverage rang]]</f>
        <v>536</v>
      </c>
      <c r="S347" s="2">
        <f>RANK(R347,R$2:R$576,1)</f>
        <v>80</v>
      </c>
      <c r="T347" s="18">
        <f>K347/L347</f>
        <v>99.08</v>
      </c>
    </row>
    <row r="348" spans="1:20" ht="19" customHeight="1">
      <c r="A348">
        <v>346</v>
      </c>
      <c r="B348" s="81">
        <v>0.1</v>
      </c>
      <c r="C348" s="81">
        <v>0.4</v>
      </c>
      <c r="D348" s="81">
        <v>0.1</v>
      </c>
      <c r="E348" s="81">
        <v>0.5</v>
      </c>
      <c r="F348" s="81">
        <v>0</v>
      </c>
      <c r="G348" s="81">
        <v>1</v>
      </c>
      <c r="H348" s="81">
        <v>0.5</v>
      </c>
      <c r="I348" s="81">
        <v>0.5</v>
      </c>
      <c r="J348">
        <v>346</v>
      </c>
      <c r="K348" s="23">
        <v>2501</v>
      </c>
      <c r="L348" s="22">
        <v>25</v>
      </c>
      <c r="M348" s="22">
        <v>125.05</v>
      </c>
      <c r="N348" s="14">
        <f t="shared" si="5"/>
        <v>0.610595703125</v>
      </c>
      <c r="O348" s="2">
        <f>RANK(L348,L$2:L$973,1)</f>
        <v>400</v>
      </c>
      <c r="P348" s="2">
        <f>RANK(M348,M$2:M$576,0)</f>
        <v>3</v>
      </c>
      <c r="Q348" s="2">
        <f>RANK(N348,N$2:N$576,0)</f>
        <v>1</v>
      </c>
      <c r="R348" s="2">
        <f>O348 + Tabel1456[[#This Row],[Average Rank]]+Tabel1456[[#This Row],[Coverage rang]]</f>
        <v>404</v>
      </c>
      <c r="S348" s="2">
        <f>RANK(R348,R$2:R$576,1)</f>
        <v>1</v>
      </c>
      <c r="T348" s="18">
        <f>K348/L348</f>
        <v>100.04</v>
      </c>
    </row>
    <row r="349" spans="1:20" ht="19" customHeight="1">
      <c r="A349">
        <v>347</v>
      </c>
      <c r="B349" s="81">
        <v>0.1</v>
      </c>
      <c r="C349" s="81">
        <v>0.4</v>
      </c>
      <c r="D349" s="81">
        <v>0.1</v>
      </c>
      <c r="E349" s="81">
        <v>0.5</v>
      </c>
      <c r="F349" s="81">
        <v>0</v>
      </c>
      <c r="G349" s="81">
        <v>1</v>
      </c>
      <c r="H349" s="81">
        <v>0.5</v>
      </c>
      <c r="I349" s="81">
        <v>1</v>
      </c>
      <c r="J349">
        <v>347</v>
      </c>
      <c r="K349" s="23">
        <v>2501</v>
      </c>
      <c r="L349" s="22">
        <v>25</v>
      </c>
      <c r="M349" s="22">
        <v>125.05</v>
      </c>
      <c r="N349" s="14">
        <f t="shared" si="5"/>
        <v>0.610595703125</v>
      </c>
      <c r="O349" s="2">
        <f>RANK(L349,L$2:L$973,1)</f>
        <v>400</v>
      </c>
      <c r="P349" s="2">
        <f>RANK(M349,M$2:M$576,0)</f>
        <v>3</v>
      </c>
      <c r="Q349" s="2">
        <f>RANK(N349,N$2:N$576,0)</f>
        <v>1</v>
      </c>
      <c r="R349" s="2">
        <f>O349 + Tabel1456[[#This Row],[Average Rank]]+Tabel1456[[#This Row],[Coverage rang]]</f>
        <v>404</v>
      </c>
      <c r="S349" s="2">
        <f>RANK(R349,R$2:R$576,1)</f>
        <v>1</v>
      </c>
      <c r="T349" s="18">
        <f>K349/L349</f>
        <v>100.04</v>
      </c>
    </row>
    <row r="350" spans="1:20" ht="19" customHeight="1">
      <c r="A350">
        <v>348</v>
      </c>
      <c r="B350" s="81">
        <v>0.1</v>
      </c>
      <c r="C350" s="81">
        <v>0.4</v>
      </c>
      <c r="D350" s="81">
        <v>0.1</v>
      </c>
      <c r="E350" s="81">
        <v>0.5</v>
      </c>
      <c r="F350" s="81">
        <v>0</v>
      </c>
      <c r="G350" s="81">
        <v>1</v>
      </c>
      <c r="H350" s="81">
        <v>1</v>
      </c>
      <c r="I350" s="81">
        <v>0</v>
      </c>
      <c r="J350">
        <v>348</v>
      </c>
      <c r="K350" s="23">
        <v>881</v>
      </c>
      <c r="L350" s="22">
        <v>6</v>
      </c>
      <c r="M350" s="22">
        <v>16.622641509433901</v>
      </c>
      <c r="N350" s="14">
        <f t="shared" si="5"/>
        <v>0.215087890625</v>
      </c>
      <c r="O350" s="2">
        <f>RANK(L350,L$2:L$973,1)</f>
        <v>152</v>
      </c>
      <c r="P350" s="2">
        <f>RANK(M350,M$2:M$576,0)</f>
        <v>234</v>
      </c>
      <c r="Q350" s="2">
        <f>RANK(N350,N$2:N$576,0)</f>
        <v>226</v>
      </c>
      <c r="R350" s="2">
        <f>O350 + Tabel1456[[#This Row],[Average Rank]]+Tabel1456[[#This Row],[Coverage rang]]</f>
        <v>612</v>
      </c>
      <c r="S350" s="2">
        <f>RANK(R350,R$2:R$576,1)</f>
        <v>146</v>
      </c>
      <c r="T350" s="18">
        <f>K350/L350</f>
        <v>146.83333333333334</v>
      </c>
    </row>
    <row r="351" spans="1:20" ht="19" customHeight="1">
      <c r="A351">
        <v>349</v>
      </c>
      <c r="B351" s="81">
        <v>0.1</v>
      </c>
      <c r="C351" s="81">
        <v>0.4</v>
      </c>
      <c r="D351" s="81">
        <v>0.1</v>
      </c>
      <c r="E351" s="81">
        <v>0.5</v>
      </c>
      <c r="F351" s="81">
        <v>0</v>
      </c>
      <c r="G351" s="81">
        <v>1</v>
      </c>
      <c r="H351" s="81">
        <v>1</v>
      </c>
      <c r="I351" s="81">
        <v>0.5</v>
      </c>
      <c r="J351">
        <v>349</v>
      </c>
      <c r="K351" s="23">
        <v>1099</v>
      </c>
      <c r="L351" s="22">
        <v>9</v>
      </c>
      <c r="M351" s="22">
        <v>23.3829787234042</v>
      </c>
      <c r="N351" s="14">
        <f t="shared" si="5"/>
        <v>0.268310546875</v>
      </c>
      <c r="O351" s="2">
        <f>RANK(L351,L$2:L$973,1)</f>
        <v>323</v>
      </c>
      <c r="P351" s="2">
        <f>RANK(M351,M$2:M$576,0)</f>
        <v>169</v>
      </c>
      <c r="Q351" s="2">
        <f>RANK(N351,N$2:N$576,0)</f>
        <v>170</v>
      </c>
      <c r="R351" s="2">
        <f>O351 + Tabel1456[[#This Row],[Average Rank]]+Tabel1456[[#This Row],[Coverage rang]]</f>
        <v>662</v>
      </c>
      <c r="S351" s="2">
        <f>RANK(R351,R$2:R$576,1)</f>
        <v>206</v>
      </c>
      <c r="T351" s="18">
        <f>K351/L351</f>
        <v>122.11111111111111</v>
      </c>
    </row>
    <row r="352" spans="1:20" ht="19" customHeight="1">
      <c r="A352">
        <v>350</v>
      </c>
      <c r="B352" s="81">
        <v>0.1</v>
      </c>
      <c r="C352" s="81">
        <v>0.4</v>
      </c>
      <c r="D352" s="81">
        <v>0.1</v>
      </c>
      <c r="E352" s="81">
        <v>0.5</v>
      </c>
      <c r="F352" s="81">
        <v>0</v>
      </c>
      <c r="G352" s="81">
        <v>1</v>
      </c>
      <c r="H352" s="81">
        <v>1</v>
      </c>
      <c r="I352" s="81">
        <v>1</v>
      </c>
      <c r="J352">
        <v>350</v>
      </c>
      <c r="K352" s="23">
        <v>936</v>
      </c>
      <c r="L352" s="22">
        <v>9</v>
      </c>
      <c r="M352" s="22">
        <v>18.72</v>
      </c>
      <c r="N352" s="14">
        <f t="shared" si="5"/>
        <v>0.228515625</v>
      </c>
      <c r="O352" s="2">
        <f>RANK(L352,L$2:L$973,1)</f>
        <v>323</v>
      </c>
      <c r="P352" s="2">
        <f>RANK(M352,M$2:M$576,0)</f>
        <v>196</v>
      </c>
      <c r="Q352" s="2">
        <f>RANK(N352,N$2:N$576,0)</f>
        <v>199</v>
      </c>
      <c r="R352" s="2">
        <f>O352 + Tabel1456[[#This Row],[Average Rank]]+Tabel1456[[#This Row],[Coverage rang]]</f>
        <v>718</v>
      </c>
      <c r="S352" s="2">
        <f>RANK(R352,R$2:R$576,1)</f>
        <v>249</v>
      </c>
      <c r="T352" s="18">
        <f>K352/L352</f>
        <v>104</v>
      </c>
    </row>
    <row r="353" spans="1:20" ht="19" customHeight="1">
      <c r="A353">
        <v>351</v>
      </c>
      <c r="B353" s="81">
        <v>0.1</v>
      </c>
      <c r="C353" s="81">
        <v>0.4</v>
      </c>
      <c r="D353" s="81">
        <v>0.1</v>
      </c>
      <c r="E353" s="81">
        <v>0.5</v>
      </c>
      <c r="F353" s="81">
        <v>0.5</v>
      </c>
      <c r="G353" s="81">
        <v>0</v>
      </c>
      <c r="H353" s="81">
        <v>0</v>
      </c>
      <c r="I353" s="81">
        <v>0</v>
      </c>
      <c r="J353">
        <v>351</v>
      </c>
      <c r="K353" s="23">
        <v>2501</v>
      </c>
      <c r="L353" s="22">
        <v>25</v>
      </c>
      <c r="M353" s="22">
        <v>125.05</v>
      </c>
      <c r="N353" s="14">
        <f t="shared" si="5"/>
        <v>0.610595703125</v>
      </c>
      <c r="O353" s="2">
        <f>RANK(L353,L$2:L$973,1)</f>
        <v>400</v>
      </c>
      <c r="P353" s="2">
        <f>RANK(M353,M$2:M$576,0)</f>
        <v>3</v>
      </c>
      <c r="Q353" s="2">
        <f>RANK(N353,N$2:N$576,0)</f>
        <v>1</v>
      </c>
      <c r="R353" s="2">
        <f>O353 + Tabel1456[[#This Row],[Average Rank]]+Tabel1456[[#This Row],[Coverage rang]]</f>
        <v>404</v>
      </c>
      <c r="S353" s="2">
        <f>RANK(R353,R$2:R$576,1)</f>
        <v>1</v>
      </c>
      <c r="T353" s="18">
        <f>K353/L353</f>
        <v>100.04</v>
      </c>
    </row>
    <row r="354" spans="1:20" ht="19" customHeight="1">
      <c r="A354">
        <v>352</v>
      </c>
      <c r="B354" s="81">
        <v>0.1</v>
      </c>
      <c r="C354" s="81">
        <v>0.4</v>
      </c>
      <c r="D354" s="81">
        <v>0.1</v>
      </c>
      <c r="E354" s="81">
        <v>0.5</v>
      </c>
      <c r="F354" s="81">
        <v>0.5</v>
      </c>
      <c r="G354" s="81">
        <v>0</v>
      </c>
      <c r="H354" s="81">
        <v>0</v>
      </c>
      <c r="I354" s="81">
        <v>0.5</v>
      </c>
      <c r="J354">
        <v>352</v>
      </c>
      <c r="K354" s="23">
        <v>2501</v>
      </c>
      <c r="L354" s="22">
        <v>25</v>
      </c>
      <c r="M354" s="22">
        <v>125.05</v>
      </c>
      <c r="N354" s="14">
        <f t="shared" si="5"/>
        <v>0.610595703125</v>
      </c>
      <c r="O354" s="2">
        <f>RANK(L354,L$2:L$973,1)</f>
        <v>400</v>
      </c>
      <c r="P354" s="2">
        <f>RANK(M354,M$2:M$576,0)</f>
        <v>3</v>
      </c>
      <c r="Q354" s="2">
        <f>RANK(N354,N$2:N$576,0)</f>
        <v>1</v>
      </c>
      <c r="R354" s="2">
        <f>O354 + Tabel1456[[#This Row],[Average Rank]]+Tabel1456[[#This Row],[Coverage rang]]</f>
        <v>404</v>
      </c>
      <c r="S354" s="2">
        <f>RANK(R354,R$2:R$576,1)</f>
        <v>1</v>
      </c>
      <c r="T354" s="18">
        <f>K354/L354</f>
        <v>100.04</v>
      </c>
    </row>
    <row r="355" spans="1:20" ht="19" customHeight="1">
      <c r="A355">
        <v>353</v>
      </c>
      <c r="B355" s="81">
        <v>0.1</v>
      </c>
      <c r="C355" s="81">
        <v>0.4</v>
      </c>
      <c r="D355" s="81">
        <v>0.1</v>
      </c>
      <c r="E355" s="81">
        <v>0.5</v>
      </c>
      <c r="F355" s="81">
        <v>0.5</v>
      </c>
      <c r="G355" s="81">
        <v>0</v>
      </c>
      <c r="H355" s="81">
        <v>0</v>
      </c>
      <c r="I355" s="81">
        <v>1</v>
      </c>
      <c r="J355">
        <v>353</v>
      </c>
      <c r="K355" s="23">
        <v>2480</v>
      </c>
      <c r="L355" s="22">
        <v>25</v>
      </c>
      <c r="M355" s="22">
        <v>118.095238095238</v>
      </c>
      <c r="N355" s="14">
        <f t="shared" si="5"/>
        <v>0.60546875</v>
      </c>
      <c r="O355" s="2">
        <f>RANK(L355,L$2:L$973,1)</f>
        <v>400</v>
      </c>
      <c r="P355" s="2">
        <f>RANK(M355,M$2:M$576,0)</f>
        <v>63</v>
      </c>
      <c r="Q355" s="2">
        <f>RANK(N355,N$2:N$576,0)</f>
        <v>65</v>
      </c>
      <c r="R355" s="2">
        <f>O355 + Tabel1456[[#This Row],[Average Rank]]+Tabel1456[[#This Row],[Coverage rang]]</f>
        <v>528</v>
      </c>
      <c r="S355" s="2">
        <f>RANK(R355,R$2:R$576,1)</f>
        <v>74</v>
      </c>
      <c r="T355" s="18">
        <f>K355/L355</f>
        <v>99.2</v>
      </c>
    </row>
    <row r="356" spans="1:20" ht="19" customHeight="1">
      <c r="A356">
        <v>354</v>
      </c>
      <c r="B356" s="81">
        <v>0.1</v>
      </c>
      <c r="C356" s="81">
        <v>0.4</v>
      </c>
      <c r="D356" s="81">
        <v>0.1</v>
      </c>
      <c r="E356" s="81">
        <v>0.5</v>
      </c>
      <c r="F356" s="81">
        <v>0.5</v>
      </c>
      <c r="G356" s="81">
        <v>0</v>
      </c>
      <c r="H356" s="81">
        <v>0.5</v>
      </c>
      <c r="I356" s="81">
        <v>0</v>
      </c>
      <c r="J356">
        <v>354</v>
      </c>
      <c r="K356" s="23">
        <v>2499</v>
      </c>
      <c r="L356" s="22">
        <v>25</v>
      </c>
      <c r="M356" s="22">
        <v>108.652173913043</v>
      </c>
      <c r="N356" s="14">
        <f t="shared" si="5"/>
        <v>0.610107421875</v>
      </c>
      <c r="O356" s="2">
        <f>RANK(L356,L$2:L$973,1)</f>
        <v>400</v>
      </c>
      <c r="P356" s="2">
        <f>RANK(M356,M$2:M$576,0)</f>
        <v>79</v>
      </c>
      <c r="Q356" s="2">
        <f>RANK(N356,N$2:N$576,0)</f>
        <v>59</v>
      </c>
      <c r="R356" s="2">
        <f>O356 + Tabel1456[[#This Row],[Average Rank]]+Tabel1456[[#This Row],[Coverage rang]]</f>
        <v>538</v>
      </c>
      <c r="S356" s="2">
        <f>RANK(R356,R$2:R$576,1)</f>
        <v>83</v>
      </c>
      <c r="T356" s="18">
        <f>K356/L356</f>
        <v>99.96</v>
      </c>
    </row>
    <row r="357" spans="1:20" ht="19" customHeight="1">
      <c r="A357">
        <v>355</v>
      </c>
      <c r="B357" s="81">
        <v>0.1</v>
      </c>
      <c r="C357" s="81">
        <v>0.4</v>
      </c>
      <c r="D357" s="81">
        <v>0.1</v>
      </c>
      <c r="E357" s="81">
        <v>0.5</v>
      </c>
      <c r="F357" s="81">
        <v>0.5</v>
      </c>
      <c r="G357" s="81">
        <v>0</v>
      </c>
      <c r="H357" s="81">
        <v>0.5</v>
      </c>
      <c r="I357" s="81">
        <v>0.5</v>
      </c>
      <c r="J357">
        <v>355</v>
      </c>
      <c r="K357" s="23">
        <v>2501</v>
      </c>
      <c r="L357" s="22">
        <v>25</v>
      </c>
      <c r="M357" s="22">
        <v>125.05</v>
      </c>
      <c r="N357" s="14">
        <f t="shared" si="5"/>
        <v>0.610595703125</v>
      </c>
      <c r="O357" s="2">
        <f>RANK(L357,L$2:L$973,1)</f>
        <v>400</v>
      </c>
      <c r="P357" s="2">
        <f>RANK(M357,M$2:M$576,0)</f>
        <v>3</v>
      </c>
      <c r="Q357" s="2">
        <f>RANK(N357,N$2:N$576,0)</f>
        <v>1</v>
      </c>
      <c r="R357" s="2">
        <f>O357 + Tabel1456[[#This Row],[Average Rank]]+Tabel1456[[#This Row],[Coverage rang]]</f>
        <v>404</v>
      </c>
      <c r="S357" s="2">
        <f>RANK(R357,R$2:R$576,1)</f>
        <v>1</v>
      </c>
      <c r="T357" s="18">
        <f>K357/L357</f>
        <v>100.04</v>
      </c>
    </row>
    <row r="358" spans="1:20" ht="19" customHeight="1">
      <c r="A358">
        <v>356</v>
      </c>
      <c r="B358" s="81">
        <v>0.1</v>
      </c>
      <c r="C358" s="81">
        <v>0.4</v>
      </c>
      <c r="D358" s="81">
        <v>0.1</v>
      </c>
      <c r="E358" s="81">
        <v>0.5</v>
      </c>
      <c r="F358" s="81">
        <v>0.5</v>
      </c>
      <c r="G358" s="81">
        <v>0</v>
      </c>
      <c r="H358" s="81">
        <v>0.5</v>
      </c>
      <c r="I358" s="81">
        <v>1</v>
      </c>
      <c r="J358">
        <v>356</v>
      </c>
      <c r="K358" s="23">
        <v>2291</v>
      </c>
      <c r="L358" s="22">
        <v>25</v>
      </c>
      <c r="M358" s="22">
        <v>99.608695652173907</v>
      </c>
      <c r="N358" s="14">
        <f t="shared" si="5"/>
        <v>0.559326171875</v>
      </c>
      <c r="O358" s="2">
        <f>RANK(L358,L$2:L$973,1)</f>
        <v>400</v>
      </c>
      <c r="P358" s="2">
        <f>RANK(M358,M$2:M$576,0)</f>
        <v>88</v>
      </c>
      <c r="Q358" s="2">
        <f>RANK(N358,N$2:N$576,0)</f>
        <v>98</v>
      </c>
      <c r="R358" s="2">
        <f>O358 + Tabel1456[[#This Row],[Average Rank]]+Tabel1456[[#This Row],[Coverage rang]]</f>
        <v>586</v>
      </c>
      <c r="S358" s="2">
        <f>RANK(R358,R$2:R$576,1)</f>
        <v>113</v>
      </c>
      <c r="T358" s="18">
        <f>K358/L358</f>
        <v>91.64</v>
      </c>
    </row>
    <row r="359" spans="1:20" ht="19" customHeight="1">
      <c r="A359">
        <v>357</v>
      </c>
      <c r="B359" s="81">
        <v>0.1</v>
      </c>
      <c r="C359" s="81">
        <v>0.4</v>
      </c>
      <c r="D359" s="81">
        <v>0.1</v>
      </c>
      <c r="E359" s="81">
        <v>0.5</v>
      </c>
      <c r="F359" s="81">
        <v>0.5</v>
      </c>
      <c r="G359" s="81">
        <v>0</v>
      </c>
      <c r="H359" s="81">
        <v>1</v>
      </c>
      <c r="I359" s="81">
        <v>0</v>
      </c>
      <c r="J359">
        <v>357</v>
      </c>
      <c r="K359" s="23">
        <v>890</v>
      </c>
      <c r="L359" s="22">
        <v>6</v>
      </c>
      <c r="M359" s="22">
        <v>16.181818181818102</v>
      </c>
      <c r="N359" s="14">
        <f t="shared" si="5"/>
        <v>0.21728515625</v>
      </c>
      <c r="O359" s="2">
        <f>RANK(L359,L$2:L$973,1)</f>
        <v>152</v>
      </c>
      <c r="P359" s="2">
        <f>RANK(M359,M$2:M$576,0)</f>
        <v>250</v>
      </c>
      <c r="Q359" s="2">
        <f>RANK(N359,N$2:N$576,0)</f>
        <v>224</v>
      </c>
      <c r="R359" s="2">
        <f>O359 + Tabel1456[[#This Row],[Average Rank]]+Tabel1456[[#This Row],[Coverage rang]]</f>
        <v>626</v>
      </c>
      <c r="S359" s="2">
        <f>RANK(R359,R$2:R$576,1)</f>
        <v>161</v>
      </c>
      <c r="T359" s="18">
        <f>K359/L359</f>
        <v>148.33333333333334</v>
      </c>
    </row>
    <row r="360" spans="1:20" ht="19" customHeight="1">
      <c r="A360">
        <v>358</v>
      </c>
      <c r="B360" s="81">
        <v>0.1</v>
      </c>
      <c r="C360" s="81">
        <v>0.4</v>
      </c>
      <c r="D360" s="81">
        <v>0.1</v>
      </c>
      <c r="E360" s="81">
        <v>0.5</v>
      </c>
      <c r="F360" s="81">
        <v>0.5</v>
      </c>
      <c r="G360" s="81">
        <v>0</v>
      </c>
      <c r="H360" s="81">
        <v>1</v>
      </c>
      <c r="I360" s="81">
        <v>0.5</v>
      </c>
      <c r="J360">
        <v>358</v>
      </c>
      <c r="K360" s="23">
        <v>2182</v>
      </c>
      <c r="L360" s="22">
        <v>24</v>
      </c>
      <c r="M360" s="22">
        <v>66.121212121212096</v>
      </c>
      <c r="N360" s="14">
        <f t="shared" si="5"/>
        <v>0.53271484375</v>
      </c>
      <c r="O360" s="2">
        <f>RANK(L360,L$2:L$973,1)</f>
        <v>394</v>
      </c>
      <c r="P360" s="2">
        <f>RANK(M360,M$2:M$576,0)</f>
        <v>116</v>
      </c>
      <c r="Q360" s="2">
        <f>RANK(N360,N$2:N$576,0)</f>
        <v>113</v>
      </c>
      <c r="R360" s="2">
        <f>O360 + Tabel1456[[#This Row],[Average Rank]]+Tabel1456[[#This Row],[Coverage rang]]</f>
        <v>623</v>
      </c>
      <c r="S360" s="2">
        <f>RANK(R360,R$2:R$576,1)</f>
        <v>158</v>
      </c>
      <c r="T360" s="18">
        <f>K360/L360</f>
        <v>90.916666666666671</v>
      </c>
    </row>
    <row r="361" spans="1:20" ht="19" customHeight="1">
      <c r="A361">
        <v>359</v>
      </c>
      <c r="B361" s="81">
        <v>0.1</v>
      </c>
      <c r="C361" s="81">
        <v>0.4</v>
      </c>
      <c r="D361" s="81">
        <v>0.1</v>
      </c>
      <c r="E361" s="81">
        <v>0.5</v>
      </c>
      <c r="F361" s="81">
        <v>0.5</v>
      </c>
      <c r="G361" s="81">
        <v>0</v>
      </c>
      <c r="H361" s="81">
        <v>1</v>
      </c>
      <c r="I361" s="81">
        <v>1</v>
      </c>
      <c r="J361">
        <v>359</v>
      </c>
      <c r="K361" s="23">
        <v>1853</v>
      </c>
      <c r="L361" s="22">
        <v>19</v>
      </c>
      <c r="M361" s="22">
        <v>40.282608695652101</v>
      </c>
      <c r="N361" s="14">
        <f t="shared" si="5"/>
        <v>0.452392578125</v>
      </c>
      <c r="O361" s="2">
        <f>RANK(L361,L$2:L$973,1)</f>
        <v>357</v>
      </c>
      <c r="P361" s="2">
        <f>RANK(M361,M$2:M$576,0)</f>
        <v>152</v>
      </c>
      <c r="Q361" s="2">
        <f>RANK(N361,N$2:N$576,0)</f>
        <v>146</v>
      </c>
      <c r="R361" s="2">
        <f>O361 + Tabel1456[[#This Row],[Average Rank]]+Tabel1456[[#This Row],[Coverage rang]]</f>
        <v>655</v>
      </c>
      <c r="S361" s="2">
        <f>RANK(R361,R$2:R$576,1)</f>
        <v>197</v>
      </c>
      <c r="T361" s="18">
        <f>K361/L361</f>
        <v>97.526315789473685</v>
      </c>
    </row>
    <row r="362" spans="1:20" ht="19" customHeight="1">
      <c r="A362">
        <v>360</v>
      </c>
      <c r="B362" s="81">
        <v>0.1</v>
      </c>
      <c r="C362" s="81">
        <v>0.4</v>
      </c>
      <c r="D362" s="81">
        <v>0.1</v>
      </c>
      <c r="E362" s="81">
        <v>0.5</v>
      </c>
      <c r="F362" s="81">
        <v>0.5</v>
      </c>
      <c r="G362" s="81">
        <v>0.5</v>
      </c>
      <c r="H362" s="81">
        <v>0</v>
      </c>
      <c r="I362" s="81">
        <v>0</v>
      </c>
      <c r="J362">
        <v>360</v>
      </c>
      <c r="K362" s="23">
        <v>2501</v>
      </c>
      <c r="L362" s="22">
        <v>25</v>
      </c>
      <c r="M362" s="22">
        <v>125.05</v>
      </c>
      <c r="N362" s="14">
        <f t="shared" si="5"/>
        <v>0.610595703125</v>
      </c>
      <c r="O362" s="2">
        <f>RANK(L362,L$2:L$973,1)</f>
        <v>400</v>
      </c>
      <c r="P362" s="2">
        <f>RANK(M362,M$2:M$576,0)</f>
        <v>3</v>
      </c>
      <c r="Q362" s="2">
        <f>RANK(N362,N$2:N$576,0)</f>
        <v>1</v>
      </c>
      <c r="R362" s="2">
        <f>O362 + Tabel1456[[#This Row],[Average Rank]]+Tabel1456[[#This Row],[Coverage rang]]</f>
        <v>404</v>
      </c>
      <c r="S362" s="2">
        <f>RANK(R362,R$2:R$576,1)</f>
        <v>1</v>
      </c>
      <c r="T362" s="18">
        <f>K362/L362</f>
        <v>100.04</v>
      </c>
    </row>
    <row r="363" spans="1:20" ht="19" customHeight="1">
      <c r="A363">
        <v>361</v>
      </c>
      <c r="B363" s="81">
        <v>0.1</v>
      </c>
      <c r="C363" s="81">
        <v>0.4</v>
      </c>
      <c r="D363" s="81">
        <v>0.1</v>
      </c>
      <c r="E363" s="81">
        <v>0.5</v>
      </c>
      <c r="F363" s="81">
        <v>0.5</v>
      </c>
      <c r="G363" s="81">
        <v>0.5</v>
      </c>
      <c r="H363" s="81">
        <v>0</v>
      </c>
      <c r="I363" s="81">
        <v>0.5</v>
      </c>
      <c r="J363">
        <v>361</v>
      </c>
      <c r="K363" s="23">
        <v>2501</v>
      </c>
      <c r="L363" s="22">
        <v>25</v>
      </c>
      <c r="M363" s="22">
        <v>125.05</v>
      </c>
      <c r="N363" s="14">
        <f t="shared" si="5"/>
        <v>0.610595703125</v>
      </c>
      <c r="O363" s="2">
        <f>RANK(L363,L$2:L$973,1)</f>
        <v>400</v>
      </c>
      <c r="P363" s="2">
        <f>RANK(M363,M$2:M$576,0)</f>
        <v>3</v>
      </c>
      <c r="Q363" s="2">
        <f>RANK(N363,N$2:N$576,0)</f>
        <v>1</v>
      </c>
      <c r="R363" s="2">
        <f>O363 + Tabel1456[[#This Row],[Average Rank]]+Tabel1456[[#This Row],[Coverage rang]]</f>
        <v>404</v>
      </c>
      <c r="S363" s="2">
        <f>RANK(R363,R$2:R$576,1)</f>
        <v>1</v>
      </c>
      <c r="T363" s="18">
        <f>K363/L363</f>
        <v>100.04</v>
      </c>
    </row>
    <row r="364" spans="1:20" ht="19" customHeight="1">
      <c r="A364">
        <v>362</v>
      </c>
      <c r="B364" s="81">
        <v>0.1</v>
      </c>
      <c r="C364" s="81">
        <v>0.4</v>
      </c>
      <c r="D364" s="81">
        <v>0.1</v>
      </c>
      <c r="E364" s="81">
        <v>0.5</v>
      </c>
      <c r="F364" s="81">
        <v>0.5</v>
      </c>
      <c r="G364" s="81">
        <v>0.5</v>
      </c>
      <c r="H364" s="81">
        <v>0</v>
      </c>
      <c r="I364" s="81">
        <v>1</v>
      </c>
      <c r="J364">
        <v>362</v>
      </c>
      <c r="K364" s="23">
        <v>2480</v>
      </c>
      <c r="L364" s="22">
        <v>25</v>
      </c>
      <c r="M364" s="22">
        <v>118.095238095238</v>
      </c>
      <c r="N364" s="14">
        <f t="shared" si="5"/>
        <v>0.60546875</v>
      </c>
      <c r="O364" s="2">
        <f>RANK(L364,L$2:L$973,1)</f>
        <v>400</v>
      </c>
      <c r="P364" s="2">
        <f>RANK(M364,M$2:M$576,0)</f>
        <v>63</v>
      </c>
      <c r="Q364" s="2">
        <f>RANK(N364,N$2:N$576,0)</f>
        <v>65</v>
      </c>
      <c r="R364" s="2">
        <f>O364 + Tabel1456[[#This Row],[Average Rank]]+Tabel1456[[#This Row],[Coverage rang]]</f>
        <v>528</v>
      </c>
      <c r="S364" s="2">
        <f>RANK(R364,R$2:R$576,1)</f>
        <v>74</v>
      </c>
      <c r="T364" s="18">
        <f>K364/L364</f>
        <v>99.2</v>
      </c>
    </row>
    <row r="365" spans="1:20" ht="19" customHeight="1">
      <c r="A365">
        <v>363</v>
      </c>
      <c r="B365" s="81">
        <v>0.1</v>
      </c>
      <c r="C365" s="81">
        <v>0.4</v>
      </c>
      <c r="D365" s="81">
        <v>0.1</v>
      </c>
      <c r="E365" s="81">
        <v>0.5</v>
      </c>
      <c r="F365" s="81">
        <v>0.5</v>
      </c>
      <c r="G365" s="81">
        <v>0.5</v>
      </c>
      <c r="H365" s="81">
        <v>0.5</v>
      </c>
      <c r="I365" s="81">
        <v>0</v>
      </c>
      <c r="J365">
        <v>363</v>
      </c>
      <c r="K365" s="23">
        <v>2501</v>
      </c>
      <c r="L365" s="22">
        <v>25</v>
      </c>
      <c r="M365" s="22">
        <v>125.05</v>
      </c>
      <c r="N365" s="14">
        <f t="shared" si="5"/>
        <v>0.610595703125</v>
      </c>
      <c r="O365" s="2">
        <f>RANK(L365,L$2:L$973,1)</f>
        <v>400</v>
      </c>
      <c r="P365" s="2">
        <f>RANK(M365,M$2:M$576,0)</f>
        <v>3</v>
      </c>
      <c r="Q365" s="2">
        <f>RANK(N365,N$2:N$576,0)</f>
        <v>1</v>
      </c>
      <c r="R365" s="2">
        <f>O365 + Tabel1456[[#This Row],[Average Rank]]+Tabel1456[[#This Row],[Coverage rang]]</f>
        <v>404</v>
      </c>
      <c r="S365" s="2">
        <f>RANK(R365,R$2:R$576,1)</f>
        <v>1</v>
      </c>
      <c r="T365" s="18">
        <f>K365/L365</f>
        <v>100.04</v>
      </c>
    </row>
    <row r="366" spans="1:20" ht="19" customHeight="1">
      <c r="A366">
        <v>364</v>
      </c>
      <c r="B366" s="81">
        <v>0.1</v>
      </c>
      <c r="C366" s="81">
        <v>0.4</v>
      </c>
      <c r="D366" s="81">
        <v>0.1</v>
      </c>
      <c r="E366" s="81">
        <v>0.5</v>
      </c>
      <c r="F366" s="81">
        <v>0.5</v>
      </c>
      <c r="G366" s="81">
        <v>0.5</v>
      </c>
      <c r="H366" s="81">
        <v>0.5</v>
      </c>
      <c r="I366" s="81">
        <v>0.5</v>
      </c>
      <c r="J366">
        <v>364</v>
      </c>
      <c r="K366" s="23">
        <v>2501</v>
      </c>
      <c r="L366" s="22">
        <v>25</v>
      </c>
      <c r="M366" s="22">
        <v>125.05</v>
      </c>
      <c r="N366" s="14">
        <f t="shared" si="5"/>
        <v>0.610595703125</v>
      </c>
      <c r="O366" s="2">
        <f>RANK(L366,L$2:L$973,1)</f>
        <v>400</v>
      </c>
      <c r="P366" s="2">
        <f>RANK(M366,M$2:M$576,0)</f>
        <v>3</v>
      </c>
      <c r="Q366" s="2">
        <f>RANK(N366,N$2:N$576,0)</f>
        <v>1</v>
      </c>
      <c r="R366" s="2">
        <f>O366 + Tabel1456[[#This Row],[Average Rank]]+Tabel1456[[#This Row],[Coverage rang]]</f>
        <v>404</v>
      </c>
      <c r="S366" s="2">
        <f>RANK(R366,R$2:R$576,1)</f>
        <v>1</v>
      </c>
      <c r="T366" s="18">
        <f>K366/L366</f>
        <v>100.04</v>
      </c>
    </row>
    <row r="367" spans="1:20" ht="19" customHeight="1">
      <c r="A367">
        <v>365</v>
      </c>
      <c r="B367" s="81">
        <v>0.1</v>
      </c>
      <c r="C367" s="81">
        <v>0.4</v>
      </c>
      <c r="D367" s="81">
        <v>0.1</v>
      </c>
      <c r="E367" s="81">
        <v>0.5</v>
      </c>
      <c r="F367" s="81">
        <v>0.5</v>
      </c>
      <c r="G367" s="81">
        <v>0.5</v>
      </c>
      <c r="H367" s="81">
        <v>0.5</v>
      </c>
      <c r="I367" s="81">
        <v>1</v>
      </c>
      <c r="J367">
        <v>365</v>
      </c>
      <c r="K367" s="23">
        <v>2501</v>
      </c>
      <c r="L367" s="22">
        <v>25</v>
      </c>
      <c r="M367" s="22">
        <v>125.05</v>
      </c>
      <c r="N367" s="14">
        <f t="shared" si="5"/>
        <v>0.610595703125</v>
      </c>
      <c r="O367" s="2">
        <f>RANK(L367,L$2:L$973,1)</f>
        <v>400</v>
      </c>
      <c r="P367" s="2">
        <f>RANK(M367,M$2:M$576,0)</f>
        <v>3</v>
      </c>
      <c r="Q367" s="2">
        <f>RANK(N367,N$2:N$576,0)</f>
        <v>1</v>
      </c>
      <c r="R367" s="2">
        <f>O367 + Tabel1456[[#This Row],[Average Rank]]+Tabel1456[[#This Row],[Coverage rang]]</f>
        <v>404</v>
      </c>
      <c r="S367" s="2">
        <f>RANK(R367,R$2:R$576,1)</f>
        <v>1</v>
      </c>
      <c r="T367" s="18">
        <f>K367/L367</f>
        <v>100.04</v>
      </c>
    </row>
    <row r="368" spans="1:20" ht="19" customHeight="1">
      <c r="A368">
        <v>366</v>
      </c>
      <c r="B368" s="81">
        <v>0.1</v>
      </c>
      <c r="C368" s="81">
        <v>0.4</v>
      </c>
      <c r="D368" s="81">
        <v>0.1</v>
      </c>
      <c r="E368" s="81">
        <v>0.5</v>
      </c>
      <c r="F368" s="81">
        <v>0.5</v>
      </c>
      <c r="G368" s="81">
        <v>0.5</v>
      </c>
      <c r="H368" s="81">
        <v>1</v>
      </c>
      <c r="I368" s="81">
        <v>0</v>
      </c>
      <c r="J368">
        <v>366</v>
      </c>
      <c r="K368" s="23">
        <v>994</v>
      </c>
      <c r="L368" s="22">
        <v>6</v>
      </c>
      <c r="M368" s="22">
        <v>19.4901960784313</v>
      </c>
      <c r="N368" s="14">
        <f t="shared" si="5"/>
        <v>0.24267578125</v>
      </c>
      <c r="O368" s="2">
        <f>RANK(L368,L$2:L$973,1)</f>
        <v>152</v>
      </c>
      <c r="P368" s="2">
        <f>RANK(M368,M$2:M$576,0)</f>
        <v>185</v>
      </c>
      <c r="Q368" s="2">
        <f>RANK(N368,N$2:N$576,0)</f>
        <v>185</v>
      </c>
      <c r="R368" s="2">
        <f>O368 + Tabel1456[[#This Row],[Average Rank]]+Tabel1456[[#This Row],[Coverage rang]]</f>
        <v>522</v>
      </c>
      <c r="S368" s="2">
        <f>RANK(R368,R$2:R$576,1)</f>
        <v>65</v>
      </c>
      <c r="T368" s="18">
        <f>K368/L368</f>
        <v>165.66666666666666</v>
      </c>
    </row>
    <row r="369" spans="1:20" ht="19" customHeight="1">
      <c r="A369">
        <v>367</v>
      </c>
      <c r="B369" s="81">
        <v>0.1</v>
      </c>
      <c r="C369" s="81">
        <v>0.4</v>
      </c>
      <c r="D369" s="81">
        <v>0.1</v>
      </c>
      <c r="E369" s="81">
        <v>0.5</v>
      </c>
      <c r="F369" s="81">
        <v>0.5</v>
      </c>
      <c r="G369" s="81">
        <v>0.5</v>
      </c>
      <c r="H369" s="81">
        <v>1</v>
      </c>
      <c r="I369" s="81">
        <v>0.5</v>
      </c>
      <c r="J369">
        <v>367</v>
      </c>
      <c r="K369" s="23">
        <v>2489</v>
      </c>
      <c r="L369" s="22">
        <v>25</v>
      </c>
      <c r="M369" s="22">
        <v>113.136363636363</v>
      </c>
      <c r="N369" s="14">
        <f t="shared" si="5"/>
        <v>0.607666015625</v>
      </c>
      <c r="O369" s="2">
        <f>RANK(L369,L$2:L$973,1)</f>
        <v>400</v>
      </c>
      <c r="P369" s="2">
        <f>RANK(M369,M$2:M$576,0)</f>
        <v>73</v>
      </c>
      <c r="Q369" s="2">
        <f>RANK(N369,N$2:N$576,0)</f>
        <v>64</v>
      </c>
      <c r="R369" s="2">
        <f>O369 + Tabel1456[[#This Row],[Average Rank]]+Tabel1456[[#This Row],[Coverage rang]]</f>
        <v>537</v>
      </c>
      <c r="S369" s="2">
        <f>RANK(R369,R$2:R$576,1)</f>
        <v>81</v>
      </c>
      <c r="T369" s="18">
        <f>K369/L369</f>
        <v>99.56</v>
      </c>
    </row>
    <row r="370" spans="1:20" ht="19" customHeight="1">
      <c r="A370">
        <v>368</v>
      </c>
      <c r="B370" s="81">
        <v>0.1</v>
      </c>
      <c r="C370" s="81">
        <v>0.4</v>
      </c>
      <c r="D370" s="81">
        <v>0.1</v>
      </c>
      <c r="E370" s="81">
        <v>0.5</v>
      </c>
      <c r="F370" s="81">
        <v>0.5</v>
      </c>
      <c r="G370" s="81">
        <v>0.5</v>
      </c>
      <c r="H370" s="81">
        <v>1</v>
      </c>
      <c r="I370" s="81">
        <v>1</v>
      </c>
      <c r="J370">
        <v>368</v>
      </c>
      <c r="K370" s="23">
        <v>2092</v>
      </c>
      <c r="L370" s="22">
        <v>22</v>
      </c>
      <c r="M370" s="22">
        <v>58.1111111111111</v>
      </c>
      <c r="N370" s="14">
        <f t="shared" si="5"/>
        <v>0.5107421875</v>
      </c>
      <c r="O370" s="2">
        <f>RANK(L370,L$2:L$973,1)</f>
        <v>376</v>
      </c>
      <c r="P370" s="2">
        <f>RANK(M370,M$2:M$576,0)</f>
        <v>128</v>
      </c>
      <c r="Q370" s="2">
        <f>RANK(N370,N$2:N$576,0)</f>
        <v>126</v>
      </c>
      <c r="R370" s="2">
        <f>O370 + Tabel1456[[#This Row],[Average Rank]]+Tabel1456[[#This Row],[Coverage rang]]</f>
        <v>630</v>
      </c>
      <c r="S370" s="2">
        <f>RANK(R370,R$2:R$576,1)</f>
        <v>169</v>
      </c>
      <c r="T370" s="18">
        <f>K370/L370</f>
        <v>95.090909090909093</v>
      </c>
    </row>
    <row r="371" spans="1:20" ht="19" customHeight="1">
      <c r="A371">
        <v>369</v>
      </c>
      <c r="B371" s="81">
        <v>0.1</v>
      </c>
      <c r="C371" s="81">
        <v>0.4</v>
      </c>
      <c r="D371" s="81">
        <v>0.1</v>
      </c>
      <c r="E371" s="81">
        <v>0.5</v>
      </c>
      <c r="F371" s="81">
        <v>0.5</v>
      </c>
      <c r="G371" s="81">
        <v>1</v>
      </c>
      <c r="H371" s="81">
        <v>0</v>
      </c>
      <c r="I371" s="81">
        <v>0</v>
      </c>
      <c r="J371">
        <v>369</v>
      </c>
      <c r="K371" s="23">
        <v>2023</v>
      </c>
      <c r="L371" s="22">
        <v>16</v>
      </c>
      <c r="M371" s="22">
        <v>59.5</v>
      </c>
      <c r="N371" s="14">
        <f t="shared" si="5"/>
        <v>0.493896484375</v>
      </c>
      <c r="O371" s="2">
        <f>RANK(L371,L$2:L$973,1)</f>
        <v>344</v>
      </c>
      <c r="P371" s="2">
        <f>RANK(M371,M$2:M$576,0)</f>
        <v>127</v>
      </c>
      <c r="Q371" s="2">
        <f>RANK(N371,N$2:N$576,0)</f>
        <v>134</v>
      </c>
      <c r="R371" s="2">
        <f>O371 + Tabel1456[[#This Row],[Average Rank]]+Tabel1456[[#This Row],[Coverage rang]]</f>
        <v>605</v>
      </c>
      <c r="S371" s="2">
        <f>RANK(R371,R$2:R$576,1)</f>
        <v>134</v>
      </c>
      <c r="T371" s="18">
        <f>K371/L371</f>
        <v>126.4375</v>
      </c>
    </row>
    <row r="372" spans="1:20" ht="19" customHeight="1">
      <c r="A372">
        <v>370</v>
      </c>
      <c r="B372" s="81">
        <v>0.1</v>
      </c>
      <c r="C372" s="81">
        <v>0.4</v>
      </c>
      <c r="D372" s="81">
        <v>0.1</v>
      </c>
      <c r="E372" s="81">
        <v>0.5</v>
      </c>
      <c r="F372" s="81">
        <v>0.5</v>
      </c>
      <c r="G372" s="81">
        <v>1</v>
      </c>
      <c r="H372" s="81">
        <v>0</v>
      </c>
      <c r="I372" s="81">
        <v>0.5</v>
      </c>
      <c r="J372">
        <v>370</v>
      </c>
      <c r="K372" s="23">
        <v>2480</v>
      </c>
      <c r="L372" s="22">
        <v>25</v>
      </c>
      <c r="M372" s="22">
        <v>118.095238095238</v>
      </c>
      <c r="N372" s="14">
        <f t="shared" si="5"/>
        <v>0.60546875</v>
      </c>
      <c r="O372" s="2">
        <f>RANK(L372,L$2:L$973,1)</f>
        <v>400</v>
      </c>
      <c r="P372" s="2">
        <f>RANK(M372,M$2:M$576,0)</f>
        <v>63</v>
      </c>
      <c r="Q372" s="2">
        <f>RANK(N372,N$2:N$576,0)</f>
        <v>65</v>
      </c>
      <c r="R372" s="2">
        <f>O372 + Tabel1456[[#This Row],[Average Rank]]+Tabel1456[[#This Row],[Coverage rang]]</f>
        <v>528</v>
      </c>
      <c r="S372" s="2">
        <f>RANK(R372,R$2:R$576,1)</f>
        <v>74</v>
      </c>
      <c r="T372" s="18">
        <f>K372/L372</f>
        <v>99.2</v>
      </c>
    </row>
    <row r="373" spans="1:20" ht="19" customHeight="1">
      <c r="A373">
        <v>371</v>
      </c>
      <c r="B373" s="81">
        <v>0.1</v>
      </c>
      <c r="C373" s="81">
        <v>0.4</v>
      </c>
      <c r="D373" s="81">
        <v>0.1</v>
      </c>
      <c r="E373" s="81">
        <v>0.5</v>
      </c>
      <c r="F373" s="81">
        <v>0.5</v>
      </c>
      <c r="G373" s="81">
        <v>1</v>
      </c>
      <c r="H373" s="81">
        <v>0</v>
      </c>
      <c r="I373" s="81">
        <v>1</v>
      </c>
      <c r="J373">
        <v>371</v>
      </c>
      <c r="K373" s="23">
        <v>2430</v>
      </c>
      <c r="L373" s="22">
        <v>25</v>
      </c>
      <c r="M373" s="22">
        <v>97.2</v>
      </c>
      <c r="N373" s="14">
        <f t="shared" si="5"/>
        <v>0.59326171875</v>
      </c>
      <c r="O373" s="2">
        <f>RANK(L373,L$2:L$973,1)</f>
        <v>400</v>
      </c>
      <c r="P373" s="2">
        <f>RANK(M373,M$2:M$576,0)</f>
        <v>96</v>
      </c>
      <c r="Q373" s="2">
        <f>RANK(N373,N$2:N$576,0)</f>
        <v>86</v>
      </c>
      <c r="R373" s="2">
        <f>O373 + Tabel1456[[#This Row],[Average Rank]]+Tabel1456[[#This Row],[Coverage rang]]</f>
        <v>582</v>
      </c>
      <c r="S373" s="2">
        <f>RANK(R373,R$2:R$576,1)</f>
        <v>110</v>
      </c>
      <c r="T373" s="18">
        <f>K373/L373</f>
        <v>97.2</v>
      </c>
    </row>
    <row r="374" spans="1:20" ht="19" customHeight="1">
      <c r="A374">
        <v>372</v>
      </c>
      <c r="B374" s="81">
        <v>0.1</v>
      </c>
      <c r="C374" s="81">
        <v>0.4</v>
      </c>
      <c r="D374" s="81">
        <v>0.1</v>
      </c>
      <c r="E374" s="81">
        <v>0.5</v>
      </c>
      <c r="F374" s="81">
        <v>0.5</v>
      </c>
      <c r="G374" s="81">
        <v>1</v>
      </c>
      <c r="H374" s="81">
        <v>0.5</v>
      </c>
      <c r="I374" s="81">
        <v>0</v>
      </c>
      <c r="J374">
        <v>372</v>
      </c>
      <c r="K374" s="23">
        <v>2013</v>
      </c>
      <c r="L374" s="22">
        <v>18</v>
      </c>
      <c r="M374" s="22">
        <v>61</v>
      </c>
      <c r="N374" s="14">
        <f t="shared" si="5"/>
        <v>0.491455078125</v>
      </c>
      <c r="O374" s="2">
        <f>RANK(L374,L$2:L$973,1)</f>
        <v>352</v>
      </c>
      <c r="P374" s="2">
        <f>RANK(M374,M$2:M$576,0)</f>
        <v>121</v>
      </c>
      <c r="Q374" s="2">
        <f>RANK(N374,N$2:N$576,0)</f>
        <v>136</v>
      </c>
      <c r="R374" s="2">
        <f>O374 + Tabel1456[[#This Row],[Average Rank]]+Tabel1456[[#This Row],[Coverage rang]]</f>
        <v>609</v>
      </c>
      <c r="S374" s="2">
        <f>RANK(R374,R$2:R$576,1)</f>
        <v>141</v>
      </c>
      <c r="T374" s="18">
        <f>K374/L374</f>
        <v>111.83333333333333</v>
      </c>
    </row>
    <row r="375" spans="1:20" ht="19" customHeight="1">
      <c r="A375">
        <v>373</v>
      </c>
      <c r="B375" s="81">
        <v>0.1</v>
      </c>
      <c r="C375" s="81">
        <v>0.4</v>
      </c>
      <c r="D375" s="81">
        <v>0.1</v>
      </c>
      <c r="E375" s="81">
        <v>0.5</v>
      </c>
      <c r="F375" s="81">
        <v>0.5</v>
      </c>
      <c r="G375" s="81">
        <v>1</v>
      </c>
      <c r="H375" s="81">
        <v>0.5</v>
      </c>
      <c r="I375" s="81">
        <v>0.5</v>
      </c>
      <c r="J375">
        <v>373</v>
      </c>
      <c r="K375" s="23">
        <v>2501</v>
      </c>
      <c r="L375" s="22">
        <v>25</v>
      </c>
      <c r="M375" s="22">
        <v>125.05</v>
      </c>
      <c r="N375" s="14">
        <f t="shared" si="5"/>
        <v>0.610595703125</v>
      </c>
      <c r="O375" s="2">
        <f>RANK(L375,L$2:L$973,1)</f>
        <v>400</v>
      </c>
      <c r="P375" s="2">
        <f>RANK(M375,M$2:M$576,0)</f>
        <v>3</v>
      </c>
      <c r="Q375" s="2">
        <f>RANK(N375,N$2:N$576,0)</f>
        <v>1</v>
      </c>
      <c r="R375" s="2">
        <f>O375 + Tabel1456[[#This Row],[Average Rank]]+Tabel1456[[#This Row],[Coverage rang]]</f>
        <v>404</v>
      </c>
      <c r="S375" s="2">
        <f>RANK(R375,R$2:R$576,1)</f>
        <v>1</v>
      </c>
      <c r="T375" s="18">
        <f>K375/L375</f>
        <v>100.04</v>
      </c>
    </row>
    <row r="376" spans="1:20" ht="19" customHeight="1">
      <c r="A376">
        <v>374</v>
      </c>
      <c r="B376" s="81">
        <v>0.1</v>
      </c>
      <c r="C376" s="81">
        <v>0.4</v>
      </c>
      <c r="D376" s="81">
        <v>0.1</v>
      </c>
      <c r="E376" s="81">
        <v>0.5</v>
      </c>
      <c r="F376" s="81">
        <v>0.5</v>
      </c>
      <c r="G376" s="81">
        <v>1</v>
      </c>
      <c r="H376" s="81">
        <v>0.5</v>
      </c>
      <c r="I376" s="81">
        <v>1</v>
      </c>
      <c r="J376">
        <v>374</v>
      </c>
      <c r="K376" s="23">
        <v>2472</v>
      </c>
      <c r="L376" s="22">
        <v>25</v>
      </c>
      <c r="M376" s="22">
        <v>112.363636363636</v>
      </c>
      <c r="N376" s="14">
        <f t="shared" si="5"/>
        <v>0.603515625</v>
      </c>
      <c r="O376" s="2">
        <f>RANK(L376,L$2:L$973,1)</f>
        <v>400</v>
      </c>
      <c r="P376" s="2">
        <f>RANK(M376,M$2:M$576,0)</f>
        <v>75</v>
      </c>
      <c r="Q376" s="2">
        <f>RANK(N376,N$2:N$576,0)</f>
        <v>74</v>
      </c>
      <c r="R376" s="2">
        <f>O376 + Tabel1456[[#This Row],[Average Rank]]+Tabel1456[[#This Row],[Coverage rang]]</f>
        <v>549</v>
      </c>
      <c r="S376" s="2">
        <f>RANK(R376,R$2:R$576,1)</f>
        <v>87</v>
      </c>
      <c r="T376" s="18">
        <f>K376/L376</f>
        <v>98.88</v>
      </c>
    </row>
    <row r="377" spans="1:20" ht="19" customHeight="1">
      <c r="A377">
        <v>375</v>
      </c>
      <c r="B377" s="81">
        <v>0.1</v>
      </c>
      <c r="C377" s="81">
        <v>0.4</v>
      </c>
      <c r="D377" s="81">
        <v>0.1</v>
      </c>
      <c r="E377" s="81">
        <v>0.5</v>
      </c>
      <c r="F377" s="81">
        <v>0.5</v>
      </c>
      <c r="G377" s="81">
        <v>1</v>
      </c>
      <c r="H377" s="81">
        <v>1</v>
      </c>
      <c r="I377" s="81">
        <v>0</v>
      </c>
      <c r="J377">
        <v>375</v>
      </c>
      <c r="K377" s="23">
        <v>904</v>
      </c>
      <c r="L377" s="22">
        <v>6</v>
      </c>
      <c r="M377" s="22">
        <v>17.0566037735849</v>
      </c>
      <c r="N377" s="14">
        <f t="shared" si="5"/>
        <v>0.220703125</v>
      </c>
      <c r="O377" s="2">
        <f>RANK(L377,L$2:L$973,1)</f>
        <v>152</v>
      </c>
      <c r="P377" s="2">
        <f>RANK(M377,M$2:M$576,0)</f>
        <v>222</v>
      </c>
      <c r="Q377" s="2">
        <f>RANK(N377,N$2:N$576,0)</f>
        <v>216</v>
      </c>
      <c r="R377" s="2">
        <f>O377 + Tabel1456[[#This Row],[Average Rank]]+Tabel1456[[#This Row],[Coverage rang]]</f>
        <v>590</v>
      </c>
      <c r="S377" s="2">
        <f>RANK(R377,R$2:R$576,1)</f>
        <v>121</v>
      </c>
      <c r="T377" s="18">
        <f>K377/L377</f>
        <v>150.66666666666666</v>
      </c>
    </row>
    <row r="378" spans="1:20" ht="19" customHeight="1">
      <c r="A378">
        <v>376</v>
      </c>
      <c r="B378" s="81">
        <v>0.1</v>
      </c>
      <c r="C378" s="81">
        <v>0.4</v>
      </c>
      <c r="D378" s="81">
        <v>0.1</v>
      </c>
      <c r="E378" s="81">
        <v>0.5</v>
      </c>
      <c r="F378" s="81">
        <v>0.5</v>
      </c>
      <c r="G378" s="81">
        <v>1</v>
      </c>
      <c r="H378" s="81">
        <v>1</v>
      </c>
      <c r="I378" s="81">
        <v>0.5</v>
      </c>
      <c r="J378">
        <v>376</v>
      </c>
      <c r="K378" s="23">
        <v>1118</v>
      </c>
      <c r="L378" s="22">
        <v>9</v>
      </c>
      <c r="M378" s="22">
        <v>22.36</v>
      </c>
      <c r="N378" s="14">
        <f t="shared" si="5"/>
        <v>0.27294921875</v>
      </c>
      <c r="O378" s="2">
        <f>RANK(L378,L$2:L$973,1)</f>
        <v>323</v>
      </c>
      <c r="P378" s="2">
        <f>RANK(M378,M$2:M$576,0)</f>
        <v>177</v>
      </c>
      <c r="Q378" s="2">
        <f>RANK(N378,N$2:N$576,0)</f>
        <v>169</v>
      </c>
      <c r="R378" s="2">
        <f>O378 + Tabel1456[[#This Row],[Average Rank]]+Tabel1456[[#This Row],[Coverage rang]]</f>
        <v>669</v>
      </c>
      <c r="S378" s="2">
        <f>RANK(R378,R$2:R$576,1)</f>
        <v>218</v>
      </c>
      <c r="T378" s="18">
        <f>K378/L378</f>
        <v>124.22222222222223</v>
      </c>
    </row>
    <row r="379" spans="1:20" ht="19" customHeight="1">
      <c r="A379">
        <v>377</v>
      </c>
      <c r="B379" s="81">
        <v>0.1</v>
      </c>
      <c r="C379" s="81">
        <v>0.4</v>
      </c>
      <c r="D379" s="81">
        <v>0.1</v>
      </c>
      <c r="E379" s="81">
        <v>0.5</v>
      </c>
      <c r="F379" s="81">
        <v>0.5</v>
      </c>
      <c r="G379" s="81">
        <v>1</v>
      </c>
      <c r="H379" s="81">
        <v>1</v>
      </c>
      <c r="I379" s="81">
        <v>1</v>
      </c>
      <c r="J379">
        <v>377</v>
      </c>
      <c r="K379" s="23">
        <v>967</v>
      </c>
      <c r="L379" s="22">
        <v>7</v>
      </c>
      <c r="M379" s="22">
        <v>19.34</v>
      </c>
      <c r="N379" s="14">
        <f t="shared" si="5"/>
        <v>0.236083984375</v>
      </c>
      <c r="O379" s="2">
        <f>RANK(L379,L$2:L$973,1)</f>
        <v>271</v>
      </c>
      <c r="P379" s="2">
        <f>RANK(M379,M$2:M$576,0)</f>
        <v>187</v>
      </c>
      <c r="Q379" s="2">
        <f>RANK(N379,N$2:N$576,0)</f>
        <v>190</v>
      </c>
      <c r="R379" s="2">
        <f>O379 + Tabel1456[[#This Row],[Average Rank]]+Tabel1456[[#This Row],[Coverage rang]]</f>
        <v>648</v>
      </c>
      <c r="S379" s="2">
        <f>RANK(R379,R$2:R$576,1)</f>
        <v>186</v>
      </c>
      <c r="T379" s="18">
        <f>K379/L379</f>
        <v>138.14285714285714</v>
      </c>
    </row>
    <row r="380" spans="1:20" ht="19" customHeight="1">
      <c r="A380">
        <v>378</v>
      </c>
      <c r="B380" s="81">
        <v>0.1</v>
      </c>
      <c r="C380" s="81">
        <v>0.4</v>
      </c>
      <c r="D380" s="81">
        <v>0.1</v>
      </c>
      <c r="E380" s="81">
        <v>0.5</v>
      </c>
      <c r="F380" s="81">
        <v>1</v>
      </c>
      <c r="G380" s="81">
        <v>0</v>
      </c>
      <c r="H380" s="81">
        <v>0</v>
      </c>
      <c r="I380" s="81">
        <v>0</v>
      </c>
      <c r="J380">
        <v>378</v>
      </c>
      <c r="K380" s="23">
        <v>546</v>
      </c>
      <c r="L380" s="22">
        <v>3</v>
      </c>
      <c r="M380" s="22">
        <v>9.4137931034482705</v>
      </c>
      <c r="N380" s="14">
        <f t="shared" si="5"/>
        <v>0.13330078125</v>
      </c>
      <c r="O380" s="2">
        <f>RANK(L380,L$2:L$973,1)</f>
        <v>99</v>
      </c>
      <c r="P380" s="2">
        <f>RANK(M380,M$2:M$576,0)</f>
        <v>460</v>
      </c>
      <c r="Q380" s="2">
        <f>RANK(N380,N$2:N$576,0)</f>
        <v>432</v>
      </c>
      <c r="R380" s="2">
        <f>O380 + Tabel1456[[#This Row],[Average Rank]]+Tabel1456[[#This Row],[Coverage rang]]</f>
        <v>991</v>
      </c>
      <c r="S380" s="2">
        <f>RANK(R380,R$2:R$576,1)</f>
        <v>478</v>
      </c>
      <c r="T380" s="18">
        <f>K380/L380</f>
        <v>182</v>
      </c>
    </row>
    <row r="381" spans="1:20" ht="19" customHeight="1">
      <c r="A381">
        <v>379</v>
      </c>
      <c r="B381" s="81">
        <v>0.1</v>
      </c>
      <c r="C381" s="81">
        <v>0.4</v>
      </c>
      <c r="D381" s="81">
        <v>0.1</v>
      </c>
      <c r="E381" s="81">
        <v>0.5</v>
      </c>
      <c r="F381" s="81">
        <v>1</v>
      </c>
      <c r="G381" s="81">
        <v>0</v>
      </c>
      <c r="H381" s="81">
        <v>0</v>
      </c>
      <c r="I381" s="81">
        <v>0.5</v>
      </c>
      <c r="J381">
        <v>379</v>
      </c>
      <c r="K381" s="23">
        <v>1928</v>
      </c>
      <c r="L381" s="22">
        <v>18</v>
      </c>
      <c r="M381" s="22">
        <v>52.108108108108098</v>
      </c>
      <c r="N381" s="14">
        <f t="shared" si="5"/>
        <v>0.470703125</v>
      </c>
      <c r="O381" s="2">
        <f>RANK(L381,L$2:L$973,1)</f>
        <v>352</v>
      </c>
      <c r="P381" s="2">
        <f>RANK(M381,M$2:M$576,0)</f>
        <v>137</v>
      </c>
      <c r="Q381" s="2">
        <f>RANK(N381,N$2:N$576,0)</f>
        <v>140</v>
      </c>
      <c r="R381" s="2">
        <f>O381 + Tabel1456[[#This Row],[Average Rank]]+Tabel1456[[#This Row],[Coverage rang]]</f>
        <v>629</v>
      </c>
      <c r="S381" s="2">
        <f>RANK(R381,R$2:R$576,1)</f>
        <v>166</v>
      </c>
      <c r="T381" s="18">
        <f>K381/L381</f>
        <v>107.11111111111111</v>
      </c>
    </row>
    <row r="382" spans="1:20" ht="19" customHeight="1">
      <c r="A382">
        <v>380</v>
      </c>
      <c r="B382" s="81">
        <v>0.1</v>
      </c>
      <c r="C382" s="81">
        <v>0.4</v>
      </c>
      <c r="D382" s="81">
        <v>0.1</v>
      </c>
      <c r="E382" s="81">
        <v>0.5</v>
      </c>
      <c r="F382" s="81">
        <v>1</v>
      </c>
      <c r="G382" s="81">
        <v>0</v>
      </c>
      <c r="H382" s="81">
        <v>0</v>
      </c>
      <c r="I382" s="81">
        <v>1</v>
      </c>
      <c r="J382">
        <v>380</v>
      </c>
      <c r="K382" s="23">
        <v>1887</v>
      </c>
      <c r="L382" s="22">
        <v>18</v>
      </c>
      <c r="M382" s="22">
        <v>34.9444444444444</v>
      </c>
      <c r="N382" s="14">
        <f t="shared" si="5"/>
        <v>0.460693359375</v>
      </c>
      <c r="O382" s="2">
        <f>RANK(L382,L$2:L$973,1)</f>
        <v>352</v>
      </c>
      <c r="P382" s="2">
        <f>RANK(M382,M$2:M$576,0)</f>
        <v>156</v>
      </c>
      <c r="Q382" s="2">
        <f>RANK(N382,N$2:N$576,0)</f>
        <v>143</v>
      </c>
      <c r="R382" s="2">
        <f>O382 + Tabel1456[[#This Row],[Average Rank]]+Tabel1456[[#This Row],[Coverage rang]]</f>
        <v>651</v>
      </c>
      <c r="S382" s="2">
        <f>RANK(R382,R$2:R$576,1)</f>
        <v>191</v>
      </c>
      <c r="T382" s="18">
        <f>K382/L382</f>
        <v>104.83333333333333</v>
      </c>
    </row>
    <row r="383" spans="1:20" ht="19" customHeight="1">
      <c r="A383">
        <v>381</v>
      </c>
      <c r="B383" s="81">
        <v>0.1</v>
      </c>
      <c r="C383" s="81">
        <v>0.4</v>
      </c>
      <c r="D383" s="81">
        <v>0.1</v>
      </c>
      <c r="E383" s="81">
        <v>0.5</v>
      </c>
      <c r="F383" s="81">
        <v>1</v>
      </c>
      <c r="G383" s="81">
        <v>0</v>
      </c>
      <c r="H383" s="81">
        <v>0.5</v>
      </c>
      <c r="I383" s="81">
        <v>0</v>
      </c>
      <c r="J383">
        <v>381</v>
      </c>
      <c r="K383" s="23">
        <v>926</v>
      </c>
      <c r="L383" s="22">
        <v>4</v>
      </c>
      <c r="M383" s="22">
        <v>20.577777777777701</v>
      </c>
      <c r="N383" s="14">
        <f t="shared" si="5"/>
        <v>0.22607421875</v>
      </c>
      <c r="O383" s="2">
        <f>RANK(L383,L$2:L$973,1)</f>
        <v>105</v>
      </c>
      <c r="P383" s="2">
        <f>RANK(M383,M$2:M$576,0)</f>
        <v>180</v>
      </c>
      <c r="Q383" s="2">
        <f>RANK(N383,N$2:N$576,0)</f>
        <v>202</v>
      </c>
      <c r="R383" s="2">
        <f>O383 + Tabel1456[[#This Row],[Average Rank]]+Tabel1456[[#This Row],[Coverage rang]]</f>
        <v>487</v>
      </c>
      <c r="S383" s="2">
        <f>RANK(R383,R$2:R$576,1)</f>
        <v>60</v>
      </c>
      <c r="T383" s="18">
        <f>K383/L383</f>
        <v>231.5</v>
      </c>
    </row>
    <row r="384" spans="1:20" ht="19" customHeight="1">
      <c r="A384">
        <v>382</v>
      </c>
      <c r="B384" s="81">
        <v>0.1</v>
      </c>
      <c r="C384" s="81">
        <v>0.4</v>
      </c>
      <c r="D384" s="81">
        <v>0.1</v>
      </c>
      <c r="E384" s="81">
        <v>0.5</v>
      </c>
      <c r="F384" s="81">
        <v>1</v>
      </c>
      <c r="G384" s="81">
        <v>0</v>
      </c>
      <c r="H384" s="81">
        <v>0.5</v>
      </c>
      <c r="I384" s="81">
        <v>0.5</v>
      </c>
      <c r="J384">
        <v>382</v>
      </c>
      <c r="K384" s="23">
        <v>2013</v>
      </c>
      <c r="L384" s="22">
        <v>21</v>
      </c>
      <c r="M384" s="22">
        <v>61</v>
      </c>
      <c r="N384" s="14">
        <f t="shared" si="5"/>
        <v>0.491455078125</v>
      </c>
      <c r="O384" s="2">
        <f>RANK(L384,L$2:L$973,1)</f>
        <v>370</v>
      </c>
      <c r="P384" s="2">
        <f>RANK(M384,M$2:M$576,0)</f>
        <v>121</v>
      </c>
      <c r="Q384" s="2">
        <f>RANK(N384,N$2:N$576,0)</f>
        <v>136</v>
      </c>
      <c r="R384" s="2">
        <f>O384 + Tabel1456[[#This Row],[Average Rank]]+Tabel1456[[#This Row],[Coverage rang]]</f>
        <v>627</v>
      </c>
      <c r="S384" s="2">
        <f>RANK(R384,R$2:R$576,1)</f>
        <v>163</v>
      </c>
      <c r="T384" s="18">
        <f>K384/L384</f>
        <v>95.857142857142861</v>
      </c>
    </row>
    <row r="385" spans="1:20" ht="19" customHeight="1">
      <c r="A385">
        <v>383</v>
      </c>
      <c r="B385" s="81">
        <v>0.1</v>
      </c>
      <c r="C385" s="81">
        <v>0.4</v>
      </c>
      <c r="D385" s="81">
        <v>0.1</v>
      </c>
      <c r="E385" s="81">
        <v>0.5</v>
      </c>
      <c r="F385" s="81">
        <v>1</v>
      </c>
      <c r="G385" s="81">
        <v>0</v>
      </c>
      <c r="H385" s="81">
        <v>0.5</v>
      </c>
      <c r="I385" s="81">
        <v>1</v>
      </c>
      <c r="J385">
        <v>383</v>
      </c>
      <c r="K385" s="23">
        <v>1630</v>
      </c>
      <c r="L385" s="22">
        <v>21</v>
      </c>
      <c r="M385" s="22">
        <v>37.045454545454497</v>
      </c>
      <c r="N385" s="14">
        <f t="shared" ref="N385:N448" si="6">K385/ 4096</f>
        <v>0.39794921875</v>
      </c>
      <c r="O385" s="2">
        <f>RANK(L385,L$2:L$973,1)</f>
        <v>370</v>
      </c>
      <c r="P385" s="2">
        <f>RANK(M385,M$2:M$576,0)</f>
        <v>154</v>
      </c>
      <c r="Q385" s="2">
        <f>RANK(N385,N$2:N$576,0)</f>
        <v>159</v>
      </c>
      <c r="R385" s="2">
        <f>O385 + Tabel1456[[#This Row],[Average Rank]]+Tabel1456[[#This Row],[Coverage rang]]</f>
        <v>683</v>
      </c>
      <c r="S385" s="2">
        <f>RANK(R385,R$2:R$576,1)</f>
        <v>227</v>
      </c>
      <c r="T385" s="18">
        <f>K385/L385</f>
        <v>77.61904761904762</v>
      </c>
    </row>
    <row r="386" spans="1:20" ht="19" customHeight="1">
      <c r="A386">
        <v>384</v>
      </c>
      <c r="B386" s="81">
        <v>0.1</v>
      </c>
      <c r="C386" s="81">
        <v>0.4</v>
      </c>
      <c r="D386" s="81">
        <v>0.1</v>
      </c>
      <c r="E386" s="81">
        <v>0.5</v>
      </c>
      <c r="F386" s="81">
        <v>1</v>
      </c>
      <c r="G386" s="81">
        <v>0</v>
      </c>
      <c r="H386" s="81">
        <v>1</v>
      </c>
      <c r="I386" s="81">
        <v>0</v>
      </c>
      <c r="J386">
        <v>384</v>
      </c>
      <c r="K386" s="23">
        <v>876</v>
      </c>
      <c r="L386" s="22">
        <v>4</v>
      </c>
      <c r="M386" s="22">
        <v>17.877551020408099</v>
      </c>
      <c r="N386" s="14">
        <f t="shared" si="6"/>
        <v>0.2138671875</v>
      </c>
      <c r="O386" s="2">
        <f>RANK(L386,L$2:L$973,1)</f>
        <v>105</v>
      </c>
      <c r="P386" s="2">
        <f>RANK(M386,M$2:M$576,0)</f>
        <v>201</v>
      </c>
      <c r="Q386" s="2">
        <f>RANK(N386,N$2:N$576,0)</f>
        <v>231</v>
      </c>
      <c r="R386" s="2">
        <f>O386 + Tabel1456[[#This Row],[Average Rank]]+Tabel1456[[#This Row],[Coverage rang]]</f>
        <v>537</v>
      </c>
      <c r="S386" s="2">
        <f>RANK(R386,R$2:R$576,1)</f>
        <v>81</v>
      </c>
      <c r="T386" s="18">
        <f>K386/L386</f>
        <v>219</v>
      </c>
    </row>
    <row r="387" spans="1:20" ht="19" customHeight="1">
      <c r="A387">
        <v>385</v>
      </c>
      <c r="B387" s="81">
        <v>0.1</v>
      </c>
      <c r="C387" s="81">
        <v>0.4</v>
      </c>
      <c r="D387" s="81">
        <v>0.1</v>
      </c>
      <c r="E387" s="81">
        <v>0.5</v>
      </c>
      <c r="F387" s="81">
        <v>1</v>
      </c>
      <c r="G387" s="81">
        <v>0</v>
      </c>
      <c r="H387" s="81">
        <v>1</v>
      </c>
      <c r="I387" s="81">
        <v>0.5</v>
      </c>
      <c r="J387">
        <v>385</v>
      </c>
      <c r="K387" s="23">
        <v>942</v>
      </c>
      <c r="L387" s="22">
        <v>8</v>
      </c>
      <c r="M387" s="22">
        <v>18.115384615384599</v>
      </c>
      <c r="N387" s="14">
        <f t="shared" si="6"/>
        <v>0.22998046875</v>
      </c>
      <c r="O387" s="2">
        <f>RANK(L387,L$2:L$973,1)</f>
        <v>288</v>
      </c>
      <c r="P387" s="2">
        <f>RANK(M387,M$2:M$576,0)</f>
        <v>198</v>
      </c>
      <c r="Q387" s="2">
        <f>RANK(N387,N$2:N$576,0)</f>
        <v>198</v>
      </c>
      <c r="R387" s="2">
        <f>O387 + Tabel1456[[#This Row],[Average Rank]]+Tabel1456[[#This Row],[Coverage rang]]</f>
        <v>684</v>
      </c>
      <c r="S387" s="2">
        <f>RANK(R387,R$2:R$576,1)</f>
        <v>229</v>
      </c>
      <c r="T387" s="18">
        <f>K387/L387</f>
        <v>117.75</v>
      </c>
    </row>
    <row r="388" spans="1:20" ht="19" customHeight="1">
      <c r="A388">
        <v>386</v>
      </c>
      <c r="B388" s="81">
        <v>0.1</v>
      </c>
      <c r="C388" s="81">
        <v>0.4</v>
      </c>
      <c r="D388" s="81">
        <v>0.1</v>
      </c>
      <c r="E388" s="81">
        <v>0.5</v>
      </c>
      <c r="F388" s="81">
        <v>1</v>
      </c>
      <c r="G388" s="81">
        <v>0</v>
      </c>
      <c r="H388" s="81">
        <v>1</v>
      </c>
      <c r="I388" s="81">
        <v>1</v>
      </c>
      <c r="J388">
        <v>386</v>
      </c>
      <c r="K388" s="23">
        <v>901</v>
      </c>
      <c r="L388" s="22">
        <v>7</v>
      </c>
      <c r="M388" s="22">
        <v>17.326923076922998</v>
      </c>
      <c r="N388" s="14">
        <f t="shared" si="6"/>
        <v>0.219970703125</v>
      </c>
      <c r="O388" s="2">
        <f>RANK(L388,L$2:L$973,1)</f>
        <v>271</v>
      </c>
      <c r="P388" s="2">
        <f>RANK(M388,M$2:M$576,0)</f>
        <v>212</v>
      </c>
      <c r="Q388" s="2">
        <f>RANK(N388,N$2:N$576,0)</f>
        <v>219</v>
      </c>
      <c r="R388" s="2">
        <f>O388 + Tabel1456[[#This Row],[Average Rank]]+Tabel1456[[#This Row],[Coverage rang]]</f>
        <v>702</v>
      </c>
      <c r="S388" s="2">
        <f>RANK(R388,R$2:R$576,1)</f>
        <v>243</v>
      </c>
      <c r="T388" s="18">
        <f>K388/L388</f>
        <v>128.71428571428572</v>
      </c>
    </row>
    <row r="389" spans="1:20" ht="19" customHeight="1">
      <c r="A389">
        <v>387</v>
      </c>
      <c r="B389" s="81">
        <v>0.1</v>
      </c>
      <c r="C389" s="81">
        <v>0.4</v>
      </c>
      <c r="D389" s="81">
        <v>0.1</v>
      </c>
      <c r="E389" s="81">
        <v>0.5</v>
      </c>
      <c r="F389" s="81">
        <v>1</v>
      </c>
      <c r="G389" s="81">
        <v>0.5</v>
      </c>
      <c r="H389" s="81">
        <v>0</v>
      </c>
      <c r="I389" s="81">
        <v>0</v>
      </c>
      <c r="J389">
        <v>387</v>
      </c>
      <c r="K389" s="23">
        <v>1007</v>
      </c>
      <c r="L389" s="22">
        <v>3</v>
      </c>
      <c r="M389" s="22">
        <v>17.6666666666666</v>
      </c>
      <c r="N389" s="14">
        <f t="shared" si="6"/>
        <v>0.245849609375</v>
      </c>
      <c r="O389" s="2">
        <f>RANK(L389,L$2:L$973,1)</f>
        <v>99</v>
      </c>
      <c r="P389" s="2">
        <f>RANK(M389,M$2:M$576,0)</f>
        <v>206</v>
      </c>
      <c r="Q389" s="2">
        <f>RANK(N389,N$2:N$576,0)</f>
        <v>182</v>
      </c>
      <c r="R389" s="2">
        <f>O389 + Tabel1456[[#This Row],[Average Rank]]+Tabel1456[[#This Row],[Coverage rang]]</f>
        <v>487</v>
      </c>
      <c r="S389" s="2">
        <f>RANK(R389,R$2:R$576,1)</f>
        <v>60</v>
      </c>
      <c r="T389" s="18">
        <f>K389/L389</f>
        <v>335.66666666666669</v>
      </c>
    </row>
    <row r="390" spans="1:20" ht="19" customHeight="1">
      <c r="A390">
        <v>388</v>
      </c>
      <c r="B390" s="81">
        <v>0.1</v>
      </c>
      <c r="C390" s="81">
        <v>0.4</v>
      </c>
      <c r="D390" s="81">
        <v>0.1</v>
      </c>
      <c r="E390" s="81">
        <v>0.5</v>
      </c>
      <c r="F390" s="81">
        <v>1</v>
      </c>
      <c r="G390" s="81">
        <v>0.5</v>
      </c>
      <c r="H390" s="81">
        <v>0</v>
      </c>
      <c r="I390" s="81">
        <v>0.5</v>
      </c>
      <c r="J390">
        <v>388</v>
      </c>
      <c r="K390" s="23">
        <v>2454</v>
      </c>
      <c r="L390" s="22">
        <v>25</v>
      </c>
      <c r="M390" s="22">
        <v>106.695652173913</v>
      </c>
      <c r="N390" s="14">
        <f t="shared" si="6"/>
        <v>0.59912109375</v>
      </c>
      <c r="O390" s="2">
        <f>RANK(L390,L$2:L$973,1)</f>
        <v>400</v>
      </c>
      <c r="P390" s="2">
        <f>RANK(M390,M$2:M$576,0)</f>
        <v>81</v>
      </c>
      <c r="Q390" s="2">
        <f>RANK(N390,N$2:N$576,0)</f>
        <v>78</v>
      </c>
      <c r="R390" s="2">
        <f>O390 + Tabel1456[[#This Row],[Average Rank]]+Tabel1456[[#This Row],[Coverage rang]]</f>
        <v>559</v>
      </c>
      <c r="S390" s="2">
        <f>RANK(R390,R$2:R$576,1)</f>
        <v>93</v>
      </c>
      <c r="T390" s="18">
        <f>K390/L390</f>
        <v>98.16</v>
      </c>
    </row>
    <row r="391" spans="1:20" ht="19" customHeight="1">
      <c r="A391">
        <v>389</v>
      </c>
      <c r="B391" s="81">
        <v>0.1</v>
      </c>
      <c r="C391" s="81">
        <v>0.4</v>
      </c>
      <c r="D391" s="81">
        <v>0.1</v>
      </c>
      <c r="E391" s="81">
        <v>0.5</v>
      </c>
      <c r="F391" s="81">
        <v>1</v>
      </c>
      <c r="G391" s="81">
        <v>0.5</v>
      </c>
      <c r="H391" s="81">
        <v>0</v>
      </c>
      <c r="I391" s="81">
        <v>1</v>
      </c>
      <c r="J391">
        <v>389</v>
      </c>
      <c r="K391" s="23">
        <v>2018</v>
      </c>
      <c r="L391" s="22">
        <v>17</v>
      </c>
      <c r="M391" s="22">
        <v>51.743589743589702</v>
      </c>
      <c r="N391" s="14">
        <f t="shared" si="6"/>
        <v>0.49267578125</v>
      </c>
      <c r="O391" s="2">
        <f>RANK(L391,L$2:L$973,1)</f>
        <v>346</v>
      </c>
      <c r="P391" s="2">
        <f>RANK(M391,M$2:M$576,0)</f>
        <v>138</v>
      </c>
      <c r="Q391" s="2">
        <f>RANK(N391,N$2:N$576,0)</f>
        <v>135</v>
      </c>
      <c r="R391" s="2">
        <f>O391 + Tabel1456[[#This Row],[Average Rank]]+Tabel1456[[#This Row],[Coverage rang]]</f>
        <v>619</v>
      </c>
      <c r="S391" s="2">
        <f>RANK(R391,R$2:R$576,1)</f>
        <v>157</v>
      </c>
      <c r="T391" s="18">
        <f>K391/L391</f>
        <v>118.70588235294117</v>
      </c>
    </row>
    <row r="392" spans="1:20" ht="19" customHeight="1">
      <c r="A392">
        <v>390</v>
      </c>
      <c r="B392" s="81">
        <v>0.1</v>
      </c>
      <c r="C392" s="81">
        <v>0.4</v>
      </c>
      <c r="D392" s="81">
        <v>0.1</v>
      </c>
      <c r="E392" s="81">
        <v>0.5</v>
      </c>
      <c r="F392" s="81">
        <v>1</v>
      </c>
      <c r="G392" s="81">
        <v>0.5</v>
      </c>
      <c r="H392" s="81">
        <v>0.5</v>
      </c>
      <c r="I392" s="81">
        <v>0</v>
      </c>
      <c r="J392">
        <v>390</v>
      </c>
      <c r="K392" s="23">
        <v>1067</v>
      </c>
      <c r="L392" s="22">
        <v>7</v>
      </c>
      <c r="M392" s="22">
        <v>22.702127659574401</v>
      </c>
      <c r="N392" s="14">
        <f t="shared" si="6"/>
        <v>0.260498046875</v>
      </c>
      <c r="O392" s="2">
        <f>RANK(L392,L$2:L$973,1)</f>
        <v>271</v>
      </c>
      <c r="P392" s="2">
        <f>RANK(M392,M$2:M$576,0)</f>
        <v>176</v>
      </c>
      <c r="Q392" s="2">
        <f>RANK(N392,N$2:N$576,0)</f>
        <v>178</v>
      </c>
      <c r="R392" s="2">
        <f>O392 + Tabel1456[[#This Row],[Average Rank]]+Tabel1456[[#This Row],[Coverage rang]]</f>
        <v>625</v>
      </c>
      <c r="S392" s="2">
        <f>RANK(R392,R$2:R$576,1)</f>
        <v>160</v>
      </c>
      <c r="T392" s="18">
        <f>K392/L392</f>
        <v>152.42857142857142</v>
      </c>
    </row>
    <row r="393" spans="1:20" ht="19" customHeight="1">
      <c r="A393">
        <v>391</v>
      </c>
      <c r="B393" s="81">
        <v>0.1</v>
      </c>
      <c r="C393" s="81">
        <v>0.4</v>
      </c>
      <c r="D393" s="81">
        <v>0.1</v>
      </c>
      <c r="E393" s="81">
        <v>0.5</v>
      </c>
      <c r="F393" s="81">
        <v>1</v>
      </c>
      <c r="G393" s="81">
        <v>0.5</v>
      </c>
      <c r="H393" s="81">
        <v>0.5</v>
      </c>
      <c r="I393" s="81">
        <v>0.5</v>
      </c>
      <c r="J393">
        <v>391</v>
      </c>
      <c r="K393" s="23">
        <v>2326</v>
      </c>
      <c r="L393" s="22">
        <v>23</v>
      </c>
      <c r="M393" s="22">
        <v>105.72727272727199</v>
      </c>
      <c r="N393" s="14">
        <f t="shared" si="6"/>
        <v>0.56787109375</v>
      </c>
      <c r="O393" s="2">
        <f>RANK(L393,L$2:L$973,1)</f>
        <v>382</v>
      </c>
      <c r="P393" s="2">
        <f>RANK(M393,M$2:M$576,0)</f>
        <v>83</v>
      </c>
      <c r="Q393" s="2">
        <f>RANK(N393,N$2:N$576,0)</f>
        <v>94</v>
      </c>
      <c r="R393" s="2">
        <f>O393 + Tabel1456[[#This Row],[Average Rank]]+Tabel1456[[#This Row],[Coverage rang]]</f>
        <v>559</v>
      </c>
      <c r="S393" s="2">
        <f>RANK(R393,R$2:R$576,1)</f>
        <v>93</v>
      </c>
      <c r="T393" s="18">
        <f>K393/L393</f>
        <v>101.1304347826087</v>
      </c>
    </row>
    <row r="394" spans="1:20" ht="19" customHeight="1">
      <c r="A394">
        <v>392</v>
      </c>
      <c r="B394" s="81">
        <v>0.1</v>
      </c>
      <c r="C394" s="81">
        <v>0.4</v>
      </c>
      <c r="D394" s="81">
        <v>0.1</v>
      </c>
      <c r="E394" s="81">
        <v>0.5</v>
      </c>
      <c r="F394" s="81">
        <v>1</v>
      </c>
      <c r="G394" s="81">
        <v>0.5</v>
      </c>
      <c r="H394" s="81">
        <v>0.5</v>
      </c>
      <c r="I394" s="81">
        <v>1</v>
      </c>
      <c r="J394">
        <v>392</v>
      </c>
      <c r="K394" s="23">
        <v>1864</v>
      </c>
      <c r="L394" s="22">
        <v>19</v>
      </c>
      <c r="M394" s="22">
        <v>53.257142857142803</v>
      </c>
      <c r="N394" s="14">
        <f t="shared" si="6"/>
        <v>0.455078125</v>
      </c>
      <c r="O394" s="2">
        <f>RANK(L394,L$2:L$973,1)</f>
        <v>357</v>
      </c>
      <c r="P394" s="2">
        <f>RANK(M394,M$2:M$576,0)</f>
        <v>136</v>
      </c>
      <c r="Q394" s="2">
        <f>RANK(N394,N$2:N$576,0)</f>
        <v>144</v>
      </c>
      <c r="R394" s="2">
        <f>O394 + Tabel1456[[#This Row],[Average Rank]]+Tabel1456[[#This Row],[Coverage rang]]</f>
        <v>637</v>
      </c>
      <c r="S394" s="2">
        <f>RANK(R394,R$2:R$576,1)</f>
        <v>178</v>
      </c>
      <c r="T394" s="18">
        <f>K394/L394</f>
        <v>98.10526315789474</v>
      </c>
    </row>
    <row r="395" spans="1:20" ht="19" customHeight="1">
      <c r="A395">
        <v>393</v>
      </c>
      <c r="B395" s="81">
        <v>0.1</v>
      </c>
      <c r="C395" s="81">
        <v>0.4</v>
      </c>
      <c r="D395" s="81">
        <v>0.1</v>
      </c>
      <c r="E395" s="81">
        <v>0.5</v>
      </c>
      <c r="F395" s="81">
        <v>1</v>
      </c>
      <c r="G395" s="81">
        <v>0.5</v>
      </c>
      <c r="H395" s="81">
        <v>1</v>
      </c>
      <c r="I395" s="81">
        <v>0</v>
      </c>
      <c r="J395">
        <v>393</v>
      </c>
      <c r="K395" s="23">
        <v>889</v>
      </c>
      <c r="L395" s="22">
        <v>5</v>
      </c>
      <c r="M395" s="22">
        <v>16.7735849056603</v>
      </c>
      <c r="N395" s="14">
        <f t="shared" si="6"/>
        <v>0.217041015625</v>
      </c>
      <c r="O395" s="2">
        <f>RANK(L395,L$2:L$973,1)</f>
        <v>110</v>
      </c>
      <c r="P395" s="2">
        <f>RANK(M395,M$2:M$576,0)</f>
        <v>229</v>
      </c>
      <c r="Q395" s="2">
        <f>RANK(N395,N$2:N$576,0)</f>
        <v>225</v>
      </c>
      <c r="R395" s="2">
        <f>O395 + Tabel1456[[#This Row],[Average Rank]]+Tabel1456[[#This Row],[Coverage rang]]</f>
        <v>564</v>
      </c>
      <c r="S395" s="2">
        <f>RANK(R395,R$2:R$576,1)</f>
        <v>96</v>
      </c>
      <c r="T395" s="18">
        <f>K395/L395</f>
        <v>177.8</v>
      </c>
    </row>
    <row r="396" spans="1:20" ht="19" customHeight="1">
      <c r="A396">
        <v>394</v>
      </c>
      <c r="B396" s="81">
        <v>0.1</v>
      </c>
      <c r="C396" s="81">
        <v>0.4</v>
      </c>
      <c r="D396" s="81">
        <v>0.1</v>
      </c>
      <c r="E396" s="81">
        <v>0.5</v>
      </c>
      <c r="F396" s="81">
        <v>1</v>
      </c>
      <c r="G396" s="81">
        <v>0.5</v>
      </c>
      <c r="H396" s="81">
        <v>1</v>
      </c>
      <c r="I396" s="81">
        <v>0.5</v>
      </c>
      <c r="J396">
        <v>394</v>
      </c>
      <c r="K396" s="23">
        <v>994</v>
      </c>
      <c r="L396" s="22">
        <v>6</v>
      </c>
      <c r="M396" s="22">
        <v>19.115384615384599</v>
      </c>
      <c r="N396" s="14">
        <f t="shared" si="6"/>
        <v>0.24267578125</v>
      </c>
      <c r="O396" s="2">
        <f>RANK(L396,L$2:L$973,1)</f>
        <v>152</v>
      </c>
      <c r="P396" s="2">
        <f>RANK(M396,M$2:M$576,0)</f>
        <v>188</v>
      </c>
      <c r="Q396" s="2">
        <f>RANK(N396,N$2:N$576,0)</f>
        <v>185</v>
      </c>
      <c r="R396" s="2">
        <f>O396 + Tabel1456[[#This Row],[Average Rank]]+Tabel1456[[#This Row],[Coverage rang]]</f>
        <v>525</v>
      </c>
      <c r="S396" s="2">
        <f>RANK(R396,R$2:R$576,1)</f>
        <v>66</v>
      </c>
      <c r="T396" s="18">
        <f>K396/L396</f>
        <v>165.66666666666666</v>
      </c>
    </row>
    <row r="397" spans="1:20" ht="19" customHeight="1">
      <c r="A397">
        <v>395</v>
      </c>
      <c r="B397" s="81">
        <v>0.1</v>
      </c>
      <c r="C397" s="81">
        <v>0.4</v>
      </c>
      <c r="D397" s="81">
        <v>0.1</v>
      </c>
      <c r="E397" s="81">
        <v>0.5</v>
      </c>
      <c r="F397" s="81">
        <v>1</v>
      </c>
      <c r="G397" s="81">
        <v>0.5</v>
      </c>
      <c r="H397" s="81">
        <v>1</v>
      </c>
      <c r="I397" s="81">
        <v>1</v>
      </c>
      <c r="J397">
        <v>395</v>
      </c>
      <c r="K397" s="23">
        <v>953</v>
      </c>
      <c r="L397" s="22">
        <v>8</v>
      </c>
      <c r="M397" s="22">
        <v>17.981132075471699</v>
      </c>
      <c r="N397" s="14">
        <f t="shared" si="6"/>
        <v>0.232666015625</v>
      </c>
      <c r="O397" s="2">
        <f>RANK(L397,L$2:L$973,1)</f>
        <v>288</v>
      </c>
      <c r="P397" s="2">
        <f>RANK(M397,M$2:M$576,0)</f>
        <v>199</v>
      </c>
      <c r="Q397" s="2">
        <f>RANK(N397,N$2:N$576,0)</f>
        <v>196</v>
      </c>
      <c r="R397" s="2">
        <f>O397 + Tabel1456[[#This Row],[Average Rank]]+Tabel1456[[#This Row],[Coverage rang]]</f>
        <v>683</v>
      </c>
      <c r="S397" s="2">
        <f>RANK(R397,R$2:R$576,1)</f>
        <v>227</v>
      </c>
      <c r="T397" s="18">
        <f>K397/L397</f>
        <v>119.125</v>
      </c>
    </row>
    <row r="398" spans="1:20" ht="19" customHeight="1">
      <c r="A398">
        <v>396</v>
      </c>
      <c r="B398" s="81">
        <v>0.1</v>
      </c>
      <c r="C398" s="81">
        <v>0.4</v>
      </c>
      <c r="D398" s="81">
        <v>0.1</v>
      </c>
      <c r="E398" s="81">
        <v>0.5</v>
      </c>
      <c r="F398" s="81">
        <v>1</v>
      </c>
      <c r="G398" s="81">
        <v>1</v>
      </c>
      <c r="H398" s="81">
        <v>0</v>
      </c>
      <c r="I398" s="81">
        <v>0</v>
      </c>
      <c r="J398">
        <v>396</v>
      </c>
      <c r="K398" s="23">
        <v>465</v>
      </c>
      <c r="L398" s="22">
        <v>2</v>
      </c>
      <c r="M398" s="22">
        <v>8.9423076923076898</v>
      </c>
      <c r="N398" s="14">
        <f t="shared" si="6"/>
        <v>0.113525390625</v>
      </c>
      <c r="O398" s="2">
        <f>RANK(L398,L$2:L$973,1)</f>
        <v>57</v>
      </c>
      <c r="P398" s="2">
        <f>RANK(M398,M$2:M$576,0)</f>
        <v>465</v>
      </c>
      <c r="Q398" s="2">
        <f>RANK(N398,N$2:N$576,0)</f>
        <v>452</v>
      </c>
      <c r="R398" s="2">
        <f>O398 + Tabel1456[[#This Row],[Average Rank]]+Tabel1456[[#This Row],[Coverage rang]]</f>
        <v>974</v>
      </c>
      <c r="S398" s="2">
        <f>RANK(R398,R$2:R$576,1)</f>
        <v>460</v>
      </c>
      <c r="T398" s="18">
        <f>K398/L398</f>
        <v>232.5</v>
      </c>
    </row>
    <row r="399" spans="1:20" ht="19" customHeight="1">
      <c r="A399">
        <v>397</v>
      </c>
      <c r="B399" s="81">
        <v>0.1</v>
      </c>
      <c r="C399" s="81">
        <v>0.4</v>
      </c>
      <c r="D399" s="81">
        <v>0.1</v>
      </c>
      <c r="E399" s="81">
        <v>0.5</v>
      </c>
      <c r="F399" s="81">
        <v>1</v>
      </c>
      <c r="G399" s="81">
        <v>1</v>
      </c>
      <c r="H399" s="81">
        <v>0</v>
      </c>
      <c r="I399" s="81">
        <v>0.5</v>
      </c>
      <c r="J399">
        <v>397</v>
      </c>
      <c r="K399" s="23">
        <v>1145</v>
      </c>
      <c r="L399" s="22">
        <v>8</v>
      </c>
      <c r="M399" s="22">
        <v>21.203703703703699</v>
      </c>
      <c r="N399" s="14">
        <f t="shared" si="6"/>
        <v>0.279541015625</v>
      </c>
      <c r="O399" s="2">
        <f>RANK(L399,L$2:L$973,1)</f>
        <v>288</v>
      </c>
      <c r="P399" s="2">
        <f>RANK(M399,M$2:M$576,0)</f>
        <v>179</v>
      </c>
      <c r="Q399" s="2">
        <f>RANK(N399,N$2:N$576,0)</f>
        <v>167</v>
      </c>
      <c r="R399" s="2">
        <f>O399 + Tabel1456[[#This Row],[Average Rank]]+Tabel1456[[#This Row],[Coverage rang]]</f>
        <v>634</v>
      </c>
      <c r="S399" s="2">
        <f>RANK(R399,R$2:R$576,1)</f>
        <v>173</v>
      </c>
      <c r="T399" s="18">
        <f>K399/L399</f>
        <v>143.125</v>
      </c>
    </row>
    <row r="400" spans="1:20" ht="19" customHeight="1">
      <c r="A400">
        <v>398</v>
      </c>
      <c r="B400" s="81">
        <v>0.1</v>
      </c>
      <c r="C400" s="81">
        <v>0.4</v>
      </c>
      <c r="D400" s="81">
        <v>0.1</v>
      </c>
      <c r="E400" s="81">
        <v>0.5</v>
      </c>
      <c r="F400" s="81">
        <v>1</v>
      </c>
      <c r="G400" s="81">
        <v>1</v>
      </c>
      <c r="H400" s="81">
        <v>0</v>
      </c>
      <c r="I400" s="81">
        <v>1</v>
      </c>
      <c r="J400">
        <v>398</v>
      </c>
      <c r="K400" s="23">
        <v>725</v>
      </c>
      <c r="L400" s="22">
        <v>6</v>
      </c>
      <c r="M400" s="22">
        <v>13.425925925925901</v>
      </c>
      <c r="N400" s="14">
        <f t="shared" si="6"/>
        <v>0.177001953125</v>
      </c>
      <c r="O400" s="2">
        <f>RANK(L400,L$2:L$973,1)</f>
        <v>152</v>
      </c>
      <c r="P400" s="2">
        <f>RANK(M400,M$2:M$576,0)</f>
        <v>425</v>
      </c>
      <c r="Q400" s="2">
        <f>RANK(N400,N$2:N$576,0)</f>
        <v>267</v>
      </c>
      <c r="R400" s="2">
        <f>O400 + Tabel1456[[#This Row],[Average Rank]]+Tabel1456[[#This Row],[Coverage rang]]</f>
        <v>844</v>
      </c>
      <c r="S400" s="2">
        <f>RANK(R400,R$2:R$576,1)</f>
        <v>383</v>
      </c>
      <c r="T400" s="18">
        <f>K400/L400</f>
        <v>120.83333333333333</v>
      </c>
    </row>
    <row r="401" spans="1:20" ht="19" customHeight="1">
      <c r="A401">
        <v>399</v>
      </c>
      <c r="B401" s="81">
        <v>0.1</v>
      </c>
      <c r="C401" s="81">
        <v>0.4</v>
      </c>
      <c r="D401" s="81">
        <v>0.1</v>
      </c>
      <c r="E401" s="81">
        <v>0.5</v>
      </c>
      <c r="F401" s="81">
        <v>1</v>
      </c>
      <c r="G401" s="81">
        <v>1</v>
      </c>
      <c r="H401" s="81">
        <v>0.5</v>
      </c>
      <c r="I401" s="81">
        <v>0</v>
      </c>
      <c r="J401">
        <v>399</v>
      </c>
      <c r="K401" s="23">
        <v>790</v>
      </c>
      <c r="L401" s="22">
        <v>2</v>
      </c>
      <c r="M401" s="22">
        <v>14.6296296296296</v>
      </c>
      <c r="N401" s="14">
        <f t="shared" si="6"/>
        <v>0.19287109375</v>
      </c>
      <c r="O401" s="2">
        <f>RANK(L401,L$2:L$973,1)</f>
        <v>57</v>
      </c>
      <c r="P401" s="2">
        <f>RANK(M401,M$2:M$576,0)</f>
        <v>407</v>
      </c>
      <c r="Q401" s="2">
        <f>RANK(N401,N$2:N$576,0)</f>
        <v>254</v>
      </c>
      <c r="R401" s="2">
        <f>O401 + Tabel1456[[#This Row],[Average Rank]]+Tabel1456[[#This Row],[Coverage rang]]</f>
        <v>718</v>
      </c>
      <c r="S401" s="2">
        <f>RANK(R401,R$2:R$576,1)</f>
        <v>249</v>
      </c>
      <c r="T401" s="18">
        <f>K401/L401</f>
        <v>395</v>
      </c>
    </row>
    <row r="402" spans="1:20" ht="19" customHeight="1">
      <c r="A402">
        <v>400</v>
      </c>
      <c r="B402" s="81">
        <v>0.1</v>
      </c>
      <c r="C402" s="81">
        <v>0.4</v>
      </c>
      <c r="D402" s="81">
        <v>0.1</v>
      </c>
      <c r="E402" s="81">
        <v>0.5</v>
      </c>
      <c r="F402" s="81">
        <v>1</v>
      </c>
      <c r="G402" s="81">
        <v>1</v>
      </c>
      <c r="H402" s="81">
        <v>0.5</v>
      </c>
      <c r="I402" s="81">
        <v>0.5</v>
      </c>
      <c r="J402">
        <v>400</v>
      </c>
      <c r="K402" s="23">
        <v>1330</v>
      </c>
      <c r="L402" s="22">
        <v>13</v>
      </c>
      <c r="M402" s="22">
        <v>28.9130434782608</v>
      </c>
      <c r="N402" s="14">
        <f t="shared" si="6"/>
        <v>0.32470703125</v>
      </c>
      <c r="O402" s="2">
        <f>RANK(L402,L$2:L$973,1)</f>
        <v>337</v>
      </c>
      <c r="P402" s="2">
        <f>RANK(M402,M$2:M$576,0)</f>
        <v>163</v>
      </c>
      <c r="Q402" s="2">
        <f>RANK(N402,N$2:N$576,0)</f>
        <v>163</v>
      </c>
      <c r="R402" s="2">
        <f>O402 + Tabel1456[[#This Row],[Average Rank]]+Tabel1456[[#This Row],[Coverage rang]]</f>
        <v>663</v>
      </c>
      <c r="S402" s="2">
        <f>RANK(R402,R$2:R$576,1)</f>
        <v>210</v>
      </c>
      <c r="T402" s="18">
        <f>K402/L402</f>
        <v>102.30769230769231</v>
      </c>
    </row>
    <row r="403" spans="1:20" ht="19" customHeight="1">
      <c r="A403">
        <v>401</v>
      </c>
      <c r="B403" s="81">
        <v>0.1</v>
      </c>
      <c r="C403" s="81">
        <v>0.4</v>
      </c>
      <c r="D403" s="81">
        <v>0.1</v>
      </c>
      <c r="E403" s="81">
        <v>0.5</v>
      </c>
      <c r="F403" s="81">
        <v>1</v>
      </c>
      <c r="G403" s="81">
        <v>1</v>
      </c>
      <c r="H403" s="81">
        <v>0.5</v>
      </c>
      <c r="I403" s="81">
        <v>1</v>
      </c>
      <c r="J403">
        <v>401</v>
      </c>
      <c r="K403" s="23">
        <v>1037</v>
      </c>
      <c r="L403" s="22">
        <v>11</v>
      </c>
      <c r="M403" s="22">
        <v>21.6041666666666</v>
      </c>
      <c r="N403" s="14">
        <f t="shared" si="6"/>
        <v>0.253173828125</v>
      </c>
      <c r="O403" s="2">
        <f>RANK(L403,L$2:L$973,1)</f>
        <v>329</v>
      </c>
      <c r="P403" s="2">
        <f>RANK(M403,M$2:M$576,0)</f>
        <v>178</v>
      </c>
      <c r="Q403" s="2">
        <f>RANK(N403,N$2:N$576,0)</f>
        <v>179</v>
      </c>
      <c r="R403" s="2">
        <f>O403 + Tabel1456[[#This Row],[Average Rank]]+Tabel1456[[#This Row],[Coverage rang]]</f>
        <v>686</v>
      </c>
      <c r="S403" s="2">
        <f>RANK(R403,R$2:R$576,1)</f>
        <v>233</v>
      </c>
      <c r="T403" s="18">
        <f>K403/L403</f>
        <v>94.272727272727266</v>
      </c>
    </row>
    <row r="404" spans="1:20" ht="19" customHeight="1">
      <c r="A404">
        <v>402</v>
      </c>
      <c r="B404" s="81">
        <v>0.1</v>
      </c>
      <c r="C404" s="81">
        <v>0.4</v>
      </c>
      <c r="D404" s="81">
        <v>0.1</v>
      </c>
      <c r="E404" s="81">
        <v>0.5</v>
      </c>
      <c r="F404" s="81">
        <v>1</v>
      </c>
      <c r="G404" s="81">
        <v>1</v>
      </c>
      <c r="H404" s="81">
        <v>1</v>
      </c>
      <c r="I404" s="81">
        <v>0</v>
      </c>
      <c r="J404">
        <v>402</v>
      </c>
      <c r="K404" s="23">
        <v>589</v>
      </c>
      <c r="L404" s="22">
        <v>0</v>
      </c>
      <c r="M404" s="22">
        <v>11.5490196078431</v>
      </c>
      <c r="N404" s="14">
        <f t="shared" si="6"/>
        <v>0.143798828125</v>
      </c>
      <c r="O404" s="2">
        <f>RANK(L404,L$2:L$973,1)</f>
        <v>1</v>
      </c>
      <c r="P404" s="2">
        <f>RANK(M404,M$2:M$576,0)</f>
        <v>442</v>
      </c>
      <c r="Q404" s="2">
        <f>RANK(N404,N$2:N$576,0)</f>
        <v>413</v>
      </c>
      <c r="R404" s="2">
        <f>O404 + Tabel1456[[#This Row],[Average Rank]]+Tabel1456[[#This Row],[Coverage rang]]</f>
        <v>856</v>
      </c>
      <c r="S404" s="2">
        <f>RANK(R404,R$2:R$576,1)</f>
        <v>388</v>
      </c>
      <c r="T404" s="18" t="e">
        <f>K404/L404</f>
        <v>#DIV/0!</v>
      </c>
    </row>
    <row r="405" spans="1:20" ht="19" customHeight="1">
      <c r="A405">
        <v>403</v>
      </c>
      <c r="B405" s="81">
        <v>0.1</v>
      </c>
      <c r="C405" s="81">
        <v>0.4</v>
      </c>
      <c r="D405" s="81">
        <v>0.1</v>
      </c>
      <c r="E405" s="81">
        <v>0.5</v>
      </c>
      <c r="F405" s="81">
        <v>1</v>
      </c>
      <c r="G405" s="81">
        <v>1</v>
      </c>
      <c r="H405" s="81">
        <v>1</v>
      </c>
      <c r="I405" s="81">
        <v>0.5</v>
      </c>
      <c r="J405">
        <v>403</v>
      </c>
      <c r="K405" s="23">
        <v>915</v>
      </c>
      <c r="L405" s="22">
        <v>5</v>
      </c>
      <c r="M405" s="22">
        <v>17.264150943396199</v>
      </c>
      <c r="N405" s="14">
        <f t="shared" si="6"/>
        <v>0.223388671875</v>
      </c>
      <c r="O405" s="2">
        <f>RANK(L405,L$2:L$973,1)</f>
        <v>110</v>
      </c>
      <c r="P405" s="2">
        <f>RANK(M405,M$2:M$576,0)</f>
        <v>215</v>
      </c>
      <c r="Q405" s="2">
        <f>RANK(N405,N$2:N$576,0)</f>
        <v>208</v>
      </c>
      <c r="R405" s="2">
        <f>O405 + Tabel1456[[#This Row],[Average Rank]]+Tabel1456[[#This Row],[Coverage rang]]</f>
        <v>533</v>
      </c>
      <c r="S405" s="2">
        <f>RANK(R405,R$2:R$576,1)</f>
        <v>78</v>
      </c>
      <c r="T405" s="18">
        <f>K405/L405</f>
        <v>183</v>
      </c>
    </row>
    <row r="406" spans="1:20" ht="19" customHeight="1">
      <c r="A406">
        <v>404</v>
      </c>
      <c r="B406" s="81">
        <v>0.1</v>
      </c>
      <c r="C406" s="81">
        <v>0.4</v>
      </c>
      <c r="D406" s="81">
        <v>0.1</v>
      </c>
      <c r="E406" s="81">
        <v>0.5</v>
      </c>
      <c r="F406" s="81">
        <v>1</v>
      </c>
      <c r="G406" s="81">
        <v>1</v>
      </c>
      <c r="H406" s="81">
        <v>1</v>
      </c>
      <c r="I406" s="81">
        <v>1</v>
      </c>
      <c r="J406">
        <v>404</v>
      </c>
      <c r="K406" s="23">
        <v>836</v>
      </c>
      <c r="L406" s="22">
        <v>5</v>
      </c>
      <c r="M406" s="22">
        <v>14.9285714285714</v>
      </c>
      <c r="N406" s="14">
        <f t="shared" si="6"/>
        <v>0.2041015625</v>
      </c>
      <c r="O406" s="2">
        <f>RANK(L406,L$2:L$973,1)</f>
        <v>110</v>
      </c>
      <c r="P406" s="2">
        <f>RANK(M406,M$2:M$576,0)</f>
        <v>400</v>
      </c>
      <c r="Q406" s="2">
        <f>RANK(N406,N$2:N$576,0)</f>
        <v>245</v>
      </c>
      <c r="R406" s="2">
        <f>O406 + Tabel1456[[#This Row],[Average Rank]]+Tabel1456[[#This Row],[Coverage rang]]</f>
        <v>755</v>
      </c>
      <c r="S406" s="2">
        <f>RANK(R406,R$2:R$576,1)</f>
        <v>275</v>
      </c>
      <c r="T406" s="18">
        <f>K406/L406</f>
        <v>167.2</v>
      </c>
    </row>
    <row r="407" spans="1:20" ht="19" customHeight="1">
      <c r="A407">
        <v>405</v>
      </c>
      <c r="B407" s="81">
        <v>0.1</v>
      </c>
      <c r="C407" s="81">
        <v>0.4</v>
      </c>
      <c r="D407" s="81">
        <v>0.1</v>
      </c>
      <c r="E407" s="81">
        <v>1</v>
      </c>
      <c r="F407" s="81">
        <v>0</v>
      </c>
      <c r="G407" s="81">
        <v>0</v>
      </c>
      <c r="H407" s="81">
        <v>0</v>
      </c>
      <c r="I407" s="81">
        <v>0</v>
      </c>
      <c r="J407">
        <v>405</v>
      </c>
      <c r="K407" s="23">
        <v>2354</v>
      </c>
      <c r="L407" s="22">
        <v>23</v>
      </c>
      <c r="M407" s="22">
        <v>53.5</v>
      </c>
      <c r="N407" s="14">
        <f t="shared" si="6"/>
        <v>0.57470703125</v>
      </c>
      <c r="O407" s="2">
        <f>RANK(L407,L$2:L$973,1)</f>
        <v>382</v>
      </c>
      <c r="P407" s="2">
        <f>RANK(M407,M$2:M$576,0)</f>
        <v>135</v>
      </c>
      <c r="Q407" s="2">
        <f>RANK(N407,N$2:N$576,0)</f>
        <v>91</v>
      </c>
      <c r="R407" s="2">
        <f>O407 + Tabel1456[[#This Row],[Average Rank]]+Tabel1456[[#This Row],[Coverage rang]]</f>
        <v>608</v>
      </c>
      <c r="S407" s="2">
        <f>RANK(R407,R$2:R$576,1)</f>
        <v>135</v>
      </c>
      <c r="T407" s="18">
        <f>K407/L407</f>
        <v>102.34782608695652</v>
      </c>
    </row>
    <row r="408" spans="1:20" ht="19" customHeight="1">
      <c r="A408">
        <v>406</v>
      </c>
      <c r="B408" s="81">
        <v>0.1</v>
      </c>
      <c r="C408" s="81">
        <v>0.4</v>
      </c>
      <c r="D408" s="81">
        <v>0.1</v>
      </c>
      <c r="E408" s="81">
        <v>1</v>
      </c>
      <c r="F408" s="81">
        <v>0</v>
      </c>
      <c r="G408" s="81">
        <v>0</v>
      </c>
      <c r="H408" s="81">
        <v>0</v>
      </c>
      <c r="I408" s="81">
        <v>0.5</v>
      </c>
      <c r="J408">
        <v>406</v>
      </c>
      <c r="K408" s="23">
        <v>2501</v>
      </c>
      <c r="L408" s="22">
        <v>25</v>
      </c>
      <c r="M408" s="22">
        <v>125.05</v>
      </c>
      <c r="N408" s="14">
        <f t="shared" si="6"/>
        <v>0.610595703125</v>
      </c>
      <c r="O408" s="2">
        <f>RANK(L408,L$2:L$973,1)</f>
        <v>400</v>
      </c>
      <c r="P408" s="2">
        <f>RANK(M408,M$2:M$576,0)</f>
        <v>3</v>
      </c>
      <c r="Q408" s="2">
        <f>RANK(N408,N$2:N$576,0)</f>
        <v>1</v>
      </c>
      <c r="R408" s="2">
        <f>O408 + Tabel1456[[#This Row],[Average Rank]]+Tabel1456[[#This Row],[Coverage rang]]</f>
        <v>404</v>
      </c>
      <c r="S408" s="2">
        <f>RANK(R408,R$2:R$576,1)</f>
        <v>1</v>
      </c>
      <c r="T408" s="18">
        <f>K408/L408</f>
        <v>100.04</v>
      </c>
    </row>
    <row r="409" spans="1:20" ht="19" customHeight="1">
      <c r="A409">
        <v>407</v>
      </c>
      <c r="B409" s="81">
        <v>0.1</v>
      </c>
      <c r="C409" s="81">
        <v>0.4</v>
      </c>
      <c r="D409" s="81">
        <v>0.1</v>
      </c>
      <c r="E409" s="81">
        <v>1</v>
      </c>
      <c r="F409" s="81">
        <v>0</v>
      </c>
      <c r="G409" s="81">
        <v>0</v>
      </c>
      <c r="H409" s="81">
        <v>0</v>
      </c>
      <c r="I409" s="81">
        <v>1</v>
      </c>
      <c r="J409">
        <v>407</v>
      </c>
      <c r="K409" s="23">
        <v>2446</v>
      </c>
      <c r="L409" s="22">
        <v>25</v>
      </c>
      <c r="M409" s="22">
        <v>116.47619047619</v>
      </c>
      <c r="N409" s="14">
        <f t="shared" si="6"/>
        <v>0.59716796875</v>
      </c>
      <c r="O409" s="2">
        <f>RANK(L409,L$2:L$973,1)</f>
        <v>400</v>
      </c>
      <c r="P409" s="2">
        <f>RANK(M409,M$2:M$576,0)</f>
        <v>68</v>
      </c>
      <c r="Q409" s="2">
        <f>RANK(N409,N$2:N$576,0)</f>
        <v>80</v>
      </c>
      <c r="R409" s="2">
        <f>O409 + Tabel1456[[#This Row],[Average Rank]]+Tabel1456[[#This Row],[Coverage rang]]</f>
        <v>548</v>
      </c>
      <c r="S409" s="2">
        <f>RANK(R409,R$2:R$576,1)</f>
        <v>86</v>
      </c>
      <c r="T409" s="18">
        <f>K409/L409</f>
        <v>97.84</v>
      </c>
    </row>
    <row r="410" spans="1:20" ht="19" customHeight="1">
      <c r="A410">
        <v>408</v>
      </c>
      <c r="B410" s="81">
        <v>0.1</v>
      </c>
      <c r="C410" s="81">
        <v>0.4</v>
      </c>
      <c r="D410" s="81">
        <v>0.1</v>
      </c>
      <c r="E410" s="81">
        <v>1</v>
      </c>
      <c r="F410" s="81">
        <v>0</v>
      </c>
      <c r="G410" s="81">
        <v>0</v>
      </c>
      <c r="H410" s="81">
        <v>0.5</v>
      </c>
      <c r="I410" s="81">
        <v>0</v>
      </c>
      <c r="J410">
        <v>408</v>
      </c>
      <c r="K410" s="23">
        <v>2490</v>
      </c>
      <c r="L410" s="22">
        <v>26</v>
      </c>
      <c r="M410" s="22">
        <v>95.769230769230703</v>
      </c>
      <c r="N410" s="14">
        <f t="shared" si="6"/>
        <v>0.60791015625</v>
      </c>
      <c r="O410" s="2">
        <f>RANK(L410,L$2:L$973,1)</f>
        <v>498</v>
      </c>
      <c r="P410" s="2">
        <f>RANK(M410,M$2:M$576,0)</f>
        <v>97</v>
      </c>
      <c r="Q410" s="2">
        <f>RANK(N410,N$2:N$576,0)</f>
        <v>63</v>
      </c>
      <c r="R410" s="2">
        <f>O410 + Tabel1456[[#This Row],[Average Rank]]+Tabel1456[[#This Row],[Coverage rang]]</f>
        <v>658</v>
      </c>
      <c r="S410" s="2">
        <f>RANK(R410,R$2:R$576,1)</f>
        <v>200</v>
      </c>
      <c r="T410" s="18">
        <f>K410/L410</f>
        <v>95.769230769230774</v>
      </c>
    </row>
    <row r="411" spans="1:20" ht="19" customHeight="1">
      <c r="A411">
        <v>409</v>
      </c>
      <c r="B411" s="81">
        <v>0.1</v>
      </c>
      <c r="C411" s="81">
        <v>0.4</v>
      </c>
      <c r="D411" s="81">
        <v>0.1</v>
      </c>
      <c r="E411" s="81">
        <v>1</v>
      </c>
      <c r="F411" s="81">
        <v>0</v>
      </c>
      <c r="G411" s="81">
        <v>0</v>
      </c>
      <c r="H411" s="81">
        <v>0.5</v>
      </c>
      <c r="I411" s="81">
        <v>0.5</v>
      </c>
      <c r="J411">
        <v>409</v>
      </c>
      <c r="K411" s="23">
        <v>2501</v>
      </c>
      <c r="L411" s="22">
        <v>25</v>
      </c>
      <c r="M411" s="22">
        <v>125.05</v>
      </c>
      <c r="N411" s="14">
        <f t="shared" si="6"/>
        <v>0.610595703125</v>
      </c>
      <c r="O411" s="2">
        <f>RANK(L411,L$2:L$973,1)</f>
        <v>400</v>
      </c>
      <c r="P411" s="2">
        <f>RANK(M411,M$2:M$576,0)</f>
        <v>3</v>
      </c>
      <c r="Q411" s="2">
        <f>RANK(N411,N$2:N$576,0)</f>
        <v>1</v>
      </c>
      <c r="R411" s="2">
        <f>O411 + Tabel1456[[#This Row],[Average Rank]]+Tabel1456[[#This Row],[Coverage rang]]</f>
        <v>404</v>
      </c>
      <c r="S411" s="2">
        <f>RANK(R411,R$2:R$576,1)</f>
        <v>1</v>
      </c>
      <c r="T411" s="18">
        <f>K411/L411</f>
        <v>100.04</v>
      </c>
    </row>
    <row r="412" spans="1:20" ht="19" customHeight="1">
      <c r="A412">
        <v>410</v>
      </c>
      <c r="B412" s="81">
        <v>0.1</v>
      </c>
      <c r="C412" s="81">
        <v>0.4</v>
      </c>
      <c r="D412" s="81">
        <v>0.1</v>
      </c>
      <c r="E412" s="81">
        <v>1</v>
      </c>
      <c r="F412" s="81">
        <v>0</v>
      </c>
      <c r="G412" s="81">
        <v>0</v>
      </c>
      <c r="H412" s="81">
        <v>0.5</v>
      </c>
      <c r="I412" s="81">
        <v>1</v>
      </c>
      <c r="J412">
        <v>410</v>
      </c>
      <c r="K412" s="23">
        <v>2295</v>
      </c>
      <c r="L412" s="22">
        <v>25</v>
      </c>
      <c r="M412" s="22">
        <v>95.625</v>
      </c>
      <c r="N412" s="14">
        <f t="shared" si="6"/>
        <v>0.560302734375</v>
      </c>
      <c r="O412" s="2">
        <f>RANK(L412,L$2:L$973,1)</f>
        <v>400</v>
      </c>
      <c r="P412" s="2">
        <f>RANK(M412,M$2:M$576,0)</f>
        <v>98</v>
      </c>
      <c r="Q412" s="2">
        <f>RANK(N412,N$2:N$576,0)</f>
        <v>96</v>
      </c>
      <c r="R412" s="2">
        <f>O412 + Tabel1456[[#This Row],[Average Rank]]+Tabel1456[[#This Row],[Coverage rang]]</f>
        <v>594</v>
      </c>
      <c r="S412" s="2">
        <f>RANK(R412,R$2:R$576,1)</f>
        <v>126</v>
      </c>
      <c r="T412" s="18">
        <f>K412/L412</f>
        <v>91.8</v>
      </c>
    </row>
    <row r="413" spans="1:20" ht="19" customHeight="1">
      <c r="A413">
        <v>411</v>
      </c>
      <c r="B413" s="81">
        <v>0.1</v>
      </c>
      <c r="C413" s="81">
        <v>0.4</v>
      </c>
      <c r="D413" s="81">
        <v>0.1</v>
      </c>
      <c r="E413" s="81">
        <v>1</v>
      </c>
      <c r="F413" s="81">
        <v>0</v>
      </c>
      <c r="G413" s="81">
        <v>0</v>
      </c>
      <c r="H413" s="81">
        <v>1</v>
      </c>
      <c r="I413" s="81">
        <v>0</v>
      </c>
      <c r="J413">
        <v>411</v>
      </c>
      <c r="K413" s="23">
        <v>649</v>
      </c>
      <c r="L413" s="22">
        <v>6</v>
      </c>
      <c r="M413" s="22">
        <v>15.829268292682899</v>
      </c>
      <c r="N413" s="14">
        <f t="shared" si="6"/>
        <v>0.158447265625</v>
      </c>
      <c r="O413" s="2">
        <f>RANK(L413,L$2:L$973,1)</f>
        <v>152</v>
      </c>
      <c r="P413" s="2">
        <f>RANK(M413,M$2:M$576,0)</f>
        <v>297</v>
      </c>
      <c r="Q413" s="2">
        <f>RANK(N413,N$2:N$576,0)</f>
        <v>320</v>
      </c>
      <c r="R413" s="2">
        <f>O413 + Tabel1456[[#This Row],[Average Rank]]+Tabel1456[[#This Row],[Coverage rang]]</f>
        <v>769</v>
      </c>
      <c r="S413" s="2">
        <f>RANK(R413,R$2:R$576,1)</f>
        <v>288</v>
      </c>
      <c r="T413" s="18">
        <f>K413/L413</f>
        <v>108.16666666666667</v>
      </c>
    </row>
    <row r="414" spans="1:20" ht="19" customHeight="1">
      <c r="A414">
        <v>412</v>
      </c>
      <c r="B414" s="81">
        <v>0.1</v>
      </c>
      <c r="C414" s="81">
        <v>0.4</v>
      </c>
      <c r="D414" s="81">
        <v>0.1</v>
      </c>
      <c r="E414" s="81">
        <v>1</v>
      </c>
      <c r="F414" s="81">
        <v>0</v>
      </c>
      <c r="G414" s="81">
        <v>0</v>
      </c>
      <c r="H414" s="81">
        <v>1</v>
      </c>
      <c r="I414" s="81">
        <v>0.5</v>
      </c>
      <c r="J414">
        <v>412</v>
      </c>
      <c r="K414" s="23">
        <v>2171</v>
      </c>
      <c r="L414" s="22">
        <v>23</v>
      </c>
      <c r="M414" s="22">
        <v>63.852941176470502</v>
      </c>
      <c r="N414" s="14">
        <f t="shared" si="6"/>
        <v>0.530029296875</v>
      </c>
      <c r="O414" s="2">
        <f>RANK(L414,L$2:L$973,1)</f>
        <v>382</v>
      </c>
      <c r="P414" s="2">
        <f>RANK(M414,M$2:M$576,0)</f>
        <v>119</v>
      </c>
      <c r="Q414" s="2">
        <f>RANK(N414,N$2:N$576,0)</f>
        <v>115</v>
      </c>
      <c r="R414" s="2">
        <f>O414 + Tabel1456[[#This Row],[Average Rank]]+Tabel1456[[#This Row],[Coverage rang]]</f>
        <v>616</v>
      </c>
      <c r="S414" s="2">
        <f>RANK(R414,R$2:R$576,1)</f>
        <v>152</v>
      </c>
      <c r="T414" s="18">
        <f>K414/L414</f>
        <v>94.391304347826093</v>
      </c>
    </row>
    <row r="415" spans="1:20" ht="19" customHeight="1">
      <c r="A415">
        <v>413</v>
      </c>
      <c r="B415" s="81">
        <v>0.1</v>
      </c>
      <c r="C415" s="81">
        <v>0.4</v>
      </c>
      <c r="D415" s="81">
        <v>0.1</v>
      </c>
      <c r="E415" s="81">
        <v>1</v>
      </c>
      <c r="F415" s="81">
        <v>0</v>
      </c>
      <c r="G415" s="81">
        <v>0</v>
      </c>
      <c r="H415" s="81">
        <v>1</v>
      </c>
      <c r="I415" s="81">
        <v>1</v>
      </c>
      <c r="J415">
        <v>413</v>
      </c>
      <c r="K415" s="23">
        <v>1762</v>
      </c>
      <c r="L415" s="22">
        <v>22</v>
      </c>
      <c r="M415" s="22">
        <v>33.884615384615302</v>
      </c>
      <c r="N415" s="14">
        <f t="shared" si="6"/>
        <v>0.43017578125</v>
      </c>
      <c r="O415" s="2">
        <f>RANK(L415,L$2:L$973,1)</f>
        <v>376</v>
      </c>
      <c r="P415" s="2">
        <f>RANK(M415,M$2:M$576,0)</f>
        <v>158</v>
      </c>
      <c r="Q415" s="2">
        <f>RANK(N415,N$2:N$576,0)</f>
        <v>154</v>
      </c>
      <c r="R415" s="2">
        <f>O415 + Tabel1456[[#This Row],[Average Rank]]+Tabel1456[[#This Row],[Coverage rang]]</f>
        <v>688</v>
      </c>
      <c r="S415" s="2">
        <f>RANK(R415,R$2:R$576,1)</f>
        <v>234</v>
      </c>
      <c r="T415" s="18">
        <f>K415/L415</f>
        <v>80.090909090909093</v>
      </c>
    </row>
    <row r="416" spans="1:20" ht="19" customHeight="1">
      <c r="A416">
        <v>414</v>
      </c>
      <c r="B416" s="81">
        <v>0.1</v>
      </c>
      <c r="C416" s="81">
        <v>0.4</v>
      </c>
      <c r="D416" s="81">
        <v>0.1</v>
      </c>
      <c r="E416" s="81">
        <v>1</v>
      </c>
      <c r="F416" s="81">
        <v>0</v>
      </c>
      <c r="G416" s="81">
        <v>0.5</v>
      </c>
      <c r="H416" s="81">
        <v>0</v>
      </c>
      <c r="I416" s="81">
        <v>0</v>
      </c>
      <c r="J416">
        <v>414</v>
      </c>
      <c r="K416" s="23">
        <v>2438</v>
      </c>
      <c r="L416" s="22">
        <v>25</v>
      </c>
      <c r="M416" s="22">
        <v>121.9</v>
      </c>
      <c r="N416" s="14">
        <f t="shared" si="6"/>
        <v>0.59521484375</v>
      </c>
      <c r="O416" s="2">
        <f>RANK(L416,L$2:L$973,1)</f>
        <v>400</v>
      </c>
      <c r="P416" s="2">
        <f>RANK(M416,M$2:M$576,0)</f>
        <v>61</v>
      </c>
      <c r="Q416" s="2">
        <f>RANK(N416,N$2:N$576,0)</f>
        <v>85</v>
      </c>
      <c r="R416" s="2">
        <f>O416 + Tabel1456[[#This Row],[Average Rank]]+Tabel1456[[#This Row],[Coverage rang]]</f>
        <v>546</v>
      </c>
      <c r="S416" s="2">
        <f>RANK(R416,R$2:R$576,1)</f>
        <v>84</v>
      </c>
      <c r="T416" s="18">
        <f>K416/L416</f>
        <v>97.52</v>
      </c>
    </row>
    <row r="417" spans="1:20" ht="19" customHeight="1">
      <c r="A417">
        <v>415</v>
      </c>
      <c r="B417" s="81">
        <v>0.1</v>
      </c>
      <c r="C417" s="81">
        <v>0.4</v>
      </c>
      <c r="D417" s="81">
        <v>0.1</v>
      </c>
      <c r="E417" s="81">
        <v>1</v>
      </c>
      <c r="F417" s="81">
        <v>0</v>
      </c>
      <c r="G417" s="81">
        <v>0.5</v>
      </c>
      <c r="H417" s="81">
        <v>0</v>
      </c>
      <c r="I417" s="81">
        <v>0.5</v>
      </c>
      <c r="J417">
        <v>415</v>
      </c>
      <c r="K417" s="23">
        <v>2501</v>
      </c>
      <c r="L417" s="22">
        <v>25</v>
      </c>
      <c r="M417" s="22">
        <v>125.05</v>
      </c>
      <c r="N417" s="14">
        <f t="shared" si="6"/>
        <v>0.610595703125</v>
      </c>
      <c r="O417" s="2">
        <f>RANK(L417,L$2:L$973,1)</f>
        <v>400</v>
      </c>
      <c r="P417" s="2">
        <f>RANK(M417,M$2:M$576,0)</f>
        <v>3</v>
      </c>
      <c r="Q417" s="2">
        <f>RANK(N417,N$2:N$576,0)</f>
        <v>1</v>
      </c>
      <c r="R417" s="2">
        <f>O417 + Tabel1456[[#This Row],[Average Rank]]+Tabel1456[[#This Row],[Coverage rang]]</f>
        <v>404</v>
      </c>
      <c r="S417" s="2">
        <f>RANK(R417,R$2:R$576,1)</f>
        <v>1</v>
      </c>
      <c r="T417" s="18">
        <f>K417/L417</f>
        <v>100.04</v>
      </c>
    </row>
    <row r="418" spans="1:20" ht="19" customHeight="1">
      <c r="A418">
        <v>416</v>
      </c>
      <c r="B418" s="81">
        <v>0.1</v>
      </c>
      <c r="C418" s="81">
        <v>0.4</v>
      </c>
      <c r="D418" s="81">
        <v>0.1</v>
      </c>
      <c r="E418" s="81">
        <v>1</v>
      </c>
      <c r="F418" s="81">
        <v>0</v>
      </c>
      <c r="G418" s="81">
        <v>0.5</v>
      </c>
      <c r="H418" s="81">
        <v>0</v>
      </c>
      <c r="I418" s="81">
        <v>1</v>
      </c>
      <c r="J418">
        <v>416</v>
      </c>
      <c r="K418" s="23">
        <v>2477</v>
      </c>
      <c r="L418" s="22">
        <v>25</v>
      </c>
      <c r="M418" s="22">
        <v>123.85</v>
      </c>
      <c r="N418" s="14">
        <f t="shared" si="6"/>
        <v>0.604736328125</v>
      </c>
      <c r="O418" s="2">
        <f>RANK(L418,L$2:L$973,1)</f>
        <v>400</v>
      </c>
      <c r="P418" s="2">
        <f>RANK(M418,M$2:M$576,0)</f>
        <v>58</v>
      </c>
      <c r="Q418" s="2">
        <f>RANK(N418,N$2:N$576,0)</f>
        <v>69</v>
      </c>
      <c r="R418" s="2">
        <f>O418 + Tabel1456[[#This Row],[Average Rank]]+Tabel1456[[#This Row],[Coverage rang]]</f>
        <v>527</v>
      </c>
      <c r="S418" s="2">
        <f>RANK(R418,R$2:R$576,1)</f>
        <v>70</v>
      </c>
      <c r="T418" s="18">
        <f>K418/L418</f>
        <v>99.08</v>
      </c>
    </row>
    <row r="419" spans="1:20" ht="19" customHeight="1">
      <c r="A419">
        <v>417</v>
      </c>
      <c r="B419" s="81">
        <v>0.1</v>
      </c>
      <c r="C419" s="81">
        <v>0.4</v>
      </c>
      <c r="D419" s="81">
        <v>0.1</v>
      </c>
      <c r="E419" s="81">
        <v>1</v>
      </c>
      <c r="F419" s="81">
        <v>0</v>
      </c>
      <c r="G419" s="81">
        <v>0.5</v>
      </c>
      <c r="H419" s="81">
        <v>0.5</v>
      </c>
      <c r="I419" s="81">
        <v>0</v>
      </c>
      <c r="J419">
        <v>417</v>
      </c>
      <c r="K419" s="23">
        <v>2501</v>
      </c>
      <c r="L419" s="22">
        <v>25</v>
      </c>
      <c r="M419" s="22">
        <v>119.095238095238</v>
      </c>
      <c r="N419" s="14">
        <f t="shared" si="6"/>
        <v>0.610595703125</v>
      </c>
      <c r="O419" s="2">
        <f>RANK(L419,L$2:L$973,1)</f>
        <v>400</v>
      </c>
      <c r="P419" s="2">
        <f>RANK(M419,M$2:M$576,0)</f>
        <v>62</v>
      </c>
      <c r="Q419" s="2">
        <f>RANK(N419,N$2:N$576,0)</f>
        <v>1</v>
      </c>
      <c r="R419" s="2">
        <f>O419 + Tabel1456[[#This Row],[Average Rank]]+Tabel1456[[#This Row],[Coverage rang]]</f>
        <v>463</v>
      </c>
      <c r="S419" s="2">
        <f>RANK(R419,R$2:R$576,1)</f>
        <v>59</v>
      </c>
      <c r="T419" s="18">
        <f>K419/L419</f>
        <v>100.04</v>
      </c>
    </row>
    <row r="420" spans="1:20" ht="19" customHeight="1">
      <c r="A420">
        <v>418</v>
      </c>
      <c r="B420" s="81">
        <v>0.1</v>
      </c>
      <c r="C420" s="81">
        <v>0.4</v>
      </c>
      <c r="D420" s="81">
        <v>0.1</v>
      </c>
      <c r="E420" s="81">
        <v>1</v>
      </c>
      <c r="F420" s="81">
        <v>0</v>
      </c>
      <c r="G420" s="81">
        <v>0.5</v>
      </c>
      <c r="H420" s="81">
        <v>0.5</v>
      </c>
      <c r="I420" s="81">
        <v>0.5</v>
      </c>
      <c r="J420">
        <v>418</v>
      </c>
      <c r="K420" s="23">
        <v>2501</v>
      </c>
      <c r="L420" s="22">
        <v>25</v>
      </c>
      <c r="M420" s="22">
        <v>125.05</v>
      </c>
      <c r="N420" s="14">
        <f t="shared" si="6"/>
        <v>0.610595703125</v>
      </c>
      <c r="O420" s="2">
        <f>RANK(L420,L$2:L$973,1)</f>
        <v>400</v>
      </c>
      <c r="P420" s="2">
        <f>RANK(M420,M$2:M$576,0)</f>
        <v>3</v>
      </c>
      <c r="Q420" s="2">
        <f>RANK(N420,N$2:N$576,0)</f>
        <v>1</v>
      </c>
      <c r="R420" s="2">
        <f>O420 + Tabel1456[[#This Row],[Average Rank]]+Tabel1456[[#This Row],[Coverage rang]]</f>
        <v>404</v>
      </c>
      <c r="S420" s="2">
        <f>RANK(R420,R$2:R$576,1)</f>
        <v>1</v>
      </c>
      <c r="T420" s="18">
        <f>K420/L420</f>
        <v>100.04</v>
      </c>
    </row>
    <row r="421" spans="1:20" ht="19" customHeight="1">
      <c r="A421">
        <v>419</v>
      </c>
      <c r="B421" s="81">
        <v>0.1</v>
      </c>
      <c r="C421" s="81">
        <v>0.4</v>
      </c>
      <c r="D421" s="81">
        <v>0.1</v>
      </c>
      <c r="E421" s="81">
        <v>1</v>
      </c>
      <c r="F421" s="81">
        <v>0</v>
      </c>
      <c r="G421" s="81">
        <v>0.5</v>
      </c>
      <c r="H421" s="81">
        <v>0.5</v>
      </c>
      <c r="I421" s="81">
        <v>1</v>
      </c>
      <c r="J421">
        <v>419</v>
      </c>
      <c r="K421" s="23">
        <v>2501</v>
      </c>
      <c r="L421" s="22">
        <v>25</v>
      </c>
      <c r="M421" s="22">
        <v>125.05</v>
      </c>
      <c r="N421" s="14">
        <f t="shared" si="6"/>
        <v>0.610595703125</v>
      </c>
      <c r="O421" s="2">
        <f>RANK(L421,L$2:L$973,1)</f>
        <v>400</v>
      </c>
      <c r="P421" s="2">
        <f>RANK(M421,M$2:M$576,0)</f>
        <v>3</v>
      </c>
      <c r="Q421" s="2">
        <f>RANK(N421,N$2:N$576,0)</f>
        <v>1</v>
      </c>
      <c r="R421" s="2">
        <f>O421 + Tabel1456[[#This Row],[Average Rank]]+Tabel1456[[#This Row],[Coverage rang]]</f>
        <v>404</v>
      </c>
      <c r="S421" s="2">
        <f>RANK(R421,R$2:R$576,1)</f>
        <v>1</v>
      </c>
      <c r="T421" s="18">
        <f>K421/L421</f>
        <v>100.04</v>
      </c>
    </row>
    <row r="422" spans="1:20" ht="19" customHeight="1">
      <c r="A422">
        <v>420</v>
      </c>
      <c r="B422" s="81">
        <v>0.1</v>
      </c>
      <c r="C422" s="81">
        <v>0.4</v>
      </c>
      <c r="D422" s="81">
        <v>0.1</v>
      </c>
      <c r="E422" s="81">
        <v>1</v>
      </c>
      <c r="F422" s="81">
        <v>0</v>
      </c>
      <c r="G422" s="81">
        <v>0.5</v>
      </c>
      <c r="H422" s="81">
        <v>1</v>
      </c>
      <c r="I422" s="81">
        <v>0</v>
      </c>
      <c r="J422">
        <v>420</v>
      </c>
      <c r="K422" s="23">
        <v>915</v>
      </c>
      <c r="L422" s="22">
        <v>6</v>
      </c>
      <c r="M422" s="22">
        <v>17.264150943396199</v>
      </c>
      <c r="N422" s="14">
        <f t="shared" si="6"/>
        <v>0.223388671875</v>
      </c>
      <c r="O422" s="2">
        <f>RANK(L422,L$2:L$973,1)</f>
        <v>152</v>
      </c>
      <c r="P422" s="2">
        <f>RANK(M422,M$2:M$576,0)</f>
        <v>215</v>
      </c>
      <c r="Q422" s="2">
        <f>RANK(N422,N$2:N$576,0)</f>
        <v>208</v>
      </c>
      <c r="R422" s="2">
        <f>O422 + Tabel1456[[#This Row],[Average Rank]]+Tabel1456[[#This Row],[Coverage rang]]</f>
        <v>575</v>
      </c>
      <c r="S422" s="2">
        <f>RANK(R422,R$2:R$576,1)</f>
        <v>105</v>
      </c>
      <c r="T422" s="18">
        <f>K422/L422</f>
        <v>152.5</v>
      </c>
    </row>
    <row r="423" spans="1:20" ht="19" customHeight="1">
      <c r="A423">
        <v>421</v>
      </c>
      <c r="B423" s="81">
        <v>0.1</v>
      </c>
      <c r="C423" s="81">
        <v>0.4</v>
      </c>
      <c r="D423" s="81">
        <v>0.1</v>
      </c>
      <c r="E423" s="81">
        <v>1</v>
      </c>
      <c r="F423" s="81">
        <v>0</v>
      </c>
      <c r="G423" s="81">
        <v>0.5</v>
      </c>
      <c r="H423" s="81">
        <v>1</v>
      </c>
      <c r="I423" s="81">
        <v>0.5</v>
      </c>
      <c r="J423">
        <v>421</v>
      </c>
      <c r="K423" s="23">
        <v>2461</v>
      </c>
      <c r="L423" s="22">
        <v>25</v>
      </c>
      <c r="M423" s="22">
        <v>102.541666666666</v>
      </c>
      <c r="N423" s="14">
        <f t="shared" si="6"/>
        <v>0.600830078125</v>
      </c>
      <c r="O423" s="2">
        <f>RANK(L423,L$2:L$973,1)</f>
        <v>400</v>
      </c>
      <c r="P423" s="2">
        <f>RANK(M423,M$2:M$576,0)</f>
        <v>85</v>
      </c>
      <c r="Q423" s="2">
        <f>RANK(N423,N$2:N$576,0)</f>
        <v>75</v>
      </c>
      <c r="R423" s="2">
        <f>O423 + Tabel1456[[#This Row],[Average Rank]]+Tabel1456[[#This Row],[Coverage rang]]</f>
        <v>560</v>
      </c>
      <c r="S423" s="2">
        <f>RANK(R423,R$2:R$576,1)</f>
        <v>95</v>
      </c>
      <c r="T423" s="18">
        <f>K423/L423</f>
        <v>98.44</v>
      </c>
    </row>
    <row r="424" spans="1:20" ht="19" customHeight="1">
      <c r="A424">
        <v>422</v>
      </c>
      <c r="B424" s="81">
        <v>0.1</v>
      </c>
      <c r="C424" s="81">
        <v>0.4</v>
      </c>
      <c r="D424" s="81">
        <v>0.1</v>
      </c>
      <c r="E424" s="81">
        <v>1</v>
      </c>
      <c r="F424" s="81">
        <v>0</v>
      </c>
      <c r="G424" s="81">
        <v>0.5</v>
      </c>
      <c r="H424" s="81">
        <v>1</v>
      </c>
      <c r="I424" s="81">
        <v>1</v>
      </c>
      <c r="J424">
        <v>422</v>
      </c>
      <c r="K424" s="23">
        <v>2147</v>
      </c>
      <c r="L424" s="22">
        <v>22</v>
      </c>
      <c r="M424" s="22">
        <v>71.566666666666606</v>
      </c>
      <c r="N424" s="14">
        <f t="shared" si="6"/>
        <v>0.524169921875</v>
      </c>
      <c r="O424" s="2">
        <f>RANK(L424,L$2:L$973,1)</f>
        <v>376</v>
      </c>
      <c r="P424" s="2">
        <f>RANK(M424,M$2:M$576,0)</f>
        <v>115</v>
      </c>
      <c r="Q424" s="2">
        <f>RANK(N424,N$2:N$576,0)</f>
        <v>121</v>
      </c>
      <c r="R424" s="2">
        <f>O424 + Tabel1456[[#This Row],[Average Rank]]+Tabel1456[[#This Row],[Coverage rang]]</f>
        <v>612</v>
      </c>
      <c r="S424" s="2">
        <f>RANK(R424,R$2:R$576,1)</f>
        <v>146</v>
      </c>
      <c r="T424" s="18">
        <f>K424/L424</f>
        <v>97.590909090909093</v>
      </c>
    </row>
    <row r="425" spans="1:20" ht="19" customHeight="1">
      <c r="A425">
        <v>423</v>
      </c>
      <c r="B425" s="81">
        <v>0.1</v>
      </c>
      <c r="C425" s="81">
        <v>0.4</v>
      </c>
      <c r="D425" s="81">
        <v>0.1</v>
      </c>
      <c r="E425" s="81">
        <v>1</v>
      </c>
      <c r="F425" s="81">
        <v>0</v>
      </c>
      <c r="G425" s="81">
        <v>1</v>
      </c>
      <c r="H425" s="81">
        <v>0</v>
      </c>
      <c r="I425" s="81">
        <v>0</v>
      </c>
      <c r="J425">
        <v>423</v>
      </c>
      <c r="K425" s="23">
        <v>1801</v>
      </c>
      <c r="L425" s="22">
        <v>14</v>
      </c>
      <c r="M425" s="22">
        <v>46.179487179487097</v>
      </c>
      <c r="N425" s="14">
        <f t="shared" si="6"/>
        <v>0.439697265625</v>
      </c>
      <c r="O425" s="2">
        <f>RANK(L425,L$2:L$973,1)</f>
        <v>340</v>
      </c>
      <c r="P425" s="2">
        <f>RANK(M425,M$2:M$576,0)</f>
        <v>144</v>
      </c>
      <c r="Q425" s="2">
        <f>RANK(N425,N$2:N$576,0)</f>
        <v>151</v>
      </c>
      <c r="R425" s="2">
        <f>O425 + Tabel1456[[#This Row],[Average Rank]]+Tabel1456[[#This Row],[Coverage rang]]</f>
        <v>635</v>
      </c>
      <c r="S425" s="2">
        <f>RANK(R425,R$2:R$576,1)</f>
        <v>174</v>
      </c>
      <c r="T425" s="18">
        <f>K425/L425</f>
        <v>128.64285714285714</v>
      </c>
    </row>
    <row r="426" spans="1:20" ht="19" customHeight="1">
      <c r="A426">
        <v>424</v>
      </c>
      <c r="B426" s="81">
        <v>0.1</v>
      </c>
      <c r="C426" s="81">
        <v>0.4</v>
      </c>
      <c r="D426" s="81">
        <v>0.1</v>
      </c>
      <c r="E426" s="81">
        <v>1</v>
      </c>
      <c r="F426" s="81">
        <v>0</v>
      </c>
      <c r="G426" s="81">
        <v>1</v>
      </c>
      <c r="H426" s="81">
        <v>0</v>
      </c>
      <c r="I426" s="81">
        <v>0.5</v>
      </c>
      <c r="J426">
        <v>424</v>
      </c>
      <c r="K426" s="23">
        <v>2429</v>
      </c>
      <c r="L426" s="22">
        <v>25</v>
      </c>
      <c r="M426" s="22">
        <v>115.666666666666</v>
      </c>
      <c r="N426" s="14">
        <f t="shared" si="6"/>
        <v>0.593017578125</v>
      </c>
      <c r="O426" s="2">
        <f>RANK(L426,L$2:L$973,1)</f>
        <v>400</v>
      </c>
      <c r="P426" s="2">
        <f>RANK(M426,M$2:M$576,0)</f>
        <v>69</v>
      </c>
      <c r="Q426" s="2">
        <f>RANK(N426,N$2:N$576,0)</f>
        <v>87</v>
      </c>
      <c r="R426" s="2">
        <f>O426 + Tabel1456[[#This Row],[Average Rank]]+Tabel1456[[#This Row],[Coverage rang]]</f>
        <v>556</v>
      </c>
      <c r="S426" s="2">
        <f>RANK(R426,R$2:R$576,1)</f>
        <v>91</v>
      </c>
      <c r="T426" s="18">
        <f>K426/L426</f>
        <v>97.16</v>
      </c>
    </row>
    <row r="427" spans="1:20" ht="19" customHeight="1">
      <c r="A427">
        <v>425</v>
      </c>
      <c r="B427" s="81">
        <v>0.1</v>
      </c>
      <c r="C427" s="81">
        <v>0.4</v>
      </c>
      <c r="D427" s="81">
        <v>0.1</v>
      </c>
      <c r="E427" s="81">
        <v>1</v>
      </c>
      <c r="F427" s="81">
        <v>0</v>
      </c>
      <c r="G427" s="81">
        <v>1</v>
      </c>
      <c r="H427" s="81">
        <v>0</v>
      </c>
      <c r="I427" s="81">
        <v>1</v>
      </c>
      <c r="J427">
        <v>425</v>
      </c>
      <c r="K427" s="23">
        <v>2330</v>
      </c>
      <c r="L427" s="22">
        <v>25</v>
      </c>
      <c r="M427" s="22">
        <v>89.615384615384599</v>
      </c>
      <c r="N427" s="14">
        <f t="shared" si="6"/>
        <v>0.56884765625</v>
      </c>
      <c r="O427" s="2">
        <f>RANK(L427,L$2:L$973,1)</f>
        <v>400</v>
      </c>
      <c r="P427" s="2">
        <f>RANK(M427,M$2:M$576,0)</f>
        <v>104</v>
      </c>
      <c r="Q427" s="2">
        <f>RANK(N427,N$2:N$576,0)</f>
        <v>93</v>
      </c>
      <c r="R427" s="2">
        <f>O427 + Tabel1456[[#This Row],[Average Rank]]+Tabel1456[[#This Row],[Coverage rang]]</f>
        <v>597</v>
      </c>
      <c r="S427" s="2">
        <f>RANK(R427,R$2:R$576,1)</f>
        <v>129</v>
      </c>
      <c r="T427" s="18">
        <f>K427/L427</f>
        <v>93.2</v>
      </c>
    </row>
    <row r="428" spans="1:20" ht="19" customHeight="1">
      <c r="A428">
        <v>426</v>
      </c>
      <c r="B428" s="81">
        <v>0.1</v>
      </c>
      <c r="C428" s="81">
        <v>0.4</v>
      </c>
      <c r="D428" s="81">
        <v>0.1</v>
      </c>
      <c r="E428" s="81">
        <v>1</v>
      </c>
      <c r="F428" s="81">
        <v>0</v>
      </c>
      <c r="G428" s="81">
        <v>1</v>
      </c>
      <c r="H428" s="81">
        <v>0.5</v>
      </c>
      <c r="I428" s="81">
        <v>0</v>
      </c>
      <c r="J428">
        <v>426</v>
      </c>
      <c r="K428" s="23">
        <v>2203</v>
      </c>
      <c r="L428" s="22">
        <v>21</v>
      </c>
      <c r="M428" s="22">
        <v>91.7916666666666</v>
      </c>
      <c r="N428" s="14">
        <f t="shared" si="6"/>
        <v>0.537841796875</v>
      </c>
      <c r="O428" s="2">
        <f>RANK(L428,L$2:L$973,1)</f>
        <v>370</v>
      </c>
      <c r="P428" s="2">
        <f>RANK(M428,M$2:M$576,0)</f>
        <v>103</v>
      </c>
      <c r="Q428" s="2">
        <f>RANK(N428,N$2:N$576,0)</f>
        <v>109</v>
      </c>
      <c r="R428" s="2">
        <f>O428 + Tabel1456[[#This Row],[Average Rank]]+Tabel1456[[#This Row],[Coverage rang]]</f>
        <v>582</v>
      </c>
      <c r="S428" s="2">
        <f>RANK(R428,R$2:R$576,1)</f>
        <v>110</v>
      </c>
      <c r="T428" s="18">
        <f>K428/L428</f>
        <v>104.9047619047619</v>
      </c>
    </row>
    <row r="429" spans="1:20" ht="19" customHeight="1">
      <c r="A429">
        <v>427</v>
      </c>
      <c r="B429" s="81">
        <v>0.1</v>
      </c>
      <c r="C429" s="81">
        <v>0.4</v>
      </c>
      <c r="D429" s="81">
        <v>0.1</v>
      </c>
      <c r="E429" s="81">
        <v>1</v>
      </c>
      <c r="F429" s="81">
        <v>0</v>
      </c>
      <c r="G429" s="81">
        <v>1</v>
      </c>
      <c r="H429" s="81">
        <v>0.5</v>
      </c>
      <c r="I429" s="81">
        <v>0.5</v>
      </c>
      <c r="J429">
        <v>427</v>
      </c>
      <c r="K429" s="23">
        <v>2501</v>
      </c>
      <c r="L429" s="22">
        <v>25</v>
      </c>
      <c r="M429" s="22">
        <v>125.05</v>
      </c>
      <c r="N429" s="14">
        <f t="shared" si="6"/>
        <v>0.610595703125</v>
      </c>
      <c r="O429" s="2">
        <f>RANK(L429,L$2:L$973,1)</f>
        <v>400</v>
      </c>
      <c r="P429" s="2">
        <f>RANK(M429,M$2:M$576,0)</f>
        <v>3</v>
      </c>
      <c r="Q429" s="2">
        <f>RANK(N429,N$2:N$576,0)</f>
        <v>1</v>
      </c>
      <c r="R429" s="2">
        <f>O429 + Tabel1456[[#This Row],[Average Rank]]+Tabel1456[[#This Row],[Coverage rang]]</f>
        <v>404</v>
      </c>
      <c r="S429" s="2">
        <f>RANK(R429,R$2:R$576,1)</f>
        <v>1</v>
      </c>
      <c r="T429" s="18">
        <f>K429/L429</f>
        <v>100.04</v>
      </c>
    </row>
    <row r="430" spans="1:20" ht="19" customHeight="1">
      <c r="A430">
        <v>428</v>
      </c>
      <c r="B430" s="81">
        <v>0.1</v>
      </c>
      <c r="C430" s="81">
        <v>0.4</v>
      </c>
      <c r="D430" s="81">
        <v>0.1</v>
      </c>
      <c r="E430" s="81">
        <v>1</v>
      </c>
      <c r="F430" s="81">
        <v>0</v>
      </c>
      <c r="G430" s="81">
        <v>1</v>
      </c>
      <c r="H430" s="81">
        <v>0.5</v>
      </c>
      <c r="I430" s="81">
        <v>1</v>
      </c>
      <c r="J430">
        <v>428</v>
      </c>
      <c r="K430" s="23">
        <v>2444</v>
      </c>
      <c r="L430" s="22">
        <v>26</v>
      </c>
      <c r="M430" s="22">
        <v>106.26086956521701</v>
      </c>
      <c r="N430" s="14">
        <f t="shared" si="6"/>
        <v>0.5966796875</v>
      </c>
      <c r="O430" s="2">
        <f>RANK(L430,L$2:L$973,1)</f>
        <v>498</v>
      </c>
      <c r="P430" s="2">
        <f>RANK(M430,M$2:M$576,0)</f>
        <v>82</v>
      </c>
      <c r="Q430" s="2">
        <f>RANK(N430,N$2:N$576,0)</f>
        <v>83</v>
      </c>
      <c r="R430" s="2">
        <f>O430 + Tabel1456[[#This Row],[Average Rank]]+Tabel1456[[#This Row],[Coverage rang]]</f>
        <v>663</v>
      </c>
      <c r="S430" s="2">
        <f>RANK(R430,R$2:R$576,1)</f>
        <v>210</v>
      </c>
      <c r="T430" s="18">
        <f>K430/L430</f>
        <v>94</v>
      </c>
    </row>
    <row r="431" spans="1:20" ht="19" customHeight="1">
      <c r="A431">
        <v>429</v>
      </c>
      <c r="B431" s="81">
        <v>0.1</v>
      </c>
      <c r="C431" s="81">
        <v>0.4</v>
      </c>
      <c r="D431" s="81">
        <v>0.1</v>
      </c>
      <c r="E431" s="81">
        <v>1</v>
      </c>
      <c r="F431" s="81">
        <v>0</v>
      </c>
      <c r="G431" s="81">
        <v>1</v>
      </c>
      <c r="H431" s="81">
        <v>1</v>
      </c>
      <c r="I431" s="81">
        <v>0</v>
      </c>
      <c r="J431">
        <v>429</v>
      </c>
      <c r="K431" s="23">
        <v>778</v>
      </c>
      <c r="L431" s="22">
        <v>5</v>
      </c>
      <c r="M431" s="22">
        <v>16.2083333333333</v>
      </c>
      <c r="N431" s="14">
        <f t="shared" si="6"/>
        <v>0.18994140625</v>
      </c>
      <c r="O431" s="2">
        <f>RANK(L431,L$2:L$973,1)</f>
        <v>110</v>
      </c>
      <c r="P431" s="2">
        <f>RANK(M431,M$2:M$576,0)</f>
        <v>249</v>
      </c>
      <c r="Q431" s="2">
        <f>RANK(N431,N$2:N$576,0)</f>
        <v>259</v>
      </c>
      <c r="R431" s="2">
        <f>O431 + Tabel1456[[#This Row],[Average Rank]]+Tabel1456[[#This Row],[Coverage rang]]</f>
        <v>618</v>
      </c>
      <c r="S431" s="2">
        <f>RANK(R431,R$2:R$576,1)</f>
        <v>156</v>
      </c>
      <c r="T431" s="18">
        <f>K431/L431</f>
        <v>155.6</v>
      </c>
    </row>
    <row r="432" spans="1:20" ht="19" customHeight="1">
      <c r="A432">
        <v>430</v>
      </c>
      <c r="B432" s="81">
        <v>0.1</v>
      </c>
      <c r="C432" s="81">
        <v>0.4</v>
      </c>
      <c r="D432" s="81">
        <v>0.1</v>
      </c>
      <c r="E432" s="81">
        <v>1</v>
      </c>
      <c r="F432" s="81">
        <v>0</v>
      </c>
      <c r="G432" s="81">
        <v>1</v>
      </c>
      <c r="H432" s="81">
        <v>1</v>
      </c>
      <c r="I432" s="81">
        <v>0.5</v>
      </c>
      <c r="J432">
        <v>430</v>
      </c>
      <c r="K432" s="23">
        <v>1099</v>
      </c>
      <c r="L432" s="22">
        <v>9</v>
      </c>
      <c r="M432" s="22">
        <v>23.3829787234042</v>
      </c>
      <c r="N432" s="14">
        <f t="shared" si="6"/>
        <v>0.268310546875</v>
      </c>
      <c r="O432" s="2">
        <f>RANK(L432,L$2:L$973,1)</f>
        <v>323</v>
      </c>
      <c r="P432" s="2">
        <f>RANK(M432,M$2:M$576,0)</f>
        <v>169</v>
      </c>
      <c r="Q432" s="2">
        <f>RANK(N432,N$2:N$576,0)</f>
        <v>170</v>
      </c>
      <c r="R432" s="2">
        <f>O432 + Tabel1456[[#This Row],[Average Rank]]+Tabel1456[[#This Row],[Coverage rang]]</f>
        <v>662</v>
      </c>
      <c r="S432" s="2">
        <f>RANK(R432,R$2:R$576,1)</f>
        <v>206</v>
      </c>
      <c r="T432" s="18">
        <f>K432/L432</f>
        <v>122.11111111111111</v>
      </c>
    </row>
    <row r="433" spans="1:20" ht="19" customHeight="1">
      <c r="A433">
        <v>431</v>
      </c>
      <c r="B433" s="81">
        <v>0.1</v>
      </c>
      <c r="C433" s="81">
        <v>0.4</v>
      </c>
      <c r="D433" s="81">
        <v>0.1</v>
      </c>
      <c r="E433" s="81">
        <v>1</v>
      </c>
      <c r="F433" s="81">
        <v>0</v>
      </c>
      <c r="G433" s="81">
        <v>1</v>
      </c>
      <c r="H433" s="81">
        <v>1</v>
      </c>
      <c r="I433" s="81">
        <v>1</v>
      </c>
      <c r="J433">
        <v>431</v>
      </c>
      <c r="K433" s="23">
        <v>932</v>
      </c>
      <c r="L433" s="22">
        <v>9</v>
      </c>
      <c r="M433" s="22">
        <v>19.020408163265301</v>
      </c>
      <c r="N433" s="14">
        <f t="shared" si="6"/>
        <v>0.2275390625</v>
      </c>
      <c r="O433" s="2">
        <f>RANK(L433,L$2:L$973,1)</f>
        <v>323</v>
      </c>
      <c r="P433" s="2">
        <f>RANK(M433,M$2:M$576,0)</f>
        <v>193</v>
      </c>
      <c r="Q433" s="2">
        <f>RANK(N433,N$2:N$576,0)</f>
        <v>200</v>
      </c>
      <c r="R433" s="2">
        <f>O433 + Tabel1456[[#This Row],[Average Rank]]+Tabel1456[[#This Row],[Coverage rang]]</f>
        <v>716</v>
      </c>
      <c r="S433" s="2">
        <f>RANK(R433,R$2:R$576,1)</f>
        <v>246</v>
      </c>
      <c r="T433" s="18">
        <f>K433/L433</f>
        <v>103.55555555555556</v>
      </c>
    </row>
    <row r="434" spans="1:20" ht="19" customHeight="1">
      <c r="A434">
        <v>432</v>
      </c>
      <c r="B434" s="81">
        <v>0.1</v>
      </c>
      <c r="C434" s="81">
        <v>0.4</v>
      </c>
      <c r="D434" s="81">
        <v>0.1</v>
      </c>
      <c r="E434" s="81">
        <v>1</v>
      </c>
      <c r="F434" s="81">
        <v>0.5</v>
      </c>
      <c r="G434" s="81">
        <v>0</v>
      </c>
      <c r="H434" s="81">
        <v>0</v>
      </c>
      <c r="I434" s="81">
        <v>0</v>
      </c>
      <c r="J434">
        <v>432</v>
      </c>
      <c r="K434" s="23">
        <v>2030</v>
      </c>
      <c r="L434" s="22">
        <v>17</v>
      </c>
      <c r="M434" s="22">
        <v>39.803921568627402</v>
      </c>
      <c r="N434" s="14">
        <f t="shared" si="6"/>
        <v>0.49560546875</v>
      </c>
      <c r="O434" s="2">
        <f>RANK(L434,L$2:L$973,1)</f>
        <v>346</v>
      </c>
      <c r="P434" s="2">
        <f>RANK(M434,M$2:M$576,0)</f>
        <v>153</v>
      </c>
      <c r="Q434" s="2">
        <f>RANK(N434,N$2:N$576,0)</f>
        <v>133</v>
      </c>
      <c r="R434" s="2">
        <f>O434 + Tabel1456[[#This Row],[Average Rank]]+Tabel1456[[#This Row],[Coverage rang]]</f>
        <v>632</v>
      </c>
      <c r="S434" s="2">
        <f>RANK(R434,R$2:R$576,1)</f>
        <v>170</v>
      </c>
      <c r="T434" s="18">
        <f>K434/L434</f>
        <v>119.41176470588235</v>
      </c>
    </row>
    <row r="435" spans="1:20" ht="19" customHeight="1">
      <c r="A435">
        <v>433</v>
      </c>
      <c r="B435" s="81">
        <v>0.1</v>
      </c>
      <c r="C435" s="81">
        <v>0.4</v>
      </c>
      <c r="D435" s="81">
        <v>0.1</v>
      </c>
      <c r="E435" s="81">
        <v>1</v>
      </c>
      <c r="F435" s="81">
        <v>0.5</v>
      </c>
      <c r="G435" s="81">
        <v>0</v>
      </c>
      <c r="H435" s="81">
        <v>0</v>
      </c>
      <c r="I435" s="81">
        <v>0.5</v>
      </c>
      <c r="J435">
        <v>433</v>
      </c>
      <c r="K435" s="23">
        <v>2501</v>
      </c>
      <c r="L435" s="22">
        <v>25</v>
      </c>
      <c r="M435" s="22">
        <v>125.05</v>
      </c>
      <c r="N435" s="14">
        <f t="shared" si="6"/>
        <v>0.610595703125</v>
      </c>
      <c r="O435" s="2">
        <f>RANK(L435,L$2:L$973,1)</f>
        <v>400</v>
      </c>
      <c r="P435" s="2">
        <f>RANK(M435,M$2:M$576,0)</f>
        <v>3</v>
      </c>
      <c r="Q435" s="2">
        <f>RANK(N435,N$2:N$576,0)</f>
        <v>1</v>
      </c>
      <c r="R435" s="2">
        <f>O435 + Tabel1456[[#This Row],[Average Rank]]+Tabel1456[[#This Row],[Coverage rang]]</f>
        <v>404</v>
      </c>
      <c r="S435" s="2">
        <f>RANK(R435,R$2:R$576,1)</f>
        <v>1</v>
      </c>
      <c r="T435" s="18">
        <f>K435/L435</f>
        <v>100.04</v>
      </c>
    </row>
    <row r="436" spans="1:20" ht="19" customHeight="1">
      <c r="A436">
        <v>434</v>
      </c>
      <c r="B436" s="81">
        <v>0.1</v>
      </c>
      <c r="C436" s="81">
        <v>0.4</v>
      </c>
      <c r="D436" s="81">
        <v>0.1</v>
      </c>
      <c r="E436" s="81">
        <v>1</v>
      </c>
      <c r="F436" s="81">
        <v>0.5</v>
      </c>
      <c r="G436" s="81">
        <v>0</v>
      </c>
      <c r="H436" s="81">
        <v>0</v>
      </c>
      <c r="I436" s="81">
        <v>1</v>
      </c>
      <c r="J436">
        <v>434</v>
      </c>
      <c r="K436" s="23">
        <v>2409</v>
      </c>
      <c r="L436" s="22">
        <v>25</v>
      </c>
      <c r="M436" s="22">
        <v>92.653846153846104</v>
      </c>
      <c r="N436" s="14">
        <f t="shared" si="6"/>
        <v>0.588134765625</v>
      </c>
      <c r="O436" s="2">
        <f>RANK(L436,L$2:L$973,1)</f>
        <v>400</v>
      </c>
      <c r="P436" s="2">
        <f>RANK(M436,M$2:M$576,0)</f>
        <v>102</v>
      </c>
      <c r="Q436" s="2">
        <f>RANK(N436,N$2:N$576,0)</f>
        <v>89</v>
      </c>
      <c r="R436" s="2">
        <f>O436 + Tabel1456[[#This Row],[Average Rank]]+Tabel1456[[#This Row],[Coverage rang]]</f>
        <v>591</v>
      </c>
      <c r="S436" s="2">
        <f>RANK(R436,R$2:R$576,1)</f>
        <v>123</v>
      </c>
      <c r="T436" s="18">
        <f>K436/L436</f>
        <v>96.36</v>
      </c>
    </row>
    <row r="437" spans="1:20" ht="19" customHeight="1">
      <c r="A437">
        <v>435</v>
      </c>
      <c r="B437" s="81">
        <v>0.1</v>
      </c>
      <c r="C437" s="81">
        <v>0.4</v>
      </c>
      <c r="D437" s="81">
        <v>0.1</v>
      </c>
      <c r="E437" s="81">
        <v>1</v>
      </c>
      <c r="F437" s="81">
        <v>0.5</v>
      </c>
      <c r="G437" s="81">
        <v>0</v>
      </c>
      <c r="H437" s="81">
        <v>0.5</v>
      </c>
      <c r="I437" s="81">
        <v>0</v>
      </c>
      <c r="J437">
        <v>435</v>
      </c>
      <c r="K437" s="23">
        <v>2378</v>
      </c>
      <c r="L437" s="22">
        <v>25</v>
      </c>
      <c r="M437" s="22">
        <v>84.928571428571402</v>
      </c>
      <c r="N437" s="14">
        <f t="shared" si="6"/>
        <v>0.58056640625</v>
      </c>
      <c r="O437" s="2">
        <f>RANK(L437,L$2:L$973,1)</f>
        <v>400</v>
      </c>
      <c r="P437" s="2">
        <f>RANK(M437,M$2:M$576,0)</f>
        <v>107</v>
      </c>
      <c r="Q437" s="2">
        <f>RANK(N437,N$2:N$576,0)</f>
        <v>90</v>
      </c>
      <c r="R437" s="2">
        <f>O437 + Tabel1456[[#This Row],[Average Rank]]+Tabel1456[[#This Row],[Coverage rang]]</f>
        <v>597</v>
      </c>
      <c r="S437" s="2">
        <f>RANK(R437,R$2:R$576,1)</f>
        <v>129</v>
      </c>
      <c r="T437" s="18">
        <f>K437/L437</f>
        <v>95.12</v>
      </c>
    </row>
    <row r="438" spans="1:20" ht="19" customHeight="1">
      <c r="A438">
        <v>436</v>
      </c>
      <c r="B438" s="81">
        <v>0.1</v>
      </c>
      <c r="C438" s="81">
        <v>0.4</v>
      </c>
      <c r="D438" s="81">
        <v>0.1</v>
      </c>
      <c r="E438" s="81">
        <v>1</v>
      </c>
      <c r="F438" s="81">
        <v>0.5</v>
      </c>
      <c r="G438" s="81">
        <v>0</v>
      </c>
      <c r="H438" s="81">
        <v>0.5</v>
      </c>
      <c r="I438" s="81">
        <v>0.5</v>
      </c>
      <c r="J438">
        <v>436</v>
      </c>
      <c r="K438" s="23">
        <v>2501</v>
      </c>
      <c r="L438" s="22">
        <v>25</v>
      </c>
      <c r="M438" s="22">
        <v>125.05</v>
      </c>
      <c r="N438" s="14">
        <f t="shared" si="6"/>
        <v>0.610595703125</v>
      </c>
      <c r="O438" s="2">
        <f>RANK(L438,L$2:L$973,1)</f>
        <v>400</v>
      </c>
      <c r="P438" s="2">
        <f>RANK(M438,M$2:M$576,0)</f>
        <v>3</v>
      </c>
      <c r="Q438" s="2">
        <f>RANK(N438,N$2:N$576,0)</f>
        <v>1</v>
      </c>
      <c r="R438" s="2">
        <f>O438 + Tabel1456[[#This Row],[Average Rank]]+Tabel1456[[#This Row],[Coverage rang]]</f>
        <v>404</v>
      </c>
      <c r="S438" s="2">
        <f>RANK(R438,R$2:R$576,1)</f>
        <v>1</v>
      </c>
      <c r="T438" s="18">
        <f>K438/L438</f>
        <v>100.04</v>
      </c>
    </row>
    <row r="439" spans="1:20" ht="19" customHeight="1">
      <c r="A439">
        <v>437</v>
      </c>
      <c r="B439" s="81">
        <v>0.1</v>
      </c>
      <c r="C439" s="81">
        <v>0.4</v>
      </c>
      <c r="D439" s="81">
        <v>0.1</v>
      </c>
      <c r="E439" s="81">
        <v>1</v>
      </c>
      <c r="F439" s="81">
        <v>0.5</v>
      </c>
      <c r="G439" s="81">
        <v>0</v>
      </c>
      <c r="H439" s="81">
        <v>0.5</v>
      </c>
      <c r="I439" s="81">
        <v>1</v>
      </c>
      <c r="J439">
        <v>437</v>
      </c>
      <c r="K439" s="23">
        <v>2500</v>
      </c>
      <c r="L439" s="22">
        <v>25</v>
      </c>
      <c r="M439" s="22">
        <v>113.636363636363</v>
      </c>
      <c r="N439" s="14">
        <f t="shared" si="6"/>
        <v>0.6103515625</v>
      </c>
      <c r="O439" s="2">
        <f>RANK(L439,L$2:L$973,1)</f>
        <v>400</v>
      </c>
      <c r="P439" s="2">
        <f>RANK(M439,M$2:M$576,0)</f>
        <v>70</v>
      </c>
      <c r="Q439" s="2">
        <f>RANK(N439,N$2:N$576,0)</f>
        <v>57</v>
      </c>
      <c r="R439" s="2">
        <f>O439 + Tabel1456[[#This Row],[Average Rank]]+Tabel1456[[#This Row],[Coverage rang]]</f>
        <v>527</v>
      </c>
      <c r="S439" s="2">
        <f>RANK(R439,R$2:R$576,1)</f>
        <v>70</v>
      </c>
      <c r="T439" s="18">
        <f>K439/L439</f>
        <v>100</v>
      </c>
    </row>
    <row r="440" spans="1:20" ht="19" customHeight="1">
      <c r="A440">
        <v>438</v>
      </c>
      <c r="B440" s="81">
        <v>0.1</v>
      </c>
      <c r="C440" s="81">
        <v>0.4</v>
      </c>
      <c r="D440" s="81">
        <v>0.1</v>
      </c>
      <c r="E440" s="81">
        <v>1</v>
      </c>
      <c r="F440" s="81">
        <v>0.5</v>
      </c>
      <c r="G440" s="81">
        <v>0</v>
      </c>
      <c r="H440" s="81">
        <v>1</v>
      </c>
      <c r="I440" s="81">
        <v>0</v>
      </c>
      <c r="J440">
        <v>438</v>
      </c>
      <c r="K440" s="23">
        <v>897</v>
      </c>
      <c r="L440" s="22">
        <v>6</v>
      </c>
      <c r="M440" s="22">
        <v>16.924528301886699</v>
      </c>
      <c r="N440" s="14">
        <f t="shared" si="6"/>
        <v>0.218994140625</v>
      </c>
      <c r="O440" s="2">
        <f>RANK(L440,L$2:L$973,1)</f>
        <v>152</v>
      </c>
      <c r="P440" s="2">
        <f>RANK(M440,M$2:M$576,0)</f>
        <v>225</v>
      </c>
      <c r="Q440" s="2">
        <f>RANK(N440,N$2:N$576,0)</f>
        <v>220</v>
      </c>
      <c r="R440" s="2">
        <f>O440 + Tabel1456[[#This Row],[Average Rank]]+Tabel1456[[#This Row],[Coverage rang]]</f>
        <v>597</v>
      </c>
      <c r="S440" s="2">
        <f>RANK(R440,R$2:R$576,1)</f>
        <v>129</v>
      </c>
      <c r="T440" s="18">
        <f>K440/L440</f>
        <v>149.5</v>
      </c>
    </row>
    <row r="441" spans="1:20" ht="19" customHeight="1">
      <c r="A441">
        <v>439</v>
      </c>
      <c r="B441" s="81">
        <v>0.1</v>
      </c>
      <c r="C441" s="81">
        <v>0.4</v>
      </c>
      <c r="D441" s="81">
        <v>0.1</v>
      </c>
      <c r="E441" s="81">
        <v>1</v>
      </c>
      <c r="F441" s="81">
        <v>0.5</v>
      </c>
      <c r="G441" s="81">
        <v>0</v>
      </c>
      <c r="H441" s="81">
        <v>1</v>
      </c>
      <c r="I441" s="81">
        <v>0.5</v>
      </c>
      <c r="J441">
        <v>439</v>
      </c>
      <c r="K441" s="23">
        <v>2173</v>
      </c>
      <c r="L441" s="22">
        <v>24</v>
      </c>
      <c r="M441" s="22">
        <v>62.085714285714197</v>
      </c>
      <c r="N441" s="14">
        <f t="shared" si="6"/>
        <v>0.530517578125</v>
      </c>
      <c r="O441" s="2">
        <f>RANK(L441,L$2:L$973,1)</f>
        <v>394</v>
      </c>
      <c r="P441" s="2">
        <f>RANK(M441,M$2:M$576,0)</f>
        <v>120</v>
      </c>
      <c r="Q441" s="2">
        <f>RANK(N441,N$2:N$576,0)</f>
        <v>114</v>
      </c>
      <c r="R441" s="2">
        <f>O441 + Tabel1456[[#This Row],[Average Rank]]+Tabel1456[[#This Row],[Coverage rang]]</f>
        <v>628</v>
      </c>
      <c r="S441" s="2">
        <f>RANK(R441,R$2:R$576,1)</f>
        <v>165</v>
      </c>
      <c r="T441" s="18">
        <f>K441/L441</f>
        <v>90.541666666666671</v>
      </c>
    </row>
    <row r="442" spans="1:20" ht="19" customHeight="1">
      <c r="A442">
        <v>440</v>
      </c>
      <c r="B442" s="81">
        <v>0.1</v>
      </c>
      <c r="C442" s="81">
        <v>0.4</v>
      </c>
      <c r="D442" s="81">
        <v>0.1</v>
      </c>
      <c r="E442" s="81">
        <v>1</v>
      </c>
      <c r="F442" s="81">
        <v>0.5</v>
      </c>
      <c r="G442" s="81">
        <v>0</v>
      </c>
      <c r="H442" s="81">
        <v>1</v>
      </c>
      <c r="I442" s="81">
        <v>1</v>
      </c>
      <c r="J442">
        <v>440</v>
      </c>
      <c r="K442" s="23">
        <v>1857</v>
      </c>
      <c r="L442" s="22">
        <v>19</v>
      </c>
      <c r="M442" s="22">
        <v>40.369565217391298</v>
      </c>
      <c r="N442" s="14">
        <f t="shared" si="6"/>
        <v>0.453369140625</v>
      </c>
      <c r="O442" s="2">
        <f>RANK(L442,L$2:L$973,1)</f>
        <v>357</v>
      </c>
      <c r="P442" s="2">
        <f>RANK(M442,M$2:M$576,0)</f>
        <v>151</v>
      </c>
      <c r="Q442" s="2">
        <f>RANK(N442,N$2:N$576,0)</f>
        <v>145</v>
      </c>
      <c r="R442" s="2">
        <f>O442 + Tabel1456[[#This Row],[Average Rank]]+Tabel1456[[#This Row],[Coverage rang]]</f>
        <v>653</v>
      </c>
      <c r="S442" s="2">
        <f>RANK(R442,R$2:R$576,1)</f>
        <v>196</v>
      </c>
      <c r="T442" s="18">
        <f>K442/L442</f>
        <v>97.736842105263165</v>
      </c>
    </row>
    <row r="443" spans="1:20" ht="19" customHeight="1">
      <c r="A443">
        <v>441</v>
      </c>
      <c r="B443" s="81">
        <v>0.1</v>
      </c>
      <c r="C443" s="81">
        <v>0.4</v>
      </c>
      <c r="D443" s="81">
        <v>0.1</v>
      </c>
      <c r="E443" s="81">
        <v>1</v>
      </c>
      <c r="F443" s="81">
        <v>0.5</v>
      </c>
      <c r="G443" s="81">
        <v>0.5</v>
      </c>
      <c r="H443" s="81">
        <v>0</v>
      </c>
      <c r="I443" s="81">
        <v>0</v>
      </c>
      <c r="J443">
        <v>441</v>
      </c>
      <c r="K443" s="23">
        <v>2441</v>
      </c>
      <c r="L443" s="22">
        <v>23</v>
      </c>
      <c r="M443" s="22">
        <v>122.05</v>
      </c>
      <c r="N443" s="14">
        <f t="shared" si="6"/>
        <v>0.595947265625</v>
      </c>
      <c r="O443" s="2">
        <f>RANK(L443,L$2:L$973,1)</f>
        <v>382</v>
      </c>
      <c r="P443" s="2">
        <f>RANK(M443,M$2:M$576,0)</f>
        <v>60</v>
      </c>
      <c r="Q443" s="2">
        <f>RANK(N443,N$2:N$576,0)</f>
        <v>84</v>
      </c>
      <c r="R443" s="2">
        <f>O443 + Tabel1456[[#This Row],[Average Rank]]+Tabel1456[[#This Row],[Coverage rang]]</f>
        <v>526</v>
      </c>
      <c r="S443" s="2">
        <f>RANK(R443,R$2:R$576,1)</f>
        <v>69</v>
      </c>
      <c r="T443" s="18">
        <f>K443/L443</f>
        <v>106.1304347826087</v>
      </c>
    </row>
    <row r="444" spans="1:20" ht="19" customHeight="1">
      <c r="A444">
        <v>442</v>
      </c>
      <c r="B444" s="81">
        <v>0.1</v>
      </c>
      <c r="C444" s="81">
        <v>0.4</v>
      </c>
      <c r="D444" s="81">
        <v>0.1</v>
      </c>
      <c r="E444" s="81">
        <v>1</v>
      </c>
      <c r="F444" s="81">
        <v>0.5</v>
      </c>
      <c r="G444" s="81">
        <v>0.5</v>
      </c>
      <c r="H444" s="81">
        <v>0</v>
      </c>
      <c r="I444" s="81">
        <v>0.5</v>
      </c>
      <c r="J444">
        <v>442</v>
      </c>
      <c r="K444" s="23">
        <v>2501</v>
      </c>
      <c r="L444" s="22">
        <v>25</v>
      </c>
      <c r="M444" s="22">
        <v>125.05</v>
      </c>
      <c r="N444" s="14">
        <f t="shared" si="6"/>
        <v>0.610595703125</v>
      </c>
      <c r="O444" s="2">
        <f>RANK(L444,L$2:L$973,1)</f>
        <v>400</v>
      </c>
      <c r="P444" s="2">
        <f>RANK(M444,M$2:M$576,0)</f>
        <v>3</v>
      </c>
      <c r="Q444" s="2">
        <f>RANK(N444,N$2:N$576,0)</f>
        <v>1</v>
      </c>
      <c r="R444" s="2">
        <f>O444 + Tabel1456[[#This Row],[Average Rank]]+Tabel1456[[#This Row],[Coverage rang]]</f>
        <v>404</v>
      </c>
      <c r="S444" s="2">
        <f>RANK(R444,R$2:R$576,1)</f>
        <v>1</v>
      </c>
      <c r="T444" s="18">
        <f>K444/L444</f>
        <v>100.04</v>
      </c>
    </row>
    <row r="445" spans="1:20" ht="19" customHeight="1">
      <c r="A445">
        <v>443</v>
      </c>
      <c r="B445" s="81">
        <v>0.1</v>
      </c>
      <c r="C445" s="81">
        <v>0.4</v>
      </c>
      <c r="D445" s="81">
        <v>0.1</v>
      </c>
      <c r="E445" s="81">
        <v>1</v>
      </c>
      <c r="F445" s="81">
        <v>0.5</v>
      </c>
      <c r="G445" s="81">
        <v>0.5</v>
      </c>
      <c r="H445" s="81">
        <v>0</v>
      </c>
      <c r="I445" s="81">
        <v>1</v>
      </c>
      <c r="J445">
        <v>443</v>
      </c>
      <c r="K445" s="23">
        <v>2474</v>
      </c>
      <c r="L445" s="22">
        <v>25</v>
      </c>
      <c r="M445" s="22">
        <v>112.454545454545</v>
      </c>
      <c r="N445" s="14">
        <f t="shared" si="6"/>
        <v>0.60400390625</v>
      </c>
      <c r="O445" s="2">
        <f>RANK(L445,L$2:L$973,1)</f>
        <v>400</v>
      </c>
      <c r="P445" s="2">
        <f>RANK(M445,M$2:M$576,0)</f>
        <v>74</v>
      </c>
      <c r="Q445" s="2">
        <f>RANK(N445,N$2:N$576,0)</f>
        <v>73</v>
      </c>
      <c r="R445" s="2">
        <f>O445 + Tabel1456[[#This Row],[Average Rank]]+Tabel1456[[#This Row],[Coverage rang]]</f>
        <v>547</v>
      </c>
      <c r="S445" s="2">
        <f>RANK(R445,R$2:R$576,1)</f>
        <v>85</v>
      </c>
      <c r="T445" s="18">
        <f>K445/L445</f>
        <v>98.96</v>
      </c>
    </row>
    <row r="446" spans="1:20" ht="19" customHeight="1">
      <c r="A446">
        <v>444</v>
      </c>
      <c r="B446" s="81">
        <v>0.1</v>
      </c>
      <c r="C446" s="81">
        <v>0.4</v>
      </c>
      <c r="D446" s="81">
        <v>0.1</v>
      </c>
      <c r="E446" s="81">
        <v>1</v>
      </c>
      <c r="F446" s="81">
        <v>0.5</v>
      </c>
      <c r="G446" s="81">
        <v>0.5</v>
      </c>
      <c r="H446" s="81">
        <v>0.5</v>
      </c>
      <c r="I446" s="81">
        <v>0</v>
      </c>
      <c r="J446">
        <v>444</v>
      </c>
      <c r="K446" s="23">
        <v>2476</v>
      </c>
      <c r="L446" s="22">
        <v>25</v>
      </c>
      <c r="M446" s="22">
        <v>107.652173913043</v>
      </c>
      <c r="N446" s="14">
        <f t="shared" si="6"/>
        <v>0.6044921875</v>
      </c>
      <c r="O446" s="2">
        <f>RANK(L446,L$2:L$973,1)</f>
        <v>400</v>
      </c>
      <c r="P446" s="2">
        <f>RANK(M446,M$2:M$576,0)</f>
        <v>80</v>
      </c>
      <c r="Q446" s="2">
        <f>RANK(N446,N$2:N$576,0)</f>
        <v>72</v>
      </c>
      <c r="R446" s="2">
        <f>O446 + Tabel1456[[#This Row],[Average Rank]]+Tabel1456[[#This Row],[Coverage rang]]</f>
        <v>552</v>
      </c>
      <c r="S446" s="2">
        <f>RANK(R446,R$2:R$576,1)</f>
        <v>88</v>
      </c>
      <c r="T446" s="18">
        <f>K446/L446</f>
        <v>99.04</v>
      </c>
    </row>
    <row r="447" spans="1:20" ht="19" customHeight="1">
      <c r="A447">
        <v>445</v>
      </c>
      <c r="B447" s="81">
        <v>0.1</v>
      </c>
      <c r="C447" s="81">
        <v>0.4</v>
      </c>
      <c r="D447" s="81">
        <v>0.1</v>
      </c>
      <c r="E447" s="81">
        <v>1</v>
      </c>
      <c r="F447" s="81">
        <v>0.5</v>
      </c>
      <c r="G447" s="81">
        <v>0.5</v>
      </c>
      <c r="H447" s="81">
        <v>0.5</v>
      </c>
      <c r="I447" s="81">
        <v>0.5</v>
      </c>
      <c r="J447">
        <v>445</v>
      </c>
      <c r="K447" s="23">
        <v>2501</v>
      </c>
      <c r="L447" s="22">
        <v>25</v>
      </c>
      <c r="M447" s="22">
        <v>125.05</v>
      </c>
      <c r="N447" s="14">
        <f t="shared" si="6"/>
        <v>0.610595703125</v>
      </c>
      <c r="O447" s="2">
        <f>RANK(L447,L$2:L$973,1)</f>
        <v>400</v>
      </c>
      <c r="P447" s="2">
        <f>RANK(M447,M$2:M$576,0)</f>
        <v>3</v>
      </c>
      <c r="Q447" s="2">
        <f>RANK(N447,N$2:N$576,0)</f>
        <v>1</v>
      </c>
      <c r="R447" s="2">
        <f>O447 + Tabel1456[[#This Row],[Average Rank]]+Tabel1456[[#This Row],[Coverage rang]]</f>
        <v>404</v>
      </c>
      <c r="S447" s="2">
        <f>RANK(R447,R$2:R$576,1)</f>
        <v>1</v>
      </c>
      <c r="T447" s="18">
        <f>K447/L447</f>
        <v>100.04</v>
      </c>
    </row>
    <row r="448" spans="1:20" ht="19" customHeight="1">
      <c r="A448">
        <v>446</v>
      </c>
      <c r="B448" s="81">
        <v>0.1</v>
      </c>
      <c r="C448" s="81">
        <v>0.4</v>
      </c>
      <c r="D448" s="81">
        <v>0.1</v>
      </c>
      <c r="E448" s="81">
        <v>1</v>
      </c>
      <c r="F448" s="81">
        <v>0.5</v>
      </c>
      <c r="G448" s="81">
        <v>0.5</v>
      </c>
      <c r="H448" s="81">
        <v>0.5</v>
      </c>
      <c r="I448" s="81">
        <v>1</v>
      </c>
      <c r="J448">
        <v>446</v>
      </c>
      <c r="K448" s="23">
        <v>2501</v>
      </c>
      <c r="L448" s="22">
        <v>25</v>
      </c>
      <c r="M448" s="22">
        <v>125.05</v>
      </c>
      <c r="N448" s="14">
        <f t="shared" si="6"/>
        <v>0.610595703125</v>
      </c>
      <c r="O448" s="2">
        <f>RANK(L448,L$2:L$973,1)</f>
        <v>400</v>
      </c>
      <c r="P448" s="2">
        <f>RANK(M448,M$2:M$576,0)</f>
        <v>3</v>
      </c>
      <c r="Q448" s="2">
        <f>RANK(N448,N$2:N$576,0)</f>
        <v>1</v>
      </c>
      <c r="R448" s="2">
        <f>O448 + Tabel1456[[#This Row],[Average Rank]]+Tabel1456[[#This Row],[Coverage rang]]</f>
        <v>404</v>
      </c>
      <c r="S448" s="2">
        <f>RANK(R448,R$2:R$576,1)</f>
        <v>1</v>
      </c>
      <c r="T448" s="18">
        <f>K448/L448</f>
        <v>100.04</v>
      </c>
    </row>
    <row r="449" spans="1:20" ht="19" customHeight="1">
      <c r="A449">
        <v>447</v>
      </c>
      <c r="B449" s="81">
        <v>0.1</v>
      </c>
      <c r="C449" s="81">
        <v>0.4</v>
      </c>
      <c r="D449" s="81">
        <v>0.1</v>
      </c>
      <c r="E449" s="81">
        <v>1</v>
      </c>
      <c r="F449" s="81">
        <v>0.5</v>
      </c>
      <c r="G449" s="81">
        <v>0.5</v>
      </c>
      <c r="H449" s="81">
        <v>1</v>
      </c>
      <c r="I449" s="81">
        <v>0</v>
      </c>
      <c r="J449">
        <v>447</v>
      </c>
      <c r="K449" s="23">
        <v>1000</v>
      </c>
      <c r="L449" s="22">
        <v>6</v>
      </c>
      <c r="M449" s="22">
        <v>20</v>
      </c>
      <c r="N449" s="14">
        <f t="shared" ref="N449:N512" si="7">K449/ 4096</f>
        <v>0.244140625</v>
      </c>
      <c r="O449" s="2">
        <f>RANK(L449,L$2:L$973,1)</f>
        <v>152</v>
      </c>
      <c r="P449" s="2">
        <f>RANK(M449,M$2:M$576,0)</f>
        <v>182</v>
      </c>
      <c r="Q449" s="2">
        <f>RANK(N449,N$2:N$576,0)</f>
        <v>184</v>
      </c>
      <c r="R449" s="2">
        <f>O449 + Tabel1456[[#This Row],[Average Rank]]+Tabel1456[[#This Row],[Coverage rang]]</f>
        <v>518</v>
      </c>
      <c r="S449" s="2">
        <f>RANK(R449,R$2:R$576,1)</f>
        <v>64</v>
      </c>
      <c r="T449" s="18">
        <f>K449/L449</f>
        <v>166.66666666666666</v>
      </c>
    </row>
    <row r="450" spans="1:20" ht="19" customHeight="1">
      <c r="A450">
        <v>448</v>
      </c>
      <c r="B450" s="81">
        <v>0.1</v>
      </c>
      <c r="C450" s="81">
        <v>0.4</v>
      </c>
      <c r="D450" s="81">
        <v>0.1</v>
      </c>
      <c r="E450" s="81">
        <v>1</v>
      </c>
      <c r="F450" s="81">
        <v>0.5</v>
      </c>
      <c r="G450" s="81">
        <v>0.5</v>
      </c>
      <c r="H450" s="81">
        <v>1</v>
      </c>
      <c r="I450" s="81">
        <v>0.5</v>
      </c>
      <c r="J450">
        <v>448</v>
      </c>
      <c r="K450" s="23">
        <v>2445</v>
      </c>
      <c r="L450" s="22">
        <v>24</v>
      </c>
      <c r="M450" s="22">
        <v>97.8</v>
      </c>
      <c r="N450" s="14">
        <f t="shared" si="7"/>
        <v>0.596923828125</v>
      </c>
      <c r="O450" s="2">
        <f>RANK(L450,L$2:L$973,1)</f>
        <v>394</v>
      </c>
      <c r="P450" s="2">
        <f>RANK(M450,M$2:M$576,0)</f>
        <v>94</v>
      </c>
      <c r="Q450" s="2">
        <f>RANK(N450,N$2:N$576,0)</f>
        <v>82</v>
      </c>
      <c r="R450" s="2">
        <f>O450 + Tabel1456[[#This Row],[Average Rank]]+Tabel1456[[#This Row],[Coverage rang]]</f>
        <v>570</v>
      </c>
      <c r="S450" s="2">
        <f>RANK(R450,R$2:R$576,1)</f>
        <v>99</v>
      </c>
      <c r="T450" s="18">
        <f>K450/L450</f>
        <v>101.875</v>
      </c>
    </row>
    <row r="451" spans="1:20" ht="19" customHeight="1">
      <c r="A451">
        <v>449</v>
      </c>
      <c r="B451" s="81">
        <v>0.1</v>
      </c>
      <c r="C451" s="81">
        <v>0.4</v>
      </c>
      <c r="D451" s="81">
        <v>0.1</v>
      </c>
      <c r="E451" s="81">
        <v>1</v>
      </c>
      <c r="F451" s="81">
        <v>0.5</v>
      </c>
      <c r="G451" s="81">
        <v>0.5</v>
      </c>
      <c r="H451" s="81">
        <v>1</v>
      </c>
      <c r="I451" s="81">
        <v>1</v>
      </c>
      <c r="J451">
        <v>449</v>
      </c>
      <c r="K451" s="23">
        <v>2084</v>
      </c>
      <c r="L451" s="22">
        <v>21</v>
      </c>
      <c r="M451" s="22">
        <v>57.8888888888888</v>
      </c>
      <c r="N451" s="14">
        <f t="shared" si="7"/>
        <v>0.5087890625</v>
      </c>
      <c r="O451" s="2">
        <f>RANK(L451,L$2:L$973,1)</f>
        <v>370</v>
      </c>
      <c r="P451" s="2">
        <f>RANK(M451,M$2:M$576,0)</f>
        <v>129</v>
      </c>
      <c r="Q451" s="2">
        <f>RANK(N451,N$2:N$576,0)</f>
        <v>127</v>
      </c>
      <c r="R451" s="2">
        <f>O451 + Tabel1456[[#This Row],[Average Rank]]+Tabel1456[[#This Row],[Coverage rang]]</f>
        <v>626</v>
      </c>
      <c r="S451" s="2">
        <f>RANK(R451,R$2:R$576,1)</f>
        <v>161</v>
      </c>
      <c r="T451" s="18">
        <f>K451/L451</f>
        <v>99.238095238095241</v>
      </c>
    </row>
    <row r="452" spans="1:20" ht="19" customHeight="1">
      <c r="A452">
        <v>450</v>
      </c>
      <c r="B452" s="81">
        <v>0.1</v>
      </c>
      <c r="C452" s="81">
        <v>0.4</v>
      </c>
      <c r="D452" s="81">
        <v>0.1</v>
      </c>
      <c r="E452" s="81">
        <v>1</v>
      </c>
      <c r="F452" s="81">
        <v>0.5</v>
      </c>
      <c r="G452" s="81">
        <v>1</v>
      </c>
      <c r="H452" s="81">
        <v>0</v>
      </c>
      <c r="I452" s="81">
        <v>0</v>
      </c>
      <c r="J452">
        <v>450</v>
      </c>
      <c r="K452" s="23">
        <v>1890</v>
      </c>
      <c r="L452" s="22">
        <v>14</v>
      </c>
      <c r="M452" s="22">
        <v>46.097560975609703</v>
      </c>
      <c r="N452" s="14">
        <f t="shared" si="7"/>
        <v>0.46142578125</v>
      </c>
      <c r="O452" s="2">
        <f>RANK(L452,L$2:L$973,1)</f>
        <v>340</v>
      </c>
      <c r="P452" s="2">
        <f>RANK(M452,M$2:M$576,0)</f>
        <v>145</v>
      </c>
      <c r="Q452" s="2">
        <f>RANK(N452,N$2:N$576,0)</f>
        <v>142</v>
      </c>
      <c r="R452" s="2">
        <f>O452 + Tabel1456[[#This Row],[Average Rank]]+Tabel1456[[#This Row],[Coverage rang]]</f>
        <v>627</v>
      </c>
      <c r="S452" s="2">
        <f>RANK(R452,R$2:R$576,1)</f>
        <v>163</v>
      </c>
      <c r="T452" s="18">
        <f>K452/L452</f>
        <v>135</v>
      </c>
    </row>
    <row r="453" spans="1:20" ht="19" customHeight="1">
      <c r="A453">
        <v>451</v>
      </c>
      <c r="B453" s="81">
        <v>0.1</v>
      </c>
      <c r="C453" s="81">
        <v>0.4</v>
      </c>
      <c r="D453" s="81">
        <v>0.1</v>
      </c>
      <c r="E453" s="81">
        <v>1</v>
      </c>
      <c r="F453" s="81">
        <v>0.5</v>
      </c>
      <c r="G453" s="81">
        <v>1</v>
      </c>
      <c r="H453" s="81">
        <v>0</v>
      </c>
      <c r="I453" s="81">
        <v>0.5</v>
      </c>
      <c r="J453">
        <v>451</v>
      </c>
      <c r="K453" s="23">
        <v>2415</v>
      </c>
      <c r="L453" s="22">
        <v>25</v>
      </c>
      <c r="M453" s="22">
        <v>105</v>
      </c>
      <c r="N453" s="14">
        <f t="shared" si="7"/>
        <v>0.589599609375</v>
      </c>
      <c r="O453" s="2">
        <f>RANK(L453,L$2:L$973,1)</f>
        <v>400</v>
      </c>
      <c r="P453" s="2">
        <f>RANK(M453,M$2:M$576,0)</f>
        <v>84</v>
      </c>
      <c r="Q453" s="2">
        <f>RANK(N453,N$2:N$576,0)</f>
        <v>88</v>
      </c>
      <c r="R453" s="2">
        <f>O453 + Tabel1456[[#This Row],[Average Rank]]+Tabel1456[[#This Row],[Coverage rang]]</f>
        <v>572</v>
      </c>
      <c r="S453" s="2">
        <f>RANK(R453,R$2:R$576,1)</f>
        <v>100</v>
      </c>
      <c r="T453" s="18">
        <f>K453/L453</f>
        <v>96.6</v>
      </c>
    </row>
    <row r="454" spans="1:20" ht="19" customHeight="1">
      <c r="A454">
        <v>452</v>
      </c>
      <c r="B454" s="81">
        <v>0.1</v>
      </c>
      <c r="C454" s="81">
        <v>0.4</v>
      </c>
      <c r="D454" s="81">
        <v>0.1</v>
      </c>
      <c r="E454" s="81">
        <v>1</v>
      </c>
      <c r="F454" s="81">
        <v>0.5</v>
      </c>
      <c r="G454" s="81">
        <v>1</v>
      </c>
      <c r="H454" s="81">
        <v>0</v>
      </c>
      <c r="I454" s="81">
        <v>1</v>
      </c>
      <c r="J454">
        <v>452</v>
      </c>
      <c r="K454" s="23">
        <v>2285</v>
      </c>
      <c r="L454" s="22">
        <v>20</v>
      </c>
      <c r="M454" s="22">
        <v>76.1666666666666</v>
      </c>
      <c r="N454" s="14">
        <f t="shared" si="7"/>
        <v>0.557861328125</v>
      </c>
      <c r="O454" s="2">
        <f>RANK(L454,L$2:L$973,1)</f>
        <v>363</v>
      </c>
      <c r="P454" s="2">
        <f>RANK(M454,M$2:M$576,0)</f>
        <v>113</v>
      </c>
      <c r="Q454" s="2">
        <f>RANK(N454,N$2:N$576,0)</f>
        <v>102</v>
      </c>
      <c r="R454" s="2">
        <f>O454 + Tabel1456[[#This Row],[Average Rank]]+Tabel1456[[#This Row],[Coverage rang]]</f>
        <v>578</v>
      </c>
      <c r="S454" s="2">
        <f>RANK(R454,R$2:R$576,1)</f>
        <v>107</v>
      </c>
      <c r="T454" s="18">
        <f>K454/L454</f>
        <v>114.25</v>
      </c>
    </row>
    <row r="455" spans="1:20" ht="19" customHeight="1">
      <c r="A455">
        <v>453</v>
      </c>
      <c r="B455" s="81">
        <v>0.1</v>
      </c>
      <c r="C455" s="81">
        <v>0.4</v>
      </c>
      <c r="D455" s="81">
        <v>0.1</v>
      </c>
      <c r="E455" s="81">
        <v>1</v>
      </c>
      <c r="F455" s="81">
        <v>0.5</v>
      </c>
      <c r="G455" s="81">
        <v>1</v>
      </c>
      <c r="H455" s="81">
        <v>0.5</v>
      </c>
      <c r="I455" s="81">
        <v>0</v>
      </c>
      <c r="J455">
        <v>453</v>
      </c>
      <c r="K455" s="23">
        <v>1907</v>
      </c>
      <c r="L455" s="22">
        <v>18</v>
      </c>
      <c r="M455" s="22">
        <v>57.787878787878697</v>
      </c>
      <c r="N455" s="14">
        <f t="shared" si="7"/>
        <v>0.465576171875</v>
      </c>
      <c r="O455" s="2">
        <f>RANK(L455,L$2:L$973,1)</f>
        <v>352</v>
      </c>
      <c r="P455" s="2">
        <f>RANK(M455,M$2:M$576,0)</f>
        <v>130</v>
      </c>
      <c r="Q455" s="2">
        <f>RANK(N455,N$2:N$576,0)</f>
        <v>141</v>
      </c>
      <c r="R455" s="2">
        <f>O455 + Tabel1456[[#This Row],[Average Rank]]+Tabel1456[[#This Row],[Coverage rang]]</f>
        <v>623</v>
      </c>
      <c r="S455" s="2">
        <f>RANK(R455,R$2:R$576,1)</f>
        <v>158</v>
      </c>
      <c r="T455" s="18">
        <f>K455/L455</f>
        <v>105.94444444444444</v>
      </c>
    </row>
    <row r="456" spans="1:20" ht="19" customHeight="1">
      <c r="A456">
        <v>454</v>
      </c>
      <c r="B456" s="81">
        <v>0.1</v>
      </c>
      <c r="C456" s="81">
        <v>0.4</v>
      </c>
      <c r="D456" s="81">
        <v>0.1</v>
      </c>
      <c r="E456" s="81">
        <v>1</v>
      </c>
      <c r="F456" s="81">
        <v>0.5</v>
      </c>
      <c r="G456" s="81">
        <v>1</v>
      </c>
      <c r="H456" s="81">
        <v>0.5</v>
      </c>
      <c r="I456" s="81">
        <v>0.5</v>
      </c>
      <c r="J456">
        <v>454</v>
      </c>
      <c r="K456" s="23">
        <v>2500</v>
      </c>
      <c r="L456" s="22">
        <v>25</v>
      </c>
      <c r="M456" s="22">
        <v>113.636363636363</v>
      </c>
      <c r="N456" s="14">
        <f t="shared" si="7"/>
        <v>0.6103515625</v>
      </c>
      <c r="O456" s="2">
        <f>RANK(L456,L$2:L$973,1)</f>
        <v>400</v>
      </c>
      <c r="P456" s="2">
        <f>RANK(M456,M$2:M$576,0)</f>
        <v>70</v>
      </c>
      <c r="Q456" s="2">
        <f>RANK(N456,N$2:N$576,0)</f>
        <v>57</v>
      </c>
      <c r="R456" s="2">
        <f>O456 + Tabel1456[[#This Row],[Average Rank]]+Tabel1456[[#This Row],[Coverage rang]]</f>
        <v>527</v>
      </c>
      <c r="S456" s="2">
        <f>RANK(R456,R$2:R$576,1)</f>
        <v>70</v>
      </c>
      <c r="T456" s="18">
        <f>K456/L456</f>
        <v>100</v>
      </c>
    </row>
    <row r="457" spans="1:20" ht="19" customHeight="1">
      <c r="A457">
        <v>455</v>
      </c>
      <c r="B457" s="81">
        <v>0.1</v>
      </c>
      <c r="C457" s="81">
        <v>0.4</v>
      </c>
      <c r="D457" s="81">
        <v>0.1</v>
      </c>
      <c r="E457" s="81">
        <v>1</v>
      </c>
      <c r="F457" s="81">
        <v>0.5</v>
      </c>
      <c r="G457" s="81">
        <v>1</v>
      </c>
      <c r="H457" s="81">
        <v>0.5</v>
      </c>
      <c r="I457" s="81">
        <v>1</v>
      </c>
      <c r="J457">
        <v>455</v>
      </c>
      <c r="K457" s="23">
        <v>2446</v>
      </c>
      <c r="L457" s="22">
        <v>26</v>
      </c>
      <c r="M457" s="22">
        <v>101.916666666666</v>
      </c>
      <c r="N457" s="14">
        <f t="shared" si="7"/>
        <v>0.59716796875</v>
      </c>
      <c r="O457" s="2">
        <f>RANK(L457,L$2:L$973,1)</f>
        <v>498</v>
      </c>
      <c r="P457" s="2">
        <f>RANK(M457,M$2:M$576,0)</f>
        <v>86</v>
      </c>
      <c r="Q457" s="2">
        <f>RANK(N457,N$2:N$576,0)</f>
        <v>80</v>
      </c>
      <c r="R457" s="2">
        <f>O457 + Tabel1456[[#This Row],[Average Rank]]+Tabel1456[[#This Row],[Coverage rang]]</f>
        <v>664</v>
      </c>
      <c r="S457" s="2">
        <f>RANK(R457,R$2:R$576,1)</f>
        <v>212</v>
      </c>
      <c r="T457" s="18">
        <f>K457/L457</f>
        <v>94.07692307692308</v>
      </c>
    </row>
    <row r="458" spans="1:20" ht="19" customHeight="1">
      <c r="A458">
        <v>456</v>
      </c>
      <c r="B458" s="81">
        <v>0.1</v>
      </c>
      <c r="C458" s="81">
        <v>0.4</v>
      </c>
      <c r="D458" s="81">
        <v>0.1</v>
      </c>
      <c r="E458" s="81">
        <v>1</v>
      </c>
      <c r="F458" s="81">
        <v>0.5</v>
      </c>
      <c r="G458" s="81">
        <v>1</v>
      </c>
      <c r="H458" s="81">
        <v>1</v>
      </c>
      <c r="I458" s="81">
        <v>0</v>
      </c>
      <c r="J458">
        <v>456</v>
      </c>
      <c r="K458" s="23">
        <v>845</v>
      </c>
      <c r="L458" s="22">
        <v>5</v>
      </c>
      <c r="M458" s="22">
        <v>16.899999999999999</v>
      </c>
      <c r="N458" s="14">
        <f t="shared" si="7"/>
        <v>0.206298828125</v>
      </c>
      <c r="O458" s="2">
        <f>RANK(L458,L$2:L$973,1)</f>
        <v>110</v>
      </c>
      <c r="P458" s="2">
        <f>RANK(M458,M$2:M$576,0)</f>
        <v>226</v>
      </c>
      <c r="Q458" s="2">
        <f>RANK(N458,N$2:N$576,0)</f>
        <v>243</v>
      </c>
      <c r="R458" s="2">
        <f>O458 + Tabel1456[[#This Row],[Average Rank]]+Tabel1456[[#This Row],[Coverage rang]]</f>
        <v>579</v>
      </c>
      <c r="S458" s="2">
        <f>RANK(R458,R$2:R$576,1)</f>
        <v>108</v>
      </c>
      <c r="T458" s="18">
        <f>K458/L458</f>
        <v>169</v>
      </c>
    </row>
    <row r="459" spans="1:20" ht="19" customHeight="1">
      <c r="A459">
        <v>457</v>
      </c>
      <c r="B459" s="81">
        <v>0.1</v>
      </c>
      <c r="C459" s="81">
        <v>0.4</v>
      </c>
      <c r="D459" s="81">
        <v>0.1</v>
      </c>
      <c r="E459" s="81">
        <v>1</v>
      </c>
      <c r="F459" s="81">
        <v>0.5</v>
      </c>
      <c r="G459" s="81">
        <v>1</v>
      </c>
      <c r="H459" s="81">
        <v>1</v>
      </c>
      <c r="I459" s="81">
        <v>0.5</v>
      </c>
      <c r="J459">
        <v>457</v>
      </c>
      <c r="K459" s="23">
        <v>1121</v>
      </c>
      <c r="L459" s="22">
        <v>9</v>
      </c>
      <c r="M459" s="22">
        <v>22.877551020408099</v>
      </c>
      <c r="N459" s="14">
        <f t="shared" si="7"/>
        <v>0.273681640625</v>
      </c>
      <c r="O459" s="2">
        <f>RANK(L459,L$2:L$973,1)</f>
        <v>323</v>
      </c>
      <c r="P459" s="2">
        <f>RANK(M459,M$2:M$576,0)</f>
        <v>175</v>
      </c>
      <c r="Q459" s="2">
        <f>RANK(N459,N$2:N$576,0)</f>
        <v>168</v>
      </c>
      <c r="R459" s="2">
        <f>O459 + Tabel1456[[#This Row],[Average Rank]]+Tabel1456[[#This Row],[Coverage rang]]</f>
        <v>666</v>
      </c>
      <c r="S459" s="2">
        <f>RANK(R459,R$2:R$576,1)</f>
        <v>213</v>
      </c>
      <c r="T459" s="18">
        <f>K459/L459</f>
        <v>124.55555555555556</v>
      </c>
    </row>
    <row r="460" spans="1:20" ht="19" customHeight="1">
      <c r="A460">
        <v>458</v>
      </c>
      <c r="B460" s="81">
        <v>0.1</v>
      </c>
      <c r="C460" s="81">
        <v>0.4</v>
      </c>
      <c r="D460" s="81">
        <v>0.1</v>
      </c>
      <c r="E460" s="81">
        <v>1</v>
      </c>
      <c r="F460" s="81">
        <v>0.5</v>
      </c>
      <c r="G460" s="81">
        <v>1</v>
      </c>
      <c r="H460" s="81">
        <v>1</v>
      </c>
      <c r="I460" s="81">
        <v>1</v>
      </c>
      <c r="J460">
        <v>458</v>
      </c>
      <c r="K460" s="23">
        <v>974</v>
      </c>
      <c r="L460" s="22">
        <v>7</v>
      </c>
      <c r="M460" s="22">
        <v>19.48</v>
      </c>
      <c r="N460" s="14">
        <f t="shared" si="7"/>
        <v>0.23779296875</v>
      </c>
      <c r="O460" s="2">
        <f>RANK(L460,L$2:L$973,1)</f>
        <v>271</v>
      </c>
      <c r="P460" s="2">
        <f>RANK(M460,M$2:M$576,0)</f>
        <v>186</v>
      </c>
      <c r="Q460" s="2">
        <f>RANK(N460,N$2:N$576,0)</f>
        <v>189</v>
      </c>
      <c r="R460" s="2">
        <f>O460 + Tabel1456[[#This Row],[Average Rank]]+Tabel1456[[#This Row],[Coverage rang]]</f>
        <v>646</v>
      </c>
      <c r="S460" s="2">
        <f>RANK(R460,R$2:R$576,1)</f>
        <v>184</v>
      </c>
      <c r="T460" s="18">
        <f>K460/L460</f>
        <v>139.14285714285714</v>
      </c>
    </row>
    <row r="461" spans="1:20" ht="19" customHeight="1">
      <c r="A461">
        <v>459</v>
      </c>
      <c r="B461" s="81">
        <v>0.1</v>
      </c>
      <c r="C461" s="81">
        <v>0.4</v>
      </c>
      <c r="D461" s="81">
        <v>0.1</v>
      </c>
      <c r="E461" s="81">
        <v>1</v>
      </c>
      <c r="F461" s="81">
        <v>1</v>
      </c>
      <c r="G461" s="81">
        <v>0</v>
      </c>
      <c r="H461" s="81">
        <v>0</v>
      </c>
      <c r="I461" s="81">
        <v>0</v>
      </c>
      <c r="J461">
        <v>459</v>
      </c>
      <c r="K461" s="23">
        <v>541</v>
      </c>
      <c r="L461" s="22">
        <v>3</v>
      </c>
      <c r="M461" s="22">
        <v>9.3275862068965498</v>
      </c>
      <c r="N461" s="14">
        <f t="shared" si="7"/>
        <v>0.132080078125</v>
      </c>
      <c r="O461" s="2">
        <f>RANK(L461,L$2:L$973,1)</f>
        <v>99</v>
      </c>
      <c r="P461" s="2">
        <f>RANK(M461,M$2:M$576,0)</f>
        <v>462</v>
      </c>
      <c r="Q461" s="2">
        <f>RANK(N461,N$2:N$576,0)</f>
        <v>433</v>
      </c>
      <c r="R461" s="2">
        <f>O461 + Tabel1456[[#This Row],[Average Rank]]+Tabel1456[[#This Row],[Coverage rang]]</f>
        <v>994</v>
      </c>
      <c r="S461" s="2">
        <f>RANK(R461,R$2:R$576,1)</f>
        <v>486</v>
      </c>
      <c r="T461" s="18">
        <f>K461/L461</f>
        <v>180.33333333333334</v>
      </c>
    </row>
    <row r="462" spans="1:20" ht="19" customHeight="1">
      <c r="A462">
        <v>460</v>
      </c>
      <c r="B462" s="81">
        <v>0.1</v>
      </c>
      <c r="C462" s="81">
        <v>0.4</v>
      </c>
      <c r="D462" s="81">
        <v>0.1</v>
      </c>
      <c r="E462" s="81">
        <v>1</v>
      </c>
      <c r="F462" s="81">
        <v>1</v>
      </c>
      <c r="G462" s="81">
        <v>0</v>
      </c>
      <c r="H462" s="81">
        <v>0</v>
      </c>
      <c r="I462" s="81">
        <v>0.5</v>
      </c>
      <c r="J462">
        <v>460</v>
      </c>
      <c r="K462" s="23">
        <v>1751</v>
      </c>
      <c r="L462" s="22">
        <v>12</v>
      </c>
      <c r="M462" s="22">
        <v>35.020000000000003</v>
      </c>
      <c r="N462" s="14">
        <f t="shared" si="7"/>
        <v>0.427490234375</v>
      </c>
      <c r="O462" s="2">
        <f>RANK(L462,L$2:L$973,1)</f>
        <v>334</v>
      </c>
      <c r="P462" s="2">
        <f>RANK(M462,M$2:M$576,0)</f>
        <v>155</v>
      </c>
      <c r="Q462" s="2">
        <f>RANK(N462,N$2:N$576,0)</f>
        <v>156</v>
      </c>
      <c r="R462" s="2">
        <f>O462 + Tabel1456[[#This Row],[Average Rank]]+Tabel1456[[#This Row],[Coverage rang]]</f>
        <v>645</v>
      </c>
      <c r="S462" s="2">
        <f>RANK(R462,R$2:R$576,1)</f>
        <v>182</v>
      </c>
      <c r="T462" s="18">
        <f>K462/L462</f>
        <v>145.91666666666666</v>
      </c>
    </row>
    <row r="463" spans="1:20" ht="19" customHeight="1">
      <c r="A463">
        <v>461</v>
      </c>
      <c r="B463" s="81">
        <v>0.1</v>
      </c>
      <c r="C463" s="81">
        <v>0.4</v>
      </c>
      <c r="D463" s="81">
        <v>0.1</v>
      </c>
      <c r="E463" s="81">
        <v>1</v>
      </c>
      <c r="F463" s="81">
        <v>1</v>
      </c>
      <c r="G463" s="81">
        <v>0</v>
      </c>
      <c r="H463" s="81">
        <v>0</v>
      </c>
      <c r="I463" s="81">
        <v>1</v>
      </c>
      <c r="J463">
        <v>461</v>
      </c>
      <c r="K463" s="23">
        <v>1848</v>
      </c>
      <c r="L463" s="22">
        <v>18</v>
      </c>
      <c r="M463" s="22">
        <v>29.806451612903199</v>
      </c>
      <c r="N463" s="14">
        <f t="shared" si="7"/>
        <v>0.451171875</v>
      </c>
      <c r="O463" s="2">
        <f>RANK(L463,L$2:L$973,1)</f>
        <v>352</v>
      </c>
      <c r="P463" s="2">
        <f>RANK(M463,M$2:M$576,0)</f>
        <v>161</v>
      </c>
      <c r="Q463" s="2">
        <f>RANK(N463,N$2:N$576,0)</f>
        <v>147</v>
      </c>
      <c r="R463" s="2">
        <f>O463 + Tabel1456[[#This Row],[Average Rank]]+Tabel1456[[#This Row],[Coverage rang]]</f>
        <v>660</v>
      </c>
      <c r="S463" s="2">
        <f>RANK(R463,R$2:R$576,1)</f>
        <v>203</v>
      </c>
      <c r="T463" s="18">
        <f>K463/L463</f>
        <v>102.66666666666667</v>
      </c>
    </row>
    <row r="464" spans="1:20" ht="19" customHeight="1">
      <c r="A464">
        <v>462</v>
      </c>
      <c r="B464" s="81">
        <v>0.1</v>
      </c>
      <c r="C464" s="81">
        <v>0.4</v>
      </c>
      <c r="D464" s="81">
        <v>0.1</v>
      </c>
      <c r="E464" s="81">
        <v>1</v>
      </c>
      <c r="F464" s="81">
        <v>1</v>
      </c>
      <c r="G464" s="81">
        <v>0</v>
      </c>
      <c r="H464" s="81">
        <v>0.5</v>
      </c>
      <c r="I464" s="81">
        <v>0</v>
      </c>
      <c r="J464">
        <v>462</v>
      </c>
      <c r="K464" s="23">
        <v>829</v>
      </c>
      <c r="L464" s="22">
        <v>2</v>
      </c>
      <c r="M464" s="22">
        <v>15.641509433962201</v>
      </c>
      <c r="N464" s="14">
        <f t="shared" si="7"/>
        <v>0.202392578125</v>
      </c>
      <c r="O464" s="2">
        <f>RANK(L464,L$2:L$973,1)</f>
        <v>57</v>
      </c>
      <c r="P464" s="2">
        <f>RANK(M464,M$2:M$576,0)</f>
        <v>366</v>
      </c>
      <c r="Q464" s="2">
        <f>RANK(N464,N$2:N$576,0)</f>
        <v>248</v>
      </c>
      <c r="R464" s="2">
        <f>O464 + Tabel1456[[#This Row],[Average Rank]]+Tabel1456[[#This Row],[Coverage rang]]</f>
        <v>671</v>
      </c>
      <c r="S464" s="2">
        <f>RANK(R464,R$2:R$576,1)</f>
        <v>221</v>
      </c>
      <c r="T464" s="18">
        <f>K464/L464</f>
        <v>414.5</v>
      </c>
    </row>
    <row r="465" spans="1:20" ht="19" customHeight="1">
      <c r="A465">
        <v>463</v>
      </c>
      <c r="B465" s="81">
        <v>0.1</v>
      </c>
      <c r="C465" s="81">
        <v>0.4</v>
      </c>
      <c r="D465" s="81">
        <v>0.1</v>
      </c>
      <c r="E465" s="81">
        <v>1</v>
      </c>
      <c r="F465" s="81">
        <v>1</v>
      </c>
      <c r="G465" s="81">
        <v>0</v>
      </c>
      <c r="H465" s="81">
        <v>0.5</v>
      </c>
      <c r="I465" s="81">
        <v>0.5</v>
      </c>
      <c r="J465">
        <v>463</v>
      </c>
      <c r="K465" s="23">
        <v>1963</v>
      </c>
      <c r="L465" s="22">
        <v>21</v>
      </c>
      <c r="M465" s="22">
        <v>54.5277777777777</v>
      </c>
      <c r="N465" s="14">
        <f t="shared" si="7"/>
        <v>0.479248046875</v>
      </c>
      <c r="O465" s="2">
        <f>RANK(L465,L$2:L$973,1)</f>
        <v>370</v>
      </c>
      <c r="P465" s="2">
        <f>RANK(M465,M$2:M$576,0)</f>
        <v>133</v>
      </c>
      <c r="Q465" s="2">
        <f>RANK(N465,N$2:N$576,0)</f>
        <v>138</v>
      </c>
      <c r="R465" s="2">
        <f>O465 + Tabel1456[[#This Row],[Average Rank]]+Tabel1456[[#This Row],[Coverage rang]]</f>
        <v>641</v>
      </c>
      <c r="S465" s="2">
        <f>RANK(R465,R$2:R$576,1)</f>
        <v>179</v>
      </c>
      <c r="T465" s="18">
        <f>K465/L465</f>
        <v>93.476190476190482</v>
      </c>
    </row>
    <row r="466" spans="1:20" ht="19" customHeight="1">
      <c r="A466">
        <v>464</v>
      </c>
      <c r="B466" s="81">
        <v>0.1</v>
      </c>
      <c r="C466" s="81">
        <v>0.4</v>
      </c>
      <c r="D466" s="81">
        <v>0.1</v>
      </c>
      <c r="E466" s="81">
        <v>1</v>
      </c>
      <c r="F466" s="81">
        <v>1</v>
      </c>
      <c r="G466" s="81">
        <v>0</v>
      </c>
      <c r="H466" s="81">
        <v>0.5</v>
      </c>
      <c r="I466" s="81">
        <v>1</v>
      </c>
      <c r="J466">
        <v>464</v>
      </c>
      <c r="K466" s="23">
        <v>1360</v>
      </c>
      <c r="L466" s="22">
        <v>16</v>
      </c>
      <c r="M466" s="22">
        <v>29.565217391304301</v>
      </c>
      <c r="N466" s="14">
        <f t="shared" si="7"/>
        <v>0.33203125</v>
      </c>
      <c r="O466" s="2">
        <f>RANK(L466,L$2:L$973,1)</f>
        <v>344</v>
      </c>
      <c r="P466" s="2">
        <f>RANK(M466,M$2:M$576,0)</f>
        <v>162</v>
      </c>
      <c r="Q466" s="2">
        <f>RANK(N466,N$2:N$576,0)</f>
        <v>162</v>
      </c>
      <c r="R466" s="2">
        <f>O466 + Tabel1456[[#This Row],[Average Rank]]+Tabel1456[[#This Row],[Coverage rang]]</f>
        <v>668</v>
      </c>
      <c r="S466" s="2">
        <f>RANK(R466,R$2:R$576,1)</f>
        <v>216</v>
      </c>
      <c r="T466" s="18">
        <f>K466/L466</f>
        <v>85</v>
      </c>
    </row>
    <row r="467" spans="1:20" ht="19" customHeight="1">
      <c r="A467">
        <v>465</v>
      </c>
      <c r="B467" s="81">
        <v>0.1</v>
      </c>
      <c r="C467" s="81">
        <v>0.4</v>
      </c>
      <c r="D467" s="81">
        <v>0.1</v>
      </c>
      <c r="E467" s="81">
        <v>1</v>
      </c>
      <c r="F467" s="81">
        <v>1</v>
      </c>
      <c r="G467" s="81">
        <v>0</v>
      </c>
      <c r="H467" s="81">
        <v>1</v>
      </c>
      <c r="I467" s="81">
        <v>0</v>
      </c>
      <c r="J467">
        <v>465</v>
      </c>
      <c r="K467" s="23">
        <v>766</v>
      </c>
      <c r="L467" s="22">
        <v>2</v>
      </c>
      <c r="M467" s="22">
        <v>13.927272727272699</v>
      </c>
      <c r="N467" s="14">
        <f t="shared" si="7"/>
        <v>0.18701171875</v>
      </c>
      <c r="O467" s="2">
        <f>RANK(L467,L$2:L$973,1)</f>
        <v>57</v>
      </c>
      <c r="P467" s="2">
        <f>RANK(M467,M$2:M$576,0)</f>
        <v>421</v>
      </c>
      <c r="Q467" s="2">
        <f>RANK(N467,N$2:N$576,0)</f>
        <v>262</v>
      </c>
      <c r="R467" s="2">
        <f>O467 + Tabel1456[[#This Row],[Average Rank]]+Tabel1456[[#This Row],[Coverage rang]]</f>
        <v>740</v>
      </c>
      <c r="S467" s="2">
        <f>RANK(R467,R$2:R$576,1)</f>
        <v>259</v>
      </c>
      <c r="T467" s="18">
        <f>K467/L467</f>
        <v>383</v>
      </c>
    </row>
    <row r="468" spans="1:20" ht="19" customHeight="1">
      <c r="A468">
        <v>466</v>
      </c>
      <c r="B468" s="81">
        <v>0.1</v>
      </c>
      <c r="C468" s="81">
        <v>0.4</v>
      </c>
      <c r="D468" s="81">
        <v>0.1</v>
      </c>
      <c r="E468" s="81">
        <v>1</v>
      </c>
      <c r="F468" s="81">
        <v>1</v>
      </c>
      <c r="G468" s="81">
        <v>0</v>
      </c>
      <c r="H468" s="81">
        <v>1</v>
      </c>
      <c r="I468" s="81">
        <v>0.5</v>
      </c>
      <c r="J468">
        <v>466</v>
      </c>
      <c r="K468" s="23">
        <v>913</v>
      </c>
      <c r="L468" s="22">
        <v>7</v>
      </c>
      <c r="M468" s="22">
        <v>17.901960784313701</v>
      </c>
      <c r="N468" s="14">
        <f t="shared" si="7"/>
        <v>0.222900390625</v>
      </c>
      <c r="O468" s="2">
        <f>RANK(L468,L$2:L$973,1)</f>
        <v>271</v>
      </c>
      <c r="P468" s="2">
        <f>RANK(M468,M$2:M$576,0)</f>
        <v>200</v>
      </c>
      <c r="Q468" s="2">
        <f>RANK(N468,N$2:N$576,0)</f>
        <v>213</v>
      </c>
      <c r="R468" s="2">
        <f>O468 + Tabel1456[[#This Row],[Average Rank]]+Tabel1456[[#This Row],[Coverage rang]]</f>
        <v>684</v>
      </c>
      <c r="S468" s="2">
        <f>RANK(R468,R$2:R$576,1)</f>
        <v>229</v>
      </c>
      <c r="T468" s="18">
        <f>K468/L468</f>
        <v>130.42857142857142</v>
      </c>
    </row>
    <row r="469" spans="1:20" ht="19" customHeight="1">
      <c r="A469">
        <v>467</v>
      </c>
      <c r="B469" s="81">
        <v>0.1</v>
      </c>
      <c r="C469" s="81">
        <v>0.4</v>
      </c>
      <c r="D469" s="81">
        <v>0.1</v>
      </c>
      <c r="E469" s="81">
        <v>1</v>
      </c>
      <c r="F469" s="81">
        <v>1</v>
      </c>
      <c r="G469" s="81">
        <v>0</v>
      </c>
      <c r="H469" s="81">
        <v>1</v>
      </c>
      <c r="I469" s="81">
        <v>1</v>
      </c>
      <c r="J469">
        <v>467</v>
      </c>
      <c r="K469" s="23">
        <v>869</v>
      </c>
      <c r="L469" s="22">
        <v>4</v>
      </c>
      <c r="M469" s="22">
        <v>16.7115384615384</v>
      </c>
      <c r="N469" s="14">
        <f t="shared" si="7"/>
        <v>0.212158203125</v>
      </c>
      <c r="O469" s="2">
        <f>RANK(L469,L$2:L$973,1)</f>
        <v>105</v>
      </c>
      <c r="P469" s="2">
        <f>RANK(M469,M$2:M$576,0)</f>
        <v>232</v>
      </c>
      <c r="Q469" s="2">
        <f>RANK(N469,N$2:N$576,0)</f>
        <v>236</v>
      </c>
      <c r="R469" s="2">
        <f>O469 + Tabel1456[[#This Row],[Average Rank]]+Tabel1456[[#This Row],[Coverage rang]]</f>
        <v>573</v>
      </c>
      <c r="S469" s="2">
        <f>RANK(R469,R$2:R$576,1)</f>
        <v>102</v>
      </c>
      <c r="T469" s="18">
        <f>K469/L469</f>
        <v>217.25</v>
      </c>
    </row>
    <row r="470" spans="1:20" ht="19" customHeight="1">
      <c r="A470">
        <v>468</v>
      </c>
      <c r="B470" s="81">
        <v>0.1</v>
      </c>
      <c r="C470" s="81">
        <v>0.4</v>
      </c>
      <c r="D470" s="81">
        <v>0.1</v>
      </c>
      <c r="E470" s="81">
        <v>1</v>
      </c>
      <c r="F470" s="81">
        <v>1</v>
      </c>
      <c r="G470" s="81">
        <v>0.5</v>
      </c>
      <c r="H470" s="81">
        <v>0</v>
      </c>
      <c r="I470" s="81">
        <v>0</v>
      </c>
      <c r="J470">
        <v>468</v>
      </c>
      <c r="K470" s="23">
        <v>931</v>
      </c>
      <c r="L470" s="22">
        <v>3</v>
      </c>
      <c r="M470" s="22">
        <v>15.779661016949101</v>
      </c>
      <c r="N470" s="14">
        <f t="shared" si="7"/>
        <v>0.227294921875</v>
      </c>
      <c r="O470" s="2">
        <f>RANK(L470,L$2:L$973,1)</f>
        <v>99</v>
      </c>
      <c r="P470" s="2">
        <f>RANK(M470,M$2:M$576,0)</f>
        <v>345</v>
      </c>
      <c r="Q470" s="2">
        <f>RANK(N470,N$2:N$576,0)</f>
        <v>201</v>
      </c>
      <c r="R470" s="2">
        <f>O470 + Tabel1456[[#This Row],[Average Rank]]+Tabel1456[[#This Row],[Coverage rang]]</f>
        <v>645</v>
      </c>
      <c r="S470" s="2">
        <f>RANK(R470,R$2:R$576,1)</f>
        <v>182</v>
      </c>
      <c r="T470" s="18">
        <f>K470/L470</f>
        <v>310.33333333333331</v>
      </c>
    </row>
    <row r="471" spans="1:20" ht="19" customHeight="1">
      <c r="A471">
        <v>469</v>
      </c>
      <c r="B471" s="81">
        <v>0.1</v>
      </c>
      <c r="C471" s="81">
        <v>0.4</v>
      </c>
      <c r="D471" s="81">
        <v>0.1</v>
      </c>
      <c r="E471" s="81">
        <v>1</v>
      </c>
      <c r="F471" s="81">
        <v>1</v>
      </c>
      <c r="G471" s="81">
        <v>0.5</v>
      </c>
      <c r="H471" s="81">
        <v>0</v>
      </c>
      <c r="I471" s="81">
        <v>0.5</v>
      </c>
      <c r="J471">
        <v>469</v>
      </c>
      <c r="K471" s="23">
        <v>2063</v>
      </c>
      <c r="L471" s="22">
        <v>17</v>
      </c>
      <c r="M471" s="22">
        <v>54.289473684210499</v>
      </c>
      <c r="N471" s="14">
        <f t="shared" si="7"/>
        <v>0.503662109375</v>
      </c>
      <c r="O471" s="2">
        <f>RANK(L471,L$2:L$973,1)</f>
        <v>346</v>
      </c>
      <c r="P471" s="2">
        <f>RANK(M471,M$2:M$576,0)</f>
        <v>134</v>
      </c>
      <c r="Q471" s="2">
        <f>RANK(N471,N$2:N$576,0)</f>
        <v>130</v>
      </c>
      <c r="R471" s="2">
        <f>O471 + Tabel1456[[#This Row],[Average Rank]]+Tabel1456[[#This Row],[Coverage rang]]</f>
        <v>610</v>
      </c>
      <c r="S471" s="2">
        <f>RANK(R471,R$2:R$576,1)</f>
        <v>144</v>
      </c>
      <c r="T471" s="18">
        <f>K471/L471</f>
        <v>121.35294117647059</v>
      </c>
    </row>
    <row r="472" spans="1:20" ht="19" customHeight="1">
      <c r="A472">
        <v>470</v>
      </c>
      <c r="B472" s="81">
        <v>0.1</v>
      </c>
      <c r="C472" s="81">
        <v>0.4</v>
      </c>
      <c r="D472" s="81">
        <v>0.1</v>
      </c>
      <c r="E472" s="81">
        <v>1</v>
      </c>
      <c r="F472" s="81">
        <v>1</v>
      </c>
      <c r="G472" s="81">
        <v>0.5</v>
      </c>
      <c r="H472" s="81">
        <v>0</v>
      </c>
      <c r="I472" s="81">
        <v>1</v>
      </c>
      <c r="J472">
        <v>470</v>
      </c>
      <c r="K472" s="23">
        <v>1945</v>
      </c>
      <c r="L472" s="22">
        <v>17</v>
      </c>
      <c r="M472" s="22">
        <v>41.3829787234042</v>
      </c>
      <c r="N472" s="14">
        <f t="shared" si="7"/>
        <v>0.474853515625</v>
      </c>
      <c r="O472" s="2">
        <f>RANK(L472,L$2:L$973,1)</f>
        <v>346</v>
      </c>
      <c r="P472" s="2">
        <f>RANK(M472,M$2:M$576,0)</f>
        <v>150</v>
      </c>
      <c r="Q472" s="2">
        <f>RANK(N472,N$2:N$576,0)</f>
        <v>139</v>
      </c>
      <c r="R472" s="2">
        <f>O472 + Tabel1456[[#This Row],[Average Rank]]+Tabel1456[[#This Row],[Coverage rang]]</f>
        <v>635</v>
      </c>
      <c r="S472" s="2">
        <f>RANK(R472,R$2:R$576,1)</f>
        <v>174</v>
      </c>
      <c r="T472" s="18">
        <f>K472/L472</f>
        <v>114.41176470588235</v>
      </c>
    </row>
    <row r="473" spans="1:20" ht="19" customHeight="1">
      <c r="A473">
        <v>471</v>
      </c>
      <c r="B473" s="81">
        <v>0.1</v>
      </c>
      <c r="C473" s="81">
        <v>0.4</v>
      </c>
      <c r="D473" s="81">
        <v>0.1</v>
      </c>
      <c r="E473" s="81">
        <v>1</v>
      </c>
      <c r="F473" s="81">
        <v>1</v>
      </c>
      <c r="G473" s="81">
        <v>0.5</v>
      </c>
      <c r="H473" s="81">
        <v>0.5</v>
      </c>
      <c r="I473" s="81">
        <v>0</v>
      </c>
      <c r="J473">
        <v>471</v>
      </c>
      <c r="K473" s="23">
        <v>966</v>
      </c>
      <c r="L473" s="22">
        <v>2</v>
      </c>
      <c r="M473" s="22">
        <v>20.553191489361701</v>
      </c>
      <c r="N473" s="14">
        <f t="shared" si="7"/>
        <v>0.23583984375</v>
      </c>
      <c r="O473" s="2">
        <f>RANK(L473,L$2:L$973,1)</f>
        <v>57</v>
      </c>
      <c r="P473" s="2">
        <f>RANK(M473,M$2:M$576,0)</f>
        <v>181</v>
      </c>
      <c r="Q473" s="2">
        <f>RANK(N473,N$2:N$576,0)</f>
        <v>191</v>
      </c>
      <c r="R473" s="2">
        <f>O473 + Tabel1456[[#This Row],[Average Rank]]+Tabel1456[[#This Row],[Coverage rang]]</f>
        <v>429</v>
      </c>
      <c r="S473" s="2">
        <f>RANK(R473,R$2:R$576,1)</f>
        <v>56</v>
      </c>
      <c r="T473" s="18">
        <f>K473/L473</f>
        <v>483</v>
      </c>
    </row>
    <row r="474" spans="1:20" ht="19" customHeight="1">
      <c r="A474">
        <v>472</v>
      </c>
      <c r="B474" s="81">
        <v>0.1</v>
      </c>
      <c r="C474" s="81">
        <v>0.4</v>
      </c>
      <c r="D474" s="81">
        <v>0.1</v>
      </c>
      <c r="E474" s="81">
        <v>1</v>
      </c>
      <c r="F474" s="81">
        <v>1</v>
      </c>
      <c r="G474" s="81">
        <v>0.5</v>
      </c>
      <c r="H474" s="81">
        <v>0.5</v>
      </c>
      <c r="I474" s="81">
        <v>0.5</v>
      </c>
      <c r="J474">
        <v>472</v>
      </c>
      <c r="K474" s="23">
        <v>2292</v>
      </c>
      <c r="L474" s="22">
        <v>22</v>
      </c>
      <c r="M474" s="22">
        <v>95.5</v>
      </c>
      <c r="N474" s="14">
        <f t="shared" si="7"/>
        <v>0.5595703125</v>
      </c>
      <c r="O474" s="2">
        <f>RANK(L474,L$2:L$973,1)</f>
        <v>376</v>
      </c>
      <c r="P474" s="2">
        <f>RANK(M474,M$2:M$576,0)</f>
        <v>99</v>
      </c>
      <c r="Q474" s="2">
        <f>RANK(N474,N$2:N$576,0)</f>
        <v>97</v>
      </c>
      <c r="R474" s="2">
        <f>O474 + Tabel1456[[#This Row],[Average Rank]]+Tabel1456[[#This Row],[Coverage rang]]</f>
        <v>572</v>
      </c>
      <c r="S474" s="2">
        <f>RANK(R474,R$2:R$576,1)</f>
        <v>100</v>
      </c>
      <c r="T474" s="18">
        <f>K474/L474</f>
        <v>104.18181818181819</v>
      </c>
    </row>
    <row r="475" spans="1:20" ht="19" customHeight="1">
      <c r="A475">
        <v>473</v>
      </c>
      <c r="B475" s="81">
        <v>0.1</v>
      </c>
      <c r="C475" s="81">
        <v>0.4</v>
      </c>
      <c r="D475" s="81">
        <v>0.1</v>
      </c>
      <c r="E475" s="81">
        <v>1</v>
      </c>
      <c r="F475" s="81">
        <v>1</v>
      </c>
      <c r="G475" s="81">
        <v>0.5</v>
      </c>
      <c r="H475" s="81">
        <v>0.5</v>
      </c>
      <c r="I475" s="81">
        <v>1</v>
      </c>
      <c r="J475">
        <v>473</v>
      </c>
      <c r="K475" s="23">
        <v>1837</v>
      </c>
      <c r="L475" s="22">
        <v>19</v>
      </c>
      <c r="M475" s="22">
        <v>48.342105263157897</v>
      </c>
      <c r="N475" s="14">
        <f t="shared" si="7"/>
        <v>0.448486328125</v>
      </c>
      <c r="O475" s="2">
        <f>RANK(L475,L$2:L$973,1)</f>
        <v>357</v>
      </c>
      <c r="P475" s="2">
        <f>RANK(M475,M$2:M$576,0)</f>
        <v>141</v>
      </c>
      <c r="Q475" s="2">
        <f>RANK(N475,N$2:N$576,0)</f>
        <v>148</v>
      </c>
      <c r="R475" s="2">
        <f>O475 + Tabel1456[[#This Row],[Average Rank]]+Tabel1456[[#This Row],[Coverage rang]]</f>
        <v>646</v>
      </c>
      <c r="S475" s="2">
        <f>RANK(R475,R$2:R$576,1)</f>
        <v>184</v>
      </c>
      <c r="T475" s="18">
        <f>K475/L475</f>
        <v>96.684210526315795</v>
      </c>
    </row>
    <row r="476" spans="1:20" ht="19" customHeight="1">
      <c r="A476">
        <v>474</v>
      </c>
      <c r="B476" s="81">
        <v>0.1</v>
      </c>
      <c r="C476" s="81">
        <v>0.4</v>
      </c>
      <c r="D476" s="81">
        <v>0.1</v>
      </c>
      <c r="E476" s="81">
        <v>1</v>
      </c>
      <c r="F476" s="81">
        <v>1</v>
      </c>
      <c r="G476" s="81">
        <v>0.5</v>
      </c>
      <c r="H476" s="81">
        <v>1</v>
      </c>
      <c r="I476" s="81">
        <v>0</v>
      </c>
      <c r="J476">
        <v>474</v>
      </c>
      <c r="K476" s="23">
        <v>814</v>
      </c>
      <c r="L476" s="22">
        <v>0</v>
      </c>
      <c r="M476" s="22">
        <v>15.6538461538461</v>
      </c>
      <c r="N476" s="14">
        <f t="shared" si="7"/>
        <v>0.19873046875</v>
      </c>
      <c r="O476" s="2">
        <f>RANK(L476,L$2:L$973,1)</f>
        <v>1</v>
      </c>
      <c r="P476" s="2">
        <f>RANK(M476,M$2:M$576,0)</f>
        <v>365</v>
      </c>
      <c r="Q476" s="2">
        <f>RANK(N476,N$2:N$576,0)</f>
        <v>251</v>
      </c>
      <c r="R476" s="2">
        <f>O476 + Tabel1456[[#This Row],[Average Rank]]+Tabel1456[[#This Row],[Coverage rang]]</f>
        <v>617</v>
      </c>
      <c r="S476" s="2">
        <f>RANK(R476,R$2:R$576,1)</f>
        <v>155</v>
      </c>
      <c r="T476" s="18" t="e">
        <f>K476/L476</f>
        <v>#DIV/0!</v>
      </c>
    </row>
    <row r="477" spans="1:20" ht="19" customHeight="1">
      <c r="A477">
        <v>475</v>
      </c>
      <c r="B477" s="81">
        <v>0.1</v>
      </c>
      <c r="C477" s="81">
        <v>0.4</v>
      </c>
      <c r="D477" s="81">
        <v>0.1</v>
      </c>
      <c r="E477" s="81">
        <v>1</v>
      </c>
      <c r="F477" s="81">
        <v>1</v>
      </c>
      <c r="G477" s="81">
        <v>0.5</v>
      </c>
      <c r="H477" s="81">
        <v>1</v>
      </c>
      <c r="I477" s="81">
        <v>0.5</v>
      </c>
      <c r="J477">
        <v>475</v>
      </c>
      <c r="K477" s="23">
        <v>945</v>
      </c>
      <c r="L477" s="22">
        <v>5</v>
      </c>
      <c r="M477" s="22">
        <v>18.173076923076898</v>
      </c>
      <c r="N477" s="14">
        <f t="shared" si="7"/>
        <v>0.230712890625</v>
      </c>
      <c r="O477" s="2">
        <f>RANK(L477,L$2:L$973,1)</f>
        <v>110</v>
      </c>
      <c r="P477" s="2">
        <f>RANK(M477,M$2:M$576,0)</f>
        <v>197</v>
      </c>
      <c r="Q477" s="2">
        <f>RANK(N477,N$2:N$576,0)</f>
        <v>197</v>
      </c>
      <c r="R477" s="2">
        <f>O477 + Tabel1456[[#This Row],[Average Rank]]+Tabel1456[[#This Row],[Coverage rang]]</f>
        <v>504</v>
      </c>
      <c r="S477" s="2">
        <f>RANK(R477,R$2:R$576,1)</f>
        <v>63</v>
      </c>
      <c r="T477" s="18">
        <f>K477/L477</f>
        <v>189</v>
      </c>
    </row>
    <row r="478" spans="1:20" ht="19" customHeight="1">
      <c r="A478">
        <v>476</v>
      </c>
      <c r="B478" s="81">
        <v>0.1</v>
      </c>
      <c r="C478" s="81">
        <v>0.4</v>
      </c>
      <c r="D478" s="81">
        <v>0.1</v>
      </c>
      <c r="E478" s="81">
        <v>1</v>
      </c>
      <c r="F478" s="81">
        <v>1</v>
      </c>
      <c r="G478" s="81">
        <v>0.5</v>
      </c>
      <c r="H478" s="81">
        <v>1</v>
      </c>
      <c r="I478" s="81">
        <v>1</v>
      </c>
      <c r="J478">
        <v>476</v>
      </c>
      <c r="K478" s="23">
        <v>923</v>
      </c>
      <c r="L478" s="22">
        <v>7</v>
      </c>
      <c r="M478" s="22">
        <v>17.092592592592499</v>
      </c>
      <c r="N478" s="14">
        <f t="shared" si="7"/>
        <v>0.225341796875</v>
      </c>
      <c r="O478" s="2">
        <f>RANK(L478,L$2:L$973,1)</f>
        <v>271</v>
      </c>
      <c r="P478" s="2">
        <f>RANK(M478,M$2:M$576,0)</f>
        <v>221</v>
      </c>
      <c r="Q478" s="2">
        <f>RANK(N478,N$2:N$576,0)</f>
        <v>205</v>
      </c>
      <c r="R478" s="2">
        <f>O478 + Tabel1456[[#This Row],[Average Rank]]+Tabel1456[[#This Row],[Coverage rang]]</f>
        <v>697</v>
      </c>
      <c r="S478" s="2">
        <f>RANK(R478,R$2:R$576,1)</f>
        <v>236</v>
      </c>
      <c r="T478" s="18">
        <f>K478/L478</f>
        <v>131.85714285714286</v>
      </c>
    </row>
    <row r="479" spans="1:20" ht="19" customHeight="1">
      <c r="A479">
        <v>477</v>
      </c>
      <c r="B479" s="81">
        <v>0.1</v>
      </c>
      <c r="C479" s="81">
        <v>0.4</v>
      </c>
      <c r="D479" s="81">
        <v>0.1</v>
      </c>
      <c r="E479" s="81">
        <v>1</v>
      </c>
      <c r="F479" s="81">
        <v>1</v>
      </c>
      <c r="G479" s="81">
        <v>1</v>
      </c>
      <c r="H479" s="81">
        <v>0</v>
      </c>
      <c r="I479" s="81">
        <v>0</v>
      </c>
      <c r="J479">
        <v>477</v>
      </c>
      <c r="K479" s="23">
        <v>410</v>
      </c>
      <c r="L479" s="22">
        <v>2</v>
      </c>
      <c r="M479" s="22">
        <v>7.3214285714285703</v>
      </c>
      <c r="N479" s="14">
        <f t="shared" si="7"/>
        <v>0.10009765625</v>
      </c>
      <c r="O479" s="2">
        <f>RANK(L479,L$2:L$973,1)</f>
        <v>57</v>
      </c>
      <c r="P479" s="2">
        <f>RANK(M479,M$2:M$576,0)</f>
        <v>486</v>
      </c>
      <c r="Q479" s="2">
        <f>RANK(N479,N$2:N$576,0)</f>
        <v>469</v>
      </c>
      <c r="R479" s="2">
        <f>O479 + Tabel1456[[#This Row],[Average Rank]]+Tabel1456[[#This Row],[Coverage rang]]</f>
        <v>1012</v>
      </c>
      <c r="S479" s="2">
        <f>RANK(R479,R$2:R$576,1)</f>
        <v>570</v>
      </c>
      <c r="T479" s="18">
        <f>K479/L479</f>
        <v>205</v>
      </c>
    </row>
    <row r="480" spans="1:20" ht="19" customHeight="1">
      <c r="A480">
        <v>478</v>
      </c>
      <c r="B480" s="81">
        <v>0.1</v>
      </c>
      <c r="C480" s="81">
        <v>0.4</v>
      </c>
      <c r="D480" s="81">
        <v>0.1</v>
      </c>
      <c r="E480" s="81">
        <v>1</v>
      </c>
      <c r="F480" s="81">
        <v>1</v>
      </c>
      <c r="G480" s="81">
        <v>1</v>
      </c>
      <c r="H480" s="81">
        <v>0</v>
      </c>
      <c r="I480" s="81">
        <v>0.5</v>
      </c>
      <c r="J480">
        <v>478</v>
      </c>
      <c r="K480" s="23">
        <v>1001</v>
      </c>
      <c r="L480" s="22">
        <v>4</v>
      </c>
      <c r="M480" s="22">
        <v>17.875</v>
      </c>
      <c r="N480" s="14">
        <f t="shared" si="7"/>
        <v>0.244384765625</v>
      </c>
      <c r="O480" s="2">
        <f>RANK(L480,L$2:L$973,1)</f>
        <v>105</v>
      </c>
      <c r="P480" s="2">
        <f>RANK(M480,M$2:M$576,0)</f>
        <v>202</v>
      </c>
      <c r="Q480" s="2">
        <f>RANK(N480,N$2:N$576,0)</f>
        <v>183</v>
      </c>
      <c r="R480" s="2">
        <f>O480 + Tabel1456[[#This Row],[Average Rank]]+Tabel1456[[#This Row],[Coverage rang]]</f>
        <v>490</v>
      </c>
      <c r="S480" s="2">
        <f>RANK(R480,R$2:R$576,1)</f>
        <v>62</v>
      </c>
      <c r="T480" s="18">
        <f>K480/L480</f>
        <v>250.25</v>
      </c>
    </row>
    <row r="481" spans="1:20" ht="19" customHeight="1">
      <c r="A481">
        <v>479</v>
      </c>
      <c r="B481" s="81">
        <v>0.1</v>
      </c>
      <c r="C481" s="81">
        <v>0.4</v>
      </c>
      <c r="D481" s="81">
        <v>0.1</v>
      </c>
      <c r="E481" s="81">
        <v>1</v>
      </c>
      <c r="F481" s="81">
        <v>1</v>
      </c>
      <c r="G481" s="81">
        <v>1</v>
      </c>
      <c r="H481" s="81">
        <v>0</v>
      </c>
      <c r="I481" s="81">
        <v>1</v>
      </c>
      <c r="J481">
        <v>479</v>
      </c>
      <c r="K481" s="23">
        <v>622</v>
      </c>
      <c r="L481" s="22">
        <v>4</v>
      </c>
      <c r="M481" s="22">
        <v>11.3090909090909</v>
      </c>
      <c r="N481" s="14">
        <f t="shared" si="7"/>
        <v>0.15185546875</v>
      </c>
      <c r="O481" s="2">
        <f>RANK(L481,L$2:L$973,1)</f>
        <v>105</v>
      </c>
      <c r="P481" s="2">
        <f>RANK(M481,M$2:M$576,0)</f>
        <v>448</v>
      </c>
      <c r="Q481" s="2">
        <f>RANK(N481,N$2:N$576,0)</f>
        <v>385</v>
      </c>
      <c r="R481" s="2">
        <f>O481 + Tabel1456[[#This Row],[Average Rank]]+Tabel1456[[#This Row],[Coverage rang]]</f>
        <v>938</v>
      </c>
      <c r="S481" s="2">
        <f>RANK(R481,R$2:R$576,1)</f>
        <v>452</v>
      </c>
      <c r="T481" s="18">
        <f>K481/L481</f>
        <v>155.5</v>
      </c>
    </row>
    <row r="482" spans="1:20" ht="19" customHeight="1">
      <c r="A482">
        <v>480</v>
      </c>
      <c r="B482" s="81">
        <v>0.1</v>
      </c>
      <c r="C482" s="81">
        <v>0.4</v>
      </c>
      <c r="D482" s="81">
        <v>0.1</v>
      </c>
      <c r="E482" s="81">
        <v>1</v>
      </c>
      <c r="F482" s="81">
        <v>1</v>
      </c>
      <c r="G482" s="81">
        <v>1</v>
      </c>
      <c r="H482" s="81">
        <v>0.5</v>
      </c>
      <c r="I482" s="81">
        <v>0</v>
      </c>
      <c r="J482">
        <v>480</v>
      </c>
      <c r="K482" s="23">
        <v>732</v>
      </c>
      <c r="L482" s="22">
        <v>2</v>
      </c>
      <c r="M482" s="22">
        <v>13.0714285714285</v>
      </c>
      <c r="N482" s="14">
        <f t="shared" si="7"/>
        <v>0.1787109375</v>
      </c>
      <c r="O482" s="2">
        <f>RANK(L482,L$2:L$973,1)</f>
        <v>57</v>
      </c>
      <c r="P482" s="2">
        <f>RANK(M482,M$2:M$576,0)</f>
        <v>427</v>
      </c>
      <c r="Q482" s="2">
        <f>RANK(N482,N$2:N$576,0)</f>
        <v>266</v>
      </c>
      <c r="R482" s="2">
        <f>O482 + Tabel1456[[#This Row],[Average Rank]]+Tabel1456[[#This Row],[Coverage rang]]</f>
        <v>750</v>
      </c>
      <c r="S482" s="2">
        <f>RANK(R482,R$2:R$576,1)</f>
        <v>273</v>
      </c>
      <c r="T482" s="18">
        <f>K482/L482</f>
        <v>366</v>
      </c>
    </row>
    <row r="483" spans="1:20" ht="19" customHeight="1">
      <c r="A483">
        <v>481</v>
      </c>
      <c r="B483" s="81">
        <v>0.1</v>
      </c>
      <c r="C483" s="81">
        <v>0.4</v>
      </c>
      <c r="D483" s="81">
        <v>0.1</v>
      </c>
      <c r="E483" s="81">
        <v>1</v>
      </c>
      <c r="F483" s="81">
        <v>1</v>
      </c>
      <c r="G483" s="81">
        <v>1</v>
      </c>
      <c r="H483" s="81">
        <v>0.5</v>
      </c>
      <c r="I483" s="81">
        <v>0.5</v>
      </c>
      <c r="J483">
        <v>481</v>
      </c>
      <c r="K483" s="23">
        <v>1248</v>
      </c>
      <c r="L483" s="22">
        <v>8</v>
      </c>
      <c r="M483" s="22">
        <v>27.130434782608599</v>
      </c>
      <c r="N483" s="14">
        <f t="shared" si="7"/>
        <v>0.3046875</v>
      </c>
      <c r="O483" s="2">
        <f>RANK(L483,L$2:L$973,1)</f>
        <v>288</v>
      </c>
      <c r="P483" s="2">
        <f>RANK(M483,M$2:M$576,0)</f>
        <v>164</v>
      </c>
      <c r="Q483" s="2">
        <f>RANK(N483,N$2:N$576,0)</f>
        <v>164</v>
      </c>
      <c r="R483" s="2">
        <f>O483 + Tabel1456[[#This Row],[Average Rank]]+Tabel1456[[#This Row],[Coverage rang]]</f>
        <v>616</v>
      </c>
      <c r="S483" s="2">
        <f>RANK(R483,R$2:R$576,1)</f>
        <v>152</v>
      </c>
      <c r="T483" s="18">
        <f>K483/L483</f>
        <v>156</v>
      </c>
    </row>
    <row r="484" spans="1:20" ht="19" customHeight="1">
      <c r="A484">
        <v>482</v>
      </c>
      <c r="B484" s="81">
        <v>0.1</v>
      </c>
      <c r="C484" s="81">
        <v>0.4</v>
      </c>
      <c r="D484" s="81">
        <v>0.1</v>
      </c>
      <c r="E484" s="81">
        <v>1</v>
      </c>
      <c r="F484" s="81">
        <v>1</v>
      </c>
      <c r="G484" s="81">
        <v>1</v>
      </c>
      <c r="H484" s="81">
        <v>0.5</v>
      </c>
      <c r="I484" s="81">
        <v>1</v>
      </c>
      <c r="J484">
        <v>482</v>
      </c>
      <c r="K484" s="23">
        <v>897</v>
      </c>
      <c r="L484" s="22">
        <v>6</v>
      </c>
      <c r="M484" s="22">
        <v>17.25</v>
      </c>
      <c r="N484" s="14">
        <f t="shared" si="7"/>
        <v>0.218994140625</v>
      </c>
      <c r="O484" s="2">
        <f>RANK(L484,L$2:L$973,1)</f>
        <v>152</v>
      </c>
      <c r="P484" s="2">
        <f>RANK(M484,M$2:M$576,0)</f>
        <v>218</v>
      </c>
      <c r="Q484" s="2">
        <f>RANK(N484,N$2:N$576,0)</f>
        <v>220</v>
      </c>
      <c r="R484" s="2">
        <f>O484 + Tabel1456[[#This Row],[Average Rank]]+Tabel1456[[#This Row],[Coverage rang]]</f>
        <v>590</v>
      </c>
      <c r="S484" s="2">
        <f>RANK(R484,R$2:R$576,1)</f>
        <v>121</v>
      </c>
      <c r="T484" s="18">
        <f>K484/L484</f>
        <v>149.5</v>
      </c>
    </row>
    <row r="485" spans="1:20" ht="19" customHeight="1">
      <c r="A485">
        <v>483</v>
      </c>
      <c r="B485" s="81">
        <v>0.1</v>
      </c>
      <c r="C485" s="81">
        <v>0.4</v>
      </c>
      <c r="D485" s="81">
        <v>0.1</v>
      </c>
      <c r="E485" s="81">
        <v>1</v>
      </c>
      <c r="F485" s="81">
        <v>1</v>
      </c>
      <c r="G485" s="81">
        <v>1</v>
      </c>
      <c r="H485" s="81">
        <v>1</v>
      </c>
      <c r="I485" s="81">
        <v>0</v>
      </c>
      <c r="J485">
        <v>483</v>
      </c>
      <c r="K485" s="23">
        <v>561</v>
      </c>
      <c r="L485" s="22">
        <v>0</v>
      </c>
      <c r="M485" s="22">
        <v>11.4489795918367</v>
      </c>
      <c r="N485" s="14">
        <f t="shared" si="7"/>
        <v>0.136962890625</v>
      </c>
      <c r="O485" s="2">
        <f>RANK(L485,L$2:L$973,1)</f>
        <v>1</v>
      </c>
      <c r="P485" s="2">
        <f>RANK(M485,M$2:M$576,0)</f>
        <v>443</v>
      </c>
      <c r="Q485" s="2">
        <f>RANK(N485,N$2:N$576,0)</f>
        <v>428</v>
      </c>
      <c r="R485" s="2">
        <f>O485 + Tabel1456[[#This Row],[Average Rank]]+Tabel1456[[#This Row],[Coverage rang]]</f>
        <v>872</v>
      </c>
      <c r="S485" s="2">
        <f>RANK(R485,R$2:R$576,1)</f>
        <v>397</v>
      </c>
      <c r="T485" s="18" t="e">
        <f>K485/L485</f>
        <v>#DIV/0!</v>
      </c>
    </row>
    <row r="486" spans="1:20" ht="19" customHeight="1">
      <c r="A486">
        <v>484</v>
      </c>
      <c r="B486" s="81">
        <v>0.1</v>
      </c>
      <c r="C486" s="81">
        <v>0.4</v>
      </c>
      <c r="D486" s="81">
        <v>0.1</v>
      </c>
      <c r="E486" s="81">
        <v>1</v>
      </c>
      <c r="F486" s="81">
        <v>1</v>
      </c>
      <c r="G486" s="81">
        <v>1</v>
      </c>
      <c r="H486" s="81">
        <v>1</v>
      </c>
      <c r="I486" s="81">
        <v>0.5</v>
      </c>
      <c r="J486">
        <v>484</v>
      </c>
      <c r="K486" s="23">
        <v>842</v>
      </c>
      <c r="L486" s="22">
        <v>0</v>
      </c>
      <c r="M486" s="22">
        <v>15.592592592592499</v>
      </c>
      <c r="N486" s="14">
        <f t="shared" si="7"/>
        <v>0.20556640625</v>
      </c>
      <c r="O486" s="2">
        <f>RANK(L486,L$2:L$973,1)</f>
        <v>1</v>
      </c>
      <c r="P486" s="2">
        <f>RANK(M486,M$2:M$576,0)</f>
        <v>371</v>
      </c>
      <c r="Q486" s="2">
        <f>RANK(N486,N$2:N$576,0)</f>
        <v>244</v>
      </c>
      <c r="R486" s="2">
        <f>O486 + Tabel1456[[#This Row],[Average Rank]]+Tabel1456[[#This Row],[Coverage rang]]</f>
        <v>616</v>
      </c>
      <c r="S486" s="2">
        <f>RANK(R486,R$2:R$576,1)</f>
        <v>152</v>
      </c>
      <c r="T486" s="18" t="e">
        <f>K486/L486</f>
        <v>#DIV/0!</v>
      </c>
    </row>
    <row r="487" spans="1:20" ht="19" customHeight="1">
      <c r="A487">
        <v>485</v>
      </c>
      <c r="B487" s="81">
        <v>0.1</v>
      </c>
      <c r="C487" s="81">
        <v>0.4</v>
      </c>
      <c r="D487" s="81">
        <v>0.1</v>
      </c>
      <c r="E487" s="81">
        <v>1</v>
      </c>
      <c r="F487" s="81">
        <v>1</v>
      </c>
      <c r="G487" s="81">
        <v>1</v>
      </c>
      <c r="H487" s="81">
        <v>1</v>
      </c>
      <c r="I487" s="81">
        <v>1</v>
      </c>
      <c r="J487">
        <v>485</v>
      </c>
      <c r="K487" s="23">
        <v>744</v>
      </c>
      <c r="L487" s="22">
        <v>0</v>
      </c>
      <c r="M487" s="22">
        <v>13.527272727272701</v>
      </c>
      <c r="N487" s="14">
        <f t="shared" si="7"/>
        <v>0.181640625</v>
      </c>
      <c r="O487" s="2">
        <f>RANK(L487,L$2:L$973,1)</f>
        <v>1</v>
      </c>
      <c r="P487" s="2">
        <f>RANK(M487,M$2:M$576,0)</f>
        <v>424</v>
      </c>
      <c r="Q487" s="2">
        <f>RANK(N487,N$2:N$576,0)</f>
        <v>263</v>
      </c>
      <c r="R487" s="2">
        <f>O487 + Tabel1456[[#This Row],[Average Rank]]+Tabel1456[[#This Row],[Coverage rang]]</f>
        <v>688</v>
      </c>
      <c r="S487" s="2">
        <f>RANK(R487,R$2:R$576,1)</f>
        <v>234</v>
      </c>
      <c r="T487" s="18" t="e">
        <f>K487/L487</f>
        <v>#DIV/0!</v>
      </c>
    </row>
    <row r="488" spans="1:20" ht="19" customHeight="1">
      <c r="A488">
        <v>486</v>
      </c>
      <c r="B488" s="81">
        <v>0.1</v>
      </c>
      <c r="C488" s="81">
        <v>0.8</v>
      </c>
      <c r="D488" s="81">
        <v>0</v>
      </c>
      <c r="E488" s="81">
        <v>0</v>
      </c>
      <c r="F488" s="81">
        <v>0</v>
      </c>
      <c r="G488" s="81">
        <v>0</v>
      </c>
      <c r="H488" s="81">
        <v>0</v>
      </c>
      <c r="I488" s="81">
        <v>0</v>
      </c>
      <c r="J488">
        <v>486</v>
      </c>
      <c r="K488" s="23">
        <v>0</v>
      </c>
      <c r="L488" s="22">
        <v>0</v>
      </c>
      <c r="M488" s="22">
        <v>0</v>
      </c>
      <c r="N488" s="14">
        <f t="shared" si="7"/>
        <v>0</v>
      </c>
      <c r="O488" s="2">
        <f>RANK(L488,L$2:L$973,1)</f>
        <v>1</v>
      </c>
      <c r="P488" s="2">
        <f>RANK(M488,M$2:M$576,0)</f>
        <v>498</v>
      </c>
      <c r="Q488" s="2">
        <f>RANK(N488,N$2:N$576,0)</f>
        <v>498</v>
      </c>
      <c r="R488" s="2">
        <f>O488 + Tabel1456[[#This Row],[Average Rank]]+Tabel1456[[#This Row],[Coverage rang]]</f>
        <v>997</v>
      </c>
      <c r="S488" s="2">
        <f>RANK(R488,R$2:R$576,1)</f>
        <v>491</v>
      </c>
      <c r="T488" s="18" t="e">
        <f>K488/L488</f>
        <v>#DIV/0!</v>
      </c>
    </row>
    <row r="489" spans="1:20" ht="19" customHeight="1">
      <c r="A489">
        <v>487</v>
      </c>
      <c r="B489" s="81">
        <v>0.1</v>
      </c>
      <c r="C489" s="81">
        <v>0.8</v>
      </c>
      <c r="D489" s="81">
        <v>0</v>
      </c>
      <c r="E489" s="81">
        <v>0</v>
      </c>
      <c r="F489" s="81">
        <v>0</v>
      </c>
      <c r="G489" s="81">
        <v>0</v>
      </c>
      <c r="H489" s="81">
        <v>0</v>
      </c>
      <c r="I489" s="81">
        <v>0.5</v>
      </c>
      <c r="J489">
        <v>487</v>
      </c>
      <c r="K489" s="23">
        <v>2501</v>
      </c>
      <c r="L489" s="22">
        <v>25</v>
      </c>
      <c r="M489" s="22">
        <v>125.05</v>
      </c>
      <c r="N489" s="14">
        <f t="shared" si="7"/>
        <v>0.610595703125</v>
      </c>
      <c r="O489" s="2">
        <f>RANK(L489,L$2:L$973,1)</f>
        <v>400</v>
      </c>
      <c r="P489" s="2">
        <f>RANK(M489,M$2:M$576,0)</f>
        <v>3</v>
      </c>
      <c r="Q489" s="2">
        <f>RANK(N489,N$2:N$576,0)</f>
        <v>1</v>
      </c>
      <c r="R489" s="2">
        <f>O489 + Tabel1456[[#This Row],[Average Rank]]+Tabel1456[[#This Row],[Coverage rang]]</f>
        <v>404</v>
      </c>
      <c r="S489" s="2">
        <f>RANK(R489,R$2:R$576,1)</f>
        <v>1</v>
      </c>
      <c r="T489" s="18">
        <f>K489/L489</f>
        <v>100.04</v>
      </c>
    </row>
    <row r="490" spans="1:20" ht="19" customHeight="1">
      <c r="A490">
        <v>488</v>
      </c>
      <c r="B490" s="81">
        <v>0.1</v>
      </c>
      <c r="C490" s="81">
        <v>0.8</v>
      </c>
      <c r="D490" s="81">
        <v>0</v>
      </c>
      <c r="E490" s="81">
        <v>0</v>
      </c>
      <c r="F490" s="81">
        <v>0</v>
      </c>
      <c r="G490" s="81">
        <v>0</v>
      </c>
      <c r="H490" s="81">
        <v>0</v>
      </c>
      <c r="I490" s="81">
        <v>1</v>
      </c>
      <c r="J490">
        <v>488</v>
      </c>
      <c r="K490" s="23">
        <v>2501</v>
      </c>
      <c r="L490" s="22">
        <v>25</v>
      </c>
      <c r="M490" s="22">
        <v>125.05</v>
      </c>
      <c r="N490" s="14">
        <f t="shared" si="7"/>
        <v>0.610595703125</v>
      </c>
      <c r="O490" s="2">
        <f>RANK(L490,L$2:L$973,1)</f>
        <v>400</v>
      </c>
      <c r="P490" s="2">
        <f>RANK(M490,M$2:M$576,0)</f>
        <v>3</v>
      </c>
      <c r="Q490" s="2">
        <f>RANK(N490,N$2:N$576,0)</f>
        <v>1</v>
      </c>
      <c r="R490" s="2">
        <f>O490 + Tabel1456[[#This Row],[Average Rank]]+Tabel1456[[#This Row],[Coverage rang]]</f>
        <v>404</v>
      </c>
      <c r="S490" s="2">
        <f>RANK(R490,R$2:R$576,1)</f>
        <v>1</v>
      </c>
      <c r="T490" s="18">
        <f>K490/L490</f>
        <v>100.04</v>
      </c>
    </row>
    <row r="491" spans="1:20" ht="19" customHeight="1">
      <c r="A491">
        <v>489</v>
      </c>
      <c r="B491" s="81">
        <v>0.1</v>
      </c>
      <c r="C491" s="81">
        <v>0.8</v>
      </c>
      <c r="D491" s="81">
        <v>0</v>
      </c>
      <c r="E491" s="81">
        <v>0</v>
      </c>
      <c r="F491" s="81">
        <v>0</v>
      </c>
      <c r="G491" s="81">
        <v>0</v>
      </c>
      <c r="H491" s="81">
        <v>0.5</v>
      </c>
      <c r="I491" s="81">
        <v>0</v>
      </c>
      <c r="J491">
        <v>489</v>
      </c>
      <c r="K491" s="23">
        <v>2501</v>
      </c>
      <c r="L491" s="22">
        <v>25</v>
      </c>
      <c r="M491" s="22">
        <v>125.05</v>
      </c>
      <c r="N491" s="14">
        <f t="shared" si="7"/>
        <v>0.610595703125</v>
      </c>
      <c r="O491" s="2">
        <f>RANK(L491,L$2:L$973,1)</f>
        <v>400</v>
      </c>
      <c r="P491" s="2">
        <f>RANK(M491,M$2:M$576,0)</f>
        <v>3</v>
      </c>
      <c r="Q491" s="2">
        <f>RANK(N491,N$2:N$576,0)</f>
        <v>1</v>
      </c>
      <c r="R491" s="2">
        <f>O491 + Tabel1456[[#This Row],[Average Rank]]+Tabel1456[[#This Row],[Coverage rang]]</f>
        <v>404</v>
      </c>
      <c r="S491" s="2">
        <f>RANK(R491,R$2:R$576,1)</f>
        <v>1</v>
      </c>
      <c r="T491" s="18">
        <f>K491/L491</f>
        <v>100.04</v>
      </c>
    </row>
    <row r="492" spans="1:20" ht="19" customHeight="1">
      <c r="A492">
        <v>490</v>
      </c>
      <c r="B492" s="81">
        <v>0.1</v>
      </c>
      <c r="C492" s="81">
        <v>0.8</v>
      </c>
      <c r="D492" s="81">
        <v>0</v>
      </c>
      <c r="E492" s="81">
        <v>0</v>
      </c>
      <c r="F492" s="81">
        <v>0</v>
      </c>
      <c r="G492" s="81">
        <v>0</v>
      </c>
      <c r="H492" s="81">
        <v>0.5</v>
      </c>
      <c r="I492" s="81">
        <v>0.5</v>
      </c>
      <c r="J492">
        <v>490</v>
      </c>
      <c r="K492" s="23">
        <v>2501</v>
      </c>
      <c r="L492" s="22">
        <v>25</v>
      </c>
      <c r="M492" s="22">
        <v>125.05</v>
      </c>
      <c r="N492" s="14">
        <f t="shared" si="7"/>
        <v>0.610595703125</v>
      </c>
      <c r="O492" s="2">
        <f>RANK(L492,L$2:L$973,1)</f>
        <v>400</v>
      </c>
      <c r="P492" s="2">
        <f>RANK(M492,M$2:M$576,0)</f>
        <v>3</v>
      </c>
      <c r="Q492" s="2">
        <f>RANK(N492,N$2:N$576,0)</f>
        <v>1</v>
      </c>
      <c r="R492" s="2">
        <f>O492 + Tabel1456[[#This Row],[Average Rank]]+Tabel1456[[#This Row],[Coverage rang]]</f>
        <v>404</v>
      </c>
      <c r="S492" s="2">
        <f>RANK(R492,R$2:R$576,1)</f>
        <v>1</v>
      </c>
      <c r="T492" s="18">
        <f>K492/L492</f>
        <v>100.04</v>
      </c>
    </row>
    <row r="493" spans="1:20" ht="19" customHeight="1">
      <c r="A493">
        <v>491</v>
      </c>
      <c r="B493" s="81">
        <v>0.1</v>
      </c>
      <c r="C493" s="81">
        <v>0.8</v>
      </c>
      <c r="D493" s="81">
        <v>0</v>
      </c>
      <c r="E493" s="81">
        <v>0</v>
      </c>
      <c r="F493" s="81">
        <v>0</v>
      </c>
      <c r="G493" s="81">
        <v>0</v>
      </c>
      <c r="H493" s="81">
        <v>0.5</v>
      </c>
      <c r="I493" s="81">
        <v>1</v>
      </c>
      <c r="J493">
        <v>491</v>
      </c>
      <c r="K493" s="23">
        <v>2501</v>
      </c>
      <c r="L493" s="22">
        <v>25</v>
      </c>
      <c r="M493" s="22">
        <v>125.05</v>
      </c>
      <c r="N493" s="14">
        <f t="shared" si="7"/>
        <v>0.610595703125</v>
      </c>
      <c r="O493" s="2">
        <f>RANK(L493,L$2:L$973,1)</f>
        <v>400</v>
      </c>
      <c r="P493" s="2">
        <f>RANK(M493,M$2:M$576,0)</f>
        <v>3</v>
      </c>
      <c r="Q493" s="2">
        <f>RANK(N493,N$2:N$576,0)</f>
        <v>1</v>
      </c>
      <c r="R493" s="2">
        <f>O493 + Tabel1456[[#This Row],[Average Rank]]+Tabel1456[[#This Row],[Coverage rang]]</f>
        <v>404</v>
      </c>
      <c r="S493" s="2">
        <f>RANK(R493,R$2:R$576,1)</f>
        <v>1</v>
      </c>
      <c r="T493" s="18">
        <f>K493/L493</f>
        <v>100.04</v>
      </c>
    </row>
    <row r="494" spans="1:20" ht="19" customHeight="1">
      <c r="A494">
        <v>492</v>
      </c>
      <c r="B494" s="81">
        <v>0.1</v>
      </c>
      <c r="C494" s="81">
        <v>0.8</v>
      </c>
      <c r="D494" s="81">
        <v>0</v>
      </c>
      <c r="E494" s="81">
        <v>0</v>
      </c>
      <c r="F494" s="81">
        <v>0</v>
      </c>
      <c r="G494" s="81">
        <v>0</v>
      </c>
      <c r="H494" s="81">
        <v>1</v>
      </c>
      <c r="I494" s="81">
        <v>0</v>
      </c>
      <c r="J494">
        <v>492</v>
      </c>
      <c r="K494" s="23">
        <v>649</v>
      </c>
      <c r="L494" s="22">
        <v>6</v>
      </c>
      <c r="M494" s="22">
        <v>15.829268292682899</v>
      </c>
      <c r="N494" s="14">
        <f t="shared" si="7"/>
        <v>0.158447265625</v>
      </c>
      <c r="O494" s="2">
        <f>RANK(L494,L$2:L$973,1)</f>
        <v>152</v>
      </c>
      <c r="P494" s="2">
        <f>RANK(M494,M$2:M$576,0)</f>
        <v>297</v>
      </c>
      <c r="Q494" s="2">
        <f>RANK(N494,N$2:N$576,0)</f>
        <v>320</v>
      </c>
      <c r="R494" s="2">
        <f>O494 + Tabel1456[[#This Row],[Average Rank]]+Tabel1456[[#This Row],[Coverage rang]]</f>
        <v>769</v>
      </c>
      <c r="S494" s="2">
        <f>RANK(R494,R$2:R$576,1)</f>
        <v>288</v>
      </c>
      <c r="T494" s="18">
        <f>K494/L494</f>
        <v>108.16666666666667</v>
      </c>
    </row>
    <row r="495" spans="1:20" ht="19" customHeight="1">
      <c r="A495">
        <v>493</v>
      </c>
      <c r="B495" s="81">
        <v>0.1</v>
      </c>
      <c r="C495" s="81">
        <v>0.8</v>
      </c>
      <c r="D495" s="81">
        <v>0</v>
      </c>
      <c r="E495" s="81">
        <v>0</v>
      </c>
      <c r="F495" s="81">
        <v>0</v>
      </c>
      <c r="G495" s="81">
        <v>0</v>
      </c>
      <c r="H495" s="81">
        <v>1</v>
      </c>
      <c r="I495" s="81">
        <v>0.5</v>
      </c>
      <c r="J495">
        <v>493</v>
      </c>
      <c r="K495" s="23">
        <v>2501</v>
      </c>
      <c r="L495" s="22">
        <v>25</v>
      </c>
      <c r="M495" s="22">
        <v>125.05</v>
      </c>
      <c r="N495" s="14">
        <f t="shared" si="7"/>
        <v>0.610595703125</v>
      </c>
      <c r="O495" s="2">
        <f>RANK(L495,L$2:L$973,1)</f>
        <v>400</v>
      </c>
      <c r="P495" s="2">
        <f>RANK(M495,M$2:M$576,0)</f>
        <v>3</v>
      </c>
      <c r="Q495" s="2">
        <f>RANK(N495,N$2:N$576,0)</f>
        <v>1</v>
      </c>
      <c r="R495" s="2">
        <f>O495 + Tabel1456[[#This Row],[Average Rank]]+Tabel1456[[#This Row],[Coverage rang]]</f>
        <v>404</v>
      </c>
      <c r="S495" s="2">
        <f>RANK(R495,R$2:R$576,1)</f>
        <v>1</v>
      </c>
      <c r="T495" s="18">
        <f>K495/L495</f>
        <v>100.04</v>
      </c>
    </row>
    <row r="496" spans="1:20" ht="19" customHeight="1">
      <c r="A496">
        <v>494</v>
      </c>
      <c r="B496" s="81">
        <v>0.1</v>
      </c>
      <c r="C496" s="81">
        <v>0.8</v>
      </c>
      <c r="D496" s="81">
        <v>0</v>
      </c>
      <c r="E496" s="81">
        <v>0</v>
      </c>
      <c r="F496" s="81">
        <v>0</v>
      </c>
      <c r="G496" s="81">
        <v>0</v>
      </c>
      <c r="H496" s="81">
        <v>1</v>
      </c>
      <c r="I496" s="81">
        <v>1</v>
      </c>
      <c r="J496">
        <v>494</v>
      </c>
      <c r="K496" s="23">
        <v>2291</v>
      </c>
      <c r="L496" s="22">
        <v>25</v>
      </c>
      <c r="M496" s="22">
        <v>99.608695652173907</v>
      </c>
      <c r="N496" s="14">
        <f t="shared" si="7"/>
        <v>0.559326171875</v>
      </c>
      <c r="O496" s="2">
        <f>RANK(L496,L$2:L$973,1)</f>
        <v>400</v>
      </c>
      <c r="P496" s="2">
        <f>RANK(M496,M$2:M$576,0)</f>
        <v>88</v>
      </c>
      <c r="Q496" s="2">
        <f>RANK(N496,N$2:N$576,0)</f>
        <v>98</v>
      </c>
      <c r="R496" s="2">
        <f>O496 + Tabel1456[[#This Row],[Average Rank]]+Tabel1456[[#This Row],[Coverage rang]]</f>
        <v>586</v>
      </c>
      <c r="S496" s="2">
        <f>RANK(R496,R$2:R$576,1)</f>
        <v>113</v>
      </c>
      <c r="T496" s="18">
        <f>K496/L496</f>
        <v>91.64</v>
      </c>
    </row>
    <row r="497" spans="1:20" ht="19" customHeight="1">
      <c r="A497">
        <v>495</v>
      </c>
      <c r="B497" s="81">
        <v>0.1</v>
      </c>
      <c r="C497" s="81">
        <v>0.8</v>
      </c>
      <c r="D497" s="81">
        <v>0</v>
      </c>
      <c r="E497" s="81">
        <v>0</v>
      </c>
      <c r="F497" s="81">
        <v>0</v>
      </c>
      <c r="G497" s="81">
        <v>0.5</v>
      </c>
      <c r="H497" s="81">
        <v>0</v>
      </c>
      <c r="I497" s="81">
        <v>0</v>
      </c>
      <c r="J497">
        <v>495</v>
      </c>
      <c r="K497" s="23">
        <v>2501</v>
      </c>
      <c r="L497" s="22">
        <v>25</v>
      </c>
      <c r="M497" s="22">
        <v>125.05</v>
      </c>
      <c r="N497" s="14">
        <f t="shared" si="7"/>
        <v>0.610595703125</v>
      </c>
      <c r="O497" s="2">
        <f>RANK(L497,L$2:L$973,1)</f>
        <v>400</v>
      </c>
      <c r="P497" s="2">
        <f>RANK(M497,M$2:M$576,0)</f>
        <v>3</v>
      </c>
      <c r="Q497" s="2">
        <f>RANK(N497,N$2:N$576,0)</f>
        <v>1</v>
      </c>
      <c r="R497" s="2">
        <f>O497 + Tabel1456[[#This Row],[Average Rank]]+Tabel1456[[#This Row],[Coverage rang]]</f>
        <v>404</v>
      </c>
      <c r="S497" s="2">
        <f>RANK(R497,R$2:R$576,1)</f>
        <v>1</v>
      </c>
      <c r="T497" s="18">
        <f>K497/L497</f>
        <v>100.04</v>
      </c>
    </row>
    <row r="498" spans="1:20" ht="19" customHeight="1">
      <c r="A498">
        <v>496</v>
      </c>
      <c r="B498" s="81">
        <v>0.1</v>
      </c>
      <c r="C498" s="81">
        <v>0.8</v>
      </c>
      <c r="D498" s="81">
        <v>0</v>
      </c>
      <c r="E498" s="81">
        <v>0</v>
      </c>
      <c r="F498" s="81">
        <v>0</v>
      </c>
      <c r="G498" s="81">
        <v>0.5</v>
      </c>
      <c r="H498" s="81">
        <v>0</v>
      </c>
      <c r="I498" s="81">
        <v>0.5</v>
      </c>
      <c r="J498">
        <v>496</v>
      </c>
      <c r="K498" s="23">
        <v>2501</v>
      </c>
      <c r="L498" s="22">
        <v>25</v>
      </c>
      <c r="M498" s="22">
        <v>125.05</v>
      </c>
      <c r="N498" s="14">
        <f t="shared" si="7"/>
        <v>0.610595703125</v>
      </c>
      <c r="O498" s="2">
        <f>RANK(L498,L$2:L$973,1)</f>
        <v>400</v>
      </c>
      <c r="P498" s="2">
        <f>RANK(M498,M$2:M$576,0)</f>
        <v>3</v>
      </c>
      <c r="Q498" s="2">
        <f>RANK(N498,N$2:N$576,0)</f>
        <v>1</v>
      </c>
      <c r="R498" s="2">
        <f>O498 + Tabel1456[[#This Row],[Average Rank]]+Tabel1456[[#This Row],[Coverage rang]]</f>
        <v>404</v>
      </c>
      <c r="S498" s="2">
        <f>RANK(R498,R$2:R$576,1)</f>
        <v>1</v>
      </c>
      <c r="T498" s="18">
        <f>K498/L498</f>
        <v>100.04</v>
      </c>
    </row>
    <row r="499" spans="1:20" ht="19" customHeight="1">
      <c r="A499">
        <v>497</v>
      </c>
      <c r="B499" s="81">
        <v>0.1</v>
      </c>
      <c r="C499" s="81">
        <v>0.8</v>
      </c>
      <c r="D499" s="81">
        <v>0</v>
      </c>
      <c r="E499" s="81">
        <v>0</v>
      </c>
      <c r="F499" s="81">
        <v>0</v>
      </c>
      <c r="G499" s="81">
        <v>0.5</v>
      </c>
      <c r="H499" s="81">
        <v>0</v>
      </c>
      <c r="I499" s="81">
        <v>1</v>
      </c>
      <c r="J499">
        <v>497</v>
      </c>
      <c r="K499" s="23">
        <v>2501</v>
      </c>
      <c r="L499" s="22">
        <v>25</v>
      </c>
      <c r="M499" s="22">
        <v>125.05</v>
      </c>
      <c r="N499" s="14">
        <f t="shared" si="7"/>
        <v>0.610595703125</v>
      </c>
      <c r="O499" s="2">
        <f>RANK(L499,L$2:L$973,1)</f>
        <v>400</v>
      </c>
      <c r="P499" s="2">
        <f>RANK(M499,M$2:M$576,0)</f>
        <v>3</v>
      </c>
      <c r="Q499" s="2">
        <f>RANK(N499,N$2:N$576,0)</f>
        <v>1</v>
      </c>
      <c r="R499" s="2">
        <f>O499 + Tabel1456[[#This Row],[Average Rank]]+Tabel1456[[#This Row],[Coverage rang]]</f>
        <v>404</v>
      </c>
      <c r="S499" s="2">
        <f>RANK(R499,R$2:R$576,1)</f>
        <v>1</v>
      </c>
      <c r="T499" s="18">
        <f>K499/L499</f>
        <v>100.04</v>
      </c>
    </row>
    <row r="500" spans="1:20" ht="19" customHeight="1">
      <c r="A500">
        <v>498</v>
      </c>
      <c r="B500" s="81">
        <v>0.1</v>
      </c>
      <c r="C500" s="81">
        <v>0.8</v>
      </c>
      <c r="D500" s="81">
        <v>0</v>
      </c>
      <c r="E500" s="81">
        <v>0</v>
      </c>
      <c r="F500" s="81">
        <v>0</v>
      </c>
      <c r="G500" s="81">
        <v>0.5</v>
      </c>
      <c r="H500" s="81">
        <v>0.5</v>
      </c>
      <c r="I500" s="81">
        <v>0</v>
      </c>
      <c r="J500">
        <v>498</v>
      </c>
      <c r="K500" s="23">
        <v>2501</v>
      </c>
      <c r="L500" s="22">
        <v>25</v>
      </c>
      <c r="M500" s="22">
        <v>125.05</v>
      </c>
      <c r="N500" s="14">
        <f t="shared" si="7"/>
        <v>0.610595703125</v>
      </c>
      <c r="O500" s="2">
        <f>RANK(L500,L$2:L$973,1)</f>
        <v>400</v>
      </c>
      <c r="P500" s="2">
        <f>RANK(M500,M$2:M$576,0)</f>
        <v>3</v>
      </c>
      <c r="Q500" s="2">
        <f>RANK(N500,N$2:N$576,0)</f>
        <v>1</v>
      </c>
      <c r="R500" s="2">
        <f>O500 + Tabel1456[[#This Row],[Average Rank]]+Tabel1456[[#This Row],[Coverage rang]]</f>
        <v>404</v>
      </c>
      <c r="S500" s="2">
        <f>RANK(R500,R$2:R$576,1)</f>
        <v>1</v>
      </c>
      <c r="T500" s="18">
        <f>K500/L500</f>
        <v>100.04</v>
      </c>
    </row>
    <row r="501" spans="1:20" ht="19" customHeight="1">
      <c r="A501">
        <v>499</v>
      </c>
      <c r="B501" s="81">
        <v>0.1</v>
      </c>
      <c r="C501" s="81">
        <v>0.8</v>
      </c>
      <c r="D501" s="81">
        <v>0</v>
      </c>
      <c r="E501" s="81">
        <v>0</v>
      </c>
      <c r="F501" s="81">
        <v>0</v>
      </c>
      <c r="G501" s="81">
        <v>0.5</v>
      </c>
      <c r="H501" s="81">
        <v>0.5</v>
      </c>
      <c r="I501" s="81">
        <v>0.5</v>
      </c>
      <c r="J501">
        <v>499</v>
      </c>
      <c r="K501" s="23">
        <v>2501</v>
      </c>
      <c r="L501" s="22">
        <v>25</v>
      </c>
      <c r="M501" s="22">
        <v>125.05</v>
      </c>
      <c r="N501" s="14">
        <f t="shared" si="7"/>
        <v>0.610595703125</v>
      </c>
      <c r="O501" s="2">
        <f>RANK(L501,L$2:L$973,1)</f>
        <v>400</v>
      </c>
      <c r="P501" s="2">
        <f>RANK(M501,M$2:M$576,0)</f>
        <v>3</v>
      </c>
      <c r="Q501" s="2">
        <f>RANK(N501,N$2:N$576,0)</f>
        <v>1</v>
      </c>
      <c r="R501" s="2">
        <f>O501 + Tabel1456[[#This Row],[Average Rank]]+Tabel1456[[#This Row],[Coverage rang]]</f>
        <v>404</v>
      </c>
      <c r="S501" s="2">
        <f>RANK(R501,R$2:R$576,1)</f>
        <v>1</v>
      </c>
      <c r="T501" s="18">
        <f>K501/L501</f>
        <v>100.04</v>
      </c>
    </row>
    <row r="502" spans="1:20" ht="19" customHeight="1">
      <c r="A502">
        <v>500</v>
      </c>
      <c r="B502" s="81">
        <v>0.1</v>
      </c>
      <c r="C502" s="81">
        <v>0.8</v>
      </c>
      <c r="D502" s="81">
        <v>0</v>
      </c>
      <c r="E502" s="81">
        <v>0</v>
      </c>
      <c r="F502" s="81">
        <v>0</v>
      </c>
      <c r="G502" s="81">
        <v>0.5</v>
      </c>
      <c r="H502" s="81">
        <v>0.5</v>
      </c>
      <c r="I502" s="81">
        <v>1</v>
      </c>
      <c r="K502" s="23"/>
      <c r="L502" s="22"/>
      <c r="M502" s="22"/>
      <c r="N502" s="14">
        <f t="shared" si="7"/>
        <v>0</v>
      </c>
      <c r="O502" s="2">
        <f>RANK(L502,L$2:L$973,1)</f>
        <v>1</v>
      </c>
      <c r="P502" s="2">
        <f>RANK(M502,M$2:M$576,0)</f>
        <v>498</v>
      </c>
      <c r="Q502" s="2">
        <f>RANK(N502,N$2:N$576,0)</f>
        <v>498</v>
      </c>
      <c r="R502" s="2">
        <f>O502 + Tabel1456[[#This Row],[Average Rank]]+Tabel1456[[#This Row],[Coverage rang]]</f>
        <v>997</v>
      </c>
      <c r="S502" s="2">
        <f>RANK(R502,R$2:R$576,1)</f>
        <v>491</v>
      </c>
      <c r="T502" s="18" t="e">
        <f>K502/L502</f>
        <v>#DIV/0!</v>
      </c>
    </row>
    <row r="503" spans="1:20" ht="19" customHeight="1">
      <c r="A503">
        <v>501</v>
      </c>
      <c r="B503" s="81">
        <v>0.1</v>
      </c>
      <c r="C503" s="81">
        <v>0.8</v>
      </c>
      <c r="D503" s="81">
        <v>0</v>
      </c>
      <c r="E503" s="81">
        <v>0</v>
      </c>
      <c r="F503" s="81">
        <v>0</v>
      </c>
      <c r="G503" s="81">
        <v>0.5</v>
      </c>
      <c r="H503" s="81">
        <v>1</v>
      </c>
      <c r="I503" s="81">
        <v>0</v>
      </c>
      <c r="K503" s="23"/>
      <c r="L503" s="22"/>
      <c r="M503" s="22"/>
      <c r="N503" s="14">
        <f t="shared" si="7"/>
        <v>0</v>
      </c>
      <c r="O503" s="2">
        <f>RANK(L503,L$2:L$973,1)</f>
        <v>1</v>
      </c>
      <c r="P503" s="2">
        <f>RANK(M503,M$2:M$576,0)</f>
        <v>498</v>
      </c>
      <c r="Q503" s="2">
        <f>RANK(N503,N$2:N$576,0)</f>
        <v>498</v>
      </c>
      <c r="R503" s="2">
        <f>O503 + Tabel1456[[#This Row],[Average Rank]]+Tabel1456[[#This Row],[Coverage rang]]</f>
        <v>997</v>
      </c>
      <c r="S503" s="2">
        <f>RANK(R503,R$2:R$576,1)</f>
        <v>491</v>
      </c>
      <c r="T503" s="18" t="e">
        <f>K503/L503</f>
        <v>#DIV/0!</v>
      </c>
    </row>
    <row r="504" spans="1:20" ht="19" customHeight="1">
      <c r="A504">
        <v>502</v>
      </c>
      <c r="B504" s="81">
        <v>0.1</v>
      </c>
      <c r="C504" s="81">
        <v>0.8</v>
      </c>
      <c r="D504" s="81">
        <v>0</v>
      </c>
      <c r="E504" s="81">
        <v>0</v>
      </c>
      <c r="F504" s="81">
        <v>0</v>
      </c>
      <c r="G504" s="81">
        <v>0.5</v>
      </c>
      <c r="H504" s="81">
        <v>1</v>
      </c>
      <c r="I504" s="81">
        <v>0.5</v>
      </c>
      <c r="K504" s="23"/>
      <c r="L504" s="22"/>
      <c r="M504" s="22"/>
      <c r="N504" s="14">
        <f t="shared" si="7"/>
        <v>0</v>
      </c>
      <c r="O504" s="2">
        <f>RANK(L504,L$2:L$973,1)</f>
        <v>1</v>
      </c>
      <c r="P504" s="2">
        <f>RANK(M504,M$2:M$576,0)</f>
        <v>498</v>
      </c>
      <c r="Q504" s="2">
        <f>RANK(N504,N$2:N$576,0)</f>
        <v>498</v>
      </c>
      <c r="R504" s="2">
        <f>O504 + Tabel1456[[#This Row],[Average Rank]]+Tabel1456[[#This Row],[Coverage rang]]</f>
        <v>997</v>
      </c>
      <c r="S504" s="2">
        <f>RANK(R504,R$2:R$576,1)</f>
        <v>491</v>
      </c>
      <c r="T504" s="18" t="e">
        <f>K504/L504</f>
        <v>#DIV/0!</v>
      </c>
    </row>
    <row r="505" spans="1:20" ht="19" customHeight="1">
      <c r="A505">
        <v>503</v>
      </c>
      <c r="B505" s="81">
        <v>0.1</v>
      </c>
      <c r="C505" s="81">
        <v>0.8</v>
      </c>
      <c r="D505" s="81">
        <v>0</v>
      </c>
      <c r="E505" s="81">
        <v>0</v>
      </c>
      <c r="F505" s="81">
        <v>0</v>
      </c>
      <c r="G505" s="81">
        <v>0.5</v>
      </c>
      <c r="H505" s="81">
        <v>1</v>
      </c>
      <c r="I505" s="81">
        <v>1</v>
      </c>
      <c r="K505" s="23"/>
      <c r="L505" s="22"/>
      <c r="M505" s="22"/>
      <c r="N505" s="14">
        <f t="shared" si="7"/>
        <v>0</v>
      </c>
      <c r="O505" s="2">
        <f>RANK(L505,L$2:L$973,1)</f>
        <v>1</v>
      </c>
      <c r="P505" s="2">
        <f>RANK(M505,M$2:M$576,0)</f>
        <v>498</v>
      </c>
      <c r="Q505" s="2">
        <f>RANK(N505,N$2:N$576,0)</f>
        <v>498</v>
      </c>
      <c r="R505" s="2">
        <f>O505 + Tabel1456[[#This Row],[Average Rank]]+Tabel1456[[#This Row],[Coverage rang]]</f>
        <v>997</v>
      </c>
      <c r="S505" s="2">
        <f>RANK(R505,R$2:R$576,1)</f>
        <v>491</v>
      </c>
      <c r="T505" s="18" t="e">
        <f>K505/L505</f>
        <v>#DIV/0!</v>
      </c>
    </row>
    <row r="506" spans="1:20" ht="19" customHeight="1">
      <c r="A506">
        <v>504</v>
      </c>
      <c r="B506" s="81">
        <v>0.1</v>
      </c>
      <c r="C506" s="81">
        <v>0.8</v>
      </c>
      <c r="D506" s="81">
        <v>0</v>
      </c>
      <c r="E506" s="81">
        <v>0</v>
      </c>
      <c r="F506" s="81">
        <v>0</v>
      </c>
      <c r="G506" s="81">
        <v>1</v>
      </c>
      <c r="H506" s="81">
        <v>0</v>
      </c>
      <c r="I506" s="81">
        <v>0</v>
      </c>
      <c r="K506" s="23"/>
      <c r="L506" s="22"/>
      <c r="M506" s="22"/>
      <c r="N506" s="14">
        <f t="shared" si="7"/>
        <v>0</v>
      </c>
      <c r="O506" s="2">
        <f>RANK(L506,L$2:L$973,1)</f>
        <v>1</v>
      </c>
      <c r="P506" s="2">
        <f>RANK(M506,M$2:M$576,0)</f>
        <v>498</v>
      </c>
      <c r="Q506" s="2">
        <f>RANK(N506,N$2:N$576,0)</f>
        <v>498</v>
      </c>
      <c r="R506" s="2">
        <f>O506 + Tabel1456[[#This Row],[Average Rank]]+Tabel1456[[#This Row],[Coverage rang]]</f>
        <v>997</v>
      </c>
      <c r="S506" s="2">
        <f>RANK(R506,R$2:R$576,1)</f>
        <v>491</v>
      </c>
      <c r="T506" s="18" t="e">
        <f>K506/L506</f>
        <v>#DIV/0!</v>
      </c>
    </row>
    <row r="507" spans="1:20" ht="19" customHeight="1">
      <c r="A507">
        <v>505</v>
      </c>
      <c r="B507" s="81">
        <v>0.1</v>
      </c>
      <c r="C507" s="81">
        <v>0.8</v>
      </c>
      <c r="D507" s="81">
        <v>0</v>
      </c>
      <c r="E507" s="81">
        <v>0</v>
      </c>
      <c r="F507" s="81">
        <v>0</v>
      </c>
      <c r="G507" s="81">
        <v>1</v>
      </c>
      <c r="H507" s="81">
        <v>0</v>
      </c>
      <c r="I507" s="81">
        <v>0.5</v>
      </c>
      <c r="K507" s="23"/>
      <c r="L507" s="22"/>
      <c r="M507" s="22"/>
      <c r="N507" s="14">
        <f t="shared" si="7"/>
        <v>0</v>
      </c>
      <c r="O507" s="2">
        <f>RANK(L507,L$2:L$973,1)</f>
        <v>1</v>
      </c>
      <c r="P507" s="2">
        <f>RANK(M507,M$2:M$576,0)</f>
        <v>498</v>
      </c>
      <c r="Q507" s="2">
        <f>RANK(N507,N$2:N$576,0)</f>
        <v>498</v>
      </c>
      <c r="R507" s="2">
        <f>O507 + Tabel1456[[#This Row],[Average Rank]]+Tabel1456[[#This Row],[Coverage rang]]</f>
        <v>997</v>
      </c>
      <c r="S507" s="2">
        <f>RANK(R507,R$2:R$576,1)</f>
        <v>491</v>
      </c>
      <c r="T507" s="18" t="e">
        <f>K507/L507</f>
        <v>#DIV/0!</v>
      </c>
    </row>
    <row r="508" spans="1:20" ht="19" customHeight="1">
      <c r="A508">
        <v>506</v>
      </c>
      <c r="B508" s="81">
        <v>0.1</v>
      </c>
      <c r="C508" s="81">
        <v>0.8</v>
      </c>
      <c r="D508" s="81">
        <v>0</v>
      </c>
      <c r="E508" s="81">
        <v>0</v>
      </c>
      <c r="F508" s="81">
        <v>0</v>
      </c>
      <c r="G508" s="81">
        <v>1</v>
      </c>
      <c r="H508" s="81">
        <v>0</v>
      </c>
      <c r="I508" s="81">
        <v>1</v>
      </c>
      <c r="K508" s="23"/>
      <c r="L508" s="22"/>
      <c r="M508" s="22"/>
      <c r="N508" s="14">
        <f t="shared" si="7"/>
        <v>0</v>
      </c>
      <c r="O508" s="2">
        <f>RANK(L508,L$2:L$973,1)</f>
        <v>1</v>
      </c>
      <c r="P508" s="2">
        <f>RANK(M508,M$2:M$576,0)</f>
        <v>498</v>
      </c>
      <c r="Q508" s="2">
        <f>RANK(N508,N$2:N$576,0)</f>
        <v>498</v>
      </c>
      <c r="R508" s="2">
        <f>O508 + Tabel1456[[#This Row],[Average Rank]]+Tabel1456[[#This Row],[Coverage rang]]</f>
        <v>997</v>
      </c>
      <c r="S508" s="2">
        <f>RANK(R508,R$2:R$576,1)</f>
        <v>491</v>
      </c>
      <c r="T508" s="18" t="e">
        <f>K508/L508</f>
        <v>#DIV/0!</v>
      </c>
    </row>
    <row r="509" spans="1:20" ht="19" customHeight="1">
      <c r="A509">
        <v>507</v>
      </c>
      <c r="B509" s="81">
        <v>0.1</v>
      </c>
      <c r="C509" s="81">
        <v>0.8</v>
      </c>
      <c r="D509" s="81">
        <v>0</v>
      </c>
      <c r="E509" s="81">
        <v>0</v>
      </c>
      <c r="F509" s="81">
        <v>0</v>
      </c>
      <c r="G509" s="81">
        <v>1</v>
      </c>
      <c r="H509" s="81">
        <v>0.5</v>
      </c>
      <c r="I509" s="81">
        <v>0</v>
      </c>
      <c r="K509" s="23"/>
      <c r="L509" s="22"/>
      <c r="M509" s="22"/>
      <c r="N509" s="14">
        <f t="shared" si="7"/>
        <v>0</v>
      </c>
      <c r="O509" s="2">
        <f>RANK(L509,L$2:L$973,1)</f>
        <v>1</v>
      </c>
      <c r="P509" s="2">
        <f>RANK(M509,M$2:M$576,0)</f>
        <v>498</v>
      </c>
      <c r="Q509" s="2">
        <f>RANK(N509,N$2:N$576,0)</f>
        <v>498</v>
      </c>
      <c r="R509" s="2">
        <f>O509 + Tabel1456[[#This Row],[Average Rank]]+Tabel1456[[#This Row],[Coverage rang]]</f>
        <v>997</v>
      </c>
      <c r="S509" s="2">
        <f>RANK(R509,R$2:R$576,1)</f>
        <v>491</v>
      </c>
      <c r="T509" s="18" t="e">
        <f>K509/L509</f>
        <v>#DIV/0!</v>
      </c>
    </row>
    <row r="510" spans="1:20" ht="19" customHeight="1">
      <c r="A510">
        <v>508</v>
      </c>
      <c r="B510" s="81">
        <v>0.1</v>
      </c>
      <c r="C510" s="81">
        <v>0.8</v>
      </c>
      <c r="D510" s="81">
        <v>0</v>
      </c>
      <c r="E510" s="81">
        <v>0</v>
      </c>
      <c r="F510" s="81">
        <v>0</v>
      </c>
      <c r="G510" s="81">
        <v>1</v>
      </c>
      <c r="H510" s="81">
        <v>0.5</v>
      </c>
      <c r="I510" s="81">
        <v>0.5</v>
      </c>
      <c r="K510" s="23"/>
      <c r="L510" s="22"/>
      <c r="M510" s="22"/>
      <c r="N510" s="14">
        <f t="shared" si="7"/>
        <v>0</v>
      </c>
      <c r="O510" s="2">
        <f>RANK(L510,L$2:L$973,1)</f>
        <v>1</v>
      </c>
      <c r="P510" s="2">
        <f>RANK(M510,M$2:M$576,0)</f>
        <v>498</v>
      </c>
      <c r="Q510" s="2">
        <f>RANK(N510,N$2:N$576,0)</f>
        <v>498</v>
      </c>
      <c r="R510" s="2">
        <f>O510 + Tabel1456[[#This Row],[Average Rank]]+Tabel1456[[#This Row],[Coverage rang]]</f>
        <v>997</v>
      </c>
      <c r="S510" s="2">
        <f>RANK(R510,R$2:R$576,1)</f>
        <v>491</v>
      </c>
      <c r="T510" s="18" t="e">
        <f>K510/L510</f>
        <v>#DIV/0!</v>
      </c>
    </row>
    <row r="511" spans="1:20" ht="19" customHeight="1">
      <c r="A511">
        <v>509</v>
      </c>
      <c r="B511" s="81">
        <v>0.1</v>
      </c>
      <c r="C511" s="81">
        <v>0.8</v>
      </c>
      <c r="D511" s="81">
        <v>0</v>
      </c>
      <c r="E511" s="81">
        <v>0</v>
      </c>
      <c r="F511" s="81">
        <v>0</v>
      </c>
      <c r="G511" s="81">
        <v>1</v>
      </c>
      <c r="H511" s="81">
        <v>0.5</v>
      </c>
      <c r="I511" s="81">
        <v>1</v>
      </c>
      <c r="K511" s="23"/>
      <c r="L511" s="22"/>
      <c r="M511" s="22"/>
      <c r="N511" s="14">
        <f t="shared" si="7"/>
        <v>0</v>
      </c>
      <c r="O511" s="2">
        <f>RANK(L511,L$2:L$973,1)</f>
        <v>1</v>
      </c>
      <c r="P511" s="2">
        <f>RANK(M511,M$2:M$576,0)</f>
        <v>498</v>
      </c>
      <c r="Q511" s="2">
        <f>RANK(N511,N$2:N$576,0)</f>
        <v>498</v>
      </c>
      <c r="R511" s="2">
        <f>O511 + Tabel1456[[#This Row],[Average Rank]]+Tabel1456[[#This Row],[Coverage rang]]</f>
        <v>997</v>
      </c>
      <c r="S511" s="2">
        <f>RANK(R511,R$2:R$576,1)</f>
        <v>491</v>
      </c>
      <c r="T511" s="18" t="e">
        <f>K511/L511</f>
        <v>#DIV/0!</v>
      </c>
    </row>
    <row r="512" spans="1:20" ht="19" customHeight="1">
      <c r="A512">
        <v>510</v>
      </c>
      <c r="B512" s="81">
        <v>0.1</v>
      </c>
      <c r="C512" s="81">
        <v>0.8</v>
      </c>
      <c r="D512" s="81">
        <v>0</v>
      </c>
      <c r="E512" s="81">
        <v>0</v>
      </c>
      <c r="F512" s="81">
        <v>0</v>
      </c>
      <c r="G512" s="81">
        <v>1</v>
      </c>
      <c r="H512" s="81">
        <v>1</v>
      </c>
      <c r="I512" s="81">
        <v>0</v>
      </c>
      <c r="K512" s="23"/>
      <c r="L512" s="22"/>
      <c r="M512" s="22"/>
      <c r="N512" s="14">
        <f t="shared" si="7"/>
        <v>0</v>
      </c>
      <c r="O512" s="2">
        <f>RANK(L512,L$2:L$973,1)</f>
        <v>1</v>
      </c>
      <c r="P512" s="2">
        <f>RANK(M512,M$2:M$576,0)</f>
        <v>498</v>
      </c>
      <c r="Q512" s="2">
        <f>RANK(N512,N$2:N$576,0)</f>
        <v>498</v>
      </c>
      <c r="R512" s="2">
        <f>O512 + Tabel1456[[#This Row],[Average Rank]]+Tabel1456[[#This Row],[Coverage rang]]</f>
        <v>997</v>
      </c>
      <c r="S512" s="2">
        <f>RANK(R512,R$2:R$576,1)</f>
        <v>491</v>
      </c>
      <c r="T512" s="18" t="e">
        <f>K512/L512</f>
        <v>#DIV/0!</v>
      </c>
    </row>
    <row r="513" spans="1:20" ht="19" customHeight="1">
      <c r="A513">
        <v>511</v>
      </c>
      <c r="B513" s="81">
        <v>0.1</v>
      </c>
      <c r="C513" s="81">
        <v>0.8</v>
      </c>
      <c r="D513" s="81">
        <v>0</v>
      </c>
      <c r="E513" s="81">
        <v>0</v>
      </c>
      <c r="F513" s="81">
        <v>0</v>
      </c>
      <c r="G513" s="81">
        <v>1</v>
      </c>
      <c r="H513" s="81">
        <v>1</v>
      </c>
      <c r="I513" s="81">
        <v>0.5</v>
      </c>
      <c r="K513" s="23"/>
      <c r="L513" s="22"/>
      <c r="M513" s="22"/>
      <c r="N513" s="14">
        <f t="shared" ref="N513:N577" si="8">K513/ 4096</f>
        <v>0</v>
      </c>
      <c r="O513" s="2">
        <f>RANK(L513,L$2:L$973,1)</f>
        <v>1</v>
      </c>
      <c r="P513" s="2">
        <f>RANK(M513,M$2:M$576,0)</f>
        <v>498</v>
      </c>
      <c r="Q513" s="2">
        <f>RANK(N513,N$2:N$576,0)</f>
        <v>498</v>
      </c>
      <c r="R513" s="2">
        <f>O513 + Tabel1456[[#This Row],[Average Rank]]+Tabel1456[[#This Row],[Coverage rang]]</f>
        <v>997</v>
      </c>
      <c r="S513" s="2">
        <f>RANK(R513,R$2:R$576,1)</f>
        <v>491</v>
      </c>
      <c r="T513" s="18" t="e">
        <f t="shared" ref="T513:T576" si="9">K513/L513</f>
        <v>#DIV/0!</v>
      </c>
    </row>
    <row r="514" spans="1:20" ht="19" customHeight="1">
      <c r="A514">
        <v>512</v>
      </c>
      <c r="B514" s="81">
        <v>0.1</v>
      </c>
      <c r="C514" s="81">
        <v>0.8</v>
      </c>
      <c r="D514" s="81">
        <v>0</v>
      </c>
      <c r="E514" s="81">
        <v>0</v>
      </c>
      <c r="F514" s="81">
        <v>0</v>
      </c>
      <c r="G514" s="81">
        <v>1</v>
      </c>
      <c r="H514" s="81">
        <v>1</v>
      </c>
      <c r="I514" s="81">
        <v>1</v>
      </c>
      <c r="K514" s="23"/>
      <c r="L514" s="22"/>
      <c r="M514" s="22"/>
      <c r="N514" s="14">
        <f t="shared" si="8"/>
        <v>0</v>
      </c>
      <c r="O514" s="2">
        <f>RANK(L514,L$2:L$973,1)</f>
        <v>1</v>
      </c>
      <c r="P514" s="2">
        <f>RANK(M514,M$2:M$576,0)</f>
        <v>498</v>
      </c>
      <c r="Q514" s="2">
        <f>RANK(N514,N$2:N$576,0)</f>
        <v>498</v>
      </c>
      <c r="R514" s="2">
        <f>O514 + Tabel1456[[#This Row],[Average Rank]]+Tabel1456[[#This Row],[Coverage rang]]</f>
        <v>997</v>
      </c>
      <c r="S514" s="2">
        <f>RANK(R514,R$2:R$576,1)</f>
        <v>491</v>
      </c>
      <c r="T514" s="18" t="e">
        <f t="shared" si="9"/>
        <v>#DIV/0!</v>
      </c>
    </row>
    <row r="515" spans="1:20" ht="19" customHeight="1">
      <c r="A515">
        <v>513</v>
      </c>
      <c r="B515" s="81">
        <v>0.1</v>
      </c>
      <c r="C515" s="81">
        <v>0.8</v>
      </c>
      <c r="D515" s="81">
        <v>0</v>
      </c>
      <c r="E515" s="81">
        <v>0</v>
      </c>
      <c r="F515" s="81">
        <v>0.5</v>
      </c>
      <c r="G515" s="81">
        <v>0</v>
      </c>
      <c r="H515" s="81">
        <v>0</v>
      </c>
      <c r="I515" s="81">
        <v>0</v>
      </c>
      <c r="K515" s="23"/>
      <c r="L515" s="22"/>
      <c r="M515" s="22"/>
      <c r="N515" s="14">
        <f t="shared" si="8"/>
        <v>0</v>
      </c>
      <c r="O515" s="2">
        <f>RANK(L515,L$2:L$973,1)</f>
        <v>1</v>
      </c>
      <c r="P515" s="2">
        <f>RANK(M515,M$2:M$576,0)</f>
        <v>498</v>
      </c>
      <c r="Q515" s="2">
        <f>RANK(N515,N$2:N$576,0)</f>
        <v>498</v>
      </c>
      <c r="R515" s="2">
        <f>O515 + Tabel1456[[#This Row],[Average Rank]]+Tabel1456[[#This Row],[Coverage rang]]</f>
        <v>997</v>
      </c>
      <c r="S515" s="2">
        <f>RANK(R515,R$2:R$576,1)</f>
        <v>491</v>
      </c>
      <c r="T515" s="18" t="e">
        <f t="shared" si="9"/>
        <v>#DIV/0!</v>
      </c>
    </row>
    <row r="516" spans="1:20" ht="19" customHeight="1">
      <c r="A516">
        <v>514</v>
      </c>
      <c r="B516" s="81">
        <v>0.1</v>
      </c>
      <c r="C516" s="81">
        <v>0.8</v>
      </c>
      <c r="D516" s="81">
        <v>0</v>
      </c>
      <c r="E516" s="81">
        <v>0</v>
      </c>
      <c r="F516" s="81">
        <v>0.5</v>
      </c>
      <c r="G516" s="81">
        <v>0</v>
      </c>
      <c r="H516" s="81">
        <v>0</v>
      </c>
      <c r="I516" s="81">
        <v>0.5</v>
      </c>
      <c r="K516" s="23"/>
      <c r="L516" s="22"/>
      <c r="M516" s="22"/>
      <c r="N516" s="14">
        <f t="shared" si="8"/>
        <v>0</v>
      </c>
      <c r="O516" s="2">
        <f>RANK(L516,L$2:L$973,1)</f>
        <v>1</v>
      </c>
      <c r="P516" s="2">
        <f>RANK(M516,M$2:M$576,0)</f>
        <v>498</v>
      </c>
      <c r="Q516" s="2">
        <f>RANK(N516,N$2:N$576,0)</f>
        <v>498</v>
      </c>
      <c r="R516" s="2">
        <f>O516 + Tabel1456[[#This Row],[Average Rank]]+Tabel1456[[#This Row],[Coverage rang]]</f>
        <v>997</v>
      </c>
      <c r="S516" s="2">
        <f>RANK(R516,R$2:R$576,1)</f>
        <v>491</v>
      </c>
      <c r="T516" s="18" t="e">
        <f t="shared" si="9"/>
        <v>#DIV/0!</v>
      </c>
    </row>
    <row r="517" spans="1:20" ht="19" customHeight="1">
      <c r="A517">
        <v>515</v>
      </c>
      <c r="B517" s="81">
        <v>0.1</v>
      </c>
      <c r="C517" s="81">
        <v>0.8</v>
      </c>
      <c r="D517" s="81">
        <v>0</v>
      </c>
      <c r="E517" s="81">
        <v>0</v>
      </c>
      <c r="F517" s="81">
        <v>0.5</v>
      </c>
      <c r="G517" s="81">
        <v>0</v>
      </c>
      <c r="H517" s="81">
        <v>0</v>
      </c>
      <c r="I517" s="81">
        <v>1</v>
      </c>
      <c r="K517" s="23"/>
      <c r="L517" s="22"/>
      <c r="M517" s="22"/>
      <c r="N517" s="14">
        <f t="shared" si="8"/>
        <v>0</v>
      </c>
      <c r="O517" s="2">
        <f>RANK(L517,L$2:L$973,1)</f>
        <v>1</v>
      </c>
      <c r="P517" s="2">
        <f>RANK(M517,M$2:M$576,0)</f>
        <v>498</v>
      </c>
      <c r="Q517" s="2">
        <f>RANK(N517,N$2:N$576,0)</f>
        <v>498</v>
      </c>
      <c r="R517" s="2">
        <f>O517 + Tabel1456[[#This Row],[Average Rank]]+Tabel1456[[#This Row],[Coverage rang]]</f>
        <v>997</v>
      </c>
      <c r="S517" s="2">
        <f>RANK(R517,R$2:R$576,1)</f>
        <v>491</v>
      </c>
      <c r="T517" s="18" t="e">
        <f t="shared" si="9"/>
        <v>#DIV/0!</v>
      </c>
    </row>
    <row r="518" spans="1:20" ht="19" customHeight="1">
      <c r="A518">
        <v>516</v>
      </c>
      <c r="B518" s="81">
        <v>0.1</v>
      </c>
      <c r="C518" s="81">
        <v>0.8</v>
      </c>
      <c r="D518" s="81">
        <v>0</v>
      </c>
      <c r="E518" s="81">
        <v>0</v>
      </c>
      <c r="F518" s="81">
        <v>0.5</v>
      </c>
      <c r="G518" s="81">
        <v>0</v>
      </c>
      <c r="H518" s="81">
        <v>0.5</v>
      </c>
      <c r="I518" s="81">
        <v>0</v>
      </c>
      <c r="K518" s="23"/>
      <c r="L518" s="22"/>
      <c r="M518" s="22"/>
      <c r="N518" s="14">
        <f t="shared" si="8"/>
        <v>0</v>
      </c>
      <c r="O518" s="2">
        <f>RANK(L518,L$2:L$973,1)</f>
        <v>1</v>
      </c>
      <c r="P518" s="2">
        <f>RANK(M518,M$2:M$576,0)</f>
        <v>498</v>
      </c>
      <c r="Q518" s="2">
        <f>RANK(N518,N$2:N$576,0)</f>
        <v>498</v>
      </c>
      <c r="R518" s="2">
        <f>O518 + Tabel1456[[#This Row],[Average Rank]]+Tabel1456[[#This Row],[Coverage rang]]</f>
        <v>997</v>
      </c>
      <c r="S518" s="2">
        <f>RANK(R518,R$2:R$576,1)</f>
        <v>491</v>
      </c>
      <c r="T518" s="18" t="e">
        <f t="shared" si="9"/>
        <v>#DIV/0!</v>
      </c>
    </row>
    <row r="519" spans="1:20" ht="19" customHeight="1">
      <c r="A519">
        <v>517</v>
      </c>
      <c r="B519" s="81">
        <v>0.1</v>
      </c>
      <c r="C519" s="81">
        <v>0.8</v>
      </c>
      <c r="D519" s="81">
        <v>0</v>
      </c>
      <c r="E519" s="81">
        <v>0</v>
      </c>
      <c r="F519" s="81">
        <v>0.5</v>
      </c>
      <c r="G519" s="81">
        <v>0</v>
      </c>
      <c r="H519" s="81">
        <v>0.5</v>
      </c>
      <c r="I519" s="81">
        <v>0.5</v>
      </c>
      <c r="K519" s="23"/>
      <c r="L519" s="22"/>
      <c r="M519" s="22"/>
      <c r="N519" s="14">
        <f t="shared" si="8"/>
        <v>0</v>
      </c>
      <c r="O519" s="2">
        <f>RANK(L519,L$2:L$973,1)</f>
        <v>1</v>
      </c>
      <c r="P519" s="2">
        <f>RANK(M519,M$2:M$576,0)</f>
        <v>498</v>
      </c>
      <c r="Q519" s="2">
        <f>RANK(N519,N$2:N$576,0)</f>
        <v>498</v>
      </c>
      <c r="R519" s="2">
        <f>O519 + Tabel1456[[#This Row],[Average Rank]]+Tabel1456[[#This Row],[Coverage rang]]</f>
        <v>997</v>
      </c>
      <c r="S519" s="2">
        <f>RANK(R519,R$2:R$576,1)</f>
        <v>491</v>
      </c>
      <c r="T519" s="18" t="e">
        <f t="shared" si="9"/>
        <v>#DIV/0!</v>
      </c>
    </row>
    <row r="520" spans="1:20" ht="19" customHeight="1">
      <c r="A520">
        <v>518</v>
      </c>
      <c r="B520" s="81">
        <v>0.1</v>
      </c>
      <c r="C520" s="81">
        <v>0.8</v>
      </c>
      <c r="D520" s="81">
        <v>0</v>
      </c>
      <c r="E520" s="81">
        <v>0</v>
      </c>
      <c r="F520" s="81">
        <v>0.5</v>
      </c>
      <c r="G520" s="81">
        <v>0</v>
      </c>
      <c r="H520" s="81">
        <v>0.5</v>
      </c>
      <c r="I520" s="81">
        <v>1</v>
      </c>
      <c r="K520" s="23"/>
      <c r="L520" s="22"/>
      <c r="M520" s="22"/>
      <c r="N520" s="14">
        <f t="shared" si="8"/>
        <v>0</v>
      </c>
      <c r="O520" s="2">
        <f>RANK(L520,L$2:L$973,1)</f>
        <v>1</v>
      </c>
      <c r="P520" s="2">
        <f>RANK(M520,M$2:M$576,0)</f>
        <v>498</v>
      </c>
      <c r="Q520" s="2">
        <f>RANK(N520,N$2:N$576,0)</f>
        <v>498</v>
      </c>
      <c r="R520" s="2">
        <f>O520 + Tabel1456[[#This Row],[Average Rank]]+Tabel1456[[#This Row],[Coverage rang]]</f>
        <v>997</v>
      </c>
      <c r="S520" s="2">
        <f>RANK(R520,R$2:R$576,1)</f>
        <v>491</v>
      </c>
      <c r="T520" s="18" t="e">
        <f t="shared" si="9"/>
        <v>#DIV/0!</v>
      </c>
    </row>
    <row r="521" spans="1:20" ht="19" customHeight="1">
      <c r="A521">
        <v>519</v>
      </c>
      <c r="B521" s="81">
        <v>0.1</v>
      </c>
      <c r="C521" s="81">
        <v>0.8</v>
      </c>
      <c r="D521" s="81">
        <v>0</v>
      </c>
      <c r="E521" s="81">
        <v>0</v>
      </c>
      <c r="F521" s="81">
        <v>0.5</v>
      </c>
      <c r="G521" s="81">
        <v>0</v>
      </c>
      <c r="H521" s="81">
        <v>1</v>
      </c>
      <c r="I521" s="81">
        <v>0</v>
      </c>
      <c r="K521" s="23"/>
      <c r="L521" s="22"/>
      <c r="M521" s="22"/>
      <c r="N521" s="14">
        <f t="shared" si="8"/>
        <v>0</v>
      </c>
      <c r="O521" s="2">
        <f>RANK(L521,L$2:L$973,1)</f>
        <v>1</v>
      </c>
      <c r="P521" s="2">
        <f>RANK(M521,M$2:M$576,0)</f>
        <v>498</v>
      </c>
      <c r="Q521" s="2">
        <f>RANK(N521,N$2:N$576,0)</f>
        <v>498</v>
      </c>
      <c r="R521" s="2">
        <f>O521 + Tabel1456[[#This Row],[Average Rank]]+Tabel1456[[#This Row],[Coverage rang]]</f>
        <v>997</v>
      </c>
      <c r="S521" s="2">
        <f>RANK(R521,R$2:R$576,1)</f>
        <v>491</v>
      </c>
      <c r="T521" s="18" t="e">
        <f t="shared" si="9"/>
        <v>#DIV/0!</v>
      </c>
    </row>
    <row r="522" spans="1:20" ht="19" customHeight="1">
      <c r="A522">
        <v>520</v>
      </c>
      <c r="B522" s="81">
        <v>0.1</v>
      </c>
      <c r="C522" s="81">
        <v>0.8</v>
      </c>
      <c r="D522" s="81">
        <v>0</v>
      </c>
      <c r="E522" s="81">
        <v>0</v>
      </c>
      <c r="F522" s="81">
        <v>0.5</v>
      </c>
      <c r="G522" s="81">
        <v>0</v>
      </c>
      <c r="H522" s="81">
        <v>1</v>
      </c>
      <c r="I522" s="81">
        <v>0.5</v>
      </c>
      <c r="K522" s="23"/>
      <c r="L522" s="22"/>
      <c r="M522" s="22"/>
      <c r="N522" s="14">
        <f t="shared" si="8"/>
        <v>0</v>
      </c>
      <c r="O522" s="2">
        <f>RANK(L522,L$2:L$973,1)</f>
        <v>1</v>
      </c>
      <c r="P522" s="2">
        <f>RANK(M522,M$2:M$576,0)</f>
        <v>498</v>
      </c>
      <c r="Q522" s="2">
        <f>RANK(N522,N$2:N$576,0)</f>
        <v>498</v>
      </c>
      <c r="R522" s="2">
        <f>O522 + Tabel1456[[#This Row],[Average Rank]]+Tabel1456[[#This Row],[Coverage rang]]</f>
        <v>997</v>
      </c>
      <c r="S522" s="2">
        <f>RANK(R522,R$2:R$576,1)</f>
        <v>491</v>
      </c>
      <c r="T522" s="18" t="e">
        <f t="shared" si="9"/>
        <v>#DIV/0!</v>
      </c>
    </row>
    <row r="523" spans="1:20" ht="19" customHeight="1">
      <c r="A523">
        <v>521</v>
      </c>
      <c r="B523" s="81">
        <v>0.1</v>
      </c>
      <c r="C523" s="81">
        <v>0.8</v>
      </c>
      <c r="D523" s="81">
        <v>0</v>
      </c>
      <c r="E523" s="81">
        <v>0</v>
      </c>
      <c r="F523" s="81">
        <v>0.5</v>
      </c>
      <c r="G523" s="81">
        <v>0</v>
      </c>
      <c r="H523" s="81">
        <v>1</v>
      </c>
      <c r="I523" s="81">
        <v>1</v>
      </c>
      <c r="K523" s="23"/>
      <c r="L523" s="22"/>
      <c r="M523" s="22"/>
      <c r="N523" s="14">
        <f t="shared" si="8"/>
        <v>0</v>
      </c>
      <c r="O523" s="2">
        <f>RANK(L523,L$2:L$973,1)</f>
        <v>1</v>
      </c>
      <c r="P523" s="2">
        <f>RANK(M523,M$2:M$576,0)</f>
        <v>498</v>
      </c>
      <c r="Q523" s="2">
        <f>RANK(N523,N$2:N$576,0)</f>
        <v>498</v>
      </c>
      <c r="R523" s="2">
        <f>O523 + Tabel1456[[#This Row],[Average Rank]]+Tabel1456[[#This Row],[Coverage rang]]</f>
        <v>997</v>
      </c>
      <c r="S523" s="2">
        <f>RANK(R523,R$2:R$576,1)</f>
        <v>491</v>
      </c>
      <c r="T523" s="18" t="e">
        <f t="shared" si="9"/>
        <v>#DIV/0!</v>
      </c>
    </row>
    <row r="524" spans="1:20" ht="19" customHeight="1">
      <c r="A524">
        <v>522</v>
      </c>
      <c r="B524" s="81">
        <v>0.1</v>
      </c>
      <c r="C524" s="81">
        <v>0.8</v>
      </c>
      <c r="D524" s="81">
        <v>0</v>
      </c>
      <c r="E524" s="81">
        <v>0</v>
      </c>
      <c r="F524" s="81">
        <v>0.5</v>
      </c>
      <c r="G524" s="81">
        <v>0.5</v>
      </c>
      <c r="H524" s="81">
        <v>0</v>
      </c>
      <c r="I524" s="81">
        <v>0</v>
      </c>
      <c r="K524" s="23"/>
      <c r="L524" s="22"/>
      <c r="M524" s="22"/>
      <c r="N524" s="14">
        <f t="shared" si="8"/>
        <v>0</v>
      </c>
      <c r="O524" s="2">
        <f>RANK(L524,L$2:L$973,1)</f>
        <v>1</v>
      </c>
      <c r="P524" s="2">
        <f>RANK(M524,M$2:M$576,0)</f>
        <v>498</v>
      </c>
      <c r="Q524" s="2">
        <f>RANK(N524,N$2:N$576,0)</f>
        <v>498</v>
      </c>
      <c r="R524" s="2">
        <f>O524 + Tabel1456[[#This Row],[Average Rank]]+Tabel1456[[#This Row],[Coverage rang]]</f>
        <v>997</v>
      </c>
      <c r="S524" s="2">
        <f>RANK(R524,R$2:R$576,1)</f>
        <v>491</v>
      </c>
      <c r="T524" s="18" t="e">
        <f t="shared" si="9"/>
        <v>#DIV/0!</v>
      </c>
    </row>
    <row r="525" spans="1:20" ht="19" customHeight="1">
      <c r="A525">
        <v>523</v>
      </c>
      <c r="B525" s="81">
        <v>0.1</v>
      </c>
      <c r="C525" s="81">
        <v>0.8</v>
      </c>
      <c r="D525" s="81">
        <v>0</v>
      </c>
      <c r="E525" s="81">
        <v>0</v>
      </c>
      <c r="F525" s="81">
        <v>0.5</v>
      </c>
      <c r="G525" s="81">
        <v>0.5</v>
      </c>
      <c r="H525" s="81">
        <v>0</v>
      </c>
      <c r="I525" s="81">
        <v>0.5</v>
      </c>
      <c r="K525" s="23"/>
      <c r="L525" s="22"/>
      <c r="M525" s="22"/>
      <c r="N525" s="14">
        <f t="shared" si="8"/>
        <v>0</v>
      </c>
      <c r="O525" s="2">
        <f>RANK(L525,L$2:L$973,1)</f>
        <v>1</v>
      </c>
      <c r="P525" s="2">
        <f>RANK(M525,M$2:M$576,0)</f>
        <v>498</v>
      </c>
      <c r="Q525" s="2">
        <f>RANK(N525,N$2:N$576,0)</f>
        <v>498</v>
      </c>
      <c r="R525" s="2">
        <f>O525 + Tabel1456[[#This Row],[Average Rank]]+Tabel1456[[#This Row],[Coverage rang]]</f>
        <v>997</v>
      </c>
      <c r="S525" s="2">
        <f>RANK(R525,R$2:R$576,1)</f>
        <v>491</v>
      </c>
      <c r="T525" s="18" t="e">
        <f t="shared" si="9"/>
        <v>#DIV/0!</v>
      </c>
    </row>
    <row r="526" spans="1:20" ht="19" customHeight="1">
      <c r="A526">
        <v>524</v>
      </c>
      <c r="B526" s="81">
        <v>0.1</v>
      </c>
      <c r="C526" s="81">
        <v>0.8</v>
      </c>
      <c r="D526" s="81">
        <v>0</v>
      </c>
      <c r="E526" s="81">
        <v>0</v>
      </c>
      <c r="F526" s="81">
        <v>0.5</v>
      </c>
      <c r="G526" s="81">
        <v>0.5</v>
      </c>
      <c r="H526" s="81">
        <v>0</v>
      </c>
      <c r="I526" s="81">
        <v>1</v>
      </c>
      <c r="K526" s="23"/>
      <c r="L526" s="22"/>
      <c r="M526" s="22"/>
      <c r="N526" s="14">
        <f t="shared" si="8"/>
        <v>0</v>
      </c>
      <c r="O526" s="2">
        <f>RANK(L526,L$2:L$973,1)</f>
        <v>1</v>
      </c>
      <c r="P526" s="2">
        <f>RANK(M526,M$2:M$576,0)</f>
        <v>498</v>
      </c>
      <c r="Q526" s="2">
        <f>RANK(N526,N$2:N$576,0)</f>
        <v>498</v>
      </c>
      <c r="R526" s="2">
        <f>O526 + Tabel1456[[#This Row],[Average Rank]]+Tabel1456[[#This Row],[Coverage rang]]</f>
        <v>997</v>
      </c>
      <c r="S526" s="2">
        <f>RANK(R526,R$2:R$576,1)</f>
        <v>491</v>
      </c>
      <c r="T526" s="18" t="e">
        <f t="shared" si="9"/>
        <v>#DIV/0!</v>
      </c>
    </row>
    <row r="527" spans="1:20" ht="19" customHeight="1">
      <c r="A527">
        <v>525</v>
      </c>
      <c r="B527" s="81">
        <v>0.1</v>
      </c>
      <c r="C527" s="81">
        <v>0.8</v>
      </c>
      <c r="D527" s="81">
        <v>0</v>
      </c>
      <c r="E527" s="81">
        <v>0</v>
      </c>
      <c r="F527" s="81">
        <v>0.5</v>
      </c>
      <c r="G527" s="81">
        <v>0.5</v>
      </c>
      <c r="H527" s="81">
        <v>0.5</v>
      </c>
      <c r="I527" s="81">
        <v>0</v>
      </c>
      <c r="K527" s="23"/>
      <c r="L527" s="22"/>
      <c r="M527" s="22"/>
      <c r="N527" s="14">
        <f t="shared" si="8"/>
        <v>0</v>
      </c>
      <c r="O527" s="2">
        <f>RANK(L527,L$2:L$973,1)</f>
        <v>1</v>
      </c>
      <c r="P527" s="2">
        <f>RANK(M527,M$2:M$576,0)</f>
        <v>498</v>
      </c>
      <c r="Q527" s="2">
        <f>RANK(N527,N$2:N$576,0)</f>
        <v>498</v>
      </c>
      <c r="R527" s="2">
        <f>O527 + Tabel1456[[#This Row],[Average Rank]]+Tabel1456[[#This Row],[Coverage rang]]</f>
        <v>997</v>
      </c>
      <c r="S527" s="2">
        <f>RANK(R527,R$2:R$576,1)</f>
        <v>491</v>
      </c>
      <c r="T527" s="18" t="e">
        <f t="shared" si="9"/>
        <v>#DIV/0!</v>
      </c>
    </row>
    <row r="528" spans="1:20" ht="19" customHeight="1">
      <c r="A528">
        <v>526</v>
      </c>
      <c r="B528" s="81">
        <v>0.1</v>
      </c>
      <c r="C528" s="81">
        <v>0.8</v>
      </c>
      <c r="D528" s="81">
        <v>0</v>
      </c>
      <c r="E528" s="81">
        <v>0</v>
      </c>
      <c r="F528" s="81">
        <v>0.5</v>
      </c>
      <c r="G528" s="81">
        <v>0.5</v>
      </c>
      <c r="H528" s="81">
        <v>0.5</v>
      </c>
      <c r="I528" s="81">
        <v>0.5</v>
      </c>
      <c r="K528" s="23"/>
      <c r="L528" s="22"/>
      <c r="M528" s="22"/>
      <c r="N528" s="14">
        <f t="shared" si="8"/>
        <v>0</v>
      </c>
      <c r="O528" s="2">
        <f>RANK(L528,L$2:L$973,1)</f>
        <v>1</v>
      </c>
      <c r="P528" s="2">
        <f>RANK(M528,M$2:M$576,0)</f>
        <v>498</v>
      </c>
      <c r="Q528" s="2">
        <f>RANK(N528,N$2:N$576,0)</f>
        <v>498</v>
      </c>
      <c r="R528" s="2">
        <f>O528 + Tabel1456[[#This Row],[Average Rank]]+Tabel1456[[#This Row],[Coverage rang]]</f>
        <v>997</v>
      </c>
      <c r="S528" s="2">
        <f>RANK(R528,R$2:R$576,1)</f>
        <v>491</v>
      </c>
      <c r="T528" s="18" t="e">
        <f t="shared" si="9"/>
        <v>#DIV/0!</v>
      </c>
    </row>
    <row r="529" spans="1:20" ht="19" customHeight="1">
      <c r="A529">
        <v>527</v>
      </c>
      <c r="B529" s="81">
        <v>0.1</v>
      </c>
      <c r="C529" s="81">
        <v>0.8</v>
      </c>
      <c r="D529" s="81">
        <v>0</v>
      </c>
      <c r="E529" s="81">
        <v>0</v>
      </c>
      <c r="F529" s="81">
        <v>0.5</v>
      </c>
      <c r="G529" s="81">
        <v>0.5</v>
      </c>
      <c r="H529" s="81">
        <v>0.5</v>
      </c>
      <c r="I529" s="81">
        <v>1</v>
      </c>
      <c r="K529" s="23"/>
      <c r="L529" s="22"/>
      <c r="M529" s="22"/>
      <c r="N529" s="14">
        <f t="shared" si="8"/>
        <v>0</v>
      </c>
      <c r="O529" s="2">
        <f>RANK(L529,L$2:L$973,1)</f>
        <v>1</v>
      </c>
      <c r="P529" s="2">
        <f>RANK(M529,M$2:M$576,0)</f>
        <v>498</v>
      </c>
      <c r="Q529" s="2">
        <f>RANK(N529,N$2:N$576,0)</f>
        <v>498</v>
      </c>
      <c r="R529" s="2">
        <f>O529 + Tabel1456[[#This Row],[Average Rank]]+Tabel1456[[#This Row],[Coverage rang]]</f>
        <v>997</v>
      </c>
      <c r="S529" s="2">
        <f>RANK(R529,R$2:R$576,1)</f>
        <v>491</v>
      </c>
      <c r="T529" s="18" t="e">
        <f t="shared" si="9"/>
        <v>#DIV/0!</v>
      </c>
    </row>
    <row r="530" spans="1:20" ht="19" customHeight="1">
      <c r="A530">
        <v>528</v>
      </c>
      <c r="B530" s="81">
        <v>0.1</v>
      </c>
      <c r="C530" s="81">
        <v>0.8</v>
      </c>
      <c r="D530" s="81">
        <v>0</v>
      </c>
      <c r="E530" s="81">
        <v>0</v>
      </c>
      <c r="F530" s="81">
        <v>0.5</v>
      </c>
      <c r="G530" s="81">
        <v>0.5</v>
      </c>
      <c r="H530" s="81">
        <v>1</v>
      </c>
      <c r="I530" s="81">
        <v>0</v>
      </c>
      <c r="K530" s="23"/>
      <c r="L530" s="22"/>
      <c r="M530" s="22"/>
      <c r="N530" s="14">
        <f t="shared" si="8"/>
        <v>0</v>
      </c>
      <c r="O530" s="2">
        <f>RANK(L530,L$2:L$973,1)</f>
        <v>1</v>
      </c>
      <c r="P530" s="2">
        <f>RANK(M530,M$2:M$576,0)</f>
        <v>498</v>
      </c>
      <c r="Q530" s="2">
        <f>RANK(N530,N$2:N$576,0)</f>
        <v>498</v>
      </c>
      <c r="R530" s="2">
        <f>O530 + Tabel1456[[#This Row],[Average Rank]]+Tabel1456[[#This Row],[Coverage rang]]</f>
        <v>997</v>
      </c>
      <c r="S530" s="2">
        <f>RANK(R530,R$2:R$576,1)</f>
        <v>491</v>
      </c>
      <c r="T530" s="18" t="e">
        <f t="shared" si="9"/>
        <v>#DIV/0!</v>
      </c>
    </row>
    <row r="531" spans="1:20" ht="19" customHeight="1">
      <c r="A531">
        <v>529</v>
      </c>
      <c r="B531" s="81">
        <v>0.1</v>
      </c>
      <c r="C531" s="81">
        <v>0.8</v>
      </c>
      <c r="D531" s="81">
        <v>0</v>
      </c>
      <c r="E531" s="81">
        <v>0</v>
      </c>
      <c r="F531" s="81">
        <v>0.5</v>
      </c>
      <c r="G531" s="81">
        <v>0.5</v>
      </c>
      <c r="H531" s="81">
        <v>1</v>
      </c>
      <c r="I531" s="81">
        <v>0.5</v>
      </c>
      <c r="K531" s="23"/>
      <c r="L531" s="22"/>
      <c r="M531" s="22"/>
      <c r="N531" s="14">
        <f t="shared" si="8"/>
        <v>0</v>
      </c>
      <c r="O531" s="2">
        <f>RANK(L531,L$2:L$973,1)</f>
        <v>1</v>
      </c>
      <c r="P531" s="2">
        <f>RANK(M531,M$2:M$576,0)</f>
        <v>498</v>
      </c>
      <c r="Q531" s="2">
        <f>RANK(N531,N$2:N$576,0)</f>
        <v>498</v>
      </c>
      <c r="R531" s="2">
        <f>O531 + Tabel1456[[#This Row],[Average Rank]]+Tabel1456[[#This Row],[Coverage rang]]</f>
        <v>997</v>
      </c>
      <c r="S531" s="2">
        <f>RANK(R531,R$2:R$576,1)</f>
        <v>491</v>
      </c>
      <c r="T531" s="18" t="e">
        <f t="shared" si="9"/>
        <v>#DIV/0!</v>
      </c>
    </row>
    <row r="532" spans="1:20" ht="19" customHeight="1">
      <c r="A532">
        <v>530</v>
      </c>
      <c r="B532" s="81">
        <v>0.1</v>
      </c>
      <c r="C532" s="81">
        <v>0.8</v>
      </c>
      <c r="D532" s="81">
        <v>0</v>
      </c>
      <c r="E532" s="81">
        <v>0</v>
      </c>
      <c r="F532" s="81">
        <v>0.5</v>
      </c>
      <c r="G532" s="81">
        <v>0.5</v>
      </c>
      <c r="H532" s="81">
        <v>1</v>
      </c>
      <c r="I532" s="81">
        <v>1</v>
      </c>
      <c r="K532" s="23"/>
      <c r="L532" s="22"/>
      <c r="M532" s="22"/>
      <c r="N532" s="14">
        <f t="shared" si="8"/>
        <v>0</v>
      </c>
      <c r="O532" s="2">
        <f>RANK(L532,L$2:L$973,1)</f>
        <v>1</v>
      </c>
      <c r="P532" s="2">
        <f>RANK(M532,M$2:M$576,0)</f>
        <v>498</v>
      </c>
      <c r="Q532" s="2">
        <f>RANK(N532,N$2:N$576,0)</f>
        <v>498</v>
      </c>
      <c r="R532" s="2">
        <f>O532 + Tabel1456[[#This Row],[Average Rank]]+Tabel1456[[#This Row],[Coverage rang]]</f>
        <v>997</v>
      </c>
      <c r="S532" s="2">
        <f>RANK(R532,R$2:R$576,1)</f>
        <v>491</v>
      </c>
      <c r="T532" s="18" t="e">
        <f t="shared" si="9"/>
        <v>#DIV/0!</v>
      </c>
    </row>
    <row r="533" spans="1:20" ht="19" customHeight="1">
      <c r="A533">
        <v>531</v>
      </c>
      <c r="B533" s="81">
        <v>0.1</v>
      </c>
      <c r="C533" s="81">
        <v>0.8</v>
      </c>
      <c r="D533" s="81">
        <v>0</v>
      </c>
      <c r="E533" s="81">
        <v>0</v>
      </c>
      <c r="F533" s="81">
        <v>0.5</v>
      </c>
      <c r="G533" s="81">
        <v>1</v>
      </c>
      <c r="H533" s="81">
        <v>0</v>
      </c>
      <c r="I533" s="81">
        <v>0</v>
      </c>
      <c r="K533" s="23"/>
      <c r="L533" s="22"/>
      <c r="M533" s="22"/>
      <c r="N533" s="14">
        <f t="shared" si="8"/>
        <v>0</v>
      </c>
      <c r="O533" s="2">
        <f>RANK(L533,L$2:L$973,1)</f>
        <v>1</v>
      </c>
      <c r="P533" s="2">
        <f>RANK(M533,M$2:M$576,0)</f>
        <v>498</v>
      </c>
      <c r="Q533" s="2">
        <f>RANK(N533,N$2:N$576,0)</f>
        <v>498</v>
      </c>
      <c r="R533" s="2">
        <f>O533 + Tabel1456[[#This Row],[Average Rank]]+Tabel1456[[#This Row],[Coverage rang]]</f>
        <v>997</v>
      </c>
      <c r="S533" s="2">
        <f>RANK(R533,R$2:R$576,1)</f>
        <v>491</v>
      </c>
      <c r="T533" s="18" t="e">
        <f t="shared" si="9"/>
        <v>#DIV/0!</v>
      </c>
    </row>
    <row r="534" spans="1:20" ht="19" customHeight="1">
      <c r="A534">
        <v>532</v>
      </c>
      <c r="B534" s="81">
        <v>0.1</v>
      </c>
      <c r="C534" s="81">
        <v>0.8</v>
      </c>
      <c r="D534" s="81">
        <v>0</v>
      </c>
      <c r="E534" s="81">
        <v>0</v>
      </c>
      <c r="F534" s="81">
        <v>0.5</v>
      </c>
      <c r="G534" s="81">
        <v>1</v>
      </c>
      <c r="H534" s="81">
        <v>0</v>
      </c>
      <c r="I534" s="81">
        <v>0.5</v>
      </c>
      <c r="K534" s="23"/>
      <c r="L534" s="22"/>
      <c r="M534" s="22"/>
      <c r="N534" s="14">
        <f t="shared" si="8"/>
        <v>0</v>
      </c>
      <c r="O534" s="2">
        <f>RANK(L534,L$2:L$973,1)</f>
        <v>1</v>
      </c>
      <c r="P534" s="2">
        <f>RANK(M534,M$2:M$576,0)</f>
        <v>498</v>
      </c>
      <c r="Q534" s="2">
        <f>RANK(N534,N$2:N$576,0)</f>
        <v>498</v>
      </c>
      <c r="R534" s="2">
        <f>O534 + Tabel1456[[#This Row],[Average Rank]]+Tabel1456[[#This Row],[Coverage rang]]</f>
        <v>997</v>
      </c>
      <c r="S534" s="2">
        <f>RANK(R534,R$2:R$576,1)</f>
        <v>491</v>
      </c>
      <c r="T534" s="18" t="e">
        <f t="shared" si="9"/>
        <v>#DIV/0!</v>
      </c>
    </row>
    <row r="535" spans="1:20" ht="19" customHeight="1">
      <c r="A535">
        <v>533</v>
      </c>
      <c r="B535" s="81">
        <v>0.1</v>
      </c>
      <c r="C535" s="81">
        <v>0.8</v>
      </c>
      <c r="D535" s="81">
        <v>0</v>
      </c>
      <c r="E535" s="81">
        <v>0</v>
      </c>
      <c r="F535" s="81">
        <v>0.5</v>
      </c>
      <c r="G535" s="81">
        <v>1</v>
      </c>
      <c r="H535" s="81">
        <v>0</v>
      </c>
      <c r="I535" s="81">
        <v>1</v>
      </c>
      <c r="K535" s="23"/>
      <c r="L535" s="22"/>
      <c r="M535" s="22"/>
      <c r="N535" s="14">
        <f t="shared" si="8"/>
        <v>0</v>
      </c>
      <c r="O535" s="2">
        <f>RANK(L535,L$2:L$973,1)</f>
        <v>1</v>
      </c>
      <c r="P535" s="2">
        <f>RANK(M535,M$2:M$576,0)</f>
        <v>498</v>
      </c>
      <c r="Q535" s="2">
        <f>RANK(N535,N$2:N$576,0)</f>
        <v>498</v>
      </c>
      <c r="R535" s="2">
        <f>O535 + Tabel1456[[#This Row],[Average Rank]]+Tabel1456[[#This Row],[Coverage rang]]</f>
        <v>997</v>
      </c>
      <c r="S535" s="2">
        <f>RANK(R535,R$2:R$576,1)</f>
        <v>491</v>
      </c>
      <c r="T535" s="18" t="e">
        <f t="shared" si="9"/>
        <v>#DIV/0!</v>
      </c>
    </row>
    <row r="536" spans="1:20" ht="19" customHeight="1">
      <c r="A536">
        <v>534</v>
      </c>
      <c r="B536" s="81">
        <v>0.1</v>
      </c>
      <c r="C536" s="81">
        <v>0.8</v>
      </c>
      <c r="D536" s="81">
        <v>0</v>
      </c>
      <c r="E536" s="81">
        <v>0</v>
      </c>
      <c r="F536" s="81">
        <v>0.5</v>
      </c>
      <c r="G536" s="81">
        <v>1</v>
      </c>
      <c r="H536" s="81">
        <v>0.5</v>
      </c>
      <c r="I536" s="81">
        <v>0</v>
      </c>
      <c r="K536" s="23"/>
      <c r="L536" s="22"/>
      <c r="M536" s="22"/>
      <c r="N536" s="14">
        <f t="shared" si="8"/>
        <v>0</v>
      </c>
      <c r="O536" s="2">
        <f>RANK(L536,L$2:L$973,1)</f>
        <v>1</v>
      </c>
      <c r="P536" s="2">
        <f>RANK(M536,M$2:M$576,0)</f>
        <v>498</v>
      </c>
      <c r="Q536" s="2">
        <f>RANK(N536,N$2:N$576,0)</f>
        <v>498</v>
      </c>
      <c r="R536" s="2">
        <f>O536 + Tabel1456[[#This Row],[Average Rank]]+Tabel1456[[#This Row],[Coverage rang]]</f>
        <v>997</v>
      </c>
      <c r="S536" s="2">
        <f>RANK(R536,R$2:R$576,1)</f>
        <v>491</v>
      </c>
      <c r="T536" s="18" t="e">
        <f t="shared" si="9"/>
        <v>#DIV/0!</v>
      </c>
    </row>
    <row r="537" spans="1:20" ht="19" customHeight="1">
      <c r="A537">
        <v>535</v>
      </c>
      <c r="B537" s="81">
        <v>0.1</v>
      </c>
      <c r="C537" s="81">
        <v>0.8</v>
      </c>
      <c r="D537" s="81">
        <v>0</v>
      </c>
      <c r="E537" s="81">
        <v>0</v>
      </c>
      <c r="F537" s="81">
        <v>0.5</v>
      </c>
      <c r="G537" s="81">
        <v>1</v>
      </c>
      <c r="H537" s="81">
        <v>0.5</v>
      </c>
      <c r="I537" s="81">
        <v>0.5</v>
      </c>
      <c r="K537" s="23"/>
      <c r="L537" s="22"/>
      <c r="M537" s="22"/>
      <c r="N537" s="14">
        <f t="shared" si="8"/>
        <v>0</v>
      </c>
      <c r="O537" s="2">
        <f>RANK(L537,L$2:L$973,1)</f>
        <v>1</v>
      </c>
      <c r="P537" s="2">
        <f>RANK(M537,M$2:M$576,0)</f>
        <v>498</v>
      </c>
      <c r="Q537" s="2">
        <f>RANK(N537,N$2:N$576,0)</f>
        <v>498</v>
      </c>
      <c r="R537" s="2">
        <f>O537 + Tabel1456[[#This Row],[Average Rank]]+Tabel1456[[#This Row],[Coverage rang]]</f>
        <v>997</v>
      </c>
      <c r="S537" s="2">
        <f>RANK(R537,R$2:R$576,1)</f>
        <v>491</v>
      </c>
      <c r="T537" s="18" t="e">
        <f t="shared" si="9"/>
        <v>#DIV/0!</v>
      </c>
    </row>
    <row r="538" spans="1:20" ht="19" customHeight="1">
      <c r="A538">
        <v>536</v>
      </c>
      <c r="B538" s="81">
        <v>0.1</v>
      </c>
      <c r="C538" s="81">
        <v>0.8</v>
      </c>
      <c r="D538" s="81">
        <v>0</v>
      </c>
      <c r="E538" s="81">
        <v>0</v>
      </c>
      <c r="F538" s="81">
        <v>0.5</v>
      </c>
      <c r="G538" s="81">
        <v>1</v>
      </c>
      <c r="H538" s="81">
        <v>0.5</v>
      </c>
      <c r="I538" s="81">
        <v>1</v>
      </c>
      <c r="K538" s="23"/>
      <c r="L538" s="22"/>
      <c r="M538" s="22"/>
      <c r="N538" s="14">
        <f t="shared" si="8"/>
        <v>0</v>
      </c>
      <c r="O538" s="2">
        <f>RANK(L538,L$2:L$973,1)</f>
        <v>1</v>
      </c>
      <c r="P538" s="2">
        <f>RANK(M538,M$2:M$576,0)</f>
        <v>498</v>
      </c>
      <c r="Q538" s="2">
        <f>RANK(N538,N$2:N$576,0)</f>
        <v>498</v>
      </c>
      <c r="R538" s="2">
        <f>O538 + Tabel1456[[#This Row],[Average Rank]]+Tabel1456[[#This Row],[Coverage rang]]</f>
        <v>997</v>
      </c>
      <c r="S538" s="2">
        <f>RANK(R538,R$2:R$576,1)</f>
        <v>491</v>
      </c>
      <c r="T538" s="18" t="e">
        <f t="shared" si="9"/>
        <v>#DIV/0!</v>
      </c>
    </row>
    <row r="539" spans="1:20" ht="19" customHeight="1">
      <c r="A539">
        <v>537</v>
      </c>
      <c r="B539" s="81">
        <v>0.1</v>
      </c>
      <c r="C539" s="81">
        <v>0.8</v>
      </c>
      <c r="D539" s="81">
        <v>0</v>
      </c>
      <c r="E539" s="81">
        <v>0</v>
      </c>
      <c r="F539" s="81">
        <v>0.5</v>
      </c>
      <c r="G539" s="81">
        <v>1</v>
      </c>
      <c r="H539" s="81">
        <v>1</v>
      </c>
      <c r="I539" s="81">
        <v>0</v>
      </c>
      <c r="K539" s="23"/>
      <c r="L539" s="22"/>
      <c r="M539" s="22"/>
      <c r="N539" s="14">
        <f t="shared" si="8"/>
        <v>0</v>
      </c>
      <c r="O539" s="2">
        <f>RANK(L539,L$2:L$973,1)</f>
        <v>1</v>
      </c>
      <c r="P539" s="2">
        <f>RANK(M539,M$2:M$576,0)</f>
        <v>498</v>
      </c>
      <c r="Q539" s="2">
        <f>RANK(N539,N$2:N$576,0)</f>
        <v>498</v>
      </c>
      <c r="R539" s="2">
        <f>O539 + Tabel1456[[#This Row],[Average Rank]]+Tabel1456[[#This Row],[Coverage rang]]</f>
        <v>997</v>
      </c>
      <c r="S539" s="2">
        <f>RANK(R539,R$2:R$576,1)</f>
        <v>491</v>
      </c>
      <c r="T539" s="18" t="e">
        <f t="shared" si="9"/>
        <v>#DIV/0!</v>
      </c>
    </row>
    <row r="540" spans="1:20" ht="19" customHeight="1">
      <c r="A540">
        <v>538</v>
      </c>
      <c r="B540" s="81">
        <v>0.1</v>
      </c>
      <c r="C540" s="81">
        <v>0.8</v>
      </c>
      <c r="D540" s="81">
        <v>0</v>
      </c>
      <c r="E540" s="81">
        <v>0</v>
      </c>
      <c r="F540" s="81">
        <v>0.5</v>
      </c>
      <c r="G540" s="81">
        <v>1</v>
      </c>
      <c r="H540" s="81">
        <v>1</v>
      </c>
      <c r="I540" s="81">
        <v>0.5</v>
      </c>
      <c r="K540" s="23"/>
      <c r="L540" s="22"/>
      <c r="M540" s="22"/>
      <c r="N540" s="14">
        <f t="shared" si="8"/>
        <v>0</v>
      </c>
      <c r="O540" s="2">
        <f>RANK(L540,L$2:L$973,1)</f>
        <v>1</v>
      </c>
      <c r="P540" s="2">
        <f>RANK(M540,M$2:M$576,0)</f>
        <v>498</v>
      </c>
      <c r="Q540" s="2">
        <f>RANK(N540,N$2:N$576,0)</f>
        <v>498</v>
      </c>
      <c r="R540" s="2">
        <f>O540 + Tabel1456[[#This Row],[Average Rank]]+Tabel1456[[#This Row],[Coverage rang]]</f>
        <v>997</v>
      </c>
      <c r="S540" s="2">
        <f>RANK(R540,R$2:R$576,1)</f>
        <v>491</v>
      </c>
      <c r="T540" s="18" t="e">
        <f t="shared" si="9"/>
        <v>#DIV/0!</v>
      </c>
    </row>
    <row r="541" spans="1:20" ht="19" customHeight="1">
      <c r="A541">
        <v>539</v>
      </c>
      <c r="B541" s="81">
        <v>0.1</v>
      </c>
      <c r="C541" s="81">
        <v>0.8</v>
      </c>
      <c r="D541" s="81">
        <v>0</v>
      </c>
      <c r="E541" s="81">
        <v>0</v>
      </c>
      <c r="F541" s="81">
        <v>0.5</v>
      </c>
      <c r="G541" s="81">
        <v>1</v>
      </c>
      <c r="H541" s="81">
        <v>1</v>
      </c>
      <c r="I541" s="81">
        <v>1</v>
      </c>
      <c r="K541" s="23"/>
      <c r="L541" s="22"/>
      <c r="M541" s="22"/>
      <c r="N541" s="14">
        <f t="shared" si="8"/>
        <v>0</v>
      </c>
      <c r="O541" s="2">
        <f>RANK(L541,L$2:L$973,1)</f>
        <v>1</v>
      </c>
      <c r="P541" s="2">
        <f>RANK(M541,M$2:M$576,0)</f>
        <v>498</v>
      </c>
      <c r="Q541" s="2">
        <f>RANK(N541,N$2:N$576,0)</f>
        <v>498</v>
      </c>
      <c r="R541" s="2">
        <f>O541 + Tabel1456[[#This Row],[Average Rank]]+Tabel1456[[#This Row],[Coverage rang]]</f>
        <v>997</v>
      </c>
      <c r="S541" s="2">
        <f>RANK(R541,R$2:R$576,1)</f>
        <v>491</v>
      </c>
      <c r="T541" s="18" t="e">
        <f t="shared" si="9"/>
        <v>#DIV/0!</v>
      </c>
    </row>
    <row r="542" spans="1:20" ht="19" customHeight="1">
      <c r="A542">
        <v>540</v>
      </c>
      <c r="B542" s="81">
        <v>0.1</v>
      </c>
      <c r="C542" s="81">
        <v>0.8</v>
      </c>
      <c r="D542" s="81">
        <v>0</v>
      </c>
      <c r="E542" s="81">
        <v>0</v>
      </c>
      <c r="F542" s="81">
        <v>1</v>
      </c>
      <c r="G542" s="81">
        <v>0</v>
      </c>
      <c r="H542" s="81">
        <v>0</v>
      </c>
      <c r="I542" s="81">
        <v>0</v>
      </c>
      <c r="K542" s="23"/>
      <c r="L542" s="22"/>
      <c r="M542" s="22"/>
      <c r="N542" s="14">
        <f t="shared" si="8"/>
        <v>0</v>
      </c>
      <c r="O542" s="2">
        <f>RANK(L542,L$2:L$973,1)</f>
        <v>1</v>
      </c>
      <c r="P542" s="2">
        <f>RANK(M542,M$2:M$576,0)</f>
        <v>498</v>
      </c>
      <c r="Q542" s="2">
        <f>RANK(N542,N$2:N$576,0)</f>
        <v>498</v>
      </c>
      <c r="R542" s="2">
        <f>O542 + Tabel1456[[#This Row],[Average Rank]]+Tabel1456[[#This Row],[Coverage rang]]</f>
        <v>997</v>
      </c>
      <c r="S542" s="2">
        <f>RANK(R542,R$2:R$576,1)</f>
        <v>491</v>
      </c>
      <c r="T542" s="18" t="e">
        <f t="shared" si="9"/>
        <v>#DIV/0!</v>
      </c>
    </row>
    <row r="543" spans="1:20" ht="19" customHeight="1">
      <c r="A543">
        <v>541</v>
      </c>
      <c r="B543" s="81">
        <v>0.1</v>
      </c>
      <c r="C543" s="81">
        <v>0.8</v>
      </c>
      <c r="D543" s="81">
        <v>0</v>
      </c>
      <c r="E543" s="81">
        <v>0</v>
      </c>
      <c r="F543" s="81">
        <v>1</v>
      </c>
      <c r="G543" s="81">
        <v>0</v>
      </c>
      <c r="H543" s="81">
        <v>0</v>
      </c>
      <c r="I543" s="81">
        <v>0.5</v>
      </c>
      <c r="K543" s="23"/>
      <c r="L543" s="22"/>
      <c r="M543" s="22"/>
      <c r="N543" s="14">
        <f t="shared" si="8"/>
        <v>0</v>
      </c>
      <c r="O543" s="2">
        <f>RANK(L543,L$2:L$973,1)</f>
        <v>1</v>
      </c>
      <c r="P543" s="2">
        <f>RANK(M543,M$2:M$576,0)</f>
        <v>498</v>
      </c>
      <c r="Q543" s="2">
        <f>RANK(N543,N$2:N$576,0)</f>
        <v>498</v>
      </c>
      <c r="R543" s="2">
        <f>O543 + Tabel1456[[#This Row],[Average Rank]]+Tabel1456[[#This Row],[Coverage rang]]</f>
        <v>997</v>
      </c>
      <c r="S543" s="2">
        <f>RANK(R543,R$2:R$576,1)</f>
        <v>491</v>
      </c>
      <c r="T543" s="18" t="e">
        <f t="shared" si="9"/>
        <v>#DIV/0!</v>
      </c>
    </row>
    <row r="544" spans="1:20" ht="19" customHeight="1">
      <c r="A544">
        <v>542</v>
      </c>
      <c r="B544" s="81">
        <v>0.1</v>
      </c>
      <c r="C544" s="81">
        <v>0.8</v>
      </c>
      <c r="D544" s="81">
        <v>0</v>
      </c>
      <c r="E544" s="81">
        <v>0</v>
      </c>
      <c r="F544" s="81">
        <v>1</v>
      </c>
      <c r="G544" s="81">
        <v>0</v>
      </c>
      <c r="H544" s="81">
        <v>0</v>
      </c>
      <c r="I544" s="81">
        <v>1</v>
      </c>
      <c r="K544" s="23"/>
      <c r="L544" s="22"/>
      <c r="M544" s="22"/>
      <c r="N544" s="14">
        <f t="shared" si="8"/>
        <v>0</v>
      </c>
      <c r="O544" s="2">
        <f>RANK(L544,L$2:L$973,1)</f>
        <v>1</v>
      </c>
      <c r="P544" s="2">
        <f>RANK(M544,M$2:M$576,0)</f>
        <v>498</v>
      </c>
      <c r="Q544" s="2">
        <f>RANK(N544,N$2:N$576,0)</f>
        <v>498</v>
      </c>
      <c r="R544" s="2">
        <f>O544 + Tabel1456[[#This Row],[Average Rank]]+Tabel1456[[#This Row],[Coverage rang]]</f>
        <v>997</v>
      </c>
      <c r="S544" s="2">
        <f>RANK(R544,R$2:R$576,1)</f>
        <v>491</v>
      </c>
      <c r="T544" s="18" t="e">
        <f t="shared" si="9"/>
        <v>#DIV/0!</v>
      </c>
    </row>
    <row r="545" spans="1:20" ht="19" customHeight="1">
      <c r="A545">
        <v>543</v>
      </c>
      <c r="B545" s="81">
        <v>0.1</v>
      </c>
      <c r="C545" s="81">
        <v>0.8</v>
      </c>
      <c r="D545" s="81">
        <v>0</v>
      </c>
      <c r="E545" s="81">
        <v>0</v>
      </c>
      <c r="F545" s="81">
        <v>1</v>
      </c>
      <c r="G545" s="81">
        <v>0</v>
      </c>
      <c r="H545" s="81">
        <v>0.5</v>
      </c>
      <c r="I545" s="81">
        <v>0</v>
      </c>
      <c r="K545" s="23"/>
      <c r="L545" s="22"/>
      <c r="M545" s="22"/>
      <c r="N545" s="14">
        <f t="shared" si="8"/>
        <v>0</v>
      </c>
      <c r="O545" s="2">
        <f>RANK(L545,L$2:L$973,1)</f>
        <v>1</v>
      </c>
      <c r="P545" s="2">
        <f>RANK(M545,M$2:M$576,0)</f>
        <v>498</v>
      </c>
      <c r="Q545" s="2">
        <f>RANK(N545,N$2:N$576,0)</f>
        <v>498</v>
      </c>
      <c r="R545" s="2">
        <f>O545 + Tabel1456[[#This Row],[Average Rank]]+Tabel1456[[#This Row],[Coverage rang]]</f>
        <v>997</v>
      </c>
      <c r="S545" s="2">
        <f>RANK(R545,R$2:R$576,1)</f>
        <v>491</v>
      </c>
      <c r="T545" s="18" t="e">
        <f t="shared" si="9"/>
        <v>#DIV/0!</v>
      </c>
    </row>
    <row r="546" spans="1:20" ht="19" customHeight="1">
      <c r="A546">
        <v>544</v>
      </c>
      <c r="B546" s="81">
        <v>0.1</v>
      </c>
      <c r="C546" s="81">
        <v>0.8</v>
      </c>
      <c r="D546" s="81">
        <v>0</v>
      </c>
      <c r="E546" s="81">
        <v>0</v>
      </c>
      <c r="F546" s="81">
        <v>1</v>
      </c>
      <c r="G546" s="81">
        <v>0</v>
      </c>
      <c r="H546" s="81">
        <v>0.5</v>
      </c>
      <c r="I546" s="81">
        <v>0.5</v>
      </c>
      <c r="K546" s="23"/>
      <c r="L546" s="22"/>
      <c r="M546" s="22"/>
      <c r="N546" s="14">
        <f t="shared" si="8"/>
        <v>0</v>
      </c>
      <c r="O546" s="2">
        <f>RANK(L546,L$2:L$973,1)</f>
        <v>1</v>
      </c>
      <c r="P546" s="2">
        <f>RANK(M546,M$2:M$576,0)</f>
        <v>498</v>
      </c>
      <c r="Q546" s="2">
        <f>RANK(N546,N$2:N$576,0)</f>
        <v>498</v>
      </c>
      <c r="R546" s="2">
        <f>O546 + Tabel1456[[#This Row],[Average Rank]]+Tabel1456[[#This Row],[Coverage rang]]</f>
        <v>997</v>
      </c>
      <c r="S546" s="2">
        <f>RANK(R546,R$2:R$576,1)</f>
        <v>491</v>
      </c>
      <c r="T546" s="18" t="e">
        <f t="shared" si="9"/>
        <v>#DIV/0!</v>
      </c>
    </row>
    <row r="547" spans="1:20" ht="19" customHeight="1">
      <c r="A547">
        <v>545</v>
      </c>
      <c r="B547" s="81">
        <v>0.1</v>
      </c>
      <c r="C547" s="81">
        <v>0.8</v>
      </c>
      <c r="D547" s="81">
        <v>0</v>
      </c>
      <c r="E547" s="81">
        <v>0</v>
      </c>
      <c r="F547" s="81">
        <v>1</v>
      </c>
      <c r="G547" s="81">
        <v>0</v>
      </c>
      <c r="H547" s="81">
        <v>0.5</v>
      </c>
      <c r="I547" s="81">
        <v>1</v>
      </c>
      <c r="K547" s="23"/>
      <c r="L547" s="22"/>
      <c r="M547" s="22"/>
      <c r="N547" s="14">
        <f t="shared" si="8"/>
        <v>0</v>
      </c>
      <c r="O547" s="2">
        <f>RANK(L547,L$2:L$973,1)</f>
        <v>1</v>
      </c>
      <c r="P547" s="2">
        <f>RANK(M547,M$2:M$576,0)</f>
        <v>498</v>
      </c>
      <c r="Q547" s="2">
        <f>RANK(N547,N$2:N$576,0)</f>
        <v>498</v>
      </c>
      <c r="R547" s="2">
        <f>O547 + Tabel1456[[#This Row],[Average Rank]]+Tabel1456[[#This Row],[Coverage rang]]</f>
        <v>997</v>
      </c>
      <c r="S547" s="2">
        <f>RANK(R547,R$2:R$576,1)</f>
        <v>491</v>
      </c>
      <c r="T547" s="18" t="e">
        <f t="shared" si="9"/>
        <v>#DIV/0!</v>
      </c>
    </row>
    <row r="548" spans="1:20" ht="19" customHeight="1">
      <c r="A548">
        <v>546</v>
      </c>
      <c r="B548" s="81">
        <v>0.1</v>
      </c>
      <c r="C548" s="81">
        <v>0.8</v>
      </c>
      <c r="D548" s="81">
        <v>0</v>
      </c>
      <c r="E548" s="81">
        <v>0</v>
      </c>
      <c r="F548" s="81">
        <v>1</v>
      </c>
      <c r="G548" s="81">
        <v>0</v>
      </c>
      <c r="H548" s="81">
        <v>1</v>
      </c>
      <c r="I548" s="81">
        <v>0</v>
      </c>
      <c r="K548" s="23"/>
      <c r="L548" s="22"/>
      <c r="M548" s="22"/>
      <c r="N548" s="14">
        <f t="shared" si="8"/>
        <v>0</v>
      </c>
      <c r="O548" s="2">
        <f>RANK(L548,L$2:L$973,1)</f>
        <v>1</v>
      </c>
      <c r="P548" s="2">
        <f>RANK(M548,M$2:M$576,0)</f>
        <v>498</v>
      </c>
      <c r="Q548" s="2">
        <f>RANK(N548,N$2:N$576,0)</f>
        <v>498</v>
      </c>
      <c r="R548" s="2">
        <f>O548 + Tabel1456[[#This Row],[Average Rank]]+Tabel1456[[#This Row],[Coverage rang]]</f>
        <v>997</v>
      </c>
      <c r="S548" s="2">
        <f>RANK(R548,R$2:R$576,1)</f>
        <v>491</v>
      </c>
      <c r="T548" s="18" t="e">
        <f t="shared" si="9"/>
        <v>#DIV/0!</v>
      </c>
    </row>
    <row r="549" spans="1:20" ht="19" customHeight="1">
      <c r="A549">
        <v>547</v>
      </c>
      <c r="B549" s="81">
        <v>0.1</v>
      </c>
      <c r="C549" s="81">
        <v>0.8</v>
      </c>
      <c r="D549" s="81">
        <v>0</v>
      </c>
      <c r="E549" s="81">
        <v>0</v>
      </c>
      <c r="F549" s="81">
        <v>1</v>
      </c>
      <c r="G549" s="81">
        <v>0</v>
      </c>
      <c r="H549" s="81">
        <v>1</v>
      </c>
      <c r="I549" s="81">
        <v>0.5</v>
      </c>
      <c r="K549" s="23"/>
      <c r="L549" s="22"/>
      <c r="M549" s="22"/>
      <c r="N549" s="14">
        <f t="shared" si="8"/>
        <v>0</v>
      </c>
      <c r="O549" s="2">
        <f>RANK(L549,L$2:L$973,1)</f>
        <v>1</v>
      </c>
      <c r="P549" s="2">
        <f>RANK(M549,M$2:M$576,0)</f>
        <v>498</v>
      </c>
      <c r="Q549" s="2">
        <f>RANK(N549,N$2:N$576,0)</f>
        <v>498</v>
      </c>
      <c r="R549" s="2">
        <f>O549 + Tabel1456[[#This Row],[Average Rank]]+Tabel1456[[#This Row],[Coverage rang]]</f>
        <v>997</v>
      </c>
      <c r="S549" s="2">
        <f>RANK(R549,R$2:R$576,1)</f>
        <v>491</v>
      </c>
      <c r="T549" s="18" t="e">
        <f t="shared" si="9"/>
        <v>#DIV/0!</v>
      </c>
    </row>
    <row r="550" spans="1:20" ht="19" customHeight="1">
      <c r="A550">
        <v>548</v>
      </c>
      <c r="B550" s="81">
        <v>0.1</v>
      </c>
      <c r="C550" s="81">
        <v>0.8</v>
      </c>
      <c r="D550" s="81">
        <v>0</v>
      </c>
      <c r="E550" s="81">
        <v>0</v>
      </c>
      <c r="F550" s="81">
        <v>1</v>
      </c>
      <c r="G550" s="81">
        <v>0</v>
      </c>
      <c r="H550" s="81">
        <v>1</v>
      </c>
      <c r="I550" s="81">
        <v>1</v>
      </c>
      <c r="K550" s="23"/>
      <c r="L550" s="22"/>
      <c r="M550" s="22"/>
      <c r="N550" s="14">
        <f t="shared" si="8"/>
        <v>0</v>
      </c>
      <c r="O550" s="2">
        <f>RANK(L550,L$2:L$973,1)</f>
        <v>1</v>
      </c>
      <c r="P550" s="2">
        <f>RANK(M550,M$2:M$576,0)</f>
        <v>498</v>
      </c>
      <c r="Q550" s="2">
        <f>RANK(N550,N$2:N$576,0)</f>
        <v>498</v>
      </c>
      <c r="R550" s="2">
        <f>O550 + Tabel1456[[#This Row],[Average Rank]]+Tabel1456[[#This Row],[Coverage rang]]</f>
        <v>997</v>
      </c>
      <c r="S550" s="2">
        <f>RANK(R550,R$2:R$576,1)</f>
        <v>491</v>
      </c>
      <c r="T550" s="18" t="e">
        <f t="shared" si="9"/>
        <v>#DIV/0!</v>
      </c>
    </row>
    <row r="551" spans="1:20" ht="19" customHeight="1">
      <c r="A551">
        <v>549</v>
      </c>
      <c r="B551" s="81">
        <v>0.1</v>
      </c>
      <c r="C551" s="81">
        <v>0.8</v>
      </c>
      <c r="D551" s="81">
        <v>0</v>
      </c>
      <c r="E551" s="81">
        <v>0</v>
      </c>
      <c r="F551" s="81">
        <v>1</v>
      </c>
      <c r="G551" s="81">
        <v>0.5</v>
      </c>
      <c r="H551" s="81">
        <v>0</v>
      </c>
      <c r="I551" s="81">
        <v>0</v>
      </c>
      <c r="K551" s="23"/>
      <c r="L551" s="22"/>
      <c r="M551" s="22"/>
      <c r="N551" s="14">
        <f t="shared" si="8"/>
        <v>0</v>
      </c>
      <c r="O551" s="2">
        <f>RANK(L551,L$2:L$973,1)</f>
        <v>1</v>
      </c>
      <c r="P551" s="2">
        <f>RANK(M551,M$2:M$576,0)</f>
        <v>498</v>
      </c>
      <c r="Q551" s="2">
        <f>RANK(N551,N$2:N$576,0)</f>
        <v>498</v>
      </c>
      <c r="R551" s="2">
        <f>O551 + Tabel1456[[#This Row],[Average Rank]]+Tabel1456[[#This Row],[Coverage rang]]</f>
        <v>997</v>
      </c>
      <c r="S551" s="2">
        <f>RANK(R551,R$2:R$576,1)</f>
        <v>491</v>
      </c>
      <c r="T551" s="18" t="e">
        <f t="shared" si="9"/>
        <v>#DIV/0!</v>
      </c>
    </row>
    <row r="552" spans="1:20" ht="19" customHeight="1">
      <c r="A552">
        <v>550</v>
      </c>
      <c r="B552" s="81">
        <v>0.1</v>
      </c>
      <c r="C552" s="81">
        <v>0.8</v>
      </c>
      <c r="D552" s="81">
        <v>0</v>
      </c>
      <c r="E552" s="81">
        <v>0</v>
      </c>
      <c r="F552" s="81">
        <v>1</v>
      </c>
      <c r="G552" s="81">
        <v>0.5</v>
      </c>
      <c r="H552" s="81">
        <v>0</v>
      </c>
      <c r="I552" s="81">
        <v>0.5</v>
      </c>
      <c r="K552" s="23"/>
      <c r="L552" s="22"/>
      <c r="M552" s="22"/>
      <c r="N552" s="14">
        <f t="shared" si="8"/>
        <v>0</v>
      </c>
      <c r="O552" s="2">
        <f>RANK(L552,L$2:L$973,1)</f>
        <v>1</v>
      </c>
      <c r="P552" s="2">
        <f>RANK(M552,M$2:M$576,0)</f>
        <v>498</v>
      </c>
      <c r="Q552" s="2">
        <f>RANK(N552,N$2:N$576,0)</f>
        <v>498</v>
      </c>
      <c r="R552" s="2">
        <f>O552 + Tabel1456[[#This Row],[Average Rank]]+Tabel1456[[#This Row],[Coverage rang]]</f>
        <v>997</v>
      </c>
      <c r="S552" s="2">
        <f>RANK(R552,R$2:R$576,1)</f>
        <v>491</v>
      </c>
      <c r="T552" s="18" t="e">
        <f t="shared" si="9"/>
        <v>#DIV/0!</v>
      </c>
    </row>
    <row r="553" spans="1:20" ht="19" customHeight="1">
      <c r="A553">
        <v>551</v>
      </c>
      <c r="B553" s="81">
        <v>0.1</v>
      </c>
      <c r="C553" s="81">
        <v>0.8</v>
      </c>
      <c r="D553" s="81">
        <v>0</v>
      </c>
      <c r="E553" s="81">
        <v>0</v>
      </c>
      <c r="F553" s="81">
        <v>1</v>
      </c>
      <c r="G553" s="81">
        <v>0.5</v>
      </c>
      <c r="H553" s="81">
        <v>0</v>
      </c>
      <c r="I553" s="81">
        <v>1</v>
      </c>
      <c r="K553" s="23"/>
      <c r="L553" s="22"/>
      <c r="M553" s="22"/>
      <c r="N553" s="14">
        <f t="shared" si="8"/>
        <v>0</v>
      </c>
      <c r="O553" s="2">
        <f>RANK(L553,L$2:L$973,1)</f>
        <v>1</v>
      </c>
      <c r="P553" s="2">
        <f>RANK(M553,M$2:M$576,0)</f>
        <v>498</v>
      </c>
      <c r="Q553" s="2">
        <f>RANK(N553,N$2:N$576,0)</f>
        <v>498</v>
      </c>
      <c r="R553" s="2">
        <f>O553 + Tabel1456[[#This Row],[Average Rank]]+Tabel1456[[#This Row],[Coverage rang]]</f>
        <v>997</v>
      </c>
      <c r="S553" s="2">
        <f>RANK(R553,R$2:R$576,1)</f>
        <v>491</v>
      </c>
      <c r="T553" s="18" t="e">
        <f t="shared" si="9"/>
        <v>#DIV/0!</v>
      </c>
    </row>
    <row r="554" spans="1:20" ht="19" customHeight="1">
      <c r="A554">
        <v>552</v>
      </c>
      <c r="B554" s="81">
        <v>0.1</v>
      </c>
      <c r="C554" s="81">
        <v>0.8</v>
      </c>
      <c r="D554" s="81">
        <v>0</v>
      </c>
      <c r="E554" s="81">
        <v>0</v>
      </c>
      <c r="F554" s="81">
        <v>1</v>
      </c>
      <c r="G554" s="81">
        <v>0.5</v>
      </c>
      <c r="H554" s="81">
        <v>0.5</v>
      </c>
      <c r="I554" s="81">
        <v>0</v>
      </c>
      <c r="K554" s="23"/>
      <c r="L554" s="22"/>
      <c r="M554" s="22"/>
      <c r="N554" s="14">
        <f t="shared" si="8"/>
        <v>0</v>
      </c>
      <c r="O554" s="2">
        <f>RANK(L554,L$2:L$973,1)</f>
        <v>1</v>
      </c>
      <c r="P554" s="2">
        <f>RANK(M554,M$2:M$576,0)</f>
        <v>498</v>
      </c>
      <c r="Q554" s="2">
        <f>RANK(N554,N$2:N$576,0)</f>
        <v>498</v>
      </c>
      <c r="R554" s="2">
        <f>O554 + Tabel1456[[#This Row],[Average Rank]]+Tabel1456[[#This Row],[Coverage rang]]</f>
        <v>997</v>
      </c>
      <c r="S554" s="2">
        <f>RANK(R554,R$2:R$576,1)</f>
        <v>491</v>
      </c>
      <c r="T554" s="18" t="e">
        <f t="shared" si="9"/>
        <v>#DIV/0!</v>
      </c>
    </row>
    <row r="555" spans="1:20" ht="19" customHeight="1">
      <c r="A555">
        <v>553</v>
      </c>
      <c r="B555" s="81">
        <v>0.1</v>
      </c>
      <c r="C555" s="81">
        <v>0.8</v>
      </c>
      <c r="D555" s="81">
        <v>0</v>
      </c>
      <c r="E555" s="81">
        <v>0</v>
      </c>
      <c r="F555" s="81">
        <v>1</v>
      </c>
      <c r="G555" s="81">
        <v>0.5</v>
      </c>
      <c r="H555" s="81">
        <v>0.5</v>
      </c>
      <c r="I555" s="81">
        <v>0.5</v>
      </c>
      <c r="K555" s="23"/>
      <c r="L555" s="22"/>
      <c r="M555" s="22"/>
      <c r="N555" s="14">
        <f t="shared" si="8"/>
        <v>0</v>
      </c>
      <c r="O555" s="2">
        <f>RANK(L555,L$2:L$973,1)</f>
        <v>1</v>
      </c>
      <c r="P555" s="2">
        <f>RANK(M555,M$2:M$576,0)</f>
        <v>498</v>
      </c>
      <c r="Q555" s="2">
        <f>RANK(N555,N$2:N$576,0)</f>
        <v>498</v>
      </c>
      <c r="R555" s="2">
        <f>O555 + Tabel1456[[#This Row],[Average Rank]]+Tabel1456[[#This Row],[Coverage rang]]</f>
        <v>997</v>
      </c>
      <c r="S555" s="2">
        <f>RANK(R555,R$2:R$576,1)</f>
        <v>491</v>
      </c>
      <c r="T555" s="18" t="e">
        <f t="shared" si="9"/>
        <v>#DIV/0!</v>
      </c>
    </row>
    <row r="556" spans="1:20" ht="19" customHeight="1">
      <c r="A556">
        <v>554</v>
      </c>
      <c r="B556" s="81">
        <v>0.1</v>
      </c>
      <c r="C556" s="81">
        <v>0.8</v>
      </c>
      <c r="D556" s="81">
        <v>0</v>
      </c>
      <c r="E556" s="81">
        <v>0</v>
      </c>
      <c r="F556" s="81">
        <v>1</v>
      </c>
      <c r="G556" s="81">
        <v>0.5</v>
      </c>
      <c r="H556" s="81">
        <v>0.5</v>
      </c>
      <c r="I556" s="81">
        <v>1</v>
      </c>
      <c r="K556" s="23"/>
      <c r="L556" s="22"/>
      <c r="M556" s="22"/>
      <c r="N556" s="14">
        <f t="shared" si="8"/>
        <v>0</v>
      </c>
      <c r="O556" s="2">
        <f>RANK(L556,L$2:L$973,1)</f>
        <v>1</v>
      </c>
      <c r="P556" s="2">
        <f>RANK(M556,M$2:M$576,0)</f>
        <v>498</v>
      </c>
      <c r="Q556" s="2">
        <f>RANK(N556,N$2:N$576,0)</f>
        <v>498</v>
      </c>
      <c r="R556" s="2">
        <f>O556 + Tabel1456[[#This Row],[Average Rank]]+Tabel1456[[#This Row],[Coverage rang]]</f>
        <v>997</v>
      </c>
      <c r="S556" s="2">
        <f>RANK(R556,R$2:R$576,1)</f>
        <v>491</v>
      </c>
      <c r="T556" s="18" t="e">
        <f t="shared" si="9"/>
        <v>#DIV/0!</v>
      </c>
    </row>
    <row r="557" spans="1:20" ht="19" customHeight="1">
      <c r="A557">
        <v>555</v>
      </c>
      <c r="B557" s="81">
        <v>0.1</v>
      </c>
      <c r="C557" s="81">
        <v>0.8</v>
      </c>
      <c r="D557" s="81">
        <v>0</v>
      </c>
      <c r="E557" s="81">
        <v>0</v>
      </c>
      <c r="F557" s="81">
        <v>1</v>
      </c>
      <c r="G557" s="81">
        <v>0.5</v>
      </c>
      <c r="H557" s="81">
        <v>1</v>
      </c>
      <c r="I557" s="81">
        <v>0</v>
      </c>
      <c r="K557" s="23"/>
      <c r="L557" s="22"/>
      <c r="M557" s="22"/>
      <c r="N557" s="14">
        <f t="shared" si="8"/>
        <v>0</v>
      </c>
      <c r="O557" s="2">
        <f>RANK(L557,L$2:L$973,1)</f>
        <v>1</v>
      </c>
      <c r="P557" s="2">
        <f>RANK(M557,M$2:M$576,0)</f>
        <v>498</v>
      </c>
      <c r="Q557" s="2">
        <f>RANK(N557,N$2:N$576,0)</f>
        <v>498</v>
      </c>
      <c r="R557" s="2">
        <f>O557 + Tabel1456[[#This Row],[Average Rank]]+Tabel1456[[#This Row],[Coverage rang]]</f>
        <v>997</v>
      </c>
      <c r="S557" s="2">
        <f>RANK(R557,R$2:R$576,1)</f>
        <v>491</v>
      </c>
      <c r="T557" s="18" t="e">
        <f t="shared" si="9"/>
        <v>#DIV/0!</v>
      </c>
    </row>
    <row r="558" spans="1:20" ht="19" customHeight="1">
      <c r="A558">
        <v>556</v>
      </c>
      <c r="B558" s="81">
        <v>0.1</v>
      </c>
      <c r="C558" s="81">
        <v>0.8</v>
      </c>
      <c r="D558" s="81">
        <v>0</v>
      </c>
      <c r="E558" s="81">
        <v>0</v>
      </c>
      <c r="F558" s="81">
        <v>1</v>
      </c>
      <c r="G558" s="81">
        <v>0.5</v>
      </c>
      <c r="H558" s="81">
        <v>1</v>
      </c>
      <c r="I558" s="81">
        <v>0.5</v>
      </c>
      <c r="K558" s="23"/>
      <c r="L558" s="22"/>
      <c r="M558" s="22"/>
      <c r="N558" s="14">
        <f t="shared" si="8"/>
        <v>0</v>
      </c>
      <c r="O558" s="2">
        <f>RANK(L558,L$2:L$973,1)</f>
        <v>1</v>
      </c>
      <c r="P558" s="2">
        <f>RANK(M558,M$2:M$576,0)</f>
        <v>498</v>
      </c>
      <c r="Q558" s="2">
        <f>RANK(N558,N$2:N$576,0)</f>
        <v>498</v>
      </c>
      <c r="R558" s="2">
        <f>O558 + Tabel1456[[#This Row],[Average Rank]]+Tabel1456[[#This Row],[Coverage rang]]</f>
        <v>997</v>
      </c>
      <c r="S558" s="2">
        <f>RANK(R558,R$2:R$576,1)</f>
        <v>491</v>
      </c>
      <c r="T558" s="18" t="e">
        <f t="shared" si="9"/>
        <v>#DIV/0!</v>
      </c>
    </row>
    <row r="559" spans="1:20" ht="19" customHeight="1">
      <c r="A559">
        <v>557</v>
      </c>
      <c r="B559" s="81">
        <v>0.1</v>
      </c>
      <c r="C559" s="81">
        <v>0.8</v>
      </c>
      <c r="D559" s="81">
        <v>0</v>
      </c>
      <c r="E559" s="81">
        <v>0</v>
      </c>
      <c r="F559" s="81">
        <v>1</v>
      </c>
      <c r="G559" s="81">
        <v>0.5</v>
      </c>
      <c r="H559" s="81">
        <v>1</v>
      </c>
      <c r="I559" s="81">
        <v>1</v>
      </c>
      <c r="K559" s="23"/>
      <c r="L559" s="22"/>
      <c r="M559" s="22"/>
      <c r="N559" s="14">
        <f t="shared" si="8"/>
        <v>0</v>
      </c>
      <c r="O559" s="2">
        <f>RANK(L559,L$2:L$973,1)</f>
        <v>1</v>
      </c>
      <c r="P559" s="2">
        <f>RANK(M559,M$2:M$576,0)</f>
        <v>498</v>
      </c>
      <c r="Q559" s="2">
        <f>RANK(N559,N$2:N$576,0)</f>
        <v>498</v>
      </c>
      <c r="R559" s="2">
        <f>O559 + Tabel1456[[#This Row],[Average Rank]]+Tabel1456[[#This Row],[Coverage rang]]</f>
        <v>997</v>
      </c>
      <c r="S559" s="2">
        <f>RANK(R559,R$2:R$576,1)</f>
        <v>491</v>
      </c>
      <c r="T559" s="18" t="e">
        <f t="shared" si="9"/>
        <v>#DIV/0!</v>
      </c>
    </row>
    <row r="560" spans="1:20" ht="19" customHeight="1">
      <c r="A560">
        <v>558</v>
      </c>
      <c r="B560" s="81">
        <v>0.1</v>
      </c>
      <c r="C560" s="81">
        <v>0.8</v>
      </c>
      <c r="D560" s="81">
        <v>0</v>
      </c>
      <c r="E560" s="81">
        <v>0</v>
      </c>
      <c r="F560" s="81">
        <v>1</v>
      </c>
      <c r="G560" s="81">
        <v>1</v>
      </c>
      <c r="H560" s="81">
        <v>0</v>
      </c>
      <c r="I560" s="81">
        <v>0</v>
      </c>
      <c r="K560" s="23"/>
      <c r="L560" s="22"/>
      <c r="M560" s="22"/>
      <c r="N560" s="14">
        <f t="shared" si="8"/>
        <v>0</v>
      </c>
      <c r="O560" s="2">
        <f>RANK(L560,L$2:L$973,1)</f>
        <v>1</v>
      </c>
      <c r="P560" s="2">
        <f>RANK(M560,M$2:M$576,0)</f>
        <v>498</v>
      </c>
      <c r="Q560" s="2">
        <f>RANK(N560,N$2:N$576,0)</f>
        <v>498</v>
      </c>
      <c r="R560" s="2">
        <f>O560 + Tabel1456[[#This Row],[Average Rank]]+Tabel1456[[#This Row],[Coverage rang]]</f>
        <v>997</v>
      </c>
      <c r="S560" s="2">
        <f>RANK(R560,R$2:R$576,1)</f>
        <v>491</v>
      </c>
      <c r="T560" s="18" t="e">
        <f t="shared" si="9"/>
        <v>#DIV/0!</v>
      </c>
    </row>
    <row r="561" spans="1:20" ht="19" customHeight="1">
      <c r="A561">
        <v>559</v>
      </c>
      <c r="B561" s="81">
        <v>0.1</v>
      </c>
      <c r="C561" s="81">
        <v>0.8</v>
      </c>
      <c r="D561" s="81">
        <v>0</v>
      </c>
      <c r="E561" s="81">
        <v>0</v>
      </c>
      <c r="F561" s="81">
        <v>1</v>
      </c>
      <c r="G561" s="81">
        <v>1</v>
      </c>
      <c r="H561" s="81">
        <v>0</v>
      </c>
      <c r="I561" s="81">
        <v>0.5</v>
      </c>
      <c r="K561" s="23"/>
      <c r="L561" s="22"/>
      <c r="M561" s="22"/>
      <c r="N561" s="14">
        <f t="shared" si="8"/>
        <v>0</v>
      </c>
      <c r="O561" s="2">
        <f>RANK(L561,L$2:L$973,1)</f>
        <v>1</v>
      </c>
      <c r="P561" s="2">
        <f>RANK(M561,M$2:M$576,0)</f>
        <v>498</v>
      </c>
      <c r="Q561" s="2">
        <f>RANK(N561,N$2:N$576,0)</f>
        <v>498</v>
      </c>
      <c r="R561" s="2">
        <f>O561 + Tabel1456[[#This Row],[Average Rank]]+Tabel1456[[#This Row],[Coverage rang]]</f>
        <v>997</v>
      </c>
      <c r="S561" s="2">
        <f>RANK(R561,R$2:R$576,1)</f>
        <v>491</v>
      </c>
      <c r="T561" s="18" t="e">
        <f t="shared" si="9"/>
        <v>#DIV/0!</v>
      </c>
    </row>
    <row r="562" spans="1:20" ht="19" customHeight="1">
      <c r="A562">
        <v>560</v>
      </c>
      <c r="B562" s="81">
        <v>0.1</v>
      </c>
      <c r="C562" s="81">
        <v>0.8</v>
      </c>
      <c r="D562" s="81">
        <v>0</v>
      </c>
      <c r="E562" s="81">
        <v>0</v>
      </c>
      <c r="F562" s="81">
        <v>1</v>
      </c>
      <c r="G562" s="81">
        <v>1</v>
      </c>
      <c r="H562" s="81">
        <v>0</v>
      </c>
      <c r="I562" s="81">
        <v>1</v>
      </c>
      <c r="K562" s="23"/>
      <c r="L562" s="22"/>
      <c r="M562" s="22"/>
      <c r="N562" s="14">
        <f t="shared" si="8"/>
        <v>0</v>
      </c>
      <c r="O562" s="2">
        <f>RANK(L562,L$2:L$973,1)</f>
        <v>1</v>
      </c>
      <c r="P562" s="2">
        <f>RANK(M562,M$2:M$576,0)</f>
        <v>498</v>
      </c>
      <c r="Q562" s="2">
        <f>RANK(N562,N$2:N$576,0)</f>
        <v>498</v>
      </c>
      <c r="R562" s="2">
        <f>O562 + Tabel1456[[#This Row],[Average Rank]]+Tabel1456[[#This Row],[Coverage rang]]</f>
        <v>997</v>
      </c>
      <c r="S562" s="2">
        <f>RANK(R562,R$2:R$576,1)</f>
        <v>491</v>
      </c>
      <c r="T562" s="18" t="e">
        <f t="shared" si="9"/>
        <v>#DIV/0!</v>
      </c>
    </row>
    <row r="563" spans="1:20" ht="19" customHeight="1">
      <c r="A563">
        <v>561</v>
      </c>
      <c r="B563" s="81">
        <v>0.1</v>
      </c>
      <c r="C563" s="81">
        <v>0.8</v>
      </c>
      <c r="D563" s="81">
        <v>0</v>
      </c>
      <c r="E563" s="81">
        <v>0</v>
      </c>
      <c r="F563" s="81">
        <v>1</v>
      </c>
      <c r="G563" s="81">
        <v>1</v>
      </c>
      <c r="H563" s="81">
        <v>0.5</v>
      </c>
      <c r="I563" s="81">
        <v>0</v>
      </c>
      <c r="K563" s="23"/>
      <c r="L563" s="22"/>
      <c r="M563" s="22"/>
      <c r="N563" s="14">
        <f t="shared" si="8"/>
        <v>0</v>
      </c>
      <c r="O563" s="2">
        <f>RANK(L563,L$2:L$973,1)</f>
        <v>1</v>
      </c>
      <c r="P563" s="2">
        <f>RANK(M563,M$2:M$576,0)</f>
        <v>498</v>
      </c>
      <c r="Q563" s="2">
        <f>RANK(N563,N$2:N$576,0)</f>
        <v>498</v>
      </c>
      <c r="R563" s="2">
        <f>O563 + Tabel1456[[#This Row],[Average Rank]]+Tabel1456[[#This Row],[Coverage rang]]</f>
        <v>997</v>
      </c>
      <c r="S563" s="2">
        <f>RANK(R563,R$2:R$576,1)</f>
        <v>491</v>
      </c>
      <c r="T563" s="18" t="e">
        <f t="shared" si="9"/>
        <v>#DIV/0!</v>
      </c>
    </row>
    <row r="564" spans="1:20" ht="19" customHeight="1">
      <c r="A564">
        <v>562</v>
      </c>
      <c r="B564" s="81">
        <v>0.1</v>
      </c>
      <c r="C564" s="81">
        <v>0.8</v>
      </c>
      <c r="D564" s="81">
        <v>0</v>
      </c>
      <c r="E564" s="81">
        <v>0</v>
      </c>
      <c r="F564" s="81">
        <v>1</v>
      </c>
      <c r="G564" s="81">
        <v>1</v>
      </c>
      <c r="H564" s="81">
        <v>0.5</v>
      </c>
      <c r="I564" s="81">
        <v>0.5</v>
      </c>
      <c r="K564" s="23"/>
      <c r="L564" s="22"/>
      <c r="M564" s="22"/>
      <c r="N564" s="14">
        <f t="shared" si="8"/>
        <v>0</v>
      </c>
      <c r="O564" s="2">
        <f>RANK(L564,L$2:L$973,1)</f>
        <v>1</v>
      </c>
      <c r="P564" s="2">
        <f>RANK(M564,M$2:M$576,0)</f>
        <v>498</v>
      </c>
      <c r="Q564" s="2">
        <f>RANK(N564,N$2:N$576,0)</f>
        <v>498</v>
      </c>
      <c r="R564" s="2">
        <f>O564 + Tabel1456[[#This Row],[Average Rank]]+Tabel1456[[#This Row],[Coverage rang]]</f>
        <v>997</v>
      </c>
      <c r="S564" s="2">
        <f>RANK(R564,R$2:R$576,1)</f>
        <v>491</v>
      </c>
      <c r="T564" s="18" t="e">
        <f t="shared" si="9"/>
        <v>#DIV/0!</v>
      </c>
    </row>
    <row r="565" spans="1:20" ht="19" customHeight="1">
      <c r="A565">
        <v>563</v>
      </c>
      <c r="B565" s="81">
        <v>0.1</v>
      </c>
      <c r="C565" s="81">
        <v>0.8</v>
      </c>
      <c r="D565" s="81">
        <v>0</v>
      </c>
      <c r="E565" s="81">
        <v>0</v>
      </c>
      <c r="F565" s="81">
        <v>1</v>
      </c>
      <c r="G565" s="81">
        <v>1</v>
      </c>
      <c r="H565" s="81">
        <v>0.5</v>
      </c>
      <c r="I565" s="81">
        <v>1</v>
      </c>
      <c r="K565" s="23"/>
      <c r="L565" s="22"/>
      <c r="M565" s="22"/>
      <c r="N565" s="14">
        <f t="shared" si="8"/>
        <v>0</v>
      </c>
      <c r="O565" s="2">
        <f>RANK(L565,L$2:L$973,1)</f>
        <v>1</v>
      </c>
      <c r="P565" s="2">
        <f>RANK(M565,M$2:M$576,0)</f>
        <v>498</v>
      </c>
      <c r="Q565" s="2">
        <f>RANK(N565,N$2:N$576,0)</f>
        <v>498</v>
      </c>
      <c r="R565" s="2">
        <f>O565 + Tabel1456[[#This Row],[Average Rank]]+Tabel1456[[#This Row],[Coverage rang]]</f>
        <v>997</v>
      </c>
      <c r="S565" s="2">
        <f>RANK(R565,R$2:R$576,1)</f>
        <v>491</v>
      </c>
      <c r="T565" s="18" t="e">
        <f t="shared" si="9"/>
        <v>#DIV/0!</v>
      </c>
    </row>
    <row r="566" spans="1:20" ht="19" customHeight="1">
      <c r="A566">
        <v>564</v>
      </c>
      <c r="B566" s="81">
        <v>0.1</v>
      </c>
      <c r="C566" s="81">
        <v>0.8</v>
      </c>
      <c r="D566" s="81">
        <v>0</v>
      </c>
      <c r="E566" s="81">
        <v>0</v>
      </c>
      <c r="F566" s="81">
        <v>1</v>
      </c>
      <c r="G566" s="81">
        <v>1</v>
      </c>
      <c r="H566" s="81">
        <v>1</v>
      </c>
      <c r="I566" s="81">
        <v>0</v>
      </c>
      <c r="K566" s="23"/>
      <c r="L566" s="22"/>
      <c r="M566" s="22"/>
      <c r="N566" s="14">
        <f t="shared" si="8"/>
        <v>0</v>
      </c>
      <c r="O566" s="2">
        <f>RANK(L566,L$2:L$973,1)</f>
        <v>1</v>
      </c>
      <c r="P566" s="2">
        <f>RANK(M566,M$2:M$576,0)</f>
        <v>498</v>
      </c>
      <c r="Q566" s="2">
        <f>RANK(N566,N$2:N$576,0)</f>
        <v>498</v>
      </c>
      <c r="R566" s="2">
        <f>O566 + Tabel1456[[#This Row],[Average Rank]]+Tabel1456[[#This Row],[Coverage rang]]</f>
        <v>997</v>
      </c>
      <c r="S566" s="2">
        <f>RANK(R566,R$2:R$576,1)</f>
        <v>491</v>
      </c>
      <c r="T566" s="18" t="e">
        <f t="shared" si="9"/>
        <v>#DIV/0!</v>
      </c>
    </row>
    <row r="567" spans="1:20" ht="19" customHeight="1">
      <c r="A567">
        <v>565</v>
      </c>
      <c r="B567" s="81">
        <v>0.1</v>
      </c>
      <c r="C567" s="81">
        <v>0.8</v>
      </c>
      <c r="D567" s="81">
        <v>0</v>
      </c>
      <c r="E567" s="81">
        <v>0</v>
      </c>
      <c r="F567" s="81">
        <v>1</v>
      </c>
      <c r="G567" s="81">
        <v>1</v>
      </c>
      <c r="H567" s="81">
        <v>1</v>
      </c>
      <c r="I567" s="81">
        <v>0.5</v>
      </c>
      <c r="K567" s="23"/>
      <c r="L567" s="22"/>
      <c r="M567" s="22"/>
      <c r="N567" s="14">
        <f t="shared" si="8"/>
        <v>0</v>
      </c>
      <c r="O567" s="2">
        <f>RANK(L567,L$2:L$973,1)</f>
        <v>1</v>
      </c>
      <c r="P567" s="2">
        <f>RANK(M567,M$2:M$576,0)</f>
        <v>498</v>
      </c>
      <c r="Q567" s="2">
        <f>RANK(N567,N$2:N$576,0)</f>
        <v>498</v>
      </c>
      <c r="R567" s="2">
        <f>O567 + Tabel1456[[#This Row],[Average Rank]]+Tabel1456[[#This Row],[Coverage rang]]</f>
        <v>997</v>
      </c>
      <c r="S567" s="2">
        <f>RANK(R567,R$2:R$576,1)</f>
        <v>491</v>
      </c>
      <c r="T567" s="18" t="e">
        <f t="shared" si="9"/>
        <v>#DIV/0!</v>
      </c>
    </row>
    <row r="568" spans="1:20" ht="19" customHeight="1">
      <c r="A568">
        <v>566</v>
      </c>
      <c r="B568" s="81">
        <v>0.1</v>
      </c>
      <c r="C568" s="81">
        <v>0.8</v>
      </c>
      <c r="D568" s="81">
        <v>0</v>
      </c>
      <c r="E568" s="81">
        <v>0</v>
      </c>
      <c r="F568" s="81">
        <v>1</v>
      </c>
      <c r="G568" s="81">
        <v>1</v>
      </c>
      <c r="H568" s="81">
        <v>1</v>
      </c>
      <c r="I568" s="81">
        <v>1</v>
      </c>
      <c r="K568" s="23"/>
      <c r="L568" s="22"/>
      <c r="M568" s="22"/>
      <c r="N568" s="14">
        <f t="shared" si="8"/>
        <v>0</v>
      </c>
      <c r="O568" s="2">
        <f>RANK(L568,L$2:L$973,1)</f>
        <v>1</v>
      </c>
      <c r="P568" s="2">
        <f>RANK(M568,M$2:M$576,0)</f>
        <v>498</v>
      </c>
      <c r="Q568" s="2">
        <f>RANK(N568,N$2:N$576,0)</f>
        <v>498</v>
      </c>
      <c r="R568" s="2">
        <f>O568 + Tabel1456[[#This Row],[Average Rank]]+Tabel1456[[#This Row],[Coverage rang]]</f>
        <v>997</v>
      </c>
      <c r="S568" s="2">
        <f>RANK(R568,R$2:R$576,1)</f>
        <v>491</v>
      </c>
      <c r="T568" s="18" t="e">
        <f t="shared" si="9"/>
        <v>#DIV/0!</v>
      </c>
    </row>
    <row r="569" spans="1:20" ht="19" customHeight="1">
      <c r="A569">
        <v>567</v>
      </c>
      <c r="B569" s="81">
        <v>0.1</v>
      </c>
      <c r="C569" s="81">
        <v>0.8</v>
      </c>
      <c r="D569" s="81">
        <v>0</v>
      </c>
      <c r="E569" s="81">
        <v>0.5</v>
      </c>
      <c r="F569" s="81">
        <v>0</v>
      </c>
      <c r="G569" s="81">
        <v>0</v>
      </c>
      <c r="H569" s="81">
        <v>0</v>
      </c>
      <c r="I569" s="81">
        <v>0</v>
      </c>
      <c r="K569" s="23"/>
      <c r="L569" s="22"/>
      <c r="M569" s="22"/>
      <c r="N569" s="14">
        <f t="shared" si="8"/>
        <v>0</v>
      </c>
      <c r="O569" s="2">
        <f>RANK(L569,L$2:L$973,1)</f>
        <v>1</v>
      </c>
      <c r="P569" s="2">
        <f>RANK(M569,M$2:M$576,0)</f>
        <v>498</v>
      </c>
      <c r="Q569" s="2">
        <f>RANK(N569,N$2:N$576,0)</f>
        <v>498</v>
      </c>
      <c r="R569" s="2">
        <f>O569 + Tabel1456[[#This Row],[Average Rank]]+Tabel1456[[#This Row],[Coverage rang]]</f>
        <v>997</v>
      </c>
      <c r="S569" s="2">
        <f>RANK(R569,R$2:R$576,1)</f>
        <v>491</v>
      </c>
      <c r="T569" s="18" t="e">
        <f t="shared" si="9"/>
        <v>#DIV/0!</v>
      </c>
    </row>
    <row r="570" spans="1:20" ht="19" customHeight="1">
      <c r="A570">
        <v>568</v>
      </c>
      <c r="B570" s="81">
        <v>0.1</v>
      </c>
      <c r="C570" s="81">
        <v>0.8</v>
      </c>
      <c r="D570" s="81">
        <v>0</v>
      </c>
      <c r="E570" s="81">
        <v>0.5</v>
      </c>
      <c r="F570" s="81">
        <v>0</v>
      </c>
      <c r="G570" s="81">
        <v>0</v>
      </c>
      <c r="H570" s="81">
        <v>0</v>
      </c>
      <c r="I570" s="81">
        <v>0.5</v>
      </c>
      <c r="K570" s="23"/>
      <c r="L570" s="22"/>
      <c r="M570" s="22"/>
      <c r="N570" s="14">
        <f t="shared" si="8"/>
        <v>0</v>
      </c>
      <c r="O570" s="2">
        <f>RANK(L570,L$2:L$973,1)</f>
        <v>1</v>
      </c>
      <c r="P570" s="2">
        <f>RANK(M570,M$2:M$576,0)</f>
        <v>498</v>
      </c>
      <c r="Q570" s="2">
        <f>RANK(N570,N$2:N$576,0)</f>
        <v>498</v>
      </c>
      <c r="R570" s="2">
        <f>O570 + Tabel1456[[#This Row],[Average Rank]]+Tabel1456[[#This Row],[Coverage rang]]</f>
        <v>997</v>
      </c>
      <c r="S570" s="2">
        <f>RANK(R570,R$2:R$576,1)</f>
        <v>491</v>
      </c>
      <c r="T570" s="18" t="e">
        <f t="shared" si="9"/>
        <v>#DIV/0!</v>
      </c>
    </row>
    <row r="571" spans="1:20" ht="19" customHeight="1">
      <c r="A571">
        <v>569</v>
      </c>
      <c r="B571" s="81">
        <v>0.1</v>
      </c>
      <c r="C571" s="81">
        <v>0.8</v>
      </c>
      <c r="D571" s="81">
        <v>0</v>
      </c>
      <c r="E571" s="81">
        <v>0.5</v>
      </c>
      <c r="F571" s="81">
        <v>0</v>
      </c>
      <c r="G571" s="81">
        <v>0</v>
      </c>
      <c r="H571" s="81">
        <v>0</v>
      </c>
      <c r="I571" s="81">
        <v>1</v>
      </c>
      <c r="K571" s="23"/>
      <c r="L571" s="22"/>
      <c r="M571" s="22"/>
      <c r="N571" s="14">
        <f t="shared" si="8"/>
        <v>0</v>
      </c>
      <c r="O571" s="2">
        <f>RANK(L571,L$2:L$973,1)</f>
        <v>1</v>
      </c>
      <c r="P571" s="2">
        <f>RANK(M571,M$2:M$576,0)</f>
        <v>498</v>
      </c>
      <c r="Q571" s="2">
        <f>RANK(N571,N$2:N$576,0)</f>
        <v>498</v>
      </c>
      <c r="R571" s="2">
        <f>O571 + Tabel1456[[#This Row],[Average Rank]]+Tabel1456[[#This Row],[Coverage rang]]</f>
        <v>997</v>
      </c>
      <c r="S571" s="2">
        <f>RANK(R571,R$2:R$576,1)</f>
        <v>491</v>
      </c>
      <c r="T571" s="18" t="e">
        <f t="shared" si="9"/>
        <v>#DIV/0!</v>
      </c>
    </row>
    <row r="572" spans="1:20" ht="19" customHeight="1">
      <c r="A572">
        <v>570</v>
      </c>
      <c r="B572" s="81">
        <v>0.1</v>
      </c>
      <c r="C572" s="81">
        <v>0.8</v>
      </c>
      <c r="D572" s="81">
        <v>0</v>
      </c>
      <c r="E572" s="81">
        <v>0.5</v>
      </c>
      <c r="F572" s="81">
        <v>0</v>
      </c>
      <c r="G572" s="81">
        <v>0</v>
      </c>
      <c r="H572" s="81">
        <v>0.5</v>
      </c>
      <c r="I572" s="81">
        <v>0</v>
      </c>
      <c r="K572" s="23"/>
      <c r="L572" s="22"/>
      <c r="M572" s="22"/>
      <c r="N572" s="14">
        <f t="shared" si="8"/>
        <v>0</v>
      </c>
      <c r="O572" s="2">
        <f>RANK(L572,L$2:L$973,1)</f>
        <v>1</v>
      </c>
      <c r="P572" s="2">
        <f>RANK(M572,M$2:M$576,0)</f>
        <v>498</v>
      </c>
      <c r="Q572" s="2">
        <f>RANK(N572,N$2:N$576,0)</f>
        <v>498</v>
      </c>
      <c r="R572" s="2">
        <f>O572 + Tabel1456[[#This Row],[Average Rank]]+Tabel1456[[#This Row],[Coverage rang]]</f>
        <v>997</v>
      </c>
      <c r="S572" s="2">
        <f>RANK(R572,R$2:R$576,1)</f>
        <v>491</v>
      </c>
      <c r="T572" s="18" t="e">
        <f t="shared" si="9"/>
        <v>#DIV/0!</v>
      </c>
    </row>
    <row r="573" spans="1:20" ht="19" customHeight="1">
      <c r="A573">
        <v>571</v>
      </c>
      <c r="B573" s="81">
        <v>0.1</v>
      </c>
      <c r="C573" s="81">
        <v>0.8</v>
      </c>
      <c r="D573" s="81">
        <v>0</v>
      </c>
      <c r="E573" s="81">
        <v>0.5</v>
      </c>
      <c r="F573" s="81">
        <v>0</v>
      </c>
      <c r="G573" s="81">
        <v>0</v>
      </c>
      <c r="H573" s="81">
        <v>0.5</v>
      </c>
      <c r="I573" s="81">
        <v>0.5</v>
      </c>
      <c r="K573" s="23"/>
      <c r="L573" s="22"/>
      <c r="M573" s="22"/>
      <c r="N573" s="14">
        <f t="shared" si="8"/>
        <v>0</v>
      </c>
      <c r="O573" s="2">
        <f>RANK(L573,L$2:L$973,1)</f>
        <v>1</v>
      </c>
      <c r="P573" s="2">
        <f>RANK(M573,M$2:M$576,0)</f>
        <v>498</v>
      </c>
      <c r="Q573" s="2">
        <f>RANK(N573,N$2:N$576,0)</f>
        <v>498</v>
      </c>
      <c r="R573" s="2">
        <f>O573 + Tabel1456[[#This Row],[Average Rank]]+Tabel1456[[#This Row],[Coverage rang]]</f>
        <v>997</v>
      </c>
      <c r="S573" s="2">
        <f>RANK(R573,R$2:R$576,1)</f>
        <v>491</v>
      </c>
      <c r="T573" s="18" t="e">
        <f t="shared" si="9"/>
        <v>#DIV/0!</v>
      </c>
    </row>
    <row r="574" spans="1:20" ht="19" customHeight="1">
      <c r="A574">
        <v>572</v>
      </c>
      <c r="B574" s="81">
        <v>0.1</v>
      </c>
      <c r="C574" s="81">
        <v>0.8</v>
      </c>
      <c r="D574" s="81">
        <v>0</v>
      </c>
      <c r="E574" s="81">
        <v>0.5</v>
      </c>
      <c r="F574" s="81">
        <v>0</v>
      </c>
      <c r="G574" s="81">
        <v>0</v>
      </c>
      <c r="H574" s="81">
        <v>0.5</v>
      </c>
      <c r="I574" s="81">
        <v>1</v>
      </c>
      <c r="K574" s="23"/>
      <c r="L574" s="22"/>
      <c r="M574" s="22"/>
      <c r="N574" s="14">
        <f t="shared" si="8"/>
        <v>0</v>
      </c>
      <c r="O574" s="2">
        <f>RANK(L574,L$2:L$973,1)</f>
        <v>1</v>
      </c>
      <c r="P574" s="2">
        <f>RANK(M574,M$2:M$576,0)</f>
        <v>498</v>
      </c>
      <c r="Q574" s="2">
        <f>RANK(N574,N$2:N$576,0)</f>
        <v>498</v>
      </c>
      <c r="R574" s="2">
        <f>O574 + Tabel1456[[#This Row],[Average Rank]]+Tabel1456[[#This Row],[Coverage rang]]</f>
        <v>997</v>
      </c>
      <c r="S574" s="2">
        <f>RANK(R574,R$2:R$576,1)</f>
        <v>491</v>
      </c>
      <c r="T574" s="18" t="e">
        <f t="shared" si="9"/>
        <v>#DIV/0!</v>
      </c>
    </row>
    <row r="575" spans="1:20" ht="19" customHeight="1">
      <c r="A575">
        <v>573</v>
      </c>
      <c r="B575" s="81">
        <v>0.1</v>
      </c>
      <c r="C575" s="81">
        <v>0.8</v>
      </c>
      <c r="D575" s="81">
        <v>0</v>
      </c>
      <c r="E575" s="81">
        <v>0.5</v>
      </c>
      <c r="F575" s="81">
        <v>0</v>
      </c>
      <c r="G575" s="81">
        <v>0</v>
      </c>
      <c r="H575" s="81">
        <v>1</v>
      </c>
      <c r="I575" s="81">
        <v>0</v>
      </c>
      <c r="K575" s="23"/>
      <c r="L575" s="22"/>
      <c r="M575" s="22"/>
      <c r="N575" s="14">
        <f t="shared" si="8"/>
        <v>0</v>
      </c>
      <c r="O575" s="2">
        <f>RANK(L575,L$2:L$973,1)</f>
        <v>1</v>
      </c>
      <c r="P575" s="2">
        <f>RANK(M575,M$2:M$576,0)</f>
        <v>498</v>
      </c>
      <c r="Q575" s="2">
        <f>RANK(N575,N$2:N$576,0)</f>
        <v>498</v>
      </c>
      <c r="R575" s="2">
        <f>O575 + Tabel1456[[#This Row],[Average Rank]]+Tabel1456[[#This Row],[Coverage rang]]</f>
        <v>997</v>
      </c>
      <c r="S575" s="2">
        <f>RANK(R575,R$2:R$576,1)</f>
        <v>491</v>
      </c>
      <c r="T575" s="18" t="e">
        <f t="shared" si="9"/>
        <v>#DIV/0!</v>
      </c>
    </row>
    <row r="576" spans="1:20" ht="19" customHeight="1">
      <c r="A576">
        <v>574</v>
      </c>
      <c r="B576" s="81">
        <v>0.1</v>
      </c>
      <c r="C576" s="81">
        <v>0.8</v>
      </c>
      <c r="D576" s="81">
        <v>0</v>
      </c>
      <c r="E576" s="81">
        <v>0.5</v>
      </c>
      <c r="F576" s="81">
        <v>0</v>
      </c>
      <c r="G576" s="81">
        <v>0</v>
      </c>
      <c r="H576" s="81">
        <v>1</v>
      </c>
      <c r="I576" s="81">
        <v>0.5</v>
      </c>
      <c r="K576" s="23"/>
      <c r="L576" s="22"/>
      <c r="M576" s="22"/>
      <c r="N576" s="14">
        <f t="shared" si="8"/>
        <v>0</v>
      </c>
      <c r="O576" s="2">
        <f>RANK(L576,L$2:L$973,1)</f>
        <v>1</v>
      </c>
      <c r="P576" s="2">
        <f>RANK(M576,M$2:M$576,0)</f>
        <v>498</v>
      </c>
      <c r="Q576" s="2">
        <f>RANK(N576,N$2:N$576,0)</f>
        <v>498</v>
      </c>
      <c r="R576" s="2">
        <f>O576 + Tabel1456[[#This Row],[Average Rank]]+Tabel1456[[#This Row],[Coverage rang]]</f>
        <v>997</v>
      </c>
      <c r="S576" s="2">
        <f>RANK(R576,R$2:R$576,1)</f>
        <v>491</v>
      </c>
      <c r="T576" s="18" t="e">
        <f t="shared" si="9"/>
        <v>#DIV/0!</v>
      </c>
    </row>
    <row r="577" spans="1:20" ht="19" customHeight="1">
      <c r="A577">
        <v>575</v>
      </c>
      <c r="B577" s="81">
        <v>0.1</v>
      </c>
      <c r="C577" s="81">
        <v>0.8</v>
      </c>
      <c r="D577" s="81">
        <v>0</v>
      </c>
      <c r="E577" s="81">
        <v>0.5</v>
      </c>
      <c r="F577" s="81">
        <v>0</v>
      </c>
      <c r="G577" s="81">
        <v>0</v>
      </c>
      <c r="H577" s="81">
        <v>1</v>
      </c>
      <c r="I577" s="81">
        <v>1</v>
      </c>
      <c r="K577" s="23"/>
      <c r="L577" s="22"/>
      <c r="M577" s="22"/>
      <c r="N577" s="14">
        <f t="shared" si="8"/>
        <v>0</v>
      </c>
      <c r="O577" s="2">
        <f>RANK(L577,L$2:L$973,1)</f>
        <v>1</v>
      </c>
      <c r="P577" s="65">
        <f>RANK(M577,M$2:M$973,0)</f>
        <v>498</v>
      </c>
      <c r="Q577" s="2">
        <f>RANK(N577,N$2:N$973,0)</f>
        <v>498</v>
      </c>
      <c r="R577" s="65">
        <f>O577 + Tabel1456[[#This Row],[Average Rank]]+Tabel1456[[#This Row],[Coverage rang]]</f>
        <v>997</v>
      </c>
      <c r="S577" s="2">
        <f>RANK(R577,R$2:R$973,1)</f>
        <v>491</v>
      </c>
      <c r="T577" s="18" t="e">
        <f>K577/L577</f>
        <v>#DIV/0!</v>
      </c>
    </row>
    <row r="578" spans="1:20" ht="19" customHeight="1">
      <c r="A578">
        <v>576</v>
      </c>
      <c r="B578" s="81">
        <v>0.1</v>
      </c>
      <c r="C578" s="81">
        <v>0.8</v>
      </c>
      <c r="D578" s="81">
        <v>0</v>
      </c>
      <c r="E578" s="81">
        <v>0.5</v>
      </c>
      <c r="F578" s="81">
        <v>0</v>
      </c>
      <c r="G578" s="81">
        <v>0.5</v>
      </c>
      <c r="H578" s="81">
        <v>0</v>
      </c>
      <c r="I578" s="81">
        <v>0</v>
      </c>
      <c r="K578" s="23"/>
      <c r="L578" s="22"/>
      <c r="M578" s="22"/>
      <c r="N578" s="14">
        <f t="shared" ref="N578:N641" si="10">K578/ 4096</f>
        <v>0</v>
      </c>
      <c r="O578" s="2">
        <f>RANK(L578,L$2:L$577,1)</f>
        <v>1</v>
      </c>
      <c r="P578" s="65">
        <f>RANK(M578,M$2:M$577,0)</f>
        <v>498</v>
      </c>
      <c r="Q578" s="2">
        <f>RANK(N578,N$2:N$577,0)</f>
        <v>498</v>
      </c>
      <c r="R578" s="65">
        <f>O578 + Tabel1456[[#This Row],[Average Rank]]+Tabel1456[[#This Row],[Coverage rang]]</f>
        <v>997</v>
      </c>
      <c r="S578" s="2">
        <f>RANK(R578,R$2:R$577,1)</f>
        <v>491</v>
      </c>
      <c r="T578" s="18" t="e">
        <f t="shared" ref="T578:T641" si="11">K578/L578</f>
        <v>#DIV/0!</v>
      </c>
    </row>
    <row r="579" spans="1:20" ht="19" customHeight="1">
      <c r="A579">
        <v>577</v>
      </c>
      <c r="B579" s="81">
        <v>0.1</v>
      </c>
      <c r="C579" s="81">
        <v>0.8</v>
      </c>
      <c r="D579" s="81">
        <v>0</v>
      </c>
      <c r="E579" s="81">
        <v>0.5</v>
      </c>
      <c r="F579" s="81">
        <v>0</v>
      </c>
      <c r="G579" s="81">
        <v>0.5</v>
      </c>
      <c r="H579" s="81">
        <v>0</v>
      </c>
      <c r="I579" s="81">
        <v>0.5</v>
      </c>
      <c r="K579" s="23"/>
      <c r="L579" s="22"/>
      <c r="M579" s="22"/>
      <c r="N579" s="14">
        <f t="shared" si="10"/>
        <v>0</v>
      </c>
      <c r="O579" s="2">
        <f>RANK(L579,L$2:L$577,1)</f>
        <v>1</v>
      </c>
      <c r="P579" s="65">
        <f>RANK(M579,M$2:M$577,0)</f>
        <v>498</v>
      </c>
      <c r="Q579" s="2">
        <f>RANK(N579,N$2:N$577,0)</f>
        <v>498</v>
      </c>
      <c r="R579" s="65">
        <f>O579 + Tabel1456[[#This Row],[Average Rank]]+Tabel1456[[#This Row],[Coverage rang]]</f>
        <v>997</v>
      </c>
      <c r="S579" s="2">
        <f>RANK(R579,R$2:R$577,1)</f>
        <v>491</v>
      </c>
      <c r="T579" s="18" t="e">
        <f t="shared" si="11"/>
        <v>#DIV/0!</v>
      </c>
    </row>
    <row r="580" spans="1:20" ht="19" customHeight="1">
      <c r="A580">
        <v>578</v>
      </c>
      <c r="B580" s="81">
        <v>0.1</v>
      </c>
      <c r="C580" s="81">
        <v>0.8</v>
      </c>
      <c r="D580" s="81">
        <v>0</v>
      </c>
      <c r="E580" s="81">
        <v>0.5</v>
      </c>
      <c r="F580" s="81">
        <v>0</v>
      </c>
      <c r="G580" s="81">
        <v>0.5</v>
      </c>
      <c r="H580" s="81">
        <v>0</v>
      </c>
      <c r="I580" s="81">
        <v>1</v>
      </c>
      <c r="K580" s="23"/>
      <c r="L580" s="22"/>
      <c r="M580" s="22"/>
      <c r="N580" s="14">
        <f t="shared" si="10"/>
        <v>0</v>
      </c>
      <c r="O580" s="2">
        <f>RANK(L580,L$2:L$577,1)</f>
        <v>1</v>
      </c>
      <c r="P580" s="65">
        <f>RANK(M580,M$2:M$577,0)</f>
        <v>498</v>
      </c>
      <c r="Q580" s="2">
        <f>RANK(N580,N$2:N$577,0)</f>
        <v>498</v>
      </c>
      <c r="R580" s="65">
        <f>O580 + Tabel1456[[#This Row],[Average Rank]]+Tabel1456[[#This Row],[Coverage rang]]</f>
        <v>997</v>
      </c>
      <c r="S580" s="2">
        <f>RANK(R580,R$2:R$577,1)</f>
        <v>491</v>
      </c>
      <c r="T580" s="18" t="e">
        <f t="shared" si="11"/>
        <v>#DIV/0!</v>
      </c>
    </row>
    <row r="581" spans="1:20" ht="19" customHeight="1">
      <c r="A581">
        <v>579</v>
      </c>
      <c r="B581" s="81">
        <v>0.1</v>
      </c>
      <c r="C581" s="81">
        <v>0.8</v>
      </c>
      <c r="D581" s="81">
        <v>0</v>
      </c>
      <c r="E581" s="81">
        <v>0.5</v>
      </c>
      <c r="F581" s="81">
        <v>0</v>
      </c>
      <c r="G581" s="81">
        <v>0.5</v>
      </c>
      <c r="H581" s="81">
        <v>0.5</v>
      </c>
      <c r="I581" s="81">
        <v>0</v>
      </c>
      <c r="K581" s="23"/>
      <c r="L581" s="22"/>
      <c r="M581" s="22"/>
      <c r="N581" s="14">
        <f t="shared" si="10"/>
        <v>0</v>
      </c>
      <c r="O581" s="2">
        <f>RANK(L581,L$2:L$577,1)</f>
        <v>1</v>
      </c>
      <c r="P581" s="65">
        <f>RANK(M581,M$2:M$577,0)</f>
        <v>498</v>
      </c>
      <c r="Q581" s="2">
        <f>RANK(N581,N$2:N$577,0)</f>
        <v>498</v>
      </c>
      <c r="R581" s="65">
        <f>O581 + Tabel1456[[#This Row],[Average Rank]]+Tabel1456[[#This Row],[Coverage rang]]</f>
        <v>997</v>
      </c>
      <c r="S581" s="2">
        <f>RANK(R581,R$2:R$577,1)</f>
        <v>491</v>
      </c>
      <c r="T581" s="18" t="e">
        <f t="shared" si="11"/>
        <v>#DIV/0!</v>
      </c>
    </row>
    <row r="582" spans="1:20" ht="19" customHeight="1">
      <c r="A582">
        <v>580</v>
      </c>
      <c r="B582" s="81">
        <v>0.1</v>
      </c>
      <c r="C582" s="81">
        <v>0.8</v>
      </c>
      <c r="D582" s="81">
        <v>0</v>
      </c>
      <c r="E582" s="81">
        <v>0.5</v>
      </c>
      <c r="F582" s="81">
        <v>0</v>
      </c>
      <c r="G582" s="81">
        <v>0.5</v>
      </c>
      <c r="H582" s="81">
        <v>0.5</v>
      </c>
      <c r="I582" s="81">
        <v>0.5</v>
      </c>
      <c r="K582" s="23"/>
      <c r="L582" s="22"/>
      <c r="M582" s="22"/>
      <c r="N582" s="14">
        <f t="shared" si="10"/>
        <v>0</v>
      </c>
      <c r="O582" s="2">
        <f>RANK(L582,L$2:L$577,1)</f>
        <v>1</v>
      </c>
      <c r="P582" s="65">
        <f>RANK(M582,M$2:M$577,0)</f>
        <v>498</v>
      </c>
      <c r="Q582" s="2">
        <f>RANK(N582,N$2:N$577,0)</f>
        <v>498</v>
      </c>
      <c r="R582" s="65">
        <f>O582 + Tabel1456[[#This Row],[Average Rank]]+Tabel1456[[#This Row],[Coverage rang]]</f>
        <v>997</v>
      </c>
      <c r="S582" s="2">
        <f>RANK(R582,R$2:R$577,1)</f>
        <v>491</v>
      </c>
      <c r="T582" s="18" t="e">
        <f t="shared" si="11"/>
        <v>#DIV/0!</v>
      </c>
    </row>
    <row r="583" spans="1:20" ht="19" customHeight="1">
      <c r="A583">
        <v>581</v>
      </c>
      <c r="B583" s="81">
        <v>0.1</v>
      </c>
      <c r="C583" s="81">
        <v>0.8</v>
      </c>
      <c r="D583" s="81">
        <v>0</v>
      </c>
      <c r="E583" s="81">
        <v>0.5</v>
      </c>
      <c r="F583" s="81">
        <v>0</v>
      </c>
      <c r="G583" s="81">
        <v>0.5</v>
      </c>
      <c r="H583" s="81">
        <v>0.5</v>
      </c>
      <c r="I583" s="81">
        <v>1</v>
      </c>
      <c r="K583" s="23"/>
      <c r="L583" s="22"/>
      <c r="M583" s="22"/>
      <c r="N583" s="14">
        <f t="shared" si="10"/>
        <v>0</v>
      </c>
      <c r="O583" s="2">
        <f>RANK(L583,L$2:L$577,1)</f>
        <v>1</v>
      </c>
      <c r="P583" s="65">
        <f>RANK(M583,M$2:M$577,0)</f>
        <v>498</v>
      </c>
      <c r="Q583" s="2">
        <f>RANK(N583,N$2:N$577,0)</f>
        <v>498</v>
      </c>
      <c r="R583" s="65">
        <f>O583 + Tabel1456[[#This Row],[Average Rank]]+Tabel1456[[#This Row],[Coverage rang]]</f>
        <v>997</v>
      </c>
      <c r="S583" s="2">
        <f>RANK(R583,R$2:R$577,1)</f>
        <v>491</v>
      </c>
      <c r="T583" s="18" t="e">
        <f t="shared" si="11"/>
        <v>#DIV/0!</v>
      </c>
    </row>
    <row r="584" spans="1:20" ht="19" customHeight="1">
      <c r="A584">
        <v>582</v>
      </c>
      <c r="B584" s="81">
        <v>0.1</v>
      </c>
      <c r="C584" s="81">
        <v>0.8</v>
      </c>
      <c r="D584" s="81">
        <v>0</v>
      </c>
      <c r="E584" s="81">
        <v>0.5</v>
      </c>
      <c r="F584" s="81">
        <v>0</v>
      </c>
      <c r="G584" s="81">
        <v>0.5</v>
      </c>
      <c r="H584" s="81">
        <v>1</v>
      </c>
      <c r="I584" s="81">
        <v>0</v>
      </c>
      <c r="K584" s="23"/>
      <c r="L584" s="22"/>
      <c r="M584" s="22"/>
      <c r="N584" s="14">
        <f t="shared" si="10"/>
        <v>0</v>
      </c>
      <c r="O584" s="2">
        <f>RANK(L584,L$2:L$577,1)</f>
        <v>1</v>
      </c>
      <c r="P584" s="65">
        <f>RANK(M584,M$2:M$577,0)</f>
        <v>498</v>
      </c>
      <c r="Q584" s="2">
        <f>RANK(N584,N$2:N$577,0)</f>
        <v>498</v>
      </c>
      <c r="R584" s="65">
        <f>O584 + Tabel1456[[#This Row],[Average Rank]]+Tabel1456[[#This Row],[Coverage rang]]</f>
        <v>997</v>
      </c>
      <c r="S584" s="2">
        <f>RANK(R584,R$2:R$577,1)</f>
        <v>491</v>
      </c>
      <c r="T584" s="18" t="e">
        <f t="shared" si="11"/>
        <v>#DIV/0!</v>
      </c>
    </row>
    <row r="585" spans="1:20" ht="19" customHeight="1">
      <c r="A585">
        <v>583</v>
      </c>
      <c r="B585" s="81">
        <v>0.1</v>
      </c>
      <c r="C585" s="81">
        <v>0.8</v>
      </c>
      <c r="D585" s="81">
        <v>0</v>
      </c>
      <c r="E585" s="81">
        <v>0.5</v>
      </c>
      <c r="F585" s="81">
        <v>0</v>
      </c>
      <c r="G585" s="81">
        <v>0.5</v>
      </c>
      <c r="H585" s="81">
        <v>1</v>
      </c>
      <c r="I585" s="81">
        <v>0.5</v>
      </c>
      <c r="K585" s="23"/>
      <c r="L585" s="22"/>
      <c r="M585" s="22"/>
      <c r="N585" s="14">
        <f t="shared" si="10"/>
        <v>0</v>
      </c>
      <c r="O585" s="2">
        <f>RANK(L585,L$2:L$577,1)</f>
        <v>1</v>
      </c>
      <c r="P585" s="65">
        <f>RANK(M585,M$2:M$577,0)</f>
        <v>498</v>
      </c>
      <c r="Q585" s="2">
        <f>RANK(N585,N$2:N$577,0)</f>
        <v>498</v>
      </c>
      <c r="R585" s="65">
        <f>O585 + Tabel1456[[#This Row],[Average Rank]]+Tabel1456[[#This Row],[Coverage rang]]</f>
        <v>997</v>
      </c>
      <c r="S585" s="2">
        <f>RANK(R585,R$2:R$577,1)</f>
        <v>491</v>
      </c>
      <c r="T585" s="18" t="e">
        <f t="shared" si="11"/>
        <v>#DIV/0!</v>
      </c>
    </row>
    <row r="586" spans="1:20" ht="19" customHeight="1">
      <c r="A586">
        <v>584</v>
      </c>
      <c r="B586" s="81">
        <v>0.1</v>
      </c>
      <c r="C586" s="81">
        <v>0.8</v>
      </c>
      <c r="D586" s="81">
        <v>0</v>
      </c>
      <c r="E586" s="81">
        <v>0.5</v>
      </c>
      <c r="F586" s="81">
        <v>0</v>
      </c>
      <c r="G586" s="81">
        <v>0.5</v>
      </c>
      <c r="H586" s="81">
        <v>1</v>
      </c>
      <c r="I586" s="81">
        <v>1</v>
      </c>
      <c r="K586" s="23"/>
      <c r="L586" s="22"/>
      <c r="M586" s="22"/>
      <c r="N586" s="14">
        <f t="shared" si="10"/>
        <v>0</v>
      </c>
      <c r="O586" s="2">
        <f>RANK(L586,L$2:L$577,1)</f>
        <v>1</v>
      </c>
      <c r="P586" s="65">
        <f>RANK(M586,M$2:M$577,0)</f>
        <v>498</v>
      </c>
      <c r="Q586" s="2">
        <f>RANK(N586,N$2:N$577,0)</f>
        <v>498</v>
      </c>
      <c r="R586" s="65">
        <f>O586 + Tabel1456[[#This Row],[Average Rank]]+Tabel1456[[#This Row],[Coverage rang]]</f>
        <v>997</v>
      </c>
      <c r="S586" s="2">
        <f>RANK(R586,R$2:R$577,1)</f>
        <v>491</v>
      </c>
      <c r="T586" s="18" t="e">
        <f t="shared" si="11"/>
        <v>#DIV/0!</v>
      </c>
    </row>
    <row r="587" spans="1:20" ht="19" customHeight="1">
      <c r="A587">
        <v>585</v>
      </c>
      <c r="B587" s="81">
        <v>0.1</v>
      </c>
      <c r="C587" s="81">
        <v>0.8</v>
      </c>
      <c r="D587" s="81">
        <v>0</v>
      </c>
      <c r="E587" s="81">
        <v>0.5</v>
      </c>
      <c r="F587" s="81">
        <v>0</v>
      </c>
      <c r="G587" s="81">
        <v>1</v>
      </c>
      <c r="H587" s="81">
        <v>0</v>
      </c>
      <c r="I587" s="81">
        <v>0</v>
      </c>
      <c r="K587" s="23"/>
      <c r="L587" s="22"/>
      <c r="M587" s="22"/>
      <c r="N587" s="14">
        <f t="shared" si="10"/>
        <v>0</v>
      </c>
      <c r="O587" s="2">
        <f>RANK(L587,L$2:L$577,1)</f>
        <v>1</v>
      </c>
      <c r="P587" s="65">
        <f>RANK(M587,M$2:M$577,0)</f>
        <v>498</v>
      </c>
      <c r="Q587" s="2">
        <f>RANK(N587,N$2:N$577,0)</f>
        <v>498</v>
      </c>
      <c r="R587" s="65">
        <f>O587 + Tabel1456[[#This Row],[Average Rank]]+Tabel1456[[#This Row],[Coverage rang]]</f>
        <v>997</v>
      </c>
      <c r="S587" s="2">
        <f>RANK(R587,R$2:R$577,1)</f>
        <v>491</v>
      </c>
      <c r="T587" s="18" t="e">
        <f t="shared" si="11"/>
        <v>#DIV/0!</v>
      </c>
    </row>
    <row r="588" spans="1:20" ht="19" customHeight="1">
      <c r="A588">
        <v>586</v>
      </c>
      <c r="B588" s="81">
        <v>0.1</v>
      </c>
      <c r="C588" s="81">
        <v>0.8</v>
      </c>
      <c r="D588" s="81">
        <v>0</v>
      </c>
      <c r="E588" s="81">
        <v>0.5</v>
      </c>
      <c r="F588" s="81">
        <v>0</v>
      </c>
      <c r="G588" s="81">
        <v>1</v>
      </c>
      <c r="H588" s="81">
        <v>0</v>
      </c>
      <c r="I588" s="81">
        <v>0.5</v>
      </c>
      <c r="K588" s="23"/>
      <c r="L588" s="22"/>
      <c r="M588" s="22"/>
      <c r="N588" s="14">
        <f t="shared" si="10"/>
        <v>0</v>
      </c>
      <c r="O588" s="2">
        <f>RANK(L588,L$2:L$577,1)</f>
        <v>1</v>
      </c>
      <c r="P588" s="65">
        <f>RANK(M588,M$2:M$577,0)</f>
        <v>498</v>
      </c>
      <c r="Q588" s="2">
        <f>RANK(N588,N$2:N$577,0)</f>
        <v>498</v>
      </c>
      <c r="R588" s="65">
        <f>O588 + Tabel1456[[#This Row],[Average Rank]]+Tabel1456[[#This Row],[Coverage rang]]</f>
        <v>997</v>
      </c>
      <c r="S588" s="2">
        <f>RANK(R588,R$2:R$577,1)</f>
        <v>491</v>
      </c>
      <c r="T588" s="18" t="e">
        <f t="shared" si="11"/>
        <v>#DIV/0!</v>
      </c>
    </row>
    <row r="589" spans="1:20" ht="19" customHeight="1">
      <c r="A589">
        <v>587</v>
      </c>
      <c r="B589" s="81">
        <v>0.1</v>
      </c>
      <c r="C589" s="81">
        <v>0.8</v>
      </c>
      <c r="D589" s="81">
        <v>0</v>
      </c>
      <c r="E589" s="81">
        <v>0.5</v>
      </c>
      <c r="F589" s="81">
        <v>0</v>
      </c>
      <c r="G589" s="81">
        <v>1</v>
      </c>
      <c r="H589" s="81">
        <v>0</v>
      </c>
      <c r="I589" s="81">
        <v>1</v>
      </c>
      <c r="K589" s="23"/>
      <c r="L589" s="22"/>
      <c r="M589" s="22"/>
      <c r="N589" s="14">
        <f t="shared" si="10"/>
        <v>0</v>
      </c>
      <c r="O589" s="2">
        <f>RANK(L589,L$2:L$577,1)</f>
        <v>1</v>
      </c>
      <c r="P589" s="65">
        <f>RANK(M589,M$2:M$577,0)</f>
        <v>498</v>
      </c>
      <c r="Q589" s="2">
        <f>RANK(N589,N$2:N$577,0)</f>
        <v>498</v>
      </c>
      <c r="R589" s="65">
        <f>O589 + Tabel1456[[#This Row],[Average Rank]]+Tabel1456[[#This Row],[Coverage rang]]</f>
        <v>997</v>
      </c>
      <c r="S589" s="2">
        <f>RANK(R589,R$2:R$577,1)</f>
        <v>491</v>
      </c>
      <c r="T589" s="18" t="e">
        <f t="shared" si="11"/>
        <v>#DIV/0!</v>
      </c>
    </row>
    <row r="590" spans="1:20" ht="19" customHeight="1">
      <c r="A590">
        <v>588</v>
      </c>
      <c r="B590" s="81">
        <v>0.1</v>
      </c>
      <c r="C590" s="81">
        <v>0.8</v>
      </c>
      <c r="D590" s="81">
        <v>0</v>
      </c>
      <c r="E590" s="81">
        <v>0.5</v>
      </c>
      <c r="F590" s="81">
        <v>0</v>
      </c>
      <c r="G590" s="81">
        <v>1</v>
      </c>
      <c r="H590" s="81">
        <v>0.5</v>
      </c>
      <c r="I590" s="81">
        <v>0</v>
      </c>
      <c r="K590" s="23"/>
      <c r="L590" s="22"/>
      <c r="M590" s="22"/>
      <c r="N590" s="14">
        <f t="shared" si="10"/>
        <v>0</v>
      </c>
      <c r="O590" s="2">
        <f>RANK(L590,L$2:L$577,1)</f>
        <v>1</v>
      </c>
      <c r="P590" s="65">
        <f>RANK(M590,M$2:M$577,0)</f>
        <v>498</v>
      </c>
      <c r="Q590" s="2">
        <f>RANK(N590,N$2:N$577,0)</f>
        <v>498</v>
      </c>
      <c r="R590" s="65">
        <f>O590 + Tabel1456[[#This Row],[Average Rank]]+Tabel1456[[#This Row],[Coverage rang]]</f>
        <v>997</v>
      </c>
      <c r="S590" s="2">
        <f>RANK(R590,R$2:R$577,1)</f>
        <v>491</v>
      </c>
      <c r="T590" s="18" t="e">
        <f t="shared" si="11"/>
        <v>#DIV/0!</v>
      </c>
    </row>
    <row r="591" spans="1:20" ht="19" customHeight="1">
      <c r="A591">
        <v>589</v>
      </c>
      <c r="B591" s="81">
        <v>0.1</v>
      </c>
      <c r="C591" s="81">
        <v>0.8</v>
      </c>
      <c r="D591" s="81">
        <v>0</v>
      </c>
      <c r="E591" s="81">
        <v>0.5</v>
      </c>
      <c r="F591" s="81">
        <v>0</v>
      </c>
      <c r="G591" s="81">
        <v>1</v>
      </c>
      <c r="H591" s="81">
        <v>0.5</v>
      </c>
      <c r="I591" s="81">
        <v>0.5</v>
      </c>
      <c r="K591" s="23"/>
      <c r="L591" s="22"/>
      <c r="M591" s="22"/>
      <c r="N591" s="14">
        <f t="shared" si="10"/>
        <v>0</v>
      </c>
      <c r="O591" s="2">
        <f>RANK(L591,L$2:L$577,1)</f>
        <v>1</v>
      </c>
      <c r="P591" s="65">
        <f>RANK(M591,M$2:M$577,0)</f>
        <v>498</v>
      </c>
      <c r="Q591" s="2">
        <f>RANK(N591,N$2:N$577,0)</f>
        <v>498</v>
      </c>
      <c r="R591" s="65">
        <f>O591 + Tabel1456[[#This Row],[Average Rank]]+Tabel1456[[#This Row],[Coverage rang]]</f>
        <v>997</v>
      </c>
      <c r="S591" s="2">
        <f>RANK(R591,R$2:R$577,1)</f>
        <v>491</v>
      </c>
      <c r="T591" s="18" t="e">
        <f t="shared" si="11"/>
        <v>#DIV/0!</v>
      </c>
    </row>
    <row r="592" spans="1:20" ht="19" customHeight="1">
      <c r="A592">
        <v>590</v>
      </c>
      <c r="B592" s="81">
        <v>0.1</v>
      </c>
      <c r="C592" s="81">
        <v>0.8</v>
      </c>
      <c r="D592" s="81">
        <v>0</v>
      </c>
      <c r="E592" s="81">
        <v>0.5</v>
      </c>
      <c r="F592" s="81">
        <v>0</v>
      </c>
      <c r="G592" s="81">
        <v>1</v>
      </c>
      <c r="H592" s="81">
        <v>0.5</v>
      </c>
      <c r="I592" s="81">
        <v>1</v>
      </c>
      <c r="K592" s="23"/>
      <c r="L592" s="22"/>
      <c r="M592" s="22"/>
      <c r="N592" s="14">
        <f t="shared" si="10"/>
        <v>0</v>
      </c>
      <c r="O592" s="2">
        <f>RANK(L592,L$2:L$577,1)</f>
        <v>1</v>
      </c>
      <c r="P592" s="65">
        <f>RANK(M592,M$2:M$577,0)</f>
        <v>498</v>
      </c>
      <c r="Q592" s="2">
        <f>RANK(N592,N$2:N$577,0)</f>
        <v>498</v>
      </c>
      <c r="R592" s="65">
        <f>O592 + Tabel1456[[#This Row],[Average Rank]]+Tabel1456[[#This Row],[Coverage rang]]</f>
        <v>997</v>
      </c>
      <c r="S592" s="2">
        <f>RANK(R592,R$2:R$577,1)</f>
        <v>491</v>
      </c>
      <c r="T592" s="18" t="e">
        <f t="shared" si="11"/>
        <v>#DIV/0!</v>
      </c>
    </row>
    <row r="593" spans="1:20" ht="19" customHeight="1">
      <c r="A593">
        <v>591</v>
      </c>
      <c r="B593" s="81">
        <v>0.1</v>
      </c>
      <c r="C593" s="81">
        <v>0.8</v>
      </c>
      <c r="D593" s="81">
        <v>0</v>
      </c>
      <c r="E593" s="81">
        <v>0.5</v>
      </c>
      <c r="F593" s="81">
        <v>0</v>
      </c>
      <c r="G593" s="81">
        <v>1</v>
      </c>
      <c r="H593" s="81">
        <v>1</v>
      </c>
      <c r="I593" s="81">
        <v>0</v>
      </c>
      <c r="K593" s="23"/>
      <c r="L593" s="22"/>
      <c r="M593" s="22"/>
      <c r="N593" s="14">
        <f t="shared" si="10"/>
        <v>0</v>
      </c>
      <c r="O593" s="2">
        <f>RANK(L593,L$2:L$577,1)</f>
        <v>1</v>
      </c>
      <c r="P593" s="65">
        <f>RANK(M593,M$2:M$577,0)</f>
        <v>498</v>
      </c>
      <c r="Q593" s="2">
        <f>RANK(N593,N$2:N$577,0)</f>
        <v>498</v>
      </c>
      <c r="R593" s="65">
        <f>O593 + Tabel1456[[#This Row],[Average Rank]]+Tabel1456[[#This Row],[Coverage rang]]</f>
        <v>997</v>
      </c>
      <c r="S593" s="2">
        <f>RANK(R593,R$2:R$577,1)</f>
        <v>491</v>
      </c>
      <c r="T593" s="18" t="e">
        <f t="shared" si="11"/>
        <v>#DIV/0!</v>
      </c>
    </row>
    <row r="594" spans="1:20" ht="19" customHeight="1">
      <c r="A594">
        <v>592</v>
      </c>
      <c r="B594" s="81">
        <v>0.1</v>
      </c>
      <c r="C594" s="81">
        <v>0.8</v>
      </c>
      <c r="D594" s="81">
        <v>0</v>
      </c>
      <c r="E594" s="81">
        <v>0.5</v>
      </c>
      <c r="F594" s="81">
        <v>0</v>
      </c>
      <c r="G594" s="81">
        <v>1</v>
      </c>
      <c r="H594" s="81">
        <v>1</v>
      </c>
      <c r="I594" s="81">
        <v>0.5</v>
      </c>
      <c r="K594" s="23"/>
      <c r="L594" s="22"/>
      <c r="M594" s="22"/>
      <c r="N594" s="14">
        <f t="shared" si="10"/>
        <v>0</v>
      </c>
      <c r="O594" s="2">
        <f>RANK(L594,L$2:L$577,1)</f>
        <v>1</v>
      </c>
      <c r="P594" s="65">
        <f>RANK(M594,M$2:M$577,0)</f>
        <v>498</v>
      </c>
      <c r="Q594" s="2">
        <f>RANK(N594,N$2:N$577,0)</f>
        <v>498</v>
      </c>
      <c r="R594" s="65">
        <f>O594 + Tabel1456[[#This Row],[Average Rank]]+Tabel1456[[#This Row],[Coverage rang]]</f>
        <v>997</v>
      </c>
      <c r="S594" s="2">
        <f>RANK(R594,R$2:R$577,1)</f>
        <v>491</v>
      </c>
      <c r="T594" s="18" t="e">
        <f t="shared" si="11"/>
        <v>#DIV/0!</v>
      </c>
    </row>
    <row r="595" spans="1:20" ht="19" customHeight="1">
      <c r="A595">
        <v>593</v>
      </c>
      <c r="B595" s="81">
        <v>0.1</v>
      </c>
      <c r="C595" s="81">
        <v>0.8</v>
      </c>
      <c r="D595" s="81">
        <v>0</v>
      </c>
      <c r="E595" s="81">
        <v>0.5</v>
      </c>
      <c r="F595" s="81">
        <v>0</v>
      </c>
      <c r="G595" s="81">
        <v>1</v>
      </c>
      <c r="H595" s="81">
        <v>1</v>
      </c>
      <c r="I595" s="81">
        <v>1</v>
      </c>
      <c r="K595" s="23"/>
      <c r="L595" s="22"/>
      <c r="M595" s="22"/>
      <c r="N595" s="14">
        <f t="shared" si="10"/>
        <v>0</v>
      </c>
      <c r="O595" s="2">
        <f>RANK(L595,L$2:L$577,1)</f>
        <v>1</v>
      </c>
      <c r="P595" s="65">
        <f>RANK(M595,M$2:M$577,0)</f>
        <v>498</v>
      </c>
      <c r="Q595" s="2">
        <f>RANK(N595,N$2:N$577,0)</f>
        <v>498</v>
      </c>
      <c r="R595" s="65">
        <f>O595 + Tabel1456[[#This Row],[Average Rank]]+Tabel1456[[#This Row],[Coverage rang]]</f>
        <v>997</v>
      </c>
      <c r="S595" s="2">
        <f>RANK(R595,R$2:R$577,1)</f>
        <v>491</v>
      </c>
      <c r="T595" s="18" t="e">
        <f t="shared" si="11"/>
        <v>#DIV/0!</v>
      </c>
    </row>
    <row r="596" spans="1:20" ht="19" customHeight="1">
      <c r="A596">
        <v>594</v>
      </c>
      <c r="B596" s="81">
        <v>0.1</v>
      </c>
      <c r="C596" s="81">
        <v>0.8</v>
      </c>
      <c r="D596" s="81">
        <v>0</v>
      </c>
      <c r="E596" s="81">
        <v>0.5</v>
      </c>
      <c r="F596" s="81">
        <v>0.5</v>
      </c>
      <c r="G596" s="81">
        <v>0</v>
      </c>
      <c r="H596" s="81">
        <v>0</v>
      </c>
      <c r="I596" s="81">
        <v>0</v>
      </c>
      <c r="K596" s="23"/>
      <c r="L596" s="22"/>
      <c r="M596" s="22"/>
      <c r="N596" s="14">
        <f t="shared" si="10"/>
        <v>0</v>
      </c>
      <c r="O596" s="2">
        <f>RANK(L596,L$2:L$577,1)</f>
        <v>1</v>
      </c>
      <c r="P596" s="65">
        <f>RANK(M596,M$2:M$577,0)</f>
        <v>498</v>
      </c>
      <c r="Q596" s="2">
        <f>RANK(N596,N$2:N$577,0)</f>
        <v>498</v>
      </c>
      <c r="R596" s="65">
        <f>O596 + Tabel1456[[#This Row],[Average Rank]]+Tabel1456[[#This Row],[Coverage rang]]</f>
        <v>997</v>
      </c>
      <c r="S596" s="2">
        <f>RANK(R596,R$2:R$577,1)</f>
        <v>491</v>
      </c>
      <c r="T596" s="18" t="e">
        <f t="shared" si="11"/>
        <v>#DIV/0!</v>
      </c>
    </row>
    <row r="597" spans="1:20" ht="19" customHeight="1">
      <c r="A597">
        <v>595</v>
      </c>
      <c r="B597" s="81">
        <v>0.1</v>
      </c>
      <c r="C597" s="81">
        <v>0.8</v>
      </c>
      <c r="D597" s="81">
        <v>0</v>
      </c>
      <c r="E597" s="81">
        <v>0.5</v>
      </c>
      <c r="F597" s="81">
        <v>0.5</v>
      </c>
      <c r="G597" s="81">
        <v>0</v>
      </c>
      <c r="H597" s="81">
        <v>0</v>
      </c>
      <c r="I597" s="81">
        <v>0.5</v>
      </c>
      <c r="K597" s="23"/>
      <c r="L597" s="22"/>
      <c r="M597" s="22"/>
      <c r="N597" s="14">
        <f t="shared" si="10"/>
        <v>0</v>
      </c>
      <c r="O597" s="2">
        <f>RANK(L597,L$2:L$577,1)</f>
        <v>1</v>
      </c>
      <c r="P597" s="65">
        <f>RANK(M597,M$2:M$577,0)</f>
        <v>498</v>
      </c>
      <c r="Q597" s="2">
        <f>RANK(N597,N$2:N$577,0)</f>
        <v>498</v>
      </c>
      <c r="R597" s="65">
        <f>O597 + Tabel1456[[#This Row],[Average Rank]]+Tabel1456[[#This Row],[Coverage rang]]</f>
        <v>997</v>
      </c>
      <c r="S597" s="2">
        <f>RANK(R597,R$2:R$577,1)</f>
        <v>491</v>
      </c>
      <c r="T597" s="18" t="e">
        <f t="shared" si="11"/>
        <v>#DIV/0!</v>
      </c>
    </row>
    <row r="598" spans="1:20" ht="19" customHeight="1">
      <c r="A598">
        <v>596</v>
      </c>
      <c r="B598" s="81">
        <v>0.1</v>
      </c>
      <c r="C598" s="81">
        <v>0.8</v>
      </c>
      <c r="D598" s="81">
        <v>0</v>
      </c>
      <c r="E598" s="81">
        <v>0.5</v>
      </c>
      <c r="F598" s="81">
        <v>0.5</v>
      </c>
      <c r="G598" s="81">
        <v>0</v>
      </c>
      <c r="H598" s="81">
        <v>0</v>
      </c>
      <c r="I598" s="81">
        <v>1</v>
      </c>
      <c r="K598" s="23"/>
      <c r="L598" s="22"/>
      <c r="M598" s="22"/>
      <c r="N598" s="14">
        <f t="shared" si="10"/>
        <v>0</v>
      </c>
      <c r="O598" s="2">
        <f>RANK(L598,L$2:L$577,1)</f>
        <v>1</v>
      </c>
      <c r="P598" s="65">
        <f>RANK(M598,M$2:M$577,0)</f>
        <v>498</v>
      </c>
      <c r="Q598" s="2">
        <f>RANK(N598,N$2:N$577,0)</f>
        <v>498</v>
      </c>
      <c r="R598" s="65">
        <f>O598 + Tabel1456[[#This Row],[Average Rank]]+Tabel1456[[#This Row],[Coverage rang]]</f>
        <v>997</v>
      </c>
      <c r="S598" s="2">
        <f>RANK(R598,R$2:R$577,1)</f>
        <v>491</v>
      </c>
      <c r="T598" s="18" t="e">
        <f t="shared" si="11"/>
        <v>#DIV/0!</v>
      </c>
    </row>
    <row r="599" spans="1:20" ht="19" customHeight="1">
      <c r="A599">
        <v>597</v>
      </c>
      <c r="B599" s="81">
        <v>0.1</v>
      </c>
      <c r="C599" s="81">
        <v>0.8</v>
      </c>
      <c r="D599" s="81">
        <v>0</v>
      </c>
      <c r="E599" s="81">
        <v>0.5</v>
      </c>
      <c r="F599" s="81">
        <v>0.5</v>
      </c>
      <c r="G599" s="81">
        <v>0</v>
      </c>
      <c r="H599" s="81">
        <v>0.5</v>
      </c>
      <c r="I599" s="81">
        <v>0</v>
      </c>
      <c r="K599" s="23"/>
      <c r="L599" s="22"/>
      <c r="M599" s="22"/>
      <c r="N599" s="14">
        <f t="shared" si="10"/>
        <v>0</v>
      </c>
      <c r="O599" s="2">
        <f>RANK(L599,L$2:L$577,1)</f>
        <v>1</v>
      </c>
      <c r="P599" s="65">
        <f>RANK(M599,M$2:M$577,0)</f>
        <v>498</v>
      </c>
      <c r="Q599" s="2">
        <f>RANK(N599,N$2:N$577,0)</f>
        <v>498</v>
      </c>
      <c r="R599" s="65">
        <f>O599 + Tabel1456[[#This Row],[Average Rank]]+Tabel1456[[#This Row],[Coverage rang]]</f>
        <v>997</v>
      </c>
      <c r="S599" s="2">
        <f>RANK(R599,R$2:R$577,1)</f>
        <v>491</v>
      </c>
      <c r="T599" s="18" t="e">
        <f t="shared" si="11"/>
        <v>#DIV/0!</v>
      </c>
    </row>
    <row r="600" spans="1:20" ht="19" customHeight="1">
      <c r="A600">
        <v>598</v>
      </c>
      <c r="B600" s="81">
        <v>0.1</v>
      </c>
      <c r="C600" s="81">
        <v>0.8</v>
      </c>
      <c r="D600" s="81">
        <v>0</v>
      </c>
      <c r="E600" s="81">
        <v>0.5</v>
      </c>
      <c r="F600" s="81">
        <v>0.5</v>
      </c>
      <c r="G600" s="81">
        <v>0</v>
      </c>
      <c r="H600" s="81">
        <v>0.5</v>
      </c>
      <c r="I600" s="81">
        <v>0.5</v>
      </c>
      <c r="K600" s="23"/>
      <c r="L600" s="22"/>
      <c r="M600" s="22"/>
      <c r="N600" s="14">
        <f t="shared" si="10"/>
        <v>0</v>
      </c>
      <c r="O600" s="2">
        <f>RANK(L600,L$2:L$577,1)</f>
        <v>1</v>
      </c>
      <c r="P600" s="65">
        <f>RANK(M600,M$2:M$577,0)</f>
        <v>498</v>
      </c>
      <c r="Q600" s="2">
        <f>RANK(N600,N$2:N$577,0)</f>
        <v>498</v>
      </c>
      <c r="R600" s="65">
        <f>O600 + Tabel1456[[#This Row],[Average Rank]]+Tabel1456[[#This Row],[Coverage rang]]</f>
        <v>997</v>
      </c>
      <c r="S600" s="2">
        <f>RANK(R600,R$2:R$577,1)</f>
        <v>491</v>
      </c>
      <c r="T600" s="18" t="e">
        <f t="shared" si="11"/>
        <v>#DIV/0!</v>
      </c>
    </row>
    <row r="601" spans="1:20" ht="19" customHeight="1">
      <c r="A601">
        <v>599</v>
      </c>
      <c r="B601" s="81">
        <v>0.1</v>
      </c>
      <c r="C601" s="81">
        <v>0.8</v>
      </c>
      <c r="D601" s="81">
        <v>0</v>
      </c>
      <c r="E601" s="81">
        <v>0.5</v>
      </c>
      <c r="F601" s="81">
        <v>0.5</v>
      </c>
      <c r="G601" s="81">
        <v>0</v>
      </c>
      <c r="H601" s="81">
        <v>0.5</v>
      </c>
      <c r="I601" s="81">
        <v>1</v>
      </c>
      <c r="K601" s="23"/>
      <c r="L601" s="22"/>
      <c r="M601" s="22"/>
      <c r="N601" s="14">
        <f t="shared" si="10"/>
        <v>0</v>
      </c>
      <c r="O601" s="2">
        <f>RANK(L601,L$2:L$577,1)</f>
        <v>1</v>
      </c>
      <c r="P601" s="65">
        <f>RANK(M601,M$2:M$577,0)</f>
        <v>498</v>
      </c>
      <c r="Q601" s="2">
        <f>RANK(N601,N$2:N$577,0)</f>
        <v>498</v>
      </c>
      <c r="R601" s="65">
        <f>O601 + Tabel1456[[#This Row],[Average Rank]]+Tabel1456[[#This Row],[Coverage rang]]</f>
        <v>997</v>
      </c>
      <c r="S601" s="2">
        <f>RANK(R601,R$2:R$577,1)</f>
        <v>491</v>
      </c>
      <c r="T601" s="18" t="e">
        <f t="shared" si="11"/>
        <v>#DIV/0!</v>
      </c>
    </row>
    <row r="602" spans="1:20" ht="19" customHeight="1">
      <c r="A602">
        <v>600</v>
      </c>
      <c r="B602" s="81">
        <v>0.1</v>
      </c>
      <c r="C602" s="81">
        <v>0.8</v>
      </c>
      <c r="D602" s="81">
        <v>0</v>
      </c>
      <c r="E602" s="81">
        <v>0.5</v>
      </c>
      <c r="F602" s="81">
        <v>0.5</v>
      </c>
      <c r="G602" s="81">
        <v>0</v>
      </c>
      <c r="H602" s="81">
        <v>1</v>
      </c>
      <c r="I602" s="81">
        <v>0</v>
      </c>
      <c r="K602" s="23"/>
      <c r="L602" s="22"/>
      <c r="M602" s="22"/>
      <c r="N602" s="14">
        <f t="shared" si="10"/>
        <v>0</v>
      </c>
      <c r="O602" s="2">
        <f>RANK(L602,L$2:L$577,1)</f>
        <v>1</v>
      </c>
      <c r="P602" s="65">
        <f>RANK(M602,M$2:M$577,0)</f>
        <v>498</v>
      </c>
      <c r="Q602" s="2">
        <f>RANK(N602,N$2:N$577,0)</f>
        <v>498</v>
      </c>
      <c r="R602" s="65">
        <f>O602 + Tabel1456[[#This Row],[Average Rank]]+Tabel1456[[#This Row],[Coverage rang]]</f>
        <v>997</v>
      </c>
      <c r="S602" s="2">
        <f>RANK(R602,R$2:R$577,1)</f>
        <v>491</v>
      </c>
      <c r="T602" s="18" t="e">
        <f t="shared" si="11"/>
        <v>#DIV/0!</v>
      </c>
    </row>
    <row r="603" spans="1:20" ht="19" customHeight="1">
      <c r="A603">
        <v>601</v>
      </c>
      <c r="B603" s="81">
        <v>0.1</v>
      </c>
      <c r="C603" s="81">
        <v>0.8</v>
      </c>
      <c r="D603" s="81">
        <v>0</v>
      </c>
      <c r="E603" s="81">
        <v>0.5</v>
      </c>
      <c r="F603" s="81">
        <v>0.5</v>
      </c>
      <c r="G603" s="81">
        <v>0</v>
      </c>
      <c r="H603" s="81">
        <v>1</v>
      </c>
      <c r="I603" s="81">
        <v>0.5</v>
      </c>
      <c r="K603" s="23"/>
      <c r="L603" s="22"/>
      <c r="M603" s="22"/>
      <c r="N603" s="14">
        <f t="shared" si="10"/>
        <v>0</v>
      </c>
      <c r="O603" s="2">
        <f>RANK(L603,L$2:L$577,1)</f>
        <v>1</v>
      </c>
      <c r="P603" s="65">
        <f>RANK(M603,M$2:M$577,0)</f>
        <v>498</v>
      </c>
      <c r="Q603" s="2">
        <f>RANK(N603,N$2:N$577,0)</f>
        <v>498</v>
      </c>
      <c r="R603" s="65">
        <f>O603 + Tabel1456[[#This Row],[Average Rank]]+Tabel1456[[#This Row],[Coverage rang]]</f>
        <v>997</v>
      </c>
      <c r="S603" s="2">
        <f>RANK(R603,R$2:R$577,1)</f>
        <v>491</v>
      </c>
      <c r="T603" s="18" t="e">
        <f t="shared" si="11"/>
        <v>#DIV/0!</v>
      </c>
    </row>
    <row r="604" spans="1:20" ht="19" customHeight="1">
      <c r="A604">
        <v>602</v>
      </c>
      <c r="B604" s="81">
        <v>0.1</v>
      </c>
      <c r="C604" s="81">
        <v>0.8</v>
      </c>
      <c r="D604" s="81">
        <v>0</v>
      </c>
      <c r="E604" s="81">
        <v>0.5</v>
      </c>
      <c r="F604" s="81">
        <v>0.5</v>
      </c>
      <c r="G604" s="81">
        <v>0</v>
      </c>
      <c r="H604" s="81">
        <v>1</v>
      </c>
      <c r="I604" s="81">
        <v>1</v>
      </c>
      <c r="K604" s="23"/>
      <c r="L604" s="22"/>
      <c r="M604" s="22"/>
      <c r="N604" s="14">
        <f t="shared" si="10"/>
        <v>0</v>
      </c>
      <c r="O604" s="2">
        <f>RANK(L604,L$2:L$577,1)</f>
        <v>1</v>
      </c>
      <c r="P604" s="65">
        <f>RANK(M604,M$2:M$577,0)</f>
        <v>498</v>
      </c>
      <c r="Q604" s="2">
        <f>RANK(N604,N$2:N$577,0)</f>
        <v>498</v>
      </c>
      <c r="R604" s="65">
        <f>O604 + Tabel1456[[#This Row],[Average Rank]]+Tabel1456[[#This Row],[Coverage rang]]</f>
        <v>997</v>
      </c>
      <c r="S604" s="2">
        <f>RANK(R604,R$2:R$577,1)</f>
        <v>491</v>
      </c>
      <c r="T604" s="18" t="e">
        <f t="shared" si="11"/>
        <v>#DIV/0!</v>
      </c>
    </row>
    <row r="605" spans="1:20" ht="19" customHeight="1">
      <c r="A605">
        <v>603</v>
      </c>
      <c r="B605" s="81">
        <v>0.1</v>
      </c>
      <c r="C605" s="81">
        <v>0.8</v>
      </c>
      <c r="D605" s="81">
        <v>0</v>
      </c>
      <c r="E605" s="81">
        <v>0.5</v>
      </c>
      <c r="F605" s="81">
        <v>0.5</v>
      </c>
      <c r="G605" s="81">
        <v>0.5</v>
      </c>
      <c r="H605" s="81">
        <v>0</v>
      </c>
      <c r="I605" s="81">
        <v>0</v>
      </c>
      <c r="K605" s="23"/>
      <c r="L605" s="22"/>
      <c r="M605" s="22"/>
      <c r="N605" s="14">
        <f t="shared" si="10"/>
        <v>0</v>
      </c>
      <c r="O605" s="2">
        <f>RANK(L605,L$2:L$577,1)</f>
        <v>1</v>
      </c>
      <c r="P605" s="65">
        <f>RANK(M605,M$2:M$577,0)</f>
        <v>498</v>
      </c>
      <c r="Q605" s="2">
        <f>RANK(N605,N$2:N$577,0)</f>
        <v>498</v>
      </c>
      <c r="R605" s="65">
        <f>O605 + Tabel1456[[#This Row],[Average Rank]]+Tabel1456[[#This Row],[Coverage rang]]</f>
        <v>997</v>
      </c>
      <c r="S605" s="2">
        <f>RANK(R605,R$2:R$577,1)</f>
        <v>491</v>
      </c>
      <c r="T605" s="18" t="e">
        <f t="shared" si="11"/>
        <v>#DIV/0!</v>
      </c>
    </row>
    <row r="606" spans="1:20" ht="19" customHeight="1">
      <c r="A606">
        <v>604</v>
      </c>
      <c r="B606" s="81">
        <v>0.1</v>
      </c>
      <c r="C606" s="81">
        <v>0.8</v>
      </c>
      <c r="D606" s="81">
        <v>0</v>
      </c>
      <c r="E606" s="81">
        <v>0.5</v>
      </c>
      <c r="F606" s="81">
        <v>0.5</v>
      </c>
      <c r="G606" s="81">
        <v>0.5</v>
      </c>
      <c r="H606" s="81">
        <v>0</v>
      </c>
      <c r="I606" s="81">
        <v>0.5</v>
      </c>
      <c r="K606" s="23"/>
      <c r="L606" s="22"/>
      <c r="M606" s="22"/>
      <c r="N606" s="14">
        <f t="shared" si="10"/>
        <v>0</v>
      </c>
      <c r="O606" s="2">
        <f>RANK(L606,L$2:L$577,1)</f>
        <v>1</v>
      </c>
      <c r="P606" s="65">
        <f>RANK(M606,M$2:M$577,0)</f>
        <v>498</v>
      </c>
      <c r="Q606" s="2">
        <f>RANK(N606,N$2:N$577,0)</f>
        <v>498</v>
      </c>
      <c r="R606" s="65">
        <f>O606 + Tabel1456[[#This Row],[Average Rank]]+Tabel1456[[#This Row],[Coverage rang]]</f>
        <v>997</v>
      </c>
      <c r="S606" s="2">
        <f>RANK(R606,R$2:R$577,1)</f>
        <v>491</v>
      </c>
      <c r="T606" s="18" t="e">
        <f t="shared" si="11"/>
        <v>#DIV/0!</v>
      </c>
    </row>
    <row r="607" spans="1:20" ht="19" customHeight="1">
      <c r="A607">
        <v>605</v>
      </c>
      <c r="B607" s="81">
        <v>0.1</v>
      </c>
      <c r="C607" s="81">
        <v>0.8</v>
      </c>
      <c r="D607" s="81">
        <v>0</v>
      </c>
      <c r="E607" s="81">
        <v>0.5</v>
      </c>
      <c r="F607" s="81">
        <v>0.5</v>
      </c>
      <c r="G607" s="81">
        <v>0.5</v>
      </c>
      <c r="H607" s="81">
        <v>0</v>
      </c>
      <c r="I607" s="81">
        <v>1</v>
      </c>
      <c r="K607" s="23"/>
      <c r="L607" s="22"/>
      <c r="M607" s="22"/>
      <c r="N607" s="14">
        <f t="shared" si="10"/>
        <v>0</v>
      </c>
      <c r="O607" s="2">
        <f>RANK(L607,L$2:L$577,1)</f>
        <v>1</v>
      </c>
      <c r="P607" s="65">
        <f>RANK(M607,M$2:M$577,0)</f>
        <v>498</v>
      </c>
      <c r="Q607" s="2">
        <f>RANK(N607,N$2:N$577,0)</f>
        <v>498</v>
      </c>
      <c r="R607" s="65">
        <f>O607 + Tabel1456[[#This Row],[Average Rank]]+Tabel1456[[#This Row],[Coverage rang]]</f>
        <v>997</v>
      </c>
      <c r="S607" s="2">
        <f>RANK(R607,R$2:R$577,1)</f>
        <v>491</v>
      </c>
      <c r="T607" s="18" t="e">
        <f t="shared" si="11"/>
        <v>#DIV/0!</v>
      </c>
    </row>
    <row r="608" spans="1:20" ht="19" customHeight="1">
      <c r="A608">
        <v>606</v>
      </c>
      <c r="B608" s="81">
        <v>0.1</v>
      </c>
      <c r="C608" s="81">
        <v>0.8</v>
      </c>
      <c r="D608" s="81">
        <v>0</v>
      </c>
      <c r="E608" s="81">
        <v>0.5</v>
      </c>
      <c r="F608" s="81">
        <v>0.5</v>
      </c>
      <c r="G608" s="81">
        <v>0.5</v>
      </c>
      <c r="H608" s="81">
        <v>0.5</v>
      </c>
      <c r="I608" s="81">
        <v>0</v>
      </c>
      <c r="K608" s="23"/>
      <c r="L608" s="22"/>
      <c r="M608" s="22"/>
      <c r="N608" s="14">
        <f t="shared" si="10"/>
        <v>0</v>
      </c>
      <c r="O608" s="2">
        <f>RANK(L608,L$2:L$577,1)</f>
        <v>1</v>
      </c>
      <c r="P608" s="65">
        <f>RANK(M608,M$2:M$577,0)</f>
        <v>498</v>
      </c>
      <c r="Q608" s="2">
        <f>RANK(N608,N$2:N$577,0)</f>
        <v>498</v>
      </c>
      <c r="R608" s="65">
        <f>O608 + Tabel1456[[#This Row],[Average Rank]]+Tabel1456[[#This Row],[Coverage rang]]</f>
        <v>997</v>
      </c>
      <c r="S608" s="2">
        <f>RANK(R608,R$2:R$577,1)</f>
        <v>491</v>
      </c>
      <c r="T608" s="18" t="e">
        <f t="shared" si="11"/>
        <v>#DIV/0!</v>
      </c>
    </row>
    <row r="609" spans="1:20" ht="19" customHeight="1">
      <c r="A609">
        <v>607</v>
      </c>
      <c r="B609" s="81">
        <v>0.1</v>
      </c>
      <c r="C609" s="81">
        <v>0.8</v>
      </c>
      <c r="D609" s="81">
        <v>0</v>
      </c>
      <c r="E609" s="81">
        <v>0.5</v>
      </c>
      <c r="F609" s="81">
        <v>0.5</v>
      </c>
      <c r="G609" s="81">
        <v>0.5</v>
      </c>
      <c r="H609" s="81">
        <v>0.5</v>
      </c>
      <c r="I609" s="81">
        <v>0.5</v>
      </c>
      <c r="K609" s="23"/>
      <c r="L609" s="22"/>
      <c r="M609" s="22"/>
      <c r="N609" s="14">
        <f t="shared" si="10"/>
        <v>0</v>
      </c>
      <c r="O609" s="2">
        <f>RANK(L609,L$2:L$577,1)</f>
        <v>1</v>
      </c>
      <c r="P609" s="65">
        <f>RANK(M609,M$2:M$577,0)</f>
        <v>498</v>
      </c>
      <c r="Q609" s="2">
        <f>RANK(N609,N$2:N$577,0)</f>
        <v>498</v>
      </c>
      <c r="R609" s="65">
        <f>O609 + Tabel1456[[#This Row],[Average Rank]]+Tabel1456[[#This Row],[Coverage rang]]</f>
        <v>997</v>
      </c>
      <c r="S609" s="2">
        <f>RANK(R609,R$2:R$577,1)</f>
        <v>491</v>
      </c>
      <c r="T609" s="18" t="e">
        <f t="shared" si="11"/>
        <v>#DIV/0!</v>
      </c>
    </row>
    <row r="610" spans="1:20" ht="19" customHeight="1">
      <c r="A610">
        <v>608</v>
      </c>
      <c r="B610" s="81">
        <v>0.1</v>
      </c>
      <c r="C610" s="81">
        <v>0.8</v>
      </c>
      <c r="D610" s="81">
        <v>0</v>
      </c>
      <c r="E610" s="81">
        <v>0.5</v>
      </c>
      <c r="F610" s="81">
        <v>0.5</v>
      </c>
      <c r="G610" s="81">
        <v>0.5</v>
      </c>
      <c r="H610" s="81">
        <v>0.5</v>
      </c>
      <c r="I610" s="81">
        <v>1</v>
      </c>
      <c r="K610" s="23"/>
      <c r="L610" s="22"/>
      <c r="M610" s="22"/>
      <c r="N610" s="14">
        <f t="shared" si="10"/>
        <v>0</v>
      </c>
      <c r="O610" s="2">
        <f>RANK(L610,L$2:L$577,1)</f>
        <v>1</v>
      </c>
      <c r="P610" s="65">
        <f>RANK(M610,M$2:M$577,0)</f>
        <v>498</v>
      </c>
      <c r="Q610" s="2">
        <f>RANK(N610,N$2:N$577,0)</f>
        <v>498</v>
      </c>
      <c r="R610" s="65">
        <f>O610 + Tabel1456[[#This Row],[Average Rank]]+Tabel1456[[#This Row],[Coverage rang]]</f>
        <v>997</v>
      </c>
      <c r="S610" s="2">
        <f>RANK(R610,R$2:R$577,1)</f>
        <v>491</v>
      </c>
      <c r="T610" s="18" t="e">
        <f t="shared" si="11"/>
        <v>#DIV/0!</v>
      </c>
    </row>
    <row r="611" spans="1:20" ht="19" customHeight="1">
      <c r="A611">
        <v>609</v>
      </c>
      <c r="B611" s="81">
        <v>0.1</v>
      </c>
      <c r="C611" s="81">
        <v>0.8</v>
      </c>
      <c r="D611" s="81">
        <v>0</v>
      </c>
      <c r="E611" s="81">
        <v>0.5</v>
      </c>
      <c r="F611" s="81">
        <v>0.5</v>
      </c>
      <c r="G611" s="81">
        <v>0.5</v>
      </c>
      <c r="H611" s="81">
        <v>1</v>
      </c>
      <c r="I611" s="81">
        <v>0</v>
      </c>
      <c r="K611" s="23"/>
      <c r="L611" s="22"/>
      <c r="M611" s="22"/>
      <c r="N611" s="14">
        <f t="shared" si="10"/>
        <v>0</v>
      </c>
      <c r="O611" s="2">
        <f>RANK(L611,L$2:L$577,1)</f>
        <v>1</v>
      </c>
      <c r="P611" s="65">
        <f>RANK(M611,M$2:M$577,0)</f>
        <v>498</v>
      </c>
      <c r="Q611" s="2">
        <f>RANK(N611,N$2:N$577,0)</f>
        <v>498</v>
      </c>
      <c r="R611" s="65">
        <f>O611 + Tabel1456[[#This Row],[Average Rank]]+Tabel1456[[#This Row],[Coverage rang]]</f>
        <v>997</v>
      </c>
      <c r="S611" s="2">
        <f>RANK(R611,R$2:R$577,1)</f>
        <v>491</v>
      </c>
      <c r="T611" s="18" t="e">
        <f t="shared" si="11"/>
        <v>#DIV/0!</v>
      </c>
    </row>
    <row r="612" spans="1:20" ht="19" customHeight="1">
      <c r="A612">
        <v>610</v>
      </c>
      <c r="B612" s="81">
        <v>0.1</v>
      </c>
      <c r="C612" s="81">
        <v>0.8</v>
      </c>
      <c r="D612" s="81">
        <v>0</v>
      </c>
      <c r="E612" s="81">
        <v>0.5</v>
      </c>
      <c r="F612" s="81">
        <v>0.5</v>
      </c>
      <c r="G612" s="81">
        <v>0.5</v>
      </c>
      <c r="H612" s="81">
        <v>1</v>
      </c>
      <c r="I612" s="81">
        <v>0.5</v>
      </c>
      <c r="K612" s="23"/>
      <c r="L612" s="22"/>
      <c r="M612" s="22"/>
      <c r="N612" s="14">
        <f t="shared" si="10"/>
        <v>0</v>
      </c>
      <c r="O612" s="2">
        <f>RANK(L612,L$2:L$577,1)</f>
        <v>1</v>
      </c>
      <c r="P612" s="65">
        <f>RANK(M612,M$2:M$577,0)</f>
        <v>498</v>
      </c>
      <c r="Q612" s="2">
        <f>RANK(N612,N$2:N$577,0)</f>
        <v>498</v>
      </c>
      <c r="R612" s="65">
        <f>O612 + Tabel1456[[#This Row],[Average Rank]]+Tabel1456[[#This Row],[Coverage rang]]</f>
        <v>997</v>
      </c>
      <c r="S612" s="2">
        <f>RANK(R612,R$2:R$577,1)</f>
        <v>491</v>
      </c>
      <c r="T612" s="18" t="e">
        <f t="shared" si="11"/>
        <v>#DIV/0!</v>
      </c>
    </row>
    <row r="613" spans="1:20" ht="19" customHeight="1">
      <c r="A613">
        <v>611</v>
      </c>
      <c r="B613" s="81">
        <v>0.1</v>
      </c>
      <c r="C613" s="81">
        <v>0.8</v>
      </c>
      <c r="D613" s="81">
        <v>0</v>
      </c>
      <c r="E613" s="81">
        <v>0.5</v>
      </c>
      <c r="F613" s="81">
        <v>0.5</v>
      </c>
      <c r="G613" s="81">
        <v>0.5</v>
      </c>
      <c r="H613" s="81">
        <v>1</v>
      </c>
      <c r="I613" s="81">
        <v>1</v>
      </c>
      <c r="K613" s="23"/>
      <c r="L613" s="22"/>
      <c r="M613" s="22"/>
      <c r="N613" s="14">
        <f t="shared" si="10"/>
        <v>0</v>
      </c>
      <c r="O613" s="2">
        <f>RANK(L613,L$2:L$577,1)</f>
        <v>1</v>
      </c>
      <c r="P613" s="65">
        <f>RANK(M613,M$2:M$577,0)</f>
        <v>498</v>
      </c>
      <c r="Q613" s="2">
        <f>RANK(N613,N$2:N$577,0)</f>
        <v>498</v>
      </c>
      <c r="R613" s="65">
        <f>O613 + Tabel1456[[#This Row],[Average Rank]]+Tabel1456[[#This Row],[Coverage rang]]</f>
        <v>997</v>
      </c>
      <c r="S613" s="2">
        <f>RANK(R613,R$2:R$577,1)</f>
        <v>491</v>
      </c>
      <c r="T613" s="18" t="e">
        <f t="shared" si="11"/>
        <v>#DIV/0!</v>
      </c>
    </row>
    <row r="614" spans="1:20" ht="19" customHeight="1">
      <c r="A614">
        <v>612</v>
      </c>
      <c r="B614" s="81">
        <v>0.1</v>
      </c>
      <c r="C614" s="81">
        <v>0.8</v>
      </c>
      <c r="D614" s="81">
        <v>0</v>
      </c>
      <c r="E614" s="81">
        <v>0.5</v>
      </c>
      <c r="F614" s="81">
        <v>0.5</v>
      </c>
      <c r="G614" s="81">
        <v>1</v>
      </c>
      <c r="H614" s="81">
        <v>0</v>
      </c>
      <c r="I614" s="81">
        <v>0</v>
      </c>
      <c r="K614" s="23"/>
      <c r="L614" s="22"/>
      <c r="M614" s="22"/>
      <c r="N614" s="14">
        <f t="shared" si="10"/>
        <v>0</v>
      </c>
      <c r="O614" s="2">
        <f>RANK(L614,L$2:L$577,1)</f>
        <v>1</v>
      </c>
      <c r="P614" s="65">
        <f>RANK(M614,M$2:M$577,0)</f>
        <v>498</v>
      </c>
      <c r="Q614" s="2">
        <f>RANK(N614,N$2:N$577,0)</f>
        <v>498</v>
      </c>
      <c r="R614" s="65">
        <f>O614 + Tabel1456[[#This Row],[Average Rank]]+Tabel1456[[#This Row],[Coverage rang]]</f>
        <v>997</v>
      </c>
      <c r="S614" s="2">
        <f>RANK(R614,R$2:R$577,1)</f>
        <v>491</v>
      </c>
      <c r="T614" s="18" t="e">
        <f t="shared" si="11"/>
        <v>#DIV/0!</v>
      </c>
    </row>
    <row r="615" spans="1:20" ht="19" customHeight="1">
      <c r="A615">
        <v>613</v>
      </c>
      <c r="B615" s="81">
        <v>0.1</v>
      </c>
      <c r="C615" s="81">
        <v>0.8</v>
      </c>
      <c r="D615" s="81">
        <v>0</v>
      </c>
      <c r="E615" s="81">
        <v>0.5</v>
      </c>
      <c r="F615" s="81">
        <v>0.5</v>
      </c>
      <c r="G615" s="81">
        <v>1</v>
      </c>
      <c r="H615" s="81">
        <v>0</v>
      </c>
      <c r="I615" s="81">
        <v>0.5</v>
      </c>
      <c r="K615" s="23"/>
      <c r="L615" s="22"/>
      <c r="M615" s="22"/>
      <c r="N615" s="14">
        <f t="shared" si="10"/>
        <v>0</v>
      </c>
      <c r="O615" s="2">
        <f>RANK(L615,L$2:L$577,1)</f>
        <v>1</v>
      </c>
      <c r="P615" s="65">
        <f>RANK(M615,M$2:M$577,0)</f>
        <v>498</v>
      </c>
      <c r="Q615" s="2">
        <f>RANK(N615,N$2:N$577,0)</f>
        <v>498</v>
      </c>
      <c r="R615" s="65">
        <f>O615 + Tabel1456[[#This Row],[Average Rank]]+Tabel1456[[#This Row],[Coverage rang]]</f>
        <v>997</v>
      </c>
      <c r="S615" s="2">
        <f>RANK(R615,R$2:R$577,1)</f>
        <v>491</v>
      </c>
      <c r="T615" s="18" t="e">
        <f t="shared" si="11"/>
        <v>#DIV/0!</v>
      </c>
    </row>
    <row r="616" spans="1:20" ht="19" customHeight="1">
      <c r="A616">
        <v>614</v>
      </c>
      <c r="B616" s="81">
        <v>0.1</v>
      </c>
      <c r="C616" s="81">
        <v>0.8</v>
      </c>
      <c r="D616" s="81">
        <v>0</v>
      </c>
      <c r="E616" s="81">
        <v>0.5</v>
      </c>
      <c r="F616" s="81">
        <v>0.5</v>
      </c>
      <c r="G616" s="81">
        <v>1</v>
      </c>
      <c r="H616" s="81">
        <v>0</v>
      </c>
      <c r="I616" s="81">
        <v>1</v>
      </c>
      <c r="K616" s="23"/>
      <c r="L616" s="22"/>
      <c r="M616" s="22"/>
      <c r="N616" s="14">
        <f t="shared" si="10"/>
        <v>0</v>
      </c>
      <c r="O616" s="2">
        <f>RANK(L616,L$2:L$577,1)</f>
        <v>1</v>
      </c>
      <c r="P616" s="65">
        <f>RANK(M616,M$2:M$577,0)</f>
        <v>498</v>
      </c>
      <c r="Q616" s="2">
        <f>RANK(N616,N$2:N$577,0)</f>
        <v>498</v>
      </c>
      <c r="R616" s="65">
        <f>O616 + Tabel1456[[#This Row],[Average Rank]]+Tabel1456[[#This Row],[Coverage rang]]</f>
        <v>997</v>
      </c>
      <c r="S616" s="2">
        <f>RANK(R616,R$2:R$577,1)</f>
        <v>491</v>
      </c>
      <c r="T616" s="18" t="e">
        <f t="shared" si="11"/>
        <v>#DIV/0!</v>
      </c>
    </row>
    <row r="617" spans="1:20" ht="19" customHeight="1">
      <c r="A617">
        <v>615</v>
      </c>
      <c r="B617" s="81">
        <v>0.1</v>
      </c>
      <c r="C617" s="81">
        <v>0.8</v>
      </c>
      <c r="D617" s="81">
        <v>0</v>
      </c>
      <c r="E617" s="81">
        <v>0.5</v>
      </c>
      <c r="F617" s="81">
        <v>0.5</v>
      </c>
      <c r="G617" s="81">
        <v>1</v>
      </c>
      <c r="H617" s="81">
        <v>0.5</v>
      </c>
      <c r="I617" s="81">
        <v>0</v>
      </c>
      <c r="K617" s="23"/>
      <c r="L617" s="22"/>
      <c r="M617" s="22"/>
      <c r="N617" s="14">
        <f t="shared" si="10"/>
        <v>0</v>
      </c>
      <c r="O617" s="2">
        <f>RANK(L617,L$2:L$577,1)</f>
        <v>1</v>
      </c>
      <c r="P617" s="65">
        <f>RANK(M617,M$2:M$577,0)</f>
        <v>498</v>
      </c>
      <c r="Q617" s="2">
        <f>RANK(N617,N$2:N$577,0)</f>
        <v>498</v>
      </c>
      <c r="R617" s="65">
        <f>O617 + Tabel1456[[#This Row],[Average Rank]]+Tabel1456[[#This Row],[Coverage rang]]</f>
        <v>997</v>
      </c>
      <c r="S617" s="2">
        <f>RANK(R617,R$2:R$577,1)</f>
        <v>491</v>
      </c>
      <c r="T617" s="18" t="e">
        <f t="shared" si="11"/>
        <v>#DIV/0!</v>
      </c>
    </row>
    <row r="618" spans="1:20" ht="19" customHeight="1">
      <c r="A618">
        <v>616</v>
      </c>
      <c r="B618" s="81">
        <v>0.1</v>
      </c>
      <c r="C618" s="81">
        <v>0.8</v>
      </c>
      <c r="D618" s="81">
        <v>0</v>
      </c>
      <c r="E618" s="81">
        <v>0.5</v>
      </c>
      <c r="F618" s="81">
        <v>0.5</v>
      </c>
      <c r="G618" s="81">
        <v>1</v>
      </c>
      <c r="H618" s="81">
        <v>0.5</v>
      </c>
      <c r="I618" s="81">
        <v>0.5</v>
      </c>
      <c r="K618" s="23"/>
      <c r="L618" s="22"/>
      <c r="M618" s="22"/>
      <c r="N618" s="14">
        <f t="shared" si="10"/>
        <v>0</v>
      </c>
      <c r="O618" s="2">
        <f>RANK(L618,L$2:L$577,1)</f>
        <v>1</v>
      </c>
      <c r="P618" s="65">
        <f>RANK(M618,M$2:M$577,0)</f>
        <v>498</v>
      </c>
      <c r="Q618" s="2">
        <f>RANK(N618,N$2:N$577,0)</f>
        <v>498</v>
      </c>
      <c r="R618" s="65">
        <f>O618 + Tabel1456[[#This Row],[Average Rank]]+Tabel1456[[#This Row],[Coverage rang]]</f>
        <v>997</v>
      </c>
      <c r="S618" s="2">
        <f>RANK(R618,R$2:R$577,1)</f>
        <v>491</v>
      </c>
      <c r="T618" s="18" t="e">
        <f t="shared" si="11"/>
        <v>#DIV/0!</v>
      </c>
    </row>
    <row r="619" spans="1:20" ht="19" customHeight="1">
      <c r="A619">
        <v>617</v>
      </c>
      <c r="B619" s="81">
        <v>0.1</v>
      </c>
      <c r="C619" s="81">
        <v>0.8</v>
      </c>
      <c r="D619" s="81">
        <v>0</v>
      </c>
      <c r="E619" s="81">
        <v>0.5</v>
      </c>
      <c r="F619" s="81">
        <v>0.5</v>
      </c>
      <c r="G619" s="81">
        <v>1</v>
      </c>
      <c r="H619" s="81">
        <v>0.5</v>
      </c>
      <c r="I619" s="81">
        <v>1</v>
      </c>
      <c r="K619" s="23"/>
      <c r="L619" s="22"/>
      <c r="M619" s="22"/>
      <c r="N619" s="14">
        <f t="shared" si="10"/>
        <v>0</v>
      </c>
      <c r="O619" s="2">
        <f>RANK(L619,L$2:L$577,1)</f>
        <v>1</v>
      </c>
      <c r="P619" s="65">
        <f>RANK(M619,M$2:M$577,0)</f>
        <v>498</v>
      </c>
      <c r="Q619" s="2">
        <f>RANK(N619,N$2:N$577,0)</f>
        <v>498</v>
      </c>
      <c r="R619" s="65">
        <f>O619 + Tabel1456[[#This Row],[Average Rank]]+Tabel1456[[#This Row],[Coverage rang]]</f>
        <v>997</v>
      </c>
      <c r="S619" s="2">
        <f>RANK(R619,R$2:R$577,1)</f>
        <v>491</v>
      </c>
      <c r="T619" s="18" t="e">
        <f t="shared" si="11"/>
        <v>#DIV/0!</v>
      </c>
    </row>
    <row r="620" spans="1:20" ht="19" customHeight="1">
      <c r="A620">
        <v>618</v>
      </c>
      <c r="B620" s="81">
        <v>0.1</v>
      </c>
      <c r="C620" s="81">
        <v>0.8</v>
      </c>
      <c r="D620" s="81">
        <v>0</v>
      </c>
      <c r="E620" s="81">
        <v>0.5</v>
      </c>
      <c r="F620" s="81">
        <v>0.5</v>
      </c>
      <c r="G620" s="81">
        <v>1</v>
      </c>
      <c r="H620" s="81">
        <v>1</v>
      </c>
      <c r="I620" s="81">
        <v>0</v>
      </c>
      <c r="K620" s="23"/>
      <c r="L620" s="22"/>
      <c r="M620" s="22"/>
      <c r="N620" s="14">
        <f t="shared" si="10"/>
        <v>0</v>
      </c>
      <c r="O620" s="2">
        <f>RANK(L620,L$2:L$577,1)</f>
        <v>1</v>
      </c>
      <c r="P620" s="65">
        <f>RANK(M620,M$2:M$577,0)</f>
        <v>498</v>
      </c>
      <c r="Q620" s="2">
        <f>RANK(N620,N$2:N$577,0)</f>
        <v>498</v>
      </c>
      <c r="R620" s="65">
        <f>O620 + Tabel1456[[#This Row],[Average Rank]]+Tabel1456[[#This Row],[Coverage rang]]</f>
        <v>997</v>
      </c>
      <c r="S620" s="2">
        <f>RANK(R620,R$2:R$577,1)</f>
        <v>491</v>
      </c>
      <c r="T620" s="18" t="e">
        <f t="shared" si="11"/>
        <v>#DIV/0!</v>
      </c>
    </row>
    <row r="621" spans="1:20" ht="19" customHeight="1">
      <c r="A621">
        <v>619</v>
      </c>
      <c r="B621" s="81">
        <v>0.1</v>
      </c>
      <c r="C621" s="81">
        <v>0.8</v>
      </c>
      <c r="D621" s="81">
        <v>0</v>
      </c>
      <c r="E621" s="81">
        <v>0.5</v>
      </c>
      <c r="F621" s="81">
        <v>0.5</v>
      </c>
      <c r="G621" s="81">
        <v>1</v>
      </c>
      <c r="H621" s="81">
        <v>1</v>
      </c>
      <c r="I621" s="81">
        <v>0.5</v>
      </c>
      <c r="K621" s="23"/>
      <c r="L621" s="22"/>
      <c r="M621" s="22"/>
      <c r="N621" s="14">
        <f t="shared" si="10"/>
        <v>0</v>
      </c>
      <c r="O621" s="2">
        <f>RANK(L621,L$2:L$577,1)</f>
        <v>1</v>
      </c>
      <c r="P621" s="65">
        <f>RANK(M621,M$2:M$577,0)</f>
        <v>498</v>
      </c>
      <c r="Q621" s="2">
        <f>RANK(N621,N$2:N$577,0)</f>
        <v>498</v>
      </c>
      <c r="R621" s="65">
        <f>O621 + Tabel1456[[#This Row],[Average Rank]]+Tabel1456[[#This Row],[Coverage rang]]</f>
        <v>997</v>
      </c>
      <c r="S621" s="2">
        <f>RANK(R621,R$2:R$577,1)</f>
        <v>491</v>
      </c>
      <c r="T621" s="18" t="e">
        <f t="shared" si="11"/>
        <v>#DIV/0!</v>
      </c>
    </row>
    <row r="622" spans="1:20" ht="19" customHeight="1">
      <c r="A622">
        <v>620</v>
      </c>
      <c r="B622" s="81">
        <v>0.1</v>
      </c>
      <c r="C622" s="81">
        <v>0.8</v>
      </c>
      <c r="D622" s="81">
        <v>0</v>
      </c>
      <c r="E622" s="81">
        <v>0.5</v>
      </c>
      <c r="F622" s="81">
        <v>0.5</v>
      </c>
      <c r="G622" s="81">
        <v>1</v>
      </c>
      <c r="H622" s="81">
        <v>1</v>
      </c>
      <c r="I622" s="81">
        <v>1</v>
      </c>
      <c r="K622" s="23"/>
      <c r="L622" s="22"/>
      <c r="M622" s="22"/>
      <c r="N622" s="14">
        <f t="shared" si="10"/>
        <v>0</v>
      </c>
      <c r="O622" s="2">
        <f>RANK(L622,L$2:L$577,1)</f>
        <v>1</v>
      </c>
      <c r="P622" s="65">
        <f>RANK(M622,M$2:M$577,0)</f>
        <v>498</v>
      </c>
      <c r="Q622" s="2">
        <f>RANK(N622,N$2:N$577,0)</f>
        <v>498</v>
      </c>
      <c r="R622" s="65">
        <f>O622 + Tabel1456[[#This Row],[Average Rank]]+Tabel1456[[#This Row],[Coverage rang]]</f>
        <v>997</v>
      </c>
      <c r="S622" s="2">
        <f>RANK(R622,R$2:R$577,1)</f>
        <v>491</v>
      </c>
      <c r="T622" s="18" t="e">
        <f t="shared" si="11"/>
        <v>#DIV/0!</v>
      </c>
    </row>
    <row r="623" spans="1:20" ht="19" customHeight="1">
      <c r="A623">
        <v>621</v>
      </c>
      <c r="B623" s="81">
        <v>0.1</v>
      </c>
      <c r="C623" s="81">
        <v>0.8</v>
      </c>
      <c r="D623" s="81">
        <v>0</v>
      </c>
      <c r="E623" s="81">
        <v>0.5</v>
      </c>
      <c r="F623" s="81">
        <v>1</v>
      </c>
      <c r="G623" s="81">
        <v>0</v>
      </c>
      <c r="H623" s="81">
        <v>0</v>
      </c>
      <c r="I623" s="81">
        <v>0</v>
      </c>
      <c r="K623" s="23"/>
      <c r="L623" s="22"/>
      <c r="M623" s="22"/>
      <c r="N623" s="14">
        <f t="shared" si="10"/>
        <v>0</v>
      </c>
      <c r="O623" s="2">
        <f>RANK(L623,L$2:L$577,1)</f>
        <v>1</v>
      </c>
      <c r="P623" s="65">
        <f>RANK(M623,M$2:M$577,0)</f>
        <v>498</v>
      </c>
      <c r="Q623" s="2">
        <f>RANK(N623,N$2:N$577,0)</f>
        <v>498</v>
      </c>
      <c r="R623" s="65">
        <f>O623 + Tabel1456[[#This Row],[Average Rank]]+Tabel1456[[#This Row],[Coverage rang]]</f>
        <v>997</v>
      </c>
      <c r="S623" s="2">
        <f>RANK(R623,R$2:R$577,1)</f>
        <v>491</v>
      </c>
      <c r="T623" s="18" t="e">
        <f t="shared" si="11"/>
        <v>#DIV/0!</v>
      </c>
    </row>
    <row r="624" spans="1:20" ht="19" customHeight="1">
      <c r="A624">
        <v>622</v>
      </c>
      <c r="B624" s="81">
        <v>0.1</v>
      </c>
      <c r="C624" s="81">
        <v>0.8</v>
      </c>
      <c r="D624" s="81">
        <v>0</v>
      </c>
      <c r="E624" s="81">
        <v>0.5</v>
      </c>
      <c r="F624" s="81">
        <v>1</v>
      </c>
      <c r="G624" s="81">
        <v>0</v>
      </c>
      <c r="H624" s="81">
        <v>0</v>
      </c>
      <c r="I624" s="81">
        <v>0.5</v>
      </c>
      <c r="K624" s="23"/>
      <c r="L624" s="22"/>
      <c r="M624" s="22"/>
      <c r="N624" s="14">
        <f t="shared" si="10"/>
        <v>0</v>
      </c>
      <c r="O624" s="2">
        <f>RANK(L624,L$2:L$577,1)</f>
        <v>1</v>
      </c>
      <c r="P624" s="65">
        <f>RANK(M624,M$2:M$577,0)</f>
        <v>498</v>
      </c>
      <c r="Q624" s="2">
        <f>RANK(N624,N$2:N$577,0)</f>
        <v>498</v>
      </c>
      <c r="R624" s="65">
        <f>O624 + Tabel1456[[#This Row],[Average Rank]]+Tabel1456[[#This Row],[Coverage rang]]</f>
        <v>997</v>
      </c>
      <c r="S624" s="2">
        <f>RANK(R624,R$2:R$577,1)</f>
        <v>491</v>
      </c>
      <c r="T624" s="18" t="e">
        <f t="shared" si="11"/>
        <v>#DIV/0!</v>
      </c>
    </row>
    <row r="625" spans="1:20" ht="19" customHeight="1">
      <c r="A625">
        <v>623</v>
      </c>
      <c r="B625" s="81">
        <v>0.1</v>
      </c>
      <c r="C625" s="81">
        <v>0.8</v>
      </c>
      <c r="D625" s="81">
        <v>0</v>
      </c>
      <c r="E625" s="81">
        <v>0.5</v>
      </c>
      <c r="F625" s="81">
        <v>1</v>
      </c>
      <c r="G625" s="81">
        <v>0</v>
      </c>
      <c r="H625" s="81">
        <v>0</v>
      </c>
      <c r="I625" s="81">
        <v>1</v>
      </c>
      <c r="K625" s="23"/>
      <c r="L625" s="22"/>
      <c r="M625" s="22"/>
      <c r="N625" s="14">
        <f t="shared" si="10"/>
        <v>0</v>
      </c>
      <c r="O625" s="2">
        <f>RANK(L625,L$2:L$577,1)</f>
        <v>1</v>
      </c>
      <c r="P625" s="65">
        <f>RANK(M625,M$2:M$577,0)</f>
        <v>498</v>
      </c>
      <c r="Q625" s="2">
        <f>RANK(N625,N$2:N$577,0)</f>
        <v>498</v>
      </c>
      <c r="R625" s="65">
        <f>O625 + Tabel1456[[#This Row],[Average Rank]]+Tabel1456[[#This Row],[Coverage rang]]</f>
        <v>997</v>
      </c>
      <c r="S625" s="2">
        <f>RANK(R625,R$2:R$577,1)</f>
        <v>491</v>
      </c>
      <c r="T625" s="18" t="e">
        <f t="shared" si="11"/>
        <v>#DIV/0!</v>
      </c>
    </row>
    <row r="626" spans="1:20" ht="19" customHeight="1">
      <c r="A626">
        <v>624</v>
      </c>
      <c r="B626" s="81">
        <v>0.1</v>
      </c>
      <c r="C626" s="81">
        <v>0.8</v>
      </c>
      <c r="D626" s="81">
        <v>0</v>
      </c>
      <c r="E626" s="81">
        <v>0.5</v>
      </c>
      <c r="F626" s="81">
        <v>1</v>
      </c>
      <c r="G626" s="81">
        <v>0</v>
      </c>
      <c r="H626" s="81">
        <v>0.5</v>
      </c>
      <c r="I626" s="81">
        <v>0</v>
      </c>
      <c r="K626" s="23"/>
      <c r="L626" s="22"/>
      <c r="M626" s="22"/>
      <c r="N626" s="14">
        <f t="shared" si="10"/>
        <v>0</v>
      </c>
      <c r="O626" s="2">
        <f>RANK(L626,L$2:L$577,1)</f>
        <v>1</v>
      </c>
      <c r="P626" s="65">
        <f>RANK(M626,M$2:M$577,0)</f>
        <v>498</v>
      </c>
      <c r="Q626" s="2">
        <f>RANK(N626,N$2:N$577,0)</f>
        <v>498</v>
      </c>
      <c r="R626" s="65">
        <f>O626 + Tabel1456[[#This Row],[Average Rank]]+Tabel1456[[#This Row],[Coverage rang]]</f>
        <v>997</v>
      </c>
      <c r="S626" s="2">
        <f>RANK(R626,R$2:R$577,1)</f>
        <v>491</v>
      </c>
      <c r="T626" s="18" t="e">
        <f t="shared" si="11"/>
        <v>#DIV/0!</v>
      </c>
    </row>
    <row r="627" spans="1:20" ht="19" customHeight="1">
      <c r="A627">
        <v>625</v>
      </c>
      <c r="B627" s="81">
        <v>0.1</v>
      </c>
      <c r="C627" s="81">
        <v>0.8</v>
      </c>
      <c r="D627" s="81">
        <v>0</v>
      </c>
      <c r="E627" s="81">
        <v>0.5</v>
      </c>
      <c r="F627" s="81">
        <v>1</v>
      </c>
      <c r="G627" s="81">
        <v>0</v>
      </c>
      <c r="H627" s="81">
        <v>0.5</v>
      </c>
      <c r="I627" s="81">
        <v>0.5</v>
      </c>
      <c r="K627" s="23"/>
      <c r="L627" s="22"/>
      <c r="M627" s="22"/>
      <c r="N627" s="14">
        <f t="shared" si="10"/>
        <v>0</v>
      </c>
      <c r="O627" s="2">
        <f>RANK(L627,L$2:L$577,1)</f>
        <v>1</v>
      </c>
      <c r="P627" s="65">
        <f>RANK(M627,M$2:M$577,0)</f>
        <v>498</v>
      </c>
      <c r="Q627" s="2">
        <f>RANK(N627,N$2:N$577,0)</f>
        <v>498</v>
      </c>
      <c r="R627" s="65">
        <f>O627 + Tabel1456[[#This Row],[Average Rank]]+Tabel1456[[#This Row],[Coverage rang]]</f>
        <v>997</v>
      </c>
      <c r="S627" s="2">
        <f>RANK(R627,R$2:R$577,1)</f>
        <v>491</v>
      </c>
      <c r="T627" s="18" t="e">
        <f t="shared" si="11"/>
        <v>#DIV/0!</v>
      </c>
    </row>
    <row r="628" spans="1:20" ht="19" customHeight="1">
      <c r="A628">
        <v>626</v>
      </c>
      <c r="B628" s="81">
        <v>0.1</v>
      </c>
      <c r="C628" s="81">
        <v>0.8</v>
      </c>
      <c r="D628" s="81">
        <v>0</v>
      </c>
      <c r="E628" s="81">
        <v>0.5</v>
      </c>
      <c r="F628" s="81">
        <v>1</v>
      </c>
      <c r="G628" s="81">
        <v>0</v>
      </c>
      <c r="H628" s="81">
        <v>0.5</v>
      </c>
      <c r="I628" s="81">
        <v>1</v>
      </c>
      <c r="K628" s="23"/>
      <c r="L628" s="22"/>
      <c r="M628" s="22"/>
      <c r="N628" s="14">
        <f t="shared" si="10"/>
        <v>0</v>
      </c>
      <c r="O628" s="2">
        <f>RANK(L628,L$2:L$577,1)</f>
        <v>1</v>
      </c>
      <c r="P628" s="65">
        <f>RANK(M628,M$2:M$577,0)</f>
        <v>498</v>
      </c>
      <c r="Q628" s="2">
        <f>RANK(N628,N$2:N$577,0)</f>
        <v>498</v>
      </c>
      <c r="R628" s="65">
        <f>O628 + Tabel1456[[#This Row],[Average Rank]]+Tabel1456[[#This Row],[Coverage rang]]</f>
        <v>997</v>
      </c>
      <c r="S628" s="2">
        <f>RANK(R628,R$2:R$577,1)</f>
        <v>491</v>
      </c>
      <c r="T628" s="18" t="e">
        <f t="shared" si="11"/>
        <v>#DIV/0!</v>
      </c>
    </row>
    <row r="629" spans="1:20" ht="19" customHeight="1">
      <c r="A629">
        <v>627</v>
      </c>
      <c r="B629" s="81">
        <v>0.1</v>
      </c>
      <c r="C629" s="81">
        <v>0.8</v>
      </c>
      <c r="D629" s="81">
        <v>0</v>
      </c>
      <c r="E629" s="81">
        <v>0.5</v>
      </c>
      <c r="F629" s="81">
        <v>1</v>
      </c>
      <c r="G629" s="81">
        <v>0</v>
      </c>
      <c r="H629" s="81">
        <v>1</v>
      </c>
      <c r="I629" s="81">
        <v>0</v>
      </c>
      <c r="K629" s="23"/>
      <c r="L629" s="22"/>
      <c r="M629" s="22"/>
      <c r="N629" s="14">
        <f t="shared" si="10"/>
        <v>0</v>
      </c>
      <c r="O629" s="2">
        <f>RANK(L629,L$2:L$577,1)</f>
        <v>1</v>
      </c>
      <c r="P629" s="65">
        <f>RANK(M629,M$2:M$577,0)</f>
        <v>498</v>
      </c>
      <c r="Q629" s="2">
        <f>RANK(N629,N$2:N$577,0)</f>
        <v>498</v>
      </c>
      <c r="R629" s="65">
        <f>O629 + Tabel1456[[#This Row],[Average Rank]]+Tabel1456[[#This Row],[Coverage rang]]</f>
        <v>997</v>
      </c>
      <c r="S629" s="2">
        <f>RANK(R629,R$2:R$577,1)</f>
        <v>491</v>
      </c>
      <c r="T629" s="18" t="e">
        <f t="shared" si="11"/>
        <v>#DIV/0!</v>
      </c>
    </row>
    <row r="630" spans="1:20" ht="19" customHeight="1">
      <c r="A630">
        <v>628</v>
      </c>
      <c r="B630" s="81">
        <v>0.1</v>
      </c>
      <c r="C630" s="81">
        <v>0.8</v>
      </c>
      <c r="D630" s="81">
        <v>0</v>
      </c>
      <c r="E630" s="81">
        <v>0.5</v>
      </c>
      <c r="F630" s="81">
        <v>1</v>
      </c>
      <c r="G630" s="81">
        <v>0</v>
      </c>
      <c r="H630" s="81">
        <v>1</v>
      </c>
      <c r="I630" s="81">
        <v>0.5</v>
      </c>
      <c r="K630" s="23"/>
      <c r="L630" s="22"/>
      <c r="M630" s="22"/>
      <c r="N630" s="14">
        <f t="shared" si="10"/>
        <v>0</v>
      </c>
      <c r="O630" s="2">
        <f>RANK(L630,L$2:L$577,1)</f>
        <v>1</v>
      </c>
      <c r="P630" s="65">
        <f>RANK(M630,M$2:M$577,0)</f>
        <v>498</v>
      </c>
      <c r="Q630" s="2">
        <f>RANK(N630,N$2:N$577,0)</f>
        <v>498</v>
      </c>
      <c r="R630" s="65">
        <f>O630 + Tabel1456[[#This Row],[Average Rank]]+Tabel1456[[#This Row],[Coverage rang]]</f>
        <v>997</v>
      </c>
      <c r="S630" s="2">
        <f>RANK(R630,R$2:R$577,1)</f>
        <v>491</v>
      </c>
      <c r="T630" s="18" t="e">
        <f t="shared" si="11"/>
        <v>#DIV/0!</v>
      </c>
    </row>
    <row r="631" spans="1:20" ht="19" customHeight="1">
      <c r="A631">
        <v>629</v>
      </c>
      <c r="B631" s="81">
        <v>0.1</v>
      </c>
      <c r="C631" s="81">
        <v>0.8</v>
      </c>
      <c r="D631" s="81">
        <v>0</v>
      </c>
      <c r="E631" s="81">
        <v>0.5</v>
      </c>
      <c r="F631" s="81">
        <v>1</v>
      </c>
      <c r="G631" s="81">
        <v>0</v>
      </c>
      <c r="H631" s="81">
        <v>1</v>
      </c>
      <c r="I631" s="81">
        <v>1</v>
      </c>
      <c r="K631" s="23"/>
      <c r="L631" s="22"/>
      <c r="M631" s="22"/>
      <c r="N631" s="14">
        <f t="shared" si="10"/>
        <v>0</v>
      </c>
      <c r="O631" s="2">
        <f>RANK(L631,L$2:L$577,1)</f>
        <v>1</v>
      </c>
      <c r="P631" s="65">
        <f>RANK(M631,M$2:M$577,0)</f>
        <v>498</v>
      </c>
      <c r="Q631" s="2">
        <f>RANK(N631,N$2:N$577,0)</f>
        <v>498</v>
      </c>
      <c r="R631" s="65">
        <f>O631 + Tabel1456[[#This Row],[Average Rank]]+Tabel1456[[#This Row],[Coverage rang]]</f>
        <v>997</v>
      </c>
      <c r="S631" s="2">
        <f>RANK(R631,R$2:R$577,1)</f>
        <v>491</v>
      </c>
      <c r="T631" s="18" t="e">
        <f t="shared" si="11"/>
        <v>#DIV/0!</v>
      </c>
    </row>
    <row r="632" spans="1:20" ht="19" customHeight="1">
      <c r="A632">
        <v>630</v>
      </c>
      <c r="B632" s="81">
        <v>0.1</v>
      </c>
      <c r="C632" s="81">
        <v>0.8</v>
      </c>
      <c r="D632" s="81">
        <v>0</v>
      </c>
      <c r="E632" s="81">
        <v>0.5</v>
      </c>
      <c r="F632" s="81">
        <v>1</v>
      </c>
      <c r="G632" s="81">
        <v>0.5</v>
      </c>
      <c r="H632" s="81">
        <v>0</v>
      </c>
      <c r="I632" s="81">
        <v>0</v>
      </c>
      <c r="K632" s="23"/>
      <c r="L632" s="22"/>
      <c r="M632" s="22"/>
      <c r="N632" s="14">
        <f t="shared" si="10"/>
        <v>0</v>
      </c>
      <c r="O632" s="2">
        <f>RANK(L632,L$2:L$577,1)</f>
        <v>1</v>
      </c>
      <c r="P632" s="65">
        <f>RANK(M632,M$2:M$577,0)</f>
        <v>498</v>
      </c>
      <c r="Q632" s="2">
        <f>RANK(N632,N$2:N$577,0)</f>
        <v>498</v>
      </c>
      <c r="R632" s="65">
        <f>O632 + Tabel1456[[#This Row],[Average Rank]]+Tabel1456[[#This Row],[Coverage rang]]</f>
        <v>997</v>
      </c>
      <c r="S632" s="2">
        <f>RANK(R632,R$2:R$577,1)</f>
        <v>491</v>
      </c>
      <c r="T632" s="18" t="e">
        <f t="shared" si="11"/>
        <v>#DIV/0!</v>
      </c>
    </row>
    <row r="633" spans="1:20" ht="19" customHeight="1">
      <c r="A633">
        <v>631</v>
      </c>
      <c r="B633" s="81">
        <v>0.1</v>
      </c>
      <c r="C633" s="81">
        <v>0.8</v>
      </c>
      <c r="D633" s="81">
        <v>0</v>
      </c>
      <c r="E633" s="81">
        <v>0.5</v>
      </c>
      <c r="F633" s="81">
        <v>1</v>
      </c>
      <c r="G633" s="81">
        <v>0.5</v>
      </c>
      <c r="H633" s="81">
        <v>0</v>
      </c>
      <c r="I633" s="81">
        <v>0.5</v>
      </c>
      <c r="K633" s="23"/>
      <c r="L633" s="22"/>
      <c r="M633" s="22"/>
      <c r="N633" s="14">
        <f t="shared" si="10"/>
        <v>0</v>
      </c>
      <c r="O633" s="2">
        <f>RANK(L633,L$2:L$577,1)</f>
        <v>1</v>
      </c>
      <c r="P633" s="65">
        <f>RANK(M633,M$2:M$577,0)</f>
        <v>498</v>
      </c>
      <c r="Q633" s="2">
        <f>RANK(N633,N$2:N$577,0)</f>
        <v>498</v>
      </c>
      <c r="R633" s="65">
        <f>O633 + Tabel1456[[#This Row],[Average Rank]]+Tabel1456[[#This Row],[Coverage rang]]</f>
        <v>997</v>
      </c>
      <c r="S633" s="2">
        <f>RANK(R633,R$2:R$577,1)</f>
        <v>491</v>
      </c>
      <c r="T633" s="18" t="e">
        <f t="shared" si="11"/>
        <v>#DIV/0!</v>
      </c>
    </row>
    <row r="634" spans="1:20" ht="19" customHeight="1">
      <c r="A634">
        <v>632</v>
      </c>
      <c r="B634" s="81">
        <v>0.1</v>
      </c>
      <c r="C634" s="81">
        <v>0.8</v>
      </c>
      <c r="D634" s="81">
        <v>0</v>
      </c>
      <c r="E634" s="81">
        <v>0.5</v>
      </c>
      <c r="F634" s="81">
        <v>1</v>
      </c>
      <c r="G634" s="81">
        <v>0.5</v>
      </c>
      <c r="H634" s="81">
        <v>0</v>
      </c>
      <c r="I634" s="81">
        <v>1</v>
      </c>
      <c r="K634" s="23"/>
      <c r="L634" s="22"/>
      <c r="M634" s="22"/>
      <c r="N634" s="14">
        <f t="shared" si="10"/>
        <v>0</v>
      </c>
      <c r="O634" s="2">
        <f>RANK(L634,L$2:L$577,1)</f>
        <v>1</v>
      </c>
      <c r="P634" s="65">
        <f>RANK(M634,M$2:M$577,0)</f>
        <v>498</v>
      </c>
      <c r="Q634" s="2">
        <f>RANK(N634,N$2:N$577,0)</f>
        <v>498</v>
      </c>
      <c r="R634" s="65">
        <f>O634 + Tabel1456[[#This Row],[Average Rank]]+Tabel1456[[#This Row],[Coverage rang]]</f>
        <v>997</v>
      </c>
      <c r="S634" s="2">
        <f>RANK(R634,R$2:R$577,1)</f>
        <v>491</v>
      </c>
      <c r="T634" s="18" t="e">
        <f t="shared" si="11"/>
        <v>#DIV/0!</v>
      </c>
    </row>
    <row r="635" spans="1:20" ht="19" customHeight="1">
      <c r="A635">
        <v>633</v>
      </c>
      <c r="B635" s="81">
        <v>0.1</v>
      </c>
      <c r="C635" s="81">
        <v>0.8</v>
      </c>
      <c r="D635" s="81">
        <v>0</v>
      </c>
      <c r="E635" s="81">
        <v>0.5</v>
      </c>
      <c r="F635" s="81">
        <v>1</v>
      </c>
      <c r="G635" s="81">
        <v>0.5</v>
      </c>
      <c r="H635" s="81">
        <v>0.5</v>
      </c>
      <c r="I635" s="81">
        <v>0</v>
      </c>
      <c r="K635" s="23"/>
      <c r="L635" s="22"/>
      <c r="M635" s="22"/>
      <c r="N635" s="14">
        <f t="shared" si="10"/>
        <v>0</v>
      </c>
      <c r="O635" s="2">
        <f>RANK(L635,L$2:L$577,1)</f>
        <v>1</v>
      </c>
      <c r="P635" s="65">
        <f>RANK(M635,M$2:M$577,0)</f>
        <v>498</v>
      </c>
      <c r="Q635" s="2">
        <f>RANK(N635,N$2:N$577,0)</f>
        <v>498</v>
      </c>
      <c r="R635" s="65">
        <f>O635 + Tabel1456[[#This Row],[Average Rank]]+Tabel1456[[#This Row],[Coverage rang]]</f>
        <v>997</v>
      </c>
      <c r="S635" s="2">
        <f>RANK(R635,R$2:R$577,1)</f>
        <v>491</v>
      </c>
      <c r="T635" s="18" t="e">
        <f t="shared" si="11"/>
        <v>#DIV/0!</v>
      </c>
    </row>
    <row r="636" spans="1:20" ht="19" customHeight="1">
      <c r="A636">
        <v>634</v>
      </c>
      <c r="B636" s="81">
        <v>0.1</v>
      </c>
      <c r="C636" s="81">
        <v>0.8</v>
      </c>
      <c r="D636" s="81">
        <v>0</v>
      </c>
      <c r="E636" s="81">
        <v>0.5</v>
      </c>
      <c r="F636" s="81">
        <v>1</v>
      </c>
      <c r="G636" s="81">
        <v>0.5</v>
      </c>
      <c r="H636" s="81">
        <v>0.5</v>
      </c>
      <c r="I636" s="81">
        <v>0.5</v>
      </c>
      <c r="K636" s="23"/>
      <c r="L636" s="22"/>
      <c r="M636" s="22"/>
      <c r="N636" s="14">
        <f t="shared" si="10"/>
        <v>0</v>
      </c>
      <c r="O636" s="2">
        <f>RANK(L636,L$2:L$577,1)</f>
        <v>1</v>
      </c>
      <c r="P636" s="65">
        <f>RANK(M636,M$2:M$577,0)</f>
        <v>498</v>
      </c>
      <c r="Q636" s="2">
        <f>RANK(N636,N$2:N$577,0)</f>
        <v>498</v>
      </c>
      <c r="R636" s="65">
        <f>O636 + Tabel1456[[#This Row],[Average Rank]]+Tabel1456[[#This Row],[Coverage rang]]</f>
        <v>997</v>
      </c>
      <c r="S636" s="2">
        <f>RANK(R636,R$2:R$577,1)</f>
        <v>491</v>
      </c>
      <c r="T636" s="18" t="e">
        <f t="shared" si="11"/>
        <v>#DIV/0!</v>
      </c>
    </row>
    <row r="637" spans="1:20" ht="19" customHeight="1">
      <c r="A637">
        <v>635</v>
      </c>
      <c r="B637" s="81">
        <v>0.1</v>
      </c>
      <c r="C637" s="81">
        <v>0.8</v>
      </c>
      <c r="D637" s="81">
        <v>0</v>
      </c>
      <c r="E637" s="81">
        <v>0.5</v>
      </c>
      <c r="F637" s="81">
        <v>1</v>
      </c>
      <c r="G637" s="81">
        <v>0.5</v>
      </c>
      <c r="H637" s="81">
        <v>0.5</v>
      </c>
      <c r="I637" s="81">
        <v>1</v>
      </c>
      <c r="K637" s="23"/>
      <c r="L637" s="22"/>
      <c r="M637" s="22"/>
      <c r="N637" s="14">
        <f t="shared" si="10"/>
        <v>0</v>
      </c>
      <c r="O637" s="2">
        <f>RANK(L637,L$2:L$577,1)</f>
        <v>1</v>
      </c>
      <c r="P637" s="65">
        <f>RANK(M637,M$2:M$577,0)</f>
        <v>498</v>
      </c>
      <c r="Q637" s="2">
        <f>RANK(N637,N$2:N$577,0)</f>
        <v>498</v>
      </c>
      <c r="R637" s="65">
        <f>O637 + Tabel1456[[#This Row],[Average Rank]]+Tabel1456[[#This Row],[Coverage rang]]</f>
        <v>997</v>
      </c>
      <c r="S637" s="2">
        <f>RANK(R637,R$2:R$577,1)</f>
        <v>491</v>
      </c>
      <c r="T637" s="18" t="e">
        <f t="shared" si="11"/>
        <v>#DIV/0!</v>
      </c>
    </row>
    <row r="638" spans="1:20" ht="19" customHeight="1">
      <c r="A638">
        <v>636</v>
      </c>
      <c r="B638" s="81">
        <v>0.1</v>
      </c>
      <c r="C638" s="81">
        <v>0.8</v>
      </c>
      <c r="D638" s="81">
        <v>0</v>
      </c>
      <c r="E638" s="81">
        <v>0.5</v>
      </c>
      <c r="F638" s="81">
        <v>1</v>
      </c>
      <c r="G638" s="81">
        <v>0.5</v>
      </c>
      <c r="H638" s="81">
        <v>1</v>
      </c>
      <c r="I638" s="81">
        <v>0</v>
      </c>
      <c r="K638" s="23"/>
      <c r="L638" s="22"/>
      <c r="M638" s="22"/>
      <c r="N638" s="14">
        <f t="shared" si="10"/>
        <v>0</v>
      </c>
      <c r="O638" s="2">
        <f>RANK(L638,L$2:L$577,1)</f>
        <v>1</v>
      </c>
      <c r="P638" s="65">
        <f>RANK(M638,M$2:M$577,0)</f>
        <v>498</v>
      </c>
      <c r="Q638" s="2">
        <f>RANK(N638,N$2:N$577,0)</f>
        <v>498</v>
      </c>
      <c r="R638" s="65">
        <f>O638 + Tabel1456[[#This Row],[Average Rank]]+Tabel1456[[#This Row],[Coverage rang]]</f>
        <v>997</v>
      </c>
      <c r="S638" s="2">
        <f>RANK(R638,R$2:R$577,1)</f>
        <v>491</v>
      </c>
      <c r="T638" s="18" t="e">
        <f t="shared" si="11"/>
        <v>#DIV/0!</v>
      </c>
    </row>
    <row r="639" spans="1:20" ht="19" customHeight="1">
      <c r="A639">
        <v>637</v>
      </c>
      <c r="B639" s="81">
        <v>0.1</v>
      </c>
      <c r="C639" s="81">
        <v>0.8</v>
      </c>
      <c r="D639" s="81">
        <v>0</v>
      </c>
      <c r="E639" s="81">
        <v>0.5</v>
      </c>
      <c r="F639" s="81">
        <v>1</v>
      </c>
      <c r="G639" s="81">
        <v>0.5</v>
      </c>
      <c r="H639" s="81">
        <v>1</v>
      </c>
      <c r="I639" s="81">
        <v>0.5</v>
      </c>
      <c r="K639" s="23"/>
      <c r="L639" s="22"/>
      <c r="M639" s="22"/>
      <c r="N639" s="14">
        <f t="shared" si="10"/>
        <v>0</v>
      </c>
      <c r="O639" s="2">
        <f>RANK(L639,L$2:L$577,1)</f>
        <v>1</v>
      </c>
      <c r="P639" s="65">
        <f>RANK(M639,M$2:M$577,0)</f>
        <v>498</v>
      </c>
      <c r="Q639" s="2">
        <f>RANK(N639,N$2:N$577,0)</f>
        <v>498</v>
      </c>
      <c r="R639" s="65">
        <f>O639 + Tabel1456[[#This Row],[Average Rank]]+Tabel1456[[#This Row],[Coverage rang]]</f>
        <v>997</v>
      </c>
      <c r="S639" s="2">
        <f>RANK(R639,R$2:R$577,1)</f>
        <v>491</v>
      </c>
      <c r="T639" s="18" t="e">
        <f t="shared" si="11"/>
        <v>#DIV/0!</v>
      </c>
    </row>
    <row r="640" spans="1:20" ht="19" customHeight="1">
      <c r="A640">
        <v>638</v>
      </c>
      <c r="B640" s="81">
        <v>0.1</v>
      </c>
      <c r="C640" s="81">
        <v>0.8</v>
      </c>
      <c r="D640" s="81">
        <v>0</v>
      </c>
      <c r="E640" s="81">
        <v>0.5</v>
      </c>
      <c r="F640" s="81">
        <v>1</v>
      </c>
      <c r="G640" s="81">
        <v>0.5</v>
      </c>
      <c r="H640" s="81">
        <v>1</v>
      </c>
      <c r="I640" s="81">
        <v>1</v>
      </c>
      <c r="K640" s="23"/>
      <c r="L640" s="22"/>
      <c r="M640" s="22"/>
      <c r="N640" s="14">
        <f t="shared" si="10"/>
        <v>0</v>
      </c>
      <c r="O640" s="2">
        <f>RANK(L640,L$2:L$577,1)</f>
        <v>1</v>
      </c>
      <c r="P640" s="65">
        <f>RANK(M640,M$2:M$577,0)</f>
        <v>498</v>
      </c>
      <c r="Q640" s="2">
        <f>RANK(N640,N$2:N$577,0)</f>
        <v>498</v>
      </c>
      <c r="R640" s="65">
        <f>O640 + Tabel1456[[#This Row],[Average Rank]]+Tabel1456[[#This Row],[Coverage rang]]</f>
        <v>997</v>
      </c>
      <c r="S640" s="2">
        <f>RANK(R640,R$2:R$577,1)</f>
        <v>491</v>
      </c>
      <c r="T640" s="18" t="e">
        <f t="shared" si="11"/>
        <v>#DIV/0!</v>
      </c>
    </row>
    <row r="641" spans="1:20" ht="19" customHeight="1">
      <c r="A641">
        <v>639</v>
      </c>
      <c r="B641" s="81">
        <v>0.1</v>
      </c>
      <c r="C641" s="81">
        <v>0.8</v>
      </c>
      <c r="D641" s="81">
        <v>0</v>
      </c>
      <c r="E641" s="81">
        <v>0.5</v>
      </c>
      <c r="F641" s="81">
        <v>1</v>
      </c>
      <c r="G641" s="81">
        <v>1</v>
      </c>
      <c r="H641" s="81">
        <v>0</v>
      </c>
      <c r="I641" s="81">
        <v>0</v>
      </c>
      <c r="K641" s="23"/>
      <c r="L641" s="22"/>
      <c r="M641" s="22"/>
      <c r="N641" s="14">
        <f t="shared" si="10"/>
        <v>0</v>
      </c>
      <c r="O641" s="2">
        <f>RANK(L641,L$2:L$577,1)</f>
        <v>1</v>
      </c>
      <c r="P641" s="65">
        <f>RANK(M641,M$2:M$577,0)</f>
        <v>498</v>
      </c>
      <c r="Q641" s="2">
        <f>RANK(N641,N$2:N$577,0)</f>
        <v>498</v>
      </c>
      <c r="R641" s="65">
        <f>O641 + Tabel1456[[#This Row],[Average Rank]]+Tabel1456[[#This Row],[Coverage rang]]</f>
        <v>997</v>
      </c>
      <c r="S641" s="2">
        <f>RANK(R641,R$2:R$577,1)</f>
        <v>491</v>
      </c>
      <c r="T641" s="18" t="e">
        <f t="shared" si="11"/>
        <v>#DIV/0!</v>
      </c>
    </row>
    <row r="642" spans="1:20" ht="19" customHeight="1">
      <c r="A642">
        <v>640</v>
      </c>
      <c r="B642" s="81">
        <v>0.1</v>
      </c>
      <c r="C642" s="81">
        <v>0.8</v>
      </c>
      <c r="D642" s="81">
        <v>0</v>
      </c>
      <c r="E642" s="81">
        <v>0.5</v>
      </c>
      <c r="F642" s="81">
        <v>1</v>
      </c>
      <c r="G642" s="81">
        <v>1</v>
      </c>
      <c r="H642" s="81">
        <v>0</v>
      </c>
      <c r="I642" s="81">
        <v>0.5</v>
      </c>
      <c r="K642" s="23"/>
      <c r="L642" s="22"/>
      <c r="M642" s="22"/>
      <c r="N642" s="14">
        <f t="shared" ref="N642:N705" si="12">K642/ 4096</f>
        <v>0</v>
      </c>
      <c r="O642" s="2">
        <f>RANK(L642,L$2:L$577,1)</f>
        <v>1</v>
      </c>
      <c r="P642" s="65">
        <f>RANK(M642,M$2:M$577,0)</f>
        <v>498</v>
      </c>
      <c r="Q642" s="2">
        <f>RANK(N642,N$2:N$577,0)</f>
        <v>498</v>
      </c>
      <c r="R642" s="65">
        <f>O642 + Tabel1456[[#This Row],[Average Rank]]+Tabel1456[[#This Row],[Coverage rang]]</f>
        <v>997</v>
      </c>
      <c r="S642" s="2">
        <f>RANK(R642,R$2:R$577,1)</f>
        <v>491</v>
      </c>
      <c r="T642" s="18" t="e">
        <f t="shared" ref="T642:T705" si="13">K642/L642</f>
        <v>#DIV/0!</v>
      </c>
    </row>
    <row r="643" spans="1:20" ht="19" customHeight="1">
      <c r="A643">
        <v>641</v>
      </c>
      <c r="B643" s="81">
        <v>0.1</v>
      </c>
      <c r="C643" s="81">
        <v>0.8</v>
      </c>
      <c r="D643" s="81">
        <v>0</v>
      </c>
      <c r="E643" s="81">
        <v>0.5</v>
      </c>
      <c r="F643" s="81">
        <v>1</v>
      </c>
      <c r="G643" s="81">
        <v>1</v>
      </c>
      <c r="H643" s="81">
        <v>0</v>
      </c>
      <c r="I643" s="81">
        <v>1</v>
      </c>
      <c r="K643" s="23"/>
      <c r="L643" s="22"/>
      <c r="M643" s="22"/>
      <c r="N643" s="14">
        <f t="shared" si="12"/>
        <v>0</v>
      </c>
      <c r="O643" s="2">
        <f>RANK(L643,L$2:L$577,1)</f>
        <v>1</v>
      </c>
      <c r="P643" s="65">
        <f>RANK(M643,M$2:M$577,0)</f>
        <v>498</v>
      </c>
      <c r="Q643" s="2">
        <f>RANK(N643,N$2:N$577,0)</f>
        <v>498</v>
      </c>
      <c r="R643" s="65">
        <f>O643 + Tabel1456[[#This Row],[Average Rank]]+Tabel1456[[#This Row],[Coverage rang]]</f>
        <v>997</v>
      </c>
      <c r="S643" s="2">
        <f>RANK(R643,R$2:R$577,1)</f>
        <v>491</v>
      </c>
      <c r="T643" s="18" t="e">
        <f t="shared" si="13"/>
        <v>#DIV/0!</v>
      </c>
    </row>
    <row r="644" spans="1:20" ht="19" customHeight="1">
      <c r="A644">
        <v>642</v>
      </c>
      <c r="B644" s="81">
        <v>0.1</v>
      </c>
      <c r="C644" s="81">
        <v>0.8</v>
      </c>
      <c r="D644" s="81">
        <v>0</v>
      </c>
      <c r="E644" s="81">
        <v>0.5</v>
      </c>
      <c r="F644" s="81">
        <v>1</v>
      </c>
      <c r="G644" s="81">
        <v>1</v>
      </c>
      <c r="H644" s="81">
        <v>0.5</v>
      </c>
      <c r="I644" s="81">
        <v>0</v>
      </c>
      <c r="K644" s="23"/>
      <c r="L644" s="22"/>
      <c r="M644" s="22"/>
      <c r="N644" s="14">
        <f t="shared" si="12"/>
        <v>0</v>
      </c>
      <c r="O644" s="2">
        <f>RANK(L644,L$2:L$577,1)</f>
        <v>1</v>
      </c>
      <c r="P644" s="65">
        <f>RANK(M644,M$2:M$577,0)</f>
        <v>498</v>
      </c>
      <c r="Q644" s="2">
        <f>RANK(N644,N$2:N$577,0)</f>
        <v>498</v>
      </c>
      <c r="R644" s="65">
        <f>O644 + Tabel1456[[#This Row],[Average Rank]]+Tabel1456[[#This Row],[Coverage rang]]</f>
        <v>997</v>
      </c>
      <c r="S644" s="2">
        <f>RANK(R644,R$2:R$577,1)</f>
        <v>491</v>
      </c>
      <c r="T644" s="18" t="e">
        <f t="shared" si="13"/>
        <v>#DIV/0!</v>
      </c>
    </row>
    <row r="645" spans="1:20" ht="19" customHeight="1">
      <c r="A645">
        <v>643</v>
      </c>
      <c r="B645" s="81">
        <v>0.1</v>
      </c>
      <c r="C645" s="81">
        <v>0.8</v>
      </c>
      <c r="D645" s="81">
        <v>0</v>
      </c>
      <c r="E645" s="81">
        <v>0.5</v>
      </c>
      <c r="F645" s="81">
        <v>1</v>
      </c>
      <c r="G645" s="81">
        <v>1</v>
      </c>
      <c r="H645" s="81">
        <v>0.5</v>
      </c>
      <c r="I645" s="81">
        <v>0.5</v>
      </c>
      <c r="K645" s="23"/>
      <c r="L645" s="22"/>
      <c r="M645" s="22"/>
      <c r="N645" s="14">
        <f t="shared" si="12"/>
        <v>0</v>
      </c>
      <c r="O645" s="2">
        <f>RANK(L645,L$2:L$577,1)</f>
        <v>1</v>
      </c>
      <c r="P645" s="65">
        <f>RANK(M645,M$2:M$577,0)</f>
        <v>498</v>
      </c>
      <c r="Q645" s="2">
        <f>RANK(N645,N$2:N$577,0)</f>
        <v>498</v>
      </c>
      <c r="R645" s="65">
        <f>O645 + Tabel1456[[#This Row],[Average Rank]]+Tabel1456[[#This Row],[Coverage rang]]</f>
        <v>997</v>
      </c>
      <c r="S645" s="2">
        <f>RANK(R645,R$2:R$577,1)</f>
        <v>491</v>
      </c>
      <c r="T645" s="18" t="e">
        <f t="shared" si="13"/>
        <v>#DIV/0!</v>
      </c>
    </row>
    <row r="646" spans="1:20" ht="19" customHeight="1">
      <c r="A646">
        <v>644</v>
      </c>
      <c r="B646" s="81">
        <v>0.1</v>
      </c>
      <c r="C646" s="81">
        <v>0.8</v>
      </c>
      <c r="D646" s="81">
        <v>0</v>
      </c>
      <c r="E646" s="81">
        <v>0.5</v>
      </c>
      <c r="F646" s="81">
        <v>1</v>
      </c>
      <c r="G646" s="81">
        <v>1</v>
      </c>
      <c r="H646" s="81">
        <v>0.5</v>
      </c>
      <c r="I646" s="81">
        <v>1</v>
      </c>
      <c r="K646" s="23"/>
      <c r="L646" s="22"/>
      <c r="M646" s="22"/>
      <c r="N646" s="14">
        <f t="shared" si="12"/>
        <v>0</v>
      </c>
      <c r="O646" s="2">
        <f>RANK(L646,L$2:L$577,1)</f>
        <v>1</v>
      </c>
      <c r="P646" s="65">
        <f>RANK(M646,M$2:M$577,0)</f>
        <v>498</v>
      </c>
      <c r="Q646" s="2">
        <f>RANK(N646,N$2:N$577,0)</f>
        <v>498</v>
      </c>
      <c r="R646" s="65">
        <f>O646 + Tabel1456[[#This Row],[Average Rank]]+Tabel1456[[#This Row],[Coverage rang]]</f>
        <v>997</v>
      </c>
      <c r="S646" s="2">
        <f>RANK(R646,R$2:R$577,1)</f>
        <v>491</v>
      </c>
      <c r="T646" s="18" t="e">
        <f t="shared" si="13"/>
        <v>#DIV/0!</v>
      </c>
    </row>
    <row r="647" spans="1:20" ht="19" customHeight="1">
      <c r="A647">
        <v>645</v>
      </c>
      <c r="B647" s="81">
        <v>0.1</v>
      </c>
      <c r="C647" s="81">
        <v>0.8</v>
      </c>
      <c r="D647" s="81">
        <v>0</v>
      </c>
      <c r="E647" s="81">
        <v>0.5</v>
      </c>
      <c r="F647" s="81">
        <v>1</v>
      </c>
      <c r="G647" s="81">
        <v>1</v>
      </c>
      <c r="H647" s="81">
        <v>1</v>
      </c>
      <c r="I647" s="81">
        <v>0</v>
      </c>
      <c r="K647" s="23"/>
      <c r="L647" s="22"/>
      <c r="M647" s="22"/>
      <c r="N647" s="14">
        <f t="shared" si="12"/>
        <v>0</v>
      </c>
      <c r="O647" s="2">
        <f>RANK(L647,L$2:L$577,1)</f>
        <v>1</v>
      </c>
      <c r="P647" s="65">
        <f>RANK(M647,M$2:M$577,0)</f>
        <v>498</v>
      </c>
      <c r="Q647" s="2">
        <f>RANK(N647,N$2:N$577,0)</f>
        <v>498</v>
      </c>
      <c r="R647" s="65">
        <f>O647 + Tabel1456[[#This Row],[Average Rank]]+Tabel1456[[#This Row],[Coverage rang]]</f>
        <v>997</v>
      </c>
      <c r="S647" s="2">
        <f>RANK(R647,R$2:R$577,1)</f>
        <v>491</v>
      </c>
      <c r="T647" s="18" t="e">
        <f t="shared" si="13"/>
        <v>#DIV/0!</v>
      </c>
    </row>
    <row r="648" spans="1:20" ht="19" customHeight="1">
      <c r="A648">
        <v>646</v>
      </c>
      <c r="B648" s="81">
        <v>0.1</v>
      </c>
      <c r="C648" s="81">
        <v>0.8</v>
      </c>
      <c r="D648" s="81">
        <v>0</v>
      </c>
      <c r="E648" s="81">
        <v>0.5</v>
      </c>
      <c r="F648" s="81">
        <v>1</v>
      </c>
      <c r="G648" s="81">
        <v>1</v>
      </c>
      <c r="H648" s="81">
        <v>1</v>
      </c>
      <c r="I648" s="81">
        <v>0.5</v>
      </c>
      <c r="K648" s="23"/>
      <c r="L648" s="22"/>
      <c r="M648" s="22"/>
      <c r="N648" s="14">
        <f t="shared" si="12"/>
        <v>0</v>
      </c>
      <c r="O648" s="2">
        <f>RANK(L648,L$2:L$577,1)</f>
        <v>1</v>
      </c>
      <c r="P648" s="65">
        <f>RANK(M648,M$2:M$577,0)</f>
        <v>498</v>
      </c>
      <c r="Q648" s="2">
        <f>RANK(N648,N$2:N$577,0)</f>
        <v>498</v>
      </c>
      <c r="R648" s="65">
        <f>O648 + Tabel1456[[#This Row],[Average Rank]]+Tabel1456[[#This Row],[Coverage rang]]</f>
        <v>997</v>
      </c>
      <c r="S648" s="2">
        <f>RANK(R648,R$2:R$577,1)</f>
        <v>491</v>
      </c>
      <c r="T648" s="18" t="e">
        <f t="shared" si="13"/>
        <v>#DIV/0!</v>
      </c>
    </row>
    <row r="649" spans="1:20" ht="19" customHeight="1">
      <c r="A649">
        <v>647</v>
      </c>
      <c r="B649" s="81">
        <v>0.1</v>
      </c>
      <c r="C649" s="81">
        <v>0.8</v>
      </c>
      <c r="D649" s="81">
        <v>0</v>
      </c>
      <c r="E649" s="81">
        <v>0.5</v>
      </c>
      <c r="F649" s="81">
        <v>1</v>
      </c>
      <c r="G649" s="81">
        <v>1</v>
      </c>
      <c r="H649" s="81">
        <v>1</v>
      </c>
      <c r="I649" s="81">
        <v>1</v>
      </c>
      <c r="K649" s="23"/>
      <c r="L649" s="22"/>
      <c r="M649" s="22"/>
      <c r="N649" s="14">
        <f t="shared" si="12"/>
        <v>0</v>
      </c>
      <c r="O649" s="2">
        <f>RANK(L649,L$2:L$577,1)</f>
        <v>1</v>
      </c>
      <c r="P649" s="65">
        <f>RANK(M649,M$2:M$577,0)</f>
        <v>498</v>
      </c>
      <c r="Q649" s="2">
        <f>RANK(N649,N$2:N$577,0)</f>
        <v>498</v>
      </c>
      <c r="R649" s="65">
        <f>O649 + Tabel1456[[#This Row],[Average Rank]]+Tabel1456[[#This Row],[Coverage rang]]</f>
        <v>997</v>
      </c>
      <c r="S649" s="2">
        <f>RANK(R649,R$2:R$577,1)</f>
        <v>491</v>
      </c>
      <c r="T649" s="18" t="e">
        <f t="shared" si="13"/>
        <v>#DIV/0!</v>
      </c>
    </row>
    <row r="650" spans="1:20" ht="19" customHeight="1">
      <c r="A650">
        <v>648</v>
      </c>
      <c r="B650" s="81">
        <v>0.1</v>
      </c>
      <c r="C650" s="81">
        <v>0.8</v>
      </c>
      <c r="D650" s="81">
        <v>0</v>
      </c>
      <c r="E650" s="81">
        <v>1</v>
      </c>
      <c r="F650" s="81">
        <v>0</v>
      </c>
      <c r="G650" s="81">
        <v>0</v>
      </c>
      <c r="H650" s="81">
        <v>0</v>
      </c>
      <c r="I650" s="81">
        <v>0</v>
      </c>
      <c r="K650" s="23"/>
      <c r="L650" s="22"/>
      <c r="M650" s="22"/>
      <c r="N650" s="14">
        <f t="shared" si="12"/>
        <v>0</v>
      </c>
      <c r="O650" s="2">
        <f>RANK(L650,L$2:L$577,1)</f>
        <v>1</v>
      </c>
      <c r="P650" s="65">
        <f>RANK(M650,M$2:M$577,0)</f>
        <v>498</v>
      </c>
      <c r="Q650" s="2">
        <f>RANK(N650,N$2:N$577,0)</f>
        <v>498</v>
      </c>
      <c r="R650" s="65">
        <f>O650 + Tabel1456[[#This Row],[Average Rank]]+Tabel1456[[#This Row],[Coverage rang]]</f>
        <v>997</v>
      </c>
      <c r="S650" s="2">
        <f>RANK(R650,R$2:R$577,1)</f>
        <v>491</v>
      </c>
      <c r="T650" s="18" t="e">
        <f t="shared" si="13"/>
        <v>#DIV/0!</v>
      </c>
    </row>
    <row r="651" spans="1:20" ht="19" customHeight="1">
      <c r="A651">
        <v>649</v>
      </c>
      <c r="B651" s="81">
        <v>0.1</v>
      </c>
      <c r="C651" s="81">
        <v>0.8</v>
      </c>
      <c r="D651" s="81">
        <v>0</v>
      </c>
      <c r="E651" s="81">
        <v>1</v>
      </c>
      <c r="F651" s="81">
        <v>0</v>
      </c>
      <c r="G651" s="81">
        <v>0</v>
      </c>
      <c r="H651" s="81">
        <v>0</v>
      </c>
      <c r="I651" s="81">
        <v>0.5</v>
      </c>
      <c r="K651" s="23"/>
      <c r="L651" s="22"/>
      <c r="M651" s="22"/>
      <c r="N651" s="14">
        <f t="shared" si="12"/>
        <v>0</v>
      </c>
      <c r="O651" s="2">
        <f>RANK(L651,L$2:L$577,1)</f>
        <v>1</v>
      </c>
      <c r="P651" s="65">
        <f>RANK(M651,M$2:M$577,0)</f>
        <v>498</v>
      </c>
      <c r="Q651" s="2">
        <f>RANK(N651,N$2:N$577,0)</f>
        <v>498</v>
      </c>
      <c r="R651" s="65">
        <f>O651 + Tabel1456[[#This Row],[Average Rank]]+Tabel1456[[#This Row],[Coverage rang]]</f>
        <v>997</v>
      </c>
      <c r="S651" s="2">
        <f>RANK(R651,R$2:R$577,1)</f>
        <v>491</v>
      </c>
      <c r="T651" s="18" t="e">
        <f t="shared" si="13"/>
        <v>#DIV/0!</v>
      </c>
    </row>
    <row r="652" spans="1:20" ht="19" customHeight="1">
      <c r="A652">
        <v>650</v>
      </c>
      <c r="B652" s="81">
        <v>0.1</v>
      </c>
      <c r="C652" s="81">
        <v>0.8</v>
      </c>
      <c r="D652" s="81">
        <v>0</v>
      </c>
      <c r="E652" s="81">
        <v>1</v>
      </c>
      <c r="F652" s="81">
        <v>0</v>
      </c>
      <c r="G652" s="81">
        <v>0</v>
      </c>
      <c r="H652" s="81">
        <v>0</v>
      </c>
      <c r="I652" s="81">
        <v>1</v>
      </c>
      <c r="K652" s="23"/>
      <c r="L652" s="22"/>
      <c r="M652" s="22"/>
      <c r="N652" s="14">
        <f t="shared" si="12"/>
        <v>0</v>
      </c>
      <c r="O652" s="2">
        <f>RANK(L652,L$2:L$577,1)</f>
        <v>1</v>
      </c>
      <c r="P652" s="65">
        <f>RANK(M652,M$2:M$577,0)</f>
        <v>498</v>
      </c>
      <c r="Q652" s="2">
        <f>RANK(N652,N$2:N$577,0)</f>
        <v>498</v>
      </c>
      <c r="R652" s="65">
        <f>O652 + Tabel1456[[#This Row],[Average Rank]]+Tabel1456[[#This Row],[Coverage rang]]</f>
        <v>997</v>
      </c>
      <c r="S652" s="2">
        <f>RANK(R652,R$2:R$577,1)</f>
        <v>491</v>
      </c>
      <c r="T652" s="18" t="e">
        <f t="shared" si="13"/>
        <v>#DIV/0!</v>
      </c>
    </row>
    <row r="653" spans="1:20" ht="19" customHeight="1">
      <c r="A653">
        <v>651</v>
      </c>
      <c r="B653" s="81">
        <v>0.1</v>
      </c>
      <c r="C653" s="81">
        <v>0.8</v>
      </c>
      <c r="D653" s="81">
        <v>0</v>
      </c>
      <c r="E653" s="81">
        <v>1</v>
      </c>
      <c r="F653" s="81">
        <v>0</v>
      </c>
      <c r="G653" s="81">
        <v>0</v>
      </c>
      <c r="H653" s="81">
        <v>0.5</v>
      </c>
      <c r="I653" s="81">
        <v>0</v>
      </c>
      <c r="K653" s="23"/>
      <c r="L653" s="22"/>
      <c r="M653" s="22"/>
      <c r="N653" s="14">
        <f t="shared" si="12"/>
        <v>0</v>
      </c>
      <c r="O653" s="2">
        <f>RANK(L653,L$2:L$577,1)</f>
        <v>1</v>
      </c>
      <c r="P653" s="65">
        <f>RANK(M653,M$2:M$577,0)</f>
        <v>498</v>
      </c>
      <c r="Q653" s="2">
        <f>RANK(N653,N$2:N$577,0)</f>
        <v>498</v>
      </c>
      <c r="R653" s="65">
        <f>O653 + Tabel1456[[#This Row],[Average Rank]]+Tabel1456[[#This Row],[Coverage rang]]</f>
        <v>997</v>
      </c>
      <c r="S653" s="2">
        <f>RANK(R653,R$2:R$577,1)</f>
        <v>491</v>
      </c>
      <c r="T653" s="18" t="e">
        <f t="shared" si="13"/>
        <v>#DIV/0!</v>
      </c>
    </row>
    <row r="654" spans="1:20" ht="19" customHeight="1">
      <c r="A654">
        <v>652</v>
      </c>
      <c r="B654" s="81">
        <v>0.1</v>
      </c>
      <c r="C654" s="81">
        <v>0.8</v>
      </c>
      <c r="D654" s="81">
        <v>0</v>
      </c>
      <c r="E654" s="81">
        <v>1</v>
      </c>
      <c r="F654" s="81">
        <v>0</v>
      </c>
      <c r="G654" s="81">
        <v>0</v>
      </c>
      <c r="H654" s="81">
        <v>0.5</v>
      </c>
      <c r="I654" s="81">
        <v>0.5</v>
      </c>
      <c r="K654" s="23"/>
      <c r="L654" s="22"/>
      <c r="M654" s="22"/>
      <c r="N654" s="14">
        <f t="shared" si="12"/>
        <v>0</v>
      </c>
      <c r="O654" s="2">
        <f>RANK(L654,L$2:L$577,1)</f>
        <v>1</v>
      </c>
      <c r="P654" s="65">
        <f>RANK(M654,M$2:M$577,0)</f>
        <v>498</v>
      </c>
      <c r="Q654" s="2">
        <f>RANK(N654,N$2:N$577,0)</f>
        <v>498</v>
      </c>
      <c r="R654" s="65">
        <f>O654 + Tabel1456[[#This Row],[Average Rank]]+Tabel1456[[#This Row],[Coverage rang]]</f>
        <v>997</v>
      </c>
      <c r="S654" s="2">
        <f>RANK(R654,R$2:R$577,1)</f>
        <v>491</v>
      </c>
      <c r="T654" s="18" t="e">
        <f t="shared" si="13"/>
        <v>#DIV/0!</v>
      </c>
    </row>
    <row r="655" spans="1:20" ht="19" customHeight="1">
      <c r="A655">
        <v>653</v>
      </c>
      <c r="B655" s="81">
        <v>0.1</v>
      </c>
      <c r="C655" s="81">
        <v>0.8</v>
      </c>
      <c r="D655" s="81">
        <v>0</v>
      </c>
      <c r="E655" s="81">
        <v>1</v>
      </c>
      <c r="F655" s="81">
        <v>0</v>
      </c>
      <c r="G655" s="81">
        <v>0</v>
      </c>
      <c r="H655" s="81">
        <v>0.5</v>
      </c>
      <c r="I655" s="81">
        <v>1</v>
      </c>
      <c r="K655" s="23"/>
      <c r="L655" s="22"/>
      <c r="M655" s="22"/>
      <c r="N655" s="14">
        <f t="shared" si="12"/>
        <v>0</v>
      </c>
      <c r="O655" s="2">
        <f>RANK(L655,L$2:L$577,1)</f>
        <v>1</v>
      </c>
      <c r="P655" s="65">
        <f>RANK(M655,M$2:M$577,0)</f>
        <v>498</v>
      </c>
      <c r="Q655" s="2">
        <f>RANK(N655,N$2:N$577,0)</f>
        <v>498</v>
      </c>
      <c r="R655" s="65">
        <f>O655 + Tabel1456[[#This Row],[Average Rank]]+Tabel1456[[#This Row],[Coverage rang]]</f>
        <v>997</v>
      </c>
      <c r="S655" s="2">
        <f>RANK(R655,R$2:R$577,1)</f>
        <v>491</v>
      </c>
      <c r="T655" s="18" t="e">
        <f t="shared" si="13"/>
        <v>#DIV/0!</v>
      </c>
    </row>
    <row r="656" spans="1:20" ht="19" customHeight="1">
      <c r="A656">
        <v>654</v>
      </c>
      <c r="B656" s="81">
        <v>0.1</v>
      </c>
      <c r="C656" s="81">
        <v>0.8</v>
      </c>
      <c r="D656" s="81">
        <v>0</v>
      </c>
      <c r="E656" s="81">
        <v>1</v>
      </c>
      <c r="F656" s="81">
        <v>0</v>
      </c>
      <c r="G656" s="81">
        <v>0</v>
      </c>
      <c r="H656" s="81">
        <v>1</v>
      </c>
      <c r="I656" s="81">
        <v>0</v>
      </c>
      <c r="K656" s="23"/>
      <c r="L656" s="22"/>
      <c r="M656" s="22"/>
      <c r="N656" s="14">
        <f t="shared" si="12"/>
        <v>0</v>
      </c>
      <c r="O656" s="2">
        <f>RANK(L656,L$2:L$577,1)</f>
        <v>1</v>
      </c>
      <c r="P656" s="65">
        <f>RANK(M656,M$2:M$577,0)</f>
        <v>498</v>
      </c>
      <c r="Q656" s="2">
        <f>RANK(N656,N$2:N$577,0)</f>
        <v>498</v>
      </c>
      <c r="R656" s="65">
        <f>O656 + Tabel1456[[#This Row],[Average Rank]]+Tabel1456[[#This Row],[Coverage rang]]</f>
        <v>997</v>
      </c>
      <c r="S656" s="2">
        <f>RANK(R656,R$2:R$577,1)</f>
        <v>491</v>
      </c>
      <c r="T656" s="18" t="e">
        <f t="shared" si="13"/>
        <v>#DIV/0!</v>
      </c>
    </row>
    <row r="657" spans="1:20" ht="19" customHeight="1">
      <c r="A657">
        <v>655</v>
      </c>
      <c r="B657" s="81">
        <v>0.1</v>
      </c>
      <c r="C657" s="81">
        <v>0.8</v>
      </c>
      <c r="D657" s="81">
        <v>0</v>
      </c>
      <c r="E657" s="81">
        <v>1</v>
      </c>
      <c r="F657" s="81">
        <v>0</v>
      </c>
      <c r="G657" s="81">
        <v>0</v>
      </c>
      <c r="H657" s="81">
        <v>1</v>
      </c>
      <c r="I657" s="81">
        <v>0.5</v>
      </c>
      <c r="K657" s="23"/>
      <c r="L657" s="22"/>
      <c r="M657" s="22"/>
      <c r="N657" s="14">
        <f t="shared" si="12"/>
        <v>0</v>
      </c>
      <c r="O657" s="2">
        <f>RANK(L657,L$2:L$577,1)</f>
        <v>1</v>
      </c>
      <c r="P657" s="65">
        <f>RANK(M657,M$2:M$577,0)</f>
        <v>498</v>
      </c>
      <c r="Q657" s="2">
        <f>RANK(N657,N$2:N$577,0)</f>
        <v>498</v>
      </c>
      <c r="R657" s="65">
        <f>O657 + Tabel1456[[#This Row],[Average Rank]]+Tabel1456[[#This Row],[Coverage rang]]</f>
        <v>997</v>
      </c>
      <c r="S657" s="2">
        <f>RANK(R657,R$2:R$577,1)</f>
        <v>491</v>
      </c>
      <c r="T657" s="18" t="e">
        <f t="shared" si="13"/>
        <v>#DIV/0!</v>
      </c>
    </row>
    <row r="658" spans="1:20" ht="19" customHeight="1">
      <c r="A658">
        <v>656</v>
      </c>
      <c r="B658" s="81">
        <v>0.1</v>
      </c>
      <c r="C658" s="81">
        <v>0.8</v>
      </c>
      <c r="D658" s="81">
        <v>0</v>
      </c>
      <c r="E658" s="81">
        <v>1</v>
      </c>
      <c r="F658" s="81">
        <v>0</v>
      </c>
      <c r="G658" s="81">
        <v>0</v>
      </c>
      <c r="H658" s="81">
        <v>1</v>
      </c>
      <c r="I658" s="81">
        <v>1</v>
      </c>
      <c r="K658" s="23"/>
      <c r="L658" s="22"/>
      <c r="M658" s="22"/>
      <c r="N658" s="14">
        <f t="shared" si="12"/>
        <v>0</v>
      </c>
      <c r="O658" s="2">
        <f>RANK(L658,L$2:L$577,1)</f>
        <v>1</v>
      </c>
      <c r="P658" s="65">
        <f>RANK(M658,M$2:M$577,0)</f>
        <v>498</v>
      </c>
      <c r="Q658" s="2">
        <f>RANK(N658,N$2:N$577,0)</f>
        <v>498</v>
      </c>
      <c r="R658" s="65">
        <f>O658 + Tabel1456[[#This Row],[Average Rank]]+Tabel1456[[#This Row],[Coverage rang]]</f>
        <v>997</v>
      </c>
      <c r="S658" s="2">
        <f>RANK(R658,R$2:R$577,1)</f>
        <v>491</v>
      </c>
      <c r="T658" s="18" t="e">
        <f t="shared" si="13"/>
        <v>#DIV/0!</v>
      </c>
    </row>
    <row r="659" spans="1:20" ht="19" customHeight="1">
      <c r="A659">
        <v>657</v>
      </c>
      <c r="B659" s="81">
        <v>0.1</v>
      </c>
      <c r="C659" s="81">
        <v>0.8</v>
      </c>
      <c r="D659" s="81">
        <v>0</v>
      </c>
      <c r="E659" s="81">
        <v>1</v>
      </c>
      <c r="F659" s="81">
        <v>0</v>
      </c>
      <c r="G659" s="81">
        <v>0.5</v>
      </c>
      <c r="H659" s="81">
        <v>0</v>
      </c>
      <c r="I659" s="81">
        <v>0</v>
      </c>
      <c r="K659" s="23"/>
      <c r="L659" s="22"/>
      <c r="M659" s="22"/>
      <c r="N659" s="14">
        <f t="shared" si="12"/>
        <v>0</v>
      </c>
      <c r="O659" s="2">
        <f>RANK(L659,L$2:L$577,1)</f>
        <v>1</v>
      </c>
      <c r="P659" s="65">
        <f>RANK(M659,M$2:M$577,0)</f>
        <v>498</v>
      </c>
      <c r="Q659" s="2">
        <f>RANK(N659,N$2:N$577,0)</f>
        <v>498</v>
      </c>
      <c r="R659" s="65">
        <f>O659 + Tabel1456[[#This Row],[Average Rank]]+Tabel1456[[#This Row],[Coverage rang]]</f>
        <v>997</v>
      </c>
      <c r="S659" s="2">
        <f>RANK(R659,R$2:R$577,1)</f>
        <v>491</v>
      </c>
      <c r="T659" s="18" t="e">
        <f t="shared" si="13"/>
        <v>#DIV/0!</v>
      </c>
    </row>
    <row r="660" spans="1:20" ht="19" customHeight="1">
      <c r="A660">
        <v>658</v>
      </c>
      <c r="B660" s="81">
        <v>0.1</v>
      </c>
      <c r="C660" s="81">
        <v>0.8</v>
      </c>
      <c r="D660" s="81">
        <v>0</v>
      </c>
      <c r="E660" s="81">
        <v>1</v>
      </c>
      <c r="F660" s="81">
        <v>0</v>
      </c>
      <c r="G660" s="81">
        <v>0.5</v>
      </c>
      <c r="H660" s="81">
        <v>0</v>
      </c>
      <c r="I660" s="81">
        <v>0.5</v>
      </c>
      <c r="K660" s="23"/>
      <c r="L660" s="22"/>
      <c r="M660" s="22"/>
      <c r="N660" s="14">
        <f t="shared" si="12"/>
        <v>0</v>
      </c>
      <c r="O660" s="2">
        <f>RANK(L660,L$2:L$577,1)</f>
        <v>1</v>
      </c>
      <c r="P660" s="65">
        <f>RANK(M660,M$2:M$577,0)</f>
        <v>498</v>
      </c>
      <c r="Q660" s="2">
        <f>RANK(N660,N$2:N$577,0)</f>
        <v>498</v>
      </c>
      <c r="R660" s="65">
        <f>O660 + Tabel1456[[#This Row],[Average Rank]]+Tabel1456[[#This Row],[Coverage rang]]</f>
        <v>997</v>
      </c>
      <c r="S660" s="2">
        <f>RANK(R660,R$2:R$577,1)</f>
        <v>491</v>
      </c>
      <c r="T660" s="18" t="e">
        <f t="shared" si="13"/>
        <v>#DIV/0!</v>
      </c>
    </row>
    <row r="661" spans="1:20" ht="19" customHeight="1">
      <c r="A661">
        <v>659</v>
      </c>
      <c r="B661" s="81">
        <v>0.1</v>
      </c>
      <c r="C661" s="81">
        <v>0.8</v>
      </c>
      <c r="D661" s="81">
        <v>0</v>
      </c>
      <c r="E661" s="81">
        <v>1</v>
      </c>
      <c r="F661" s="81">
        <v>0</v>
      </c>
      <c r="G661" s="81">
        <v>0.5</v>
      </c>
      <c r="H661" s="81">
        <v>0</v>
      </c>
      <c r="I661" s="81">
        <v>1</v>
      </c>
      <c r="K661" s="23"/>
      <c r="L661" s="22"/>
      <c r="M661" s="22"/>
      <c r="N661" s="14">
        <f t="shared" si="12"/>
        <v>0</v>
      </c>
      <c r="O661" s="2">
        <f>RANK(L661,L$2:L$577,1)</f>
        <v>1</v>
      </c>
      <c r="P661" s="65">
        <f>RANK(M661,M$2:M$577,0)</f>
        <v>498</v>
      </c>
      <c r="Q661" s="2">
        <f>RANK(N661,N$2:N$577,0)</f>
        <v>498</v>
      </c>
      <c r="R661" s="65">
        <f>O661 + Tabel1456[[#This Row],[Average Rank]]+Tabel1456[[#This Row],[Coverage rang]]</f>
        <v>997</v>
      </c>
      <c r="S661" s="2">
        <f>RANK(R661,R$2:R$577,1)</f>
        <v>491</v>
      </c>
      <c r="T661" s="18" t="e">
        <f t="shared" si="13"/>
        <v>#DIV/0!</v>
      </c>
    </row>
    <row r="662" spans="1:20" ht="19" customHeight="1">
      <c r="A662">
        <v>660</v>
      </c>
      <c r="B662" s="81">
        <v>0.1</v>
      </c>
      <c r="C662" s="81">
        <v>0.8</v>
      </c>
      <c r="D662" s="81">
        <v>0</v>
      </c>
      <c r="E662" s="81">
        <v>1</v>
      </c>
      <c r="F662" s="81">
        <v>0</v>
      </c>
      <c r="G662" s="81">
        <v>0.5</v>
      </c>
      <c r="H662" s="81">
        <v>0.5</v>
      </c>
      <c r="I662" s="81">
        <v>0</v>
      </c>
      <c r="K662" s="23"/>
      <c r="L662" s="22"/>
      <c r="M662" s="22"/>
      <c r="N662" s="14">
        <f t="shared" si="12"/>
        <v>0</v>
      </c>
      <c r="O662" s="2">
        <f>RANK(L662,L$2:L$577,1)</f>
        <v>1</v>
      </c>
      <c r="P662" s="65">
        <f>RANK(M662,M$2:M$577,0)</f>
        <v>498</v>
      </c>
      <c r="Q662" s="2">
        <f>RANK(N662,N$2:N$577,0)</f>
        <v>498</v>
      </c>
      <c r="R662" s="65">
        <f>O662 + Tabel1456[[#This Row],[Average Rank]]+Tabel1456[[#This Row],[Coverage rang]]</f>
        <v>997</v>
      </c>
      <c r="S662" s="2">
        <f>RANK(R662,R$2:R$577,1)</f>
        <v>491</v>
      </c>
      <c r="T662" s="18" t="e">
        <f t="shared" si="13"/>
        <v>#DIV/0!</v>
      </c>
    </row>
    <row r="663" spans="1:20" ht="19" customHeight="1">
      <c r="A663">
        <v>661</v>
      </c>
      <c r="B663" s="81">
        <v>0.1</v>
      </c>
      <c r="C663" s="81">
        <v>0.8</v>
      </c>
      <c r="D663" s="81">
        <v>0</v>
      </c>
      <c r="E663" s="81">
        <v>1</v>
      </c>
      <c r="F663" s="81">
        <v>0</v>
      </c>
      <c r="G663" s="81">
        <v>0.5</v>
      </c>
      <c r="H663" s="81">
        <v>0.5</v>
      </c>
      <c r="I663" s="81">
        <v>0.5</v>
      </c>
      <c r="K663" s="23"/>
      <c r="L663" s="22"/>
      <c r="M663" s="22"/>
      <c r="N663" s="14">
        <f t="shared" si="12"/>
        <v>0</v>
      </c>
      <c r="O663" s="2">
        <f>RANK(L663,L$2:L$577,1)</f>
        <v>1</v>
      </c>
      <c r="P663" s="65">
        <f>RANK(M663,M$2:M$577,0)</f>
        <v>498</v>
      </c>
      <c r="Q663" s="2">
        <f>RANK(N663,N$2:N$577,0)</f>
        <v>498</v>
      </c>
      <c r="R663" s="65">
        <f>O663 + Tabel1456[[#This Row],[Average Rank]]+Tabel1456[[#This Row],[Coverage rang]]</f>
        <v>997</v>
      </c>
      <c r="S663" s="2">
        <f>RANK(R663,R$2:R$577,1)</f>
        <v>491</v>
      </c>
      <c r="T663" s="18" t="e">
        <f t="shared" si="13"/>
        <v>#DIV/0!</v>
      </c>
    </row>
    <row r="664" spans="1:20" ht="19" customHeight="1">
      <c r="A664">
        <v>662</v>
      </c>
      <c r="B664" s="81">
        <v>0.1</v>
      </c>
      <c r="C664" s="81">
        <v>0.8</v>
      </c>
      <c r="D664" s="81">
        <v>0</v>
      </c>
      <c r="E664" s="81">
        <v>1</v>
      </c>
      <c r="F664" s="81">
        <v>0</v>
      </c>
      <c r="G664" s="81">
        <v>0.5</v>
      </c>
      <c r="H664" s="81">
        <v>0.5</v>
      </c>
      <c r="I664" s="81">
        <v>1</v>
      </c>
      <c r="K664" s="23"/>
      <c r="L664" s="22"/>
      <c r="M664" s="22"/>
      <c r="N664" s="14">
        <f t="shared" si="12"/>
        <v>0</v>
      </c>
      <c r="O664" s="2">
        <f>RANK(L664,L$2:L$577,1)</f>
        <v>1</v>
      </c>
      <c r="P664" s="65">
        <f>RANK(M664,M$2:M$577,0)</f>
        <v>498</v>
      </c>
      <c r="Q664" s="2">
        <f>RANK(N664,N$2:N$577,0)</f>
        <v>498</v>
      </c>
      <c r="R664" s="65">
        <f>O664 + Tabel1456[[#This Row],[Average Rank]]+Tabel1456[[#This Row],[Coverage rang]]</f>
        <v>997</v>
      </c>
      <c r="S664" s="2">
        <f>RANK(R664,R$2:R$577,1)</f>
        <v>491</v>
      </c>
      <c r="T664" s="18" t="e">
        <f t="shared" si="13"/>
        <v>#DIV/0!</v>
      </c>
    </row>
    <row r="665" spans="1:20" ht="19" customHeight="1">
      <c r="A665">
        <v>663</v>
      </c>
      <c r="B665" s="81">
        <v>0.1</v>
      </c>
      <c r="C665" s="81">
        <v>0.8</v>
      </c>
      <c r="D665" s="81">
        <v>0</v>
      </c>
      <c r="E665" s="81">
        <v>1</v>
      </c>
      <c r="F665" s="81">
        <v>0</v>
      </c>
      <c r="G665" s="81">
        <v>0.5</v>
      </c>
      <c r="H665" s="81">
        <v>1</v>
      </c>
      <c r="I665" s="81">
        <v>0</v>
      </c>
      <c r="K665" s="23"/>
      <c r="L665" s="22"/>
      <c r="M665" s="22"/>
      <c r="N665" s="14">
        <f t="shared" si="12"/>
        <v>0</v>
      </c>
      <c r="O665" s="2">
        <f>RANK(L665,L$2:L$577,1)</f>
        <v>1</v>
      </c>
      <c r="P665" s="65">
        <f>RANK(M665,M$2:M$577,0)</f>
        <v>498</v>
      </c>
      <c r="Q665" s="2">
        <f>RANK(N665,N$2:N$577,0)</f>
        <v>498</v>
      </c>
      <c r="R665" s="65">
        <f>O665 + Tabel1456[[#This Row],[Average Rank]]+Tabel1456[[#This Row],[Coverage rang]]</f>
        <v>997</v>
      </c>
      <c r="S665" s="2">
        <f>RANK(R665,R$2:R$577,1)</f>
        <v>491</v>
      </c>
      <c r="T665" s="18" t="e">
        <f t="shared" si="13"/>
        <v>#DIV/0!</v>
      </c>
    </row>
    <row r="666" spans="1:20" ht="19" customHeight="1">
      <c r="A666">
        <v>664</v>
      </c>
      <c r="B666" s="81">
        <v>0.1</v>
      </c>
      <c r="C666" s="81">
        <v>0.8</v>
      </c>
      <c r="D666" s="81">
        <v>0</v>
      </c>
      <c r="E666" s="81">
        <v>1</v>
      </c>
      <c r="F666" s="81">
        <v>0</v>
      </c>
      <c r="G666" s="81">
        <v>0.5</v>
      </c>
      <c r="H666" s="81">
        <v>1</v>
      </c>
      <c r="I666" s="81">
        <v>0.5</v>
      </c>
      <c r="K666" s="23"/>
      <c r="L666" s="22"/>
      <c r="M666" s="22"/>
      <c r="N666" s="14">
        <f t="shared" si="12"/>
        <v>0</v>
      </c>
      <c r="O666" s="2">
        <f>RANK(L666,L$2:L$577,1)</f>
        <v>1</v>
      </c>
      <c r="P666" s="65">
        <f>RANK(M666,M$2:M$577,0)</f>
        <v>498</v>
      </c>
      <c r="Q666" s="2">
        <f>RANK(N666,N$2:N$577,0)</f>
        <v>498</v>
      </c>
      <c r="R666" s="65">
        <f>O666 + Tabel1456[[#This Row],[Average Rank]]+Tabel1456[[#This Row],[Coverage rang]]</f>
        <v>997</v>
      </c>
      <c r="S666" s="2">
        <f>RANK(R666,R$2:R$577,1)</f>
        <v>491</v>
      </c>
      <c r="T666" s="18" t="e">
        <f t="shared" si="13"/>
        <v>#DIV/0!</v>
      </c>
    </row>
    <row r="667" spans="1:20" ht="19" customHeight="1">
      <c r="A667">
        <v>665</v>
      </c>
      <c r="B667" s="81">
        <v>0.1</v>
      </c>
      <c r="C667" s="81">
        <v>0.8</v>
      </c>
      <c r="D667" s="81">
        <v>0</v>
      </c>
      <c r="E667" s="81">
        <v>1</v>
      </c>
      <c r="F667" s="81">
        <v>0</v>
      </c>
      <c r="G667" s="81">
        <v>0.5</v>
      </c>
      <c r="H667" s="81">
        <v>1</v>
      </c>
      <c r="I667" s="81">
        <v>1</v>
      </c>
      <c r="K667" s="23"/>
      <c r="L667" s="22"/>
      <c r="M667" s="22"/>
      <c r="N667" s="14">
        <f t="shared" si="12"/>
        <v>0</v>
      </c>
      <c r="O667" s="2">
        <f>RANK(L667,L$2:L$577,1)</f>
        <v>1</v>
      </c>
      <c r="P667" s="65">
        <f>RANK(M667,M$2:M$577,0)</f>
        <v>498</v>
      </c>
      <c r="Q667" s="2">
        <f>RANK(N667,N$2:N$577,0)</f>
        <v>498</v>
      </c>
      <c r="R667" s="65">
        <f>O667 + Tabel1456[[#This Row],[Average Rank]]+Tabel1456[[#This Row],[Coverage rang]]</f>
        <v>997</v>
      </c>
      <c r="S667" s="2">
        <f>RANK(R667,R$2:R$577,1)</f>
        <v>491</v>
      </c>
      <c r="T667" s="18" t="e">
        <f t="shared" si="13"/>
        <v>#DIV/0!</v>
      </c>
    </row>
    <row r="668" spans="1:20" ht="19" customHeight="1">
      <c r="A668">
        <v>666</v>
      </c>
      <c r="B668" s="81">
        <v>0.1</v>
      </c>
      <c r="C668" s="81">
        <v>0.8</v>
      </c>
      <c r="D668" s="81">
        <v>0</v>
      </c>
      <c r="E668" s="81">
        <v>1</v>
      </c>
      <c r="F668" s="81">
        <v>0</v>
      </c>
      <c r="G668" s="81">
        <v>1</v>
      </c>
      <c r="H668" s="81">
        <v>0</v>
      </c>
      <c r="I668" s="81">
        <v>0</v>
      </c>
      <c r="K668" s="23"/>
      <c r="L668" s="22"/>
      <c r="M668" s="22"/>
      <c r="N668" s="14">
        <f t="shared" si="12"/>
        <v>0</v>
      </c>
      <c r="O668" s="2">
        <f>RANK(L668,L$2:L$577,1)</f>
        <v>1</v>
      </c>
      <c r="P668" s="65">
        <f>RANK(M668,M$2:M$577,0)</f>
        <v>498</v>
      </c>
      <c r="Q668" s="2">
        <f>RANK(N668,N$2:N$577,0)</f>
        <v>498</v>
      </c>
      <c r="R668" s="65">
        <f>O668 + Tabel1456[[#This Row],[Average Rank]]+Tabel1456[[#This Row],[Coverage rang]]</f>
        <v>997</v>
      </c>
      <c r="S668" s="2">
        <f>RANK(R668,R$2:R$577,1)</f>
        <v>491</v>
      </c>
      <c r="T668" s="18" t="e">
        <f t="shared" si="13"/>
        <v>#DIV/0!</v>
      </c>
    </row>
    <row r="669" spans="1:20" ht="19" customHeight="1">
      <c r="A669">
        <v>667</v>
      </c>
      <c r="B669" s="81">
        <v>0.1</v>
      </c>
      <c r="C669" s="81">
        <v>0.8</v>
      </c>
      <c r="D669" s="81">
        <v>0</v>
      </c>
      <c r="E669" s="81">
        <v>1</v>
      </c>
      <c r="F669" s="81">
        <v>0</v>
      </c>
      <c r="G669" s="81">
        <v>1</v>
      </c>
      <c r="H669" s="81">
        <v>0</v>
      </c>
      <c r="I669" s="81">
        <v>0.5</v>
      </c>
      <c r="K669" s="23"/>
      <c r="L669" s="22"/>
      <c r="M669" s="22"/>
      <c r="N669" s="14">
        <f t="shared" si="12"/>
        <v>0</v>
      </c>
      <c r="O669" s="2">
        <f>RANK(L669,L$2:L$577,1)</f>
        <v>1</v>
      </c>
      <c r="P669" s="65">
        <f>RANK(M669,M$2:M$577,0)</f>
        <v>498</v>
      </c>
      <c r="Q669" s="2">
        <f>RANK(N669,N$2:N$577,0)</f>
        <v>498</v>
      </c>
      <c r="R669" s="65">
        <f>O669 + Tabel1456[[#This Row],[Average Rank]]+Tabel1456[[#This Row],[Coverage rang]]</f>
        <v>997</v>
      </c>
      <c r="S669" s="2">
        <f>RANK(R669,R$2:R$577,1)</f>
        <v>491</v>
      </c>
      <c r="T669" s="18" t="e">
        <f t="shared" si="13"/>
        <v>#DIV/0!</v>
      </c>
    </row>
    <row r="670" spans="1:20" ht="19" customHeight="1">
      <c r="A670">
        <v>668</v>
      </c>
      <c r="B670" s="81">
        <v>0.1</v>
      </c>
      <c r="C670" s="81">
        <v>0.8</v>
      </c>
      <c r="D670" s="81">
        <v>0</v>
      </c>
      <c r="E670" s="81">
        <v>1</v>
      </c>
      <c r="F670" s="81">
        <v>0</v>
      </c>
      <c r="G670" s="81">
        <v>1</v>
      </c>
      <c r="H670" s="81">
        <v>0</v>
      </c>
      <c r="I670" s="81">
        <v>1</v>
      </c>
      <c r="K670" s="23"/>
      <c r="L670" s="22"/>
      <c r="M670" s="22"/>
      <c r="N670" s="14">
        <f t="shared" si="12"/>
        <v>0</v>
      </c>
      <c r="O670" s="2">
        <f>RANK(L670,L$2:L$577,1)</f>
        <v>1</v>
      </c>
      <c r="P670" s="65">
        <f>RANK(M670,M$2:M$577,0)</f>
        <v>498</v>
      </c>
      <c r="Q670" s="2">
        <f>RANK(N670,N$2:N$577,0)</f>
        <v>498</v>
      </c>
      <c r="R670" s="65">
        <f>O670 + Tabel1456[[#This Row],[Average Rank]]+Tabel1456[[#This Row],[Coverage rang]]</f>
        <v>997</v>
      </c>
      <c r="S670" s="2">
        <f>RANK(R670,R$2:R$577,1)</f>
        <v>491</v>
      </c>
      <c r="T670" s="18" t="e">
        <f t="shared" si="13"/>
        <v>#DIV/0!</v>
      </c>
    </row>
    <row r="671" spans="1:20" ht="19" customHeight="1">
      <c r="A671">
        <v>669</v>
      </c>
      <c r="B671" s="81">
        <v>0.1</v>
      </c>
      <c r="C671" s="81">
        <v>0.8</v>
      </c>
      <c r="D671" s="81">
        <v>0</v>
      </c>
      <c r="E671" s="81">
        <v>1</v>
      </c>
      <c r="F671" s="81">
        <v>0</v>
      </c>
      <c r="G671" s="81">
        <v>1</v>
      </c>
      <c r="H671" s="81">
        <v>0.5</v>
      </c>
      <c r="I671" s="81">
        <v>0</v>
      </c>
      <c r="K671" s="23"/>
      <c r="L671" s="22"/>
      <c r="M671" s="22"/>
      <c r="N671" s="14">
        <f t="shared" si="12"/>
        <v>0</v>
      </c>
      <c r="O671" s="2">
        <f>RANK(L671,L$2:L$577,1)</f>
        <v>1</v>
      </c>
      <c r="P671" s="65">
        <f>RANK(M671,M$2:M$577,0)</f>
        <v>498</v>
      </c>
      <c r="Q671" s="2">
        <f>RANK(N671,N$2:N$577,0)</f>
        <v>498</v>
      </c>
      <c r="R671" s="65">
        <f>O671 + Tabel1456[[#This Row],[Average Rank]]+Tabel1456[[#This Row],[Coverage rang]]</f>
        <v>997</v>
      </c>
      <c r="S671" s="2">
        <f>RANK(R671,R$2:R$577,1)</f>
        <v>491</v>
      </c>
      <c r="T671" s="18" t="e">
        <f t="shared" si="13"/>
        <v>#DIV/0!</v>
      </c>
    </row>
    <row r="672" spans="1:20" ht="19" customHeight="1">
      <c r="A672">
        <v>670</v>
      </c>
      <c r="B672" s="81">
        <v>0.1</v>
      </c>
      <c r="C672" s="81">
        <v>0.8</v>
      </c>
      <c r="D672" s="81">
        <v>0</v>
      </c>
      <c r="E672" s="81">
        <v>1</v>
      </c>
      <c r="F672" s="81">
        <v>0</v>
      </c>
      <c r="G672" s="81">
        <v>1</v>
      </c>
      <c r="H672" s="81">
        <v>0.5</v>
      </c>
      <c r="I672" s="81">
        <v>0.5</v>
      </c>
      <c r="K672" s="23"/>
      <c r="L672" s="22"/>
      <c r="M672" s="22"/>
      <c r="N672" s="14">
        <f t="shared" si="12"/>
        <v>0</v>
      </c>
      <c r="O672" s="2">
        <f>RANK(L672,L$2:L$577,1)</f>
        <v>1</v>
      </c>
      <c r="P672" s="65">
        <f>RANK(M672,M$2:M$577,0)</f>
        <v>498</v>
      </c>
      <c r="Q672" s="2">
        <f>RANK(N672,N$2:N$577,0)</f>
        <v>498</v>
      </c>
      <c r="R672" s="65">
        <f>O672 + Tabel1456[[#This Row],[Average Rank]]+Tabel1456[[#This Row],[Coverage rang]]</f>
        <v>997</v>
      </c>
      <c r="S672" s="2">
        <f>RANK(R672,R$2:R$577,1)</f>
        <v>491</v>
      </c>
      <c r="T672" s="18" t="e">
        <f t="shared" si="13"/>
        <v>#DIV/0!</v>
      </c>
    </row>
    <row r="673" spans="1:20" ht="19" customHeight="1">
      <c r="A673">
        <v>671</v>
      </c>
      <c r="B673" s="81">
        <v>0.1</v>
      </c>
      <c r="C673" s="81">
        <v>0.8</v>
      </c>
      <c r="D673" s="81">
        <v>0</v>
      </c>
      <c r="E673" s="81">
        <v>1</v>
      </c>
      <c r="F673" s="81">
        <v>0</v>
      </c>
      <c r="G673" s="81">
        <v>1</v>
      </c>
      <c r="H673" s="81">
        <v>0.5</v>
      </c>
      <c r="I673" s="81">
        <v>1</v>
      </c>
      <c r="K673" s="23"/>
      <c r="L673" s="22"/>
      <c r="M673" s="22"/>
      <c r="N673" s="14">
        <f t="shared" si="12"/>
        <v>0</v>
      </c>
      <c r="O673" s="2">
        <f>RANK(L673,L$2:L$577,1)</f>
        <v>1</v>
      </c>
      <c r="P673" s="65">
        <f>RANK(M673,M$2:M$577,0)</f>
        <v>498</v>
      </c>
      <c r="Q673" s="2">
        <f>RANK(N673,N$2:N$577,0)</f>
        <v>498</v>
      </c>
      <c r="R673" s="65">
        <f>O673 + Tabel1456[[#This Row],[Average Rank]]+Tabel1456[[#This Row],[Coverage rang]]</f>
        <v>997</v>
      </c>
      <c r="S673" s="2">
        <f>RANK(R673,R$2:R$577,1)</f>
        <v>491</v>
      </c>
      <c r="T673" s="18" t="e">
        <f t="shared" si="13"/>
        <v>#DIV/0!</v>
      </c>
    </row>
    <row r="674" spans="1:20" ht="19" customHeight="1">
      <c r="A674">
        <v>672</v>
      </c>
      <c r="B674" s="81">
        <v>0.1</v>
      </c>
      <c r="C674" s="81">
        <v>0.8</v>
      </c>
      <c r="D674" s="81">
        <v>0</v>
      </c>
      <c r="E674" s="81">
        <v>1</v>
      </c>
      <c r="F674" s="81">
        <v>0</v>
      </c>
      <c r="G674" s="81">
        <v>1</v>
      </c>
      <c r="H674" s="81">
        <v>1</v>
      </c>
      <c r="I674" s="81">
        <v>0</v>
      </c>
      <c r="K674" s="23"/>
      <c r="L674" s="22"/>
      <c r="M674" s="22"/>
      <c r="N674" s="14">
        <f t="shared" si="12"/>
        <v>0</v>
      </c>
      <c r="O674" s="2">
        <f>RANK(L674,L$2:L$577,1)</f>
        <v>1</v>
      </c>
      <c r="P674" s="65">
        <f>RANK(M674,M$2:M$577,0)</f>
        <v>498</v>
      </c>
      <c r="Q674" s="2">
        <f>RANK(N674,N$2:N$577,0)</f>
        <v>498</v>
      </c>
      <c r="R674" s="65">
        <f>O674 + Tabel1456[[#This Row],[Average Rank]]+Tabel1456[[#This Row],[Coverage rang]]</f>
        <v>997</v>
      </c>
      <c r="S674" s="2">
        <f>RANK(R674,R$2:R$577,1)</f>
        <v>491</v>
      </c>
      <c r="T674" s="18" t="e">
        <f t="shared" si="13"/>
        <v>#DIV/0!</v>
      </c>
    </row>
    <row r="675" spans="1:20" ht="19" customHeight="1">
      <c r="A675">
        <v>673</v>
      </c>
      <c r="B675" s="81">
        <v>0.1</v>
      </c>
      <c r="C675" s="81">
        <v>0.8</v>
      </c>
      <c r="D675" s="81">
        <v>0</v>
      </c>
      <c r="E675" s="81">
        <v>1</v>
      </c>
      <c r="F675" s="81">
        <v>0</v>
      </c>
      <c r="G675" s="81">
        <v>1</v>
      </c>
      <c r="H675" s="81">
        <v>1</v>
      </c>
      <c r="I675" s="81">
        <v>0.5</v>
      </c>
      <c r="K675" s="23"/>
      <c r="L675" s="22"/>
      <c r="M675" s="22"/>
      <c r="N675" s="14">
        <f t="shared" si="12"/>
        <v>0</v>
      </c>
      <c r="O675" s="2">
        <f>RANK(L675,L$2:L$577,1)</f>
        <v>1</v>
      </c>
      <c r="P675" s="65">
        <f>RANK(M675,M$2:M$577,0)</f>
        <v>498</v>
      </c>
      <c r="Q675" s="2">
        <f>RANK(N675,N$2:N$577,0)</f>
        <v>498</v>
      </c>
      <c r="R675" s="65">
        <f>O675 + Tabel1456[[#This Row],[Average Rank]]+Tabel1456[[#This Row],[Coverage rang]]</f>
        <v>997</v>
      </c>
      <c r="S675" s="2">
        <f>RANK(R675,R$2:R$577,1)</f>
        <v>491</v>
      </c>
      <c r="T675" s="18" t="e">
        <f t="shared" si="13"/>
        <v>#DIV/0!</v>
      </c>
    </row>
    <row r="676" spans="1:20" ht="19" customHeight="1">
      <c r="A676">
        <v>674</v>
      </c>
      <c r="B676" s="81">
        <v>0.1</v>
      </c>
      <c r="C676" s="81">
        <v>0.8</v>
      </c>
      <c r="D676" s="81">
        <v>0</v>
      </c>
      <c r="E676" s="81">
        <v>1</v>
      </c>
      <c r="F676" s="81">
        <v>0</v>
      </c>
      <c r="G676" s="81">
        <v>1</v>
      </c>
      <c r="H676" s="81">
        <v>1</v>
      </c>
      <c r="I676" s="81">
        <v>1</v>
      </c>
      <c r="K676" s="23"/>
      <c r="L676" s="22"/>
      <c r="M676" s="22"/>
      <c r="N676" s="14">
        <f t="shared" si="12"/>
        <v>0</v>
      </c>
      <c r="O676" s="2">
        <f>RANK(L676,L$2:L$577,1)</f>
        <v>1</v>
      </c>
      <c r="P676" s="65">
        <f>RANK(M676,M$2:M$577,0)</f>
        <v>498</v>
      </c>
      <c r="Q676" s="2">
        <f>RANK(N676,N$2:N$577,0)</f>
        <v>498</v>
      </c>
      <c r="R676" s="65">
        <f>O676 + Tabel1456[[#This Row],[Average Rank]]+Tabel1456[[#This Row],[Coverage rang]]</f>
        <v>997</v>
      </c>
      <c r="S676" s="2">
        <f>RANK(R676,R$2:R$577,1)</f>
        <v>491</v>
      </c>
      <c r="T676" s="18" t="e">
        <f t="shared" si="13"/>
        <v>#DIV/0!</v>
      </c>
    </row>
    <row r="677" spans="1:20" ht="19" customHeight="1">
      <c r="A677">
        <v>675</v>
      </c>
      <c r="B677" s="81">
        <v>0.1</v>
      </c>
      <c r="C677" s="81">
        <v>0.8</v>
      </c>
      <c r="D677" s="81">
        <v>0</v>
      </c>
      <c r="E677" s="81">
        <v>1</v>
      </c>
      <c r="F677" s="81">
        <v>0.5</v>
      </c>
      <c r="G677" s="81">
        <v>0</v>
      </c>
      <c r="H677" s="81">
        <v>0</v>
      </c>
      <c r="I677" s="81">
        <v>0</v>
      </c>
      <c r="K677" s="23"/>
      <c r="L677" s="22"/>
      <c r="M677" s="22"/>
      <c r="N677" s="14">
        <f t="shared" si="12"/>
        <v>0</v>
      </c>
      <c r="O677" s="2">
        <f>RANK(L677,L$2:L$577,1)</f>
        <v>1</v>
      </c>
      <c r="P677" s="65">
        <f>RANK(M677,M$2:M$577,0)</f>
        <v>498</v>
      </c>
      <c r="Q677" s="2">
        <f>RANK(N677,N$2:N$577,0)</f>
        <v>498</v>
      </c>
      <c r="R677" s="65">
        <f>O677 + Tabel1456[[#This Row],[Average Rank]]+Tabel1456[[#This Row],[Coverage rang]]</f>
        <v>997</v>
      </c>
      <c r="S677" s="2">
        <f>RANK(R677,R$2:R$577,1)</f>
        <v>491</v>
      </c>
      <c r="T677" s="18" t="e">
        <f t="shared" si="13"/>
        <v>#DIV/0!</v>
      </c>
    </row>
    <row r="678" spans="1:20" ht="19" customHeight="1">
      <c r="A678">
        <v>676</v>
      </c>
      <c r="B678" s="81">
        <v>0.1</v>
      </c>
      <c r="C678" s="81">
        <v>0.8</v>
      </c>
      <c r="D678" s="81">
        <v>0</v>
      </c>
      <c r="E678" s="81">
        <v>1</v>
      </c>
      <c r="F678" s="81">
        <v>0.5</v>
      </c>
      <c r="G678" s="81">
        <v>0</v>
      </c>
      <c r="H678" s="81">
        <v>0</v>
      </c>
      <c r="I678" s="81">
        <v>0.5</v>
      </c>
      <c r="K678" s="23"/>
      <c r="L678" s="22"/>
      <c r="M678" s="22"/>
      <c r="N678" s="14">
        <f t="shared" si="12"/>
        <v>0</v>
      </c>
      <c r="O678" s="2">
        <f>RANK(L678,L$2:L$577,1)</f>
        <v>1</v>
      </c>
      <c r="P678" s="65">
        <f>RANK(M678,M$2:M$577,0)</f>
        <v>498</v>
      </c>
      <c r="Q678" s="2">
        <f>RANK(N678,N$2:N$577,0)</f>
        <v>498</v>
      </c>
      <c r="R678" s="65">
        <f>O678 + Tabel1456[[#This Row],[Average Rank]]+Tabel1456[[#This Row],[Coverage rang]]</f>
        <v>997</v>
      </c>
      <c r="S678" s="2">
        <f>RANK(R678,R$2:R$577,1)</f>
        <v>491</v>
      </c>
      <c r="T678" s="18" t="e">
        <f t="shared" si="13"/>
        <v>#DIV/0!</v>
      </c>
    </row>
    <row r="679" spans="1:20" ht="19" customHeight="1">
      <c r="A679">
        <v>677</v>
      </c>
      <c r="B679" s="81">
        <v>0.1</v>
      </c>
      <c r="C679" s="81">
        <v>0.8</v>
      </c>
      <c r="D679" s="81">
        <v>0</v>
      </c>
      <c r="E679" s="81">
        <v>1</v>
      </c>
      <c r="F679" s="81">
        <v>0.5</v>
      </c>
      <c r="G679" s="81">
        <v>0</v>
      </c>
      <c r="H679" s="81">
        <v>0</v>
      </c>
      <c r="I679" s="81">
        <v>1</v>
      </c>
      <c r="K679" s="23"/>
      <c r="L679" s="22"/>
      <c r="M679" s="22"/>
      <c r="N679" s="14">
        <f t="shared" si="12"/>
        <v>0</v>
      </c>
      <c r="O679" s="2">
        <f>RANK(L679,L$2:L$577,1)</f>
        <v>1</v>
      </c>
      <c r="P679" s="65">
        <f>RANK(M679,M$2:M$577,0)</f>
        <v>498</v>
      </c>
      <c r="Q679" s="2">
        <f>RANK(N679,N$2:N$577,0)</f>
        <v>498</v>
      </c>
      <c r="R679" s="65">
        <f>O679 + Tabel1456[[#This Row],[Average Rank]]+Tabel1456[[#This Row],[Coverage rang]]</f>
        <v>997</v>
      </c>
      <c r="S679" s="2">
        <f>RANK(R679,R$2:R$577,1)</f>
        <v>491</v>
      </c>
      <c r="T679" s="18" t="e">
        <f t="shared" si="13"/>
        <v>#DIV/0!</v>
      </c>
    </row>
    <row r="680" spans="1:20" ht="19" customHeight="1">
      <c r="A680">
        <v>678</v>
      </c>
      <c r="B680" s="81">
        <v>0.1</v>
      </c>
      <c r="C680" s="81">
        <v>0.8</v>
      </c>
      <c r="D680" s="81">
        <v>0</v>
      </c>
      <c r="E680" s="81">
        <v>1</v>
      </c>
      <c r="F680" s="81">
        <v>0.5</v>
      </c>
      <c r="G680" s="81">
        <v>0</v>
      </c>
      <c r="H680" s="81">
        <v>0.5</v>
      </c>
      <c r="I680" s="81">
        <v>0</v>
      </c>
      <c r="K680" s="23"/>
      <c r="L680" s="22"/>
      <c r="M680" s="22"/>
      <c r="N680" s="14">
        <f t="shared" si="12"/>
        <v>0</v>
      </c>
      <c r="O680" s="2">
        <f>RANK(L680,L$2:L$577,1)</f>
        <v>1</v>
      </c>
      <c r="P680" s="65">
        <f>RANK(M680,M$2:M$577,0)</f>
        <v>498</v>
      </c>
      <c r="Q680" s="2">
        <f>RANK(N680,N$2:N$577,0)</f>
        <v>498</v>
      </c>
      <c r="R680" s="65">
        <f>O680 + Tabel1456[[#This Row],[Average Rank]]+Tabel1456[[#This Row],[Coverage rang]]</f>
        <v>997</v>
      </c>
      <c r="S680" s="2">
        <f>RANK(R680,R$2:R$577,1)</f>
        <v>491</v>
      </c>
      <c r="T680" s="18" t="e">
        <f t="shared" si="13"/>
        <v>#DIV/0!</v>
      </c>
    </row>
    <row r="681" spans="1:20" ht="19" customHeight="1">
      <c r="A681">
        <v>679</v>
      </c>
      <c r="B681" s="81">
        <v>0.1</v>
      </c>
      <c r="C681" s="81">
        <v>0.8</v>
      </c>
      <c r="D681" s="81">
        <v>0</v>
      </c>
      <c r="E681" s="81">
        <v>1</v>
      </c>
      <c r="F681" s="81">
        <v>0.5</v>
      </c>
      <c r="G681" s="81">
        <v>0</v>
      </c>
      <c r="H681" s="81">
        <v>0.5</v>
      </c>
      <c r="I681" s="81">
        <v>0.5</v>
      </c>
      <c r="K681" s="23"/>
      <c r="L681" s="22"/>
      <c r="M681" s="22"/>
      <c r="N681" s="14">
        <f t="shared" si="12"/>
        <v>0</v>
      </c>
      <c r="O681" s="2">
        <f>RANK(L681,L$2:L$577,1)</f>
        <v>1</v>
      </c>
      <c r="P681" s="65">
        <f>RANK(M681,M$2:M$577,0)</f>
        <v>498</v>
      </c>
      <c r="Q681" s="2">
        <f>RANK(N681,N$2:N$577,0)</f>
        <v>498</v>
      </c>
      <c r="R681" s="65">
        <f>O681 + Tabel1456[[#This Row],[Average Rank]]+Tabel1456[[#This Row],[Coverage rang]]</f>
        <v>997</v>
      </c>
      <c r="S681" s="2">
        <f>RANK(R681,R$2:R$577,1)</f>
        <v>491</v>
      </c>
      <c r="T681" s="18" t="e">
        <f t="shared" si="13"/>
        <v>#DIV/0!</v>
      </c>
    </row>
    <row r="682" spans="1:20" ht="19" customHeight="1">
      <c r="A682">
        <v>680</v>
      </c>
      <c r="B682" s="81">
        <v>0.1</v>
      </c>
      <c r="C682" s="81">
        <v>0.8</v>
      </c>
      <c r="D682" s="81">
        <v>0</v>
      </c>
      <c r="E682" s="81">
        <v>1</v>
      </c>
      <c r="F682" s="81">
        <v>0.5</v>
      </c>
      <c r="G682" s="81">
        <v>0</v>
      </c>
      <c r="H682" s="81">
        <v>0.5</v>
      </c>
      <c r="I682" s="81">
        <v>1</v>
      </c>
      <c r="K682" s="23"/>
      <c r="L682" s="22"/>
      <c r="M682" s="22"/>
      <c r="N682" s="14">
        <f t="shared" si="12"/>
        <v>0</v>
      </c>
      <c r="O682" s="2">
        <f>RANK(L682,L$2:L$577,1)</f>
        <v>1</v>
      </c>
      <c r="P682" s="65">
        <f>RANK(M682,M$2:M$577,0)</f>
        <v>498</v>
      </c>
      <c r="Q682" s="2">
        <f>RANK(N682,N$2:N$577,0)</f>
        <v>498</v>
      </c>
      <c r="R682" s="65">
        <f>O682 + Tabel1456[[#This Row],[Average Rank]]+Tabel1456[[#This Row],[Coverage rang]]</f>
        <v>997</v>
      </c>
      <c r="S682" s="2">
        <f>RANK(R682,R$2:R$577,1)</f>
        <v>491</v>
      </c>
      <c r="T682" s="18" t="e">
        <f t="shared" si="13"/>
        <v>#DIV/0!</v>
      </c>
    </row>
    <row r="683" spans="1:20" ht="19" customHeight="1">
      <c r="A683">
        <v>681</v>
      </c>
      <c r="B683" s="81">
        <v>0.1</v>
      </c>
      <c r="C683" s="81">
        <v>0.8</v>
      </c>
      <c r="D683" s="81">
        <v>0</v>
      </c>
      <c r="E683" s="81">
        <v>1</v>
      </c>
      <c r="F683" s="81">
        <v>0.5</v>
      </c>
      <c r="G683" s="81">
        <v>0</v>
      </c>
      <c r="H683" s="81">
        <v>1</v>
      </c>
      <c r="I683" s="81">
        <v>0</v>
      </c>
      <c r="K683" s="23"/>
      <c r="L683" s="22"/>
      <c r="M683" s="22"/>
      <c r="N683" s="14">
        <f t="shared" si="12"/>
        <v>0</v>
      </c>
      <c r="O683" s="2">
        <f>RANK(L683,L$2:L$577,1)</f>
        <v>1</v>
      </c>
      <c r="P683" s="65">
        <f>RANK(M683,M$2:M$577,0)</f>
        <v>498</v>
      </c>
      <c r="Q683" s="2">
        <f>RANK(N683,N$2:N$577,0)</f>
        <v>498</v>
      </c>
      <c r="R683" s="65">
        <f>O683 + Tabel1456[[#This Row],[Average Rank]]+Tabel1456[[#This Row],[Coverage rang]]</f>
        <v>997</v>
      </c>
      <c r="S683" s="2">
        <f>RANK(R683,R$2:R$577,1)</f>
        <v>491</v>
      </c>
      <c r="T683" s="18" t="e">
        <f t="shared" si="13"/>
        <v>#DIV/0!</v>
      </c>
    </row>
    <row r="684" spans="1:20" ht="19" customHeight="1">
      <c r="A684">
        <v>682</v>
      </c>
      <c r="B684" s="81">
        <v>0.1</v>
      </c>
      <c r="C684" s="81">
        <v>0.8</v>
      </c>
      <c r="D684" s="81">
        <v>0</v>
      </c>
      <c r="E684" s="81">
        <v>1</v>
      </c>
      <c r="F684" s="81">
        <v>0.5</v>
      </c>
      <c r="G684" s="81">
        <v>0</v>
      </c>
      <c r="H684" s="81">
        <v>1</v>
      </c>
      <c r="I684" s="81">
        <v>0.5</v>
      </c>
      <c r="K684" s="23"/>
      <c r="L684" s="22"/>
      <c r="M684" s="22"/>
      <c r="N684" s="14">
        <f t="shared" si="12"/>
        <v>0</v>
      </c>
      <c r="O684" s="2">
        <f>RANK(L684,L$2:L$577,1)</f>
        <v>1</v>
      </c>
      <c r="P684" s="65">
        <f>RANK(M684,M$2:M$577,0)</f>
        <v>498</v>
      </c>
      <c r="Q684" s="2">
        <f>RANK(N684,N$2:N$577,0)</f>
        <v>498</v>
      </c>
      <c r="R684" s="65">
        <f>O684 + Tabel1456[[#This Row],[Average Rank]]+Tabel1456[[#This Row],[Coverage rang]]</f>
        <v>997</v>
      </c>
      <c r="S684" s="2">
        <f>RANK(R684,R$2:R$577,1)</f>
        <v>491</v>
      </c>
      <c r="T684" s="18" t="e">
        <f t="shared" si="13"/>
        <v>#DIV/0!</v>
      </c>
    </row>
    <row r="685" spans="1:20" ht="19" customHeight="1">
      <c r="A685">
        <v>683</v>
      </c>
      <c r="B685" s="81">
        <v>0.1</v>
      </c>
      <c r="C685" s="81">
        <v>0.8</v>
      </c>
      <c r="D685" s="81">
        <v>0</v>
      </c>
      <c r="E685" s="81">
        <v>1</v>
      </c>
      <c r="F685" s="81">
        <v>0.5</v>
      </c>
      <c r="G685" s="81">
        <v>0</v>
      </c>
      <c r="H685" s="81">
        <v>1</v>
      </c>
      <c r="I685" s="81">
        <v>1</v>
      </c>
      <c r="K685" s="23"/>
      <c r="L685" s="22"/>
      <c r="M685" s="22"/>
      <c r="N685" s="14">
        <f t="shared" si="12"/>
        <v>0</v>
      </c>
      <c r="O685" s="2">
        <f>RANK(L685,L$2:L$577,1)</f>
        <v>1</v>
      </c>
      <c r="P685" s="65">
        <f>RANK(M685,M$2:M$577,0)</f>
        <v>498</v>
      </c>
      <c r="Q685" s="2">
        <f>RANK(N685,N$2:N$577,0)</f>
        <v>498</v>
      </c>
      <c r="R685" s="65">
        <f>O685 + Tabel1456[[#This Row],[Average Rank]]+Tabel1456[[#This Row],[Coverage rang]]</f>
        <v>997</v>
      </c>
      <c r="S685" s="2">
        <f>RANK(R685,R$2:R$577,1)</f>
        <v>491</v>
      </c>
      <c r="T685" s="18" t="e">
        <f t="shared" si="13"/>
        <v>#DIV/0!</v>
      </c>
    </row>
    <row r="686" spans="1:20" ht="19" customHeight="1">
      <c r="A686">
        <v>684</v>
      </c>
      <c r="B686" s="81">
        <v>0.1</v>
      </c>
      <c r="C686" s="81">
        <v>0.8</v>
      </c>
      <c r="D686" s="81">
        <v>0</v>
      </c>
      <c r="E686" s="81">
        <v>1</v>
      </c>
      <c r="F686" s="81">
        <v>0.5</v>
      </c>
      <c r="G686" s="81">
        <v>0.5</v>
      </c>
      <c r="H686" s="81">
        <v>0</v>
      </c>
      <c r="I686" s="81">
        <v>0</v>
      </c>
      <c r="K686" s="23"/>
      <c r="L686" s="22"/>
      <c r="M686" s="22"/>
      <c r="N686" s="14">
        <f t="shared" si="12"/>
        <v>0</v>
      </c>
      <c r="O686" s="2">
        <f>RANK(L686,L$2:L$577,1)</f>
        <v>1</v>
      </c>
      <c r="P686" s="65">
        <f>RANK(M686,M$2:M$577,0)</f>
        <v>498</v>
      </c>
      <c r="Q686" s="2">
        <f>RANK(N686,N$2:N$577,0)</f>
        <v>498</v>
      </c>
      <c r="R686" s="65">
        <f>O686 + Tabel1456[[#This Row],[Average Rank]]+Tabel1456[[#This Row],[Coverage rang]]</f>
        <v>997</v>
      </c>
      <c r="S686" s="2">
        <f>RANK(R686,R$2:R$577,1)</f>
        <v>491</v>
      </c>
      <c r="T686" s="18" t="e">
        <f t="shared" si="13"/>
        <v>#DIV/0!</v>
      </c>
    </row>
    <row r="687" spans="1:20" ht="19" customHeight="1">
      <c r="A687">
        <v>685</v>
      </c>
      <c r="B687" s="81">
        <v>0.1</v>
      </c>
      <c r="C687" s="81">
        <v>0.8</v>
      </c>
      <c r="D687" s="81">
        <v>0</v>
      </c>
      <c r="E687" s="81">
        <v>1</v>
      </c>
      <c r="F687" s="81">
        <v>0.5</v>
      </c>
      <c r="G687" s="81">
        <v>0.5</v>
      </c>
      <c r="H687" s="81">
        <v>0</v>
      </c>
      <c r="I687" s="81">
        <v>0.5</v>
      </c>
      <c r="K687" s="23"/>
      <c r="L687" s="22"/>
      <c r="M687" s="22"/>
      <c r="N687" s="14">
        <f t="shared" si="12"/>
        <v>0</v>
      </c>
      <c r="O687" s="2">
        <f>RANK(L687,L$2:L$577,1)</f>
        <v>1</v>
      </c>
      <c r="P687" s="65">
        <f>RANK(M687,M$2:M$577,0)</f>
        <v>498</v>
      </c>
      <c r="Q687" s="2">
        <f>RANK(N687,N$2:N$577,0)</f>
        <v>498</v>
      </c>
      <c r="R687" s="65">
        <f>O687 + Tabel1456[[#This Row],[Average Rank]]+Tabel1456[[#This Row],[Coverage rang]]</f>
        <v>997</v>
      </c>
      <c r="S687" s="2">
        <f>RANK(R687,R$2:R$577,1)</f>
        <v>491</v>
      </c>
      <c r="T687" s="18" t="e">
        <f t="shared" si="13"/>
        <v>#DIV/0!</v>
      </c>
    </row>
    <row r="688" spans="1:20" ht="19" customHeight="1">
      <c r="A688">
        <v>686</v>
      </c>
      <c r="B688" s="81">
        <v>0.1</v>
      </c>
      <c r="C688" s="81">
        <v>0.8</v>
      </c>
      <c r="D688" s="81">
        <v>0</v>
      </c>
      <c r="E688" s="81">
        <v>1</v>
      </c>
      <c r="F688" s="81">
        <v>0.5</v>
      </c>
      <c r="G688" s="81">
        <v>0.5</v>
      </c>
      <c r="H688" s="81">
        <v>0</v>
      </c>
      <c r="I688" s="81">
        <v>1</v>
      </c>
      <c r="K688" s="23"/>
      <c r="L688" s="22"/>
      <c r="M688" s="22"/>
      <c r="N688" s="14">
        <f t="shared" si="12"/>
        <v>0</v>
      </c>
      <c r="O688" s="2">
        <f>RANK(L688,L$2:L$577,1)</f>
        <v>1</v>
      </c>
      <c r="P688" s="65">
        <f>RANK(M688,M$2:M$577,0)</f>
        <v>498</v>
      </c>
      <c r="Q688" s="2">
        <f>RANK(N688,N$2:N$577,0)</f>
        <v>498</v>
      </c>
      <c r="R688" s="65">
        <f>O688 + Tabel1456[[#This Row],[Average Rank]]+Tabel1456[[#This Row],[Coverage rang]]</f>
        <v>997</v>
      </c>
      <c r="S688" s="2">
        <f>RANK(R688,R$2:R$577,1)</f>
        <v>491</v>
      </c>
      <c r="T688" s="18" t="e">
        <f t="shared" si="13"/>
        <v>#DIV/0!</v>
      </c>
    </row>
    <row r="689" spans="1:20" ht="19" customHeight="1">
      <c r="A689">
        <v>687</v>
      </c>
      <c r="B689" s="81">
        <v>0.1</v>
      </c>
      <c r="C689" s="81">
        <v>0.8</v>
      </c>
      <c r="D689" s="81">
        <v>0</v>
      </c>
      <c r="E689" s="81">
        <v>1</v>
      </c>
      <c r="F689" s="81">
        <v>0.5</v>
      </c>
      <c r="G689" s="81">
        <v>0.5</v>
      </c>
      <c r="H689" s="81">
        <v>0.5</v>
      </c>
      <c r="I689" s="81">
        <v>0</v>
      </c>
      <c r="K689" s="23"/>
      <c r="L689" s="22"/>
      <c r="M689" s="22"/>
      <c r="N689" s="14">
        <f t="shared" si="12"/>
        <v>0</v>
      </c>
      <c r="O689" s="2">
        <f>RANK(L689,L$2:L$577,1)</f>
        <v>1</v>
      </c>
      <c r="P689" s="65">
        <f>RANK(M689,M$2:M$577,0)</f>
        <v>498</v>
      </c>
      <c r="Q689" s="2">
        <f>RANK(N689,N$2:N$577,0)</f>
        <v>498</v>
      </c>
      <c r="R689" s="65">
        <f>O689 + Tabel1456[[#This Row],[Average Rank]]+Tabel1456[[#This Row],[Coverage rang]]</f>
        <v>997</v>
      </c>
      <c r="S689" s="2">
        <f>RANK(R689,R$2:R$577,1)</f>
        <v>491</v>
      </c>
      <c r="T689" s="18" t="e">
        <f t="shared" si="13"/>
        <v>#DIV/0!</v>
      </c>
    </row>
    <row r="690" spans="1:20" ht="19" customHeight="1">
      <c r="A690">
        <v>688</v>
      </c>
      <c r="B690" s="81">
        <v>0.1</v>
      </c>
      <c r="C690" s="81">
        <v>0.8</v>
      </c>
      <c r="D690" s="81">
        <v>0</v>
      </c>
      <c r="E690" s="81">
        <v>1</v>
      </c>
      <c r="F690" s="81">
        <v>0.5</v>
      </c>
      <c r="G690" s="81">
        <v>0.5</v>
      </c>
      <c r="H690" s="81">
        <v>0.5</v>
      </c>
      <c r="I690" s="81">
        <v>0.5</v>
      </c>
      <c r="K690" s="23"/>
      <c r="L690" s="22"/>
      <c r="M690" s="22"/>
      <c r="N690" s="14">
        <f t="shared" si="12"/>
        <v>0</v>
      </c>
      <c r="O690" s="2">
        <f>RANK(L690,L$2:L$577,1)</f>
        <v>1</v>
      </c>
      <c r="P690" s="65">
        <f>RANK(M690,M$2:M$577,0)</f>
        <v>498</v>
      </c>
      <c r="Q690" s="2">
        <f>RANK(N690,N$2:N$577,0)</f>
        <v>498</v>
      </c>
      <c r="R690" s="65">
        <f>O690 + Tabel1456[[#This Row],[Average Rank]]+Tabel1456[[#This Row],[Coverage rang]]</f>
        <v>997</v>
      </c>
      <c r="S690" s="2">
        <f>RANK(R690,R$2:R$577,1)</f>
        <v>491</v>
      </c>
      <c r="T690" s="18" t="e">
        <f t="shared" si="13"/>
        <v>#DIV/0!</v>
      </c>
    </row>
    <row r="691" spans="1:20" ht="19" customHeight="1">
      <c r="A691">
        <v>689</v>
      </c>
      <c r="B691" s="81">
        <v>0.1</v>
      </c>
      <c r="C691" s="81">
        <v>0.8</v>
      </c>
      <c r="D691" s="81">
        <v>0</v>
      </c>
      <c r="E691" s="81">
        <v>1</v>
      </c>
      <c r="F691" s="81">
        <v>0.5</v>
      </c>
      <c r="G691" s="81">
        <v>0.5</v>
      </c>
      <c r="H691" s="81">
        <v>0.5</v>
      </c>
      <c r="I691" s="81">
        <v>1</v>
      </c>
      <c r="K691" s="23"/>
      <c r="L691" s="22"/>
      <c r="M691" s="22"/>
      <c r="N691" s="14">
        <f t="shared" si="12"/>
        <v>0</v>
      </c>
      <c r="O691" s="2">
        <f>RANK(L691,L$2:L$577,1)</f>
        <v>1</v>
      </c>
      <c r="P691" s="65">
        <f>RANK(M691,M$2:M$577,0)</f>
        <v>498</v>
      </c>
      <c r="Q691" s="2">
        <f>RANK(N691,N$2:N$577,0)</f>
        <v>498</v>
      </c>
      <c r="R691" s="65">
        <f>O691 + Tabel1456[[#This Row],[Average Rank]]+Tabel1456[[#This Row],[Coverage rang]]</f>
        <v>997</v>
      </c>
      <c r="S691" s="2">
        <f>RANK(R691,R$2:R$577,1)</f>
        <v>491</v>
      </c>
      <c r="T691" s="18" t="e">
        <f t="shared" si="13"/>
        <v>#DIV/0!</v>
      </c>
    </row>
    <row r="692" spans="1:20" ht="19" customHeight="1">
      <c r="A692">
        <v>690</v>
      </c>
      <c r="B692" s="81">
        <v>0.1</v>
      </c>
      <c r="C692" s="81">
        <v>0.8</v>
      </c>
      <c r="D692" s="81">
        <v>0</v>
      </c>
      <c r="E692" s="81">
        <v>1</v>
      </c>
      <c r="F692" s="81">
        <v>0.5</v>
      </c>
      <c r="G692" s="81">
        <v>0.5</v>
      </c>
      <c r="H692" s="81">
        <v>1</v>
      </c>
      <c r="I692" s="81">
        <v>0</v>
      </c>
      <c r="K692" s="23"/>
      <c r="L692" s="22"/>
      <c r="M692" s="22"/>
      <c r="N692" s="14">
        <f t="shared" si="12"/>
        <v>0</v>
      </c>
      <c r="O692" s="2">
        <f>RANK(L692,L$2:L$577,1)</f>
        <v>1</v>
      </c>
      <c r="P692" s="65">
        <f>RANK(M692,M$2:M$577,0)</f>
        <v>498</v>
      </c>
      <c r="Q692" s="2">
        <f>RANK(N692,N$2:N$577,0)</f>
        <v>498</v>
      </c>
      <c r="R692" s="65">
        <f>O692 + Tabel1456[[#This Row],[Average Rank]]+Tabel1456[[#This Row],[Coverage rang]]</f>
        <v>997</v>
      </c>
      <c r="S692" s="2">
        <f>RANK(R692,R$2:R$577,1)</f>
        <v>491</v>
      </c>
      <c r="T692" s="18" t="e">
        <f t="shared" si="13"/>
        <v>#DIV/0!</v>
      </c>
    </row>
    <row r="693" spans="1:20" ht="19" customHeight="1">
      <c r="A693">
        <v>691</v>
      </c>
      <c r="B693" s="81">
        <v>0.1</v>
      </c>
      <c r="C693" s="81">
        <v>0.8</v>
      </c>
      <c r="D693" s="81">
        <v>0</v>
      </c>
      <c r="E693" s="81">
        <v>1</v>
      </c>
      <c r="F693" s="81">
        <v>0.5</v>
      </c>
      <c r="G693" s="81">
        <v>0.5</v>
      </c>
      <c r="H693" s="81">
        <v>1</v>
      </c>
      <c r="I693" s="81">
        <v>0.5</v>
      </c>
      <c r="K693" s="23"/>
      <c r="L693" s="22"/>
      <c r="M693" s="22"/>
      <c r="N693" s="14">
        <f t="shared" si="12"/>
        <v>0</v>
      </c>
      <c r="O693" s="2">
        <f>RANK(L693,L$2:L$577,1)</f>
        <v>1</v>
      </c>
      <c r="P693" s="65">
        <f>RANK(M693,M$2:M$577,0)</f>
        <v>498</v>
      </c>
      <c r="Q693" s="2">
        <f>RANK(N693,N$2:N$577,0)</f>
        <v>498</v>
      </c>
      <c r="R693" s="65">
        <f>O693 + Tabel1456[[#This Row],[Average Rank]]+Tabel1456[[#This Row],[Coverage rang]]</f>
        <v>997</v>
      </c>
      <c r="S693" s="2">
        <f>RANK(R693,R$2:R$577,1)</f>
        <v>491</v>
      </c>
      <c r="T693" s="18" t="e">
        <f t="shared" si="13"/>
        <v>#DIV/0!</v>
      </c>
    </row>
    <row r="694" spans="1:20" ht="19" customHeight="1">
      <c r="A694">
        <v>692</v>
      </c>
      <c r="B694" s="81">
        <v>0.1</v>
      </c>
      <c r="C694" s="81">
        <v>0.8</v>
      </c>
      <c r="D694" s="81">
        <v>0</v>
      </c>
      <c r="E694" s="81">
        <v>1</v>
      </c>
      <c r="F694" s="81">
        <v>0.5</v>
      </c>
      <c r="G694" s="81">
        <v>0.5</v>
      </c>
      <c r="H694" s="81">
        <v>1</v>
      </c>
      <c r="I694" s="81">
        <v>1</v>
      </c>
      <c r="K694" s="23"/>
      <c r="L694" s="22"/>
      <c r="M694" s="22"/>
      <c r="N694" s="14">
        <f t="shared" si="12"/>
        <v>0</v>
      </c>
      <c r="O694" s="2">
        <f>RANK(L694,L$2:L$577,1)</f>
        <v>1</v>
      </c>
      <c r="P694" s="65">
        <f>RANK(M694,M$2:M$577,0)</f>
        <v>498</v>
      </c>
      <c r="Q694" s="2">
        <f>RANK(N694,N$2:N$577,0)</f>
        <v>498</v>
      </c>
      <c r="R694" s="65">
        <f>O694 + Tabel1456[[#This Row],[Average Rank]]+Tabel1456[[#This Row],[Coverage rang]]</f>
        <v>997</v>
      </c>
      <c r="S694" s="2">
        <f>RANK(R694,R$2:R$577,1)</f>
        <v>491</v>
      </c>
      <c r="T694" s="18" t="e">
        <f t="shared" si="13"/>
        <v>#DIV/0!</v>
      </c>
    </row>
    <row r="695" spans="1:20" ht="19" customHeight="1">
      <c r="A695">
        <v>693</v>
      </c>
      <c r="B695" s="81">
        <v>0.1</v>
      </c>
      <c r="C695" s="81">
        <v>0.8</v>
      </c>
      <c r="D695" s="81">
        <v>0</v>
      </c>
      <c r="E695" s="81">
        <v>1</v>
      </c>
      <c r="F695" s="81">
        <v>0.5</v>
      </c>
      <c r="G695" s="81">
        <v>1</v>
      </c>
      <c r="H695" s="81">
        <v>0</v>
      </c>
      <c r="I695" s="81">
        <v>0</v>
      </c>
      <c r="K695" s="23"/>
      <c r="L695" s="22"/>
      <c r="M695" s="22"/>
      <c r="N695" s="14">
        <f t="shared" si="12"/>
        <v>0</v>
      </c>
      <c r="O695" s="2">
        <f>RANK(L695,L$2:L$577,1)</f>
        <v>1</v>
      </c>
      <c r="P695" s="65">
        <f>RANK(M695,M$2:M$577,0)</f>
        <v>498</v>
      </c>
      <c r="Q695" s="2">
        <f>RANK(N695,N$2:N$577,0)</f>
        <v>498</v>
      </c>
      <c r="R695" s="65">
        <f>O695 + Tabel1456[[#This Row],[Average Rank]]+Tabel1456[[#This Row],[Coverage rang]]</f>
        <v>997</v>
      </c>
      <c r="S695" s="2">
        <f>RANK(R695,R$2:R$577,1)</f>
        <v>491</v>
      </c>
      <c r="T695" s="18" t="e">
        <f t="shared" si="13"/>
        <v>#DIV/0!</v>
      </c>
    </row>
    <row r="696" spans="1:20" ht="19" customHeight="1">
      <c r="A696">
        <v>694</v>
      </c>
      <c r="B696" s="81">
        <v>0.1</v>
      </c>
      <c r="C696" s="81">
        <v>0.8</v>
      </c>
      <c r="D696" s="81">
        <v>0</v>
      </c>
      <c r="E696" s="81">
        <v>1</v>
      </c>
      <c r="F696" s="81">
        <v>0.5</v>
      </c>
      <c r="G696" s="81">
        <v>1</v>
      </c>
      <c r="H696" s="81">
        <v>0</v>
      </c>
      <c r="I696" s="81">
        <v>0.5</v>
      </c>
      <c r="K696" s="23"/>
      <c r="L696" s="22"/>
      <c r="M696" s="22"/>
      <c r="N696" s="14">
        <f t="shared" si="12"/>
        <v>0</v>
      </c>
      <c r="O696" s="2">
        <f>RANK(L696,L$2:L$577,1)</f>
        <v>1</v>
      </c>
      <c r="P696" s="65">
        <f>RANK(M696,M$2:M$577,0)</f>
        <v>498</v>
      </c>
      <c r="Q696" s="2">
        <f>RANK(N696,N$2:N$577,0)</f>
        <v>498</v>
      </c>
      <c r="R696" s="65">
        <f>O696 + Tabel1456[[#This Row],[Average Rank]]+Tabel1456[[#This Row],[Coverage rang]]</f>
        <v>997</v>
      </c>
      <c r="S696" s="2">
        <f>RANK(R696,R$2:R$577,1)</f>
        <v>491</v>
      </c>
      <c r="T696" s="18" t="e">
        <f t="shared" si="13"/>
        <v>#DIV/0!</v>
      </c>
    </row>
    <row r="697" spans="1:20" ht="19" customHeight="1">
      <c r="A697">
        <v>695</v>
      </c>
      <c r="B697" s="81">
        <v>0.1</v>
      </c>
      <c r="C697" s="81">
        <v>0.8</v>
      </c>
      <c r="D697" s="81">
        <v>0</v>
      </c>
      <c r="E697" s="81">
        <v>1</v>
      </c>
      <c r="F697" s="81">
        <v>0.5</v>
      </c>
      <c r="G697" s="81">
        <v>1</v>
      </c>
      <c r="H697" s="81">
        <v>0</v>
      </c>
      <c r="I697" s="81">
        <v>1</v>
      </c>
      <c r="K697" s="23"/>
      <c r="L697" s="22"/>
      <c r="M697" s="22"/>
      <c r="N697" s="14">
        <f t="shared" si="12"/>
        <v>0</v>
      </c>
      <c r="O697" s="2">
        <f>RANK(L697,L$2:L$577,1)</f>
        <v>1</v>
      </c>
      <c r="P697" s="65">
        <f>RANK(M697,M$2:M$577,0)</f>
        <v>498</v>
      </c>
      <c r="Q697" s="2">
        <f>RANK(N697,N$2:N$577,0)</f>
        <v>498</v>
      </c>
      <c r="R697" s="65">
        <f>O697 + Tabel1456[[#This Row],[Average Rank]]+Tabel1456[[#This Row],[Coverage rang]]</f>
        <v>997</v>
      </c>
      <c r="S697" s="2">
        <f>RANK(R697,R$2:R$577,1)</f>
        <v>491</v>
      </c>
      <c r="T697" s="18" t="e">
        <f t="shared" si="13"/>
        <v>#DIV/0!</v>
      </c>
    </row>
    <row r="698" spans="1:20" ht="19" customHeight="1">
      <c r="A698">
        <v>696</v>
      </c>
      <c r="B698" s="81">
        <v>0.1</v>
      </c>
      <c r="C698" s="81">
        <v>0.8</v>
      </c>
      <c r="D698" s="81">
        <v>0</v>
      </c>
      <c r="E698" s="81">
        <v>1</v>
      </c>
      <c r="F698" s="81">
        <v>0.5</v>
      </c>
      <c r="G698" s="81">
        <v>1</v>
      </c>
      <c r="H698" s="81">
        <v>0.5</v>
      </c>
      <c r="I698" s="81">
        <v>0</v>
      </c>
      <c r="K698" s="23"/>
      <c r="L698" s="22"/>
      <c r="M698" s="22"/>
      <c r="N698" s="14">
        <f t="shared" si="12"/>
        <v>0</v>
      </c>
      <c r="O698" s="2">
        <f>RANK(L698,L$2:L$577,1)</f>
        <v>1</v>
      </c>
      <c r="P698" s="65">
        <f>RANK(M698,M$2:M$577,0)</f>
        <v>498</v>
      </c>
      <c r="Q698" s="2">
        <f>RANK(N698,N$2:N$577,0)</f>
        <v>498</v>
      </c>
      <c r="R698" s="65">
        <f>O698 + Tabel1456[[#This Row],[Average Rank]]+Tabel1456[[#This Row],[Coverage rang]]</f>
        <v>997</v>
      </c>
      <c r="S698" s="2">
        <f>RANK(R698,R$2:R$577,1)</f>
        <v>491</v>
      </c>
      <c r="T698" s="18" t="e">
        <f t="shared" si="13"/>
        <v>#DIV/0!</v>
      </c>
    </row>
    <row r="699" spans="1:20" ht="19" customHeight="1">
      <c r="A699">
        <v>697</v>
      </c>
      <c r="B699" s="81">
        <v>0.1</v>
      </c>
      <c r="C699" s="81">
        <v>0.8</v>
      </c>
      <c r="D699" s="81">
        <v>0</v>
      </c>
      <c r="E699" s="81">
        <v>1</v>
      </c>
      <c r="F699" s="81">
        <v>0.5</v>
      </c>
      <c r="G699" s="81">
        <v>1</v>
      </c>
      <c r="H699" s="81">
        <v>0.5</v>
      </c>
      <c r="I699" s="81">
        <v>0.5</v>
      </c>
      <c r="K699" s="23"/>
      <c r="L699" s="22"/>
      <c r="M699" s="22"/>
      <c r="N699" s="14">
        <f t="shared" si="12"/>
        <v>0</v>
      </c>
      <c r="O699" s="2">
        <f>RANK(L699,L$2:L$577,1)</f>
        <v>1</v>
      </c>
      <c r="P699" s="65">
        <f>RANK(M699,M$2:M$577,0)</f>
        <v>498</v>
      </c>
      <c r="Q699" s="2">
        <f>RANK(N699,N$2:N$577,0)</f>
        <v>498</v>
      </c>
      <c r="R699" s="65">
        <f>O699 + Tabel1456[[#This Row],[Average Rank]]+Tabel1456[[#This Row],[Coverage rang]]</f>
        <v>997</v>
      </c>
      <c r="S699" s="2">
        <f>RANK(R699,R$2:R$577,1)</f>
        <v>491</v>
      </c>
      <c r="T699" s="18" t="e">
        <f t="shared" si="13"/>
        <v>#DIV/0!</v>
      </c>
    </row>
    <row r="700" spans="1:20" ht="19" customHeight="1">
      <c r="A700">
        <v>698</v>
      </c>
      <c r="B700" s="81">
        <v>0.1</v>
      </c>
      <c r="C700" s="81">
        <v>0.8</v>
      </c>
      <c r="D700" s="81">
        <v>0</v>
      </c>
      <c r="E700" s="81">
        <v>1</v>
      </c>
      <c r="F700" s="81">
        <v>0.5</v>
      </c>
      <c r="G700" s="81">
        <v>1</v>
      </c>
      <c r="H700" s="81">
        <v>0.5</v>
      </c>
      <c r="I700" s="81">
        <v>1</v>
      </c>
      <c r="K700" s="23"/>
      <c r="L700" s="22"/>
      <c r="M700" s="22"/>
      <c r="N700" s="14">
        <f t="shared" si="12"/>
        <v>0</v>
      </c>
      <c r="O700" s="2">
        <f>RANK(L700,L$2:L$577,1)</f>
        <v>1</v>
      </c>
      <c r="P700" s="65">
        <f>RANK(M700,M$2:M$577,0)</f>
        <v>498</v>
      </c>
      <c r="Q700" s="2">
        <f>RANK(N700,N$2:N$577,0)</f>
        <v>498</v>
      </c>
      <c r="R700" s="65">
        <f>O700 + Tabel1456[[#This Row],[Average Rank]]+Tabel1456[[#This Row],[Coverage rang]]</f>
        <v>997</v>
      </c>
      <c r="S700" s="2">
        <f>RANK(R700,R$2:R$577,1)</f>
        <v>491</v>
      </c>
      <c r="T700" s="18" t="e">
        <f t="shared" si="13"/>
        <v>#DIV/0!</v>
      </c>
    </row>
    <row r="701" spans="1:20" ht="19" customHeight="1">
      <c r="A701">
        <v>699</v>
      </c>
      <c r="B701" s="81">
        <v>0.1</v>
      </c>
      <c r="C701" s="81">
        <v>0.8</v>
      </c>
      <c r="D701" s="81">
        <v>0</v>
      </c>
      <c r="E701" s="81">
        <v>1</v>
      </c>
      <c r="F701" s="81">
        <v>0.5</v>
      </c>
      <c r="G701" s="81">
        <v>1</v>
      </c>
      <c r="H701" s="81">
        <v>1</v>
      </c>
      <c r="I701" s="81">
        <v>0</v>
      </c>
      <c r="K701" s="23"/>
      <c r="L701" s="22"/>
      <c r="M701" s="22"/>
      <c r="N701" s="14">
        <f t="shared" si="12"/>
        <v>0</v>
      </c>
      <c r="O701" s="2">
        <f>RANK(L701,L$2:L$577,1)</f>
        <v>1</v>
      </c>
      <c r="P701" s="65">
        <f>RANK(M701,M$2:M$577,0)</f>
        <v>498</v>
      </c>
      <c r="Q701" s="2">
        <f>RANK(N701,N$2:N$577,0)</f>
        <v>498</v>
      </c>
      <c r="R701" s="65">
        <f>O701 + Tabel1456[[#This Row],[Average Rank]]+Tabel1456[[#This Row],[Coverage rang]]</f>
        <v>997</v>
      </c>
      <c r="S701" s="2">
        <f>RANK(R701,R$2:R$577,1)</f>
        <v>491</v>
      </c>
      <c r="T701" s="18" t="e">
        <f t="shared" si="13"/>
        <v>#DIV/0!</v>
      </c>
    </row>
    <row r="702" spans="1:20" ht="19" customHeight="1">
      <c r="A702">
        <v>700</v>
      </c>
      <c r="B702" s="81">
        <v>0.1</v>
      </c>
      <c r="C702" s="81">
        <v>0.8</v>
      </c>
      <c r="D702" s="81">
        <v>0</v>
      </c>
      <c r="E702" s="81">
        <v>1</v>
      </c>
      <c r="F702" s="81">
        <v>0.5</v>
      </c>
      <c r="G702" s="81">
        <v>1</v>
      </c>
      <c r="H702" s="81">
        <v>1</v>
      </c>
      <c r="I702" s="81">
        <v>0.5</v>
      </c>
      <c r="K702" s="23"/>
      <c r="L702" s="22"/>
      <c r="M702" s="22"/>
      <c r="N702" s="14">
        <f t="shared" si="12"/>
        <v>0</v>
      </c>
      <c r="O702" s="2">
        <f>RANK(L702,L$2:L$577,1)</f>
        <v>1</v>
      </c>
      <c r="P702" s="65">
        <f>RANK(M702,M$2:M$577,0)</f>
        <v>498</v>
      </c>
      <c r="Q702" s="2">
        <f>RANK(N702,N$2:N$577,0)</f>
        <v>498</v>
      </c>
      <c r="R702" s="65">
        <f>O702 + Tabel1456[[#This Row],[Average Rank]]+Tabel1456[[#This Row],[Coverage rang]]</f>
        <v>997</v>
      </c>
      <c r="S702" s="2">
        <f>RANK(R702,R$2:R$577,1)</f>
        <v>491</v>
      </c>
      <c r="T702" s="18" t="e">
        <f t="shared" si="13"/>
        <v>#DIV/0!</v>
      </c>
    </row>
    <row r="703" spans="1:20" ht="19" customHeight="1">
      <c r="A703">
        <v>701</v>
      </c>
      <c r="B703" s="81">
        <v>0.1</v>
      </c>
      <c r="C703" s="81">
        <v>0.8</v>
      </c>
      <c r="D703" s="81">
        <v>0</v>
      </c>
      <c r="E703" s="81">
        <v>1</v>
      </c>
      <c r="F703" s="81">
        <v>0.5</v>
      </c>
      <c r="G703" s="81">
        <v>1</v>
      </c>
      <c r="H703" s="81">
        <v>1</v>
      </c>
      <c r="I703" s="81">
        <v>1</v>
      </c>
      <c r="K703" s="23"/>
      <c r="L703" s="22"/>
      <c r="M703" s="22"/>
      <c r="N703" s="14">
        <f t="shared" si="12"/>
        <v>0</v>
      </c>
      <c r="O703" s="2">
        <f>RANK(L703,L$2:L$577,1)</f>
        <v>1</v>
      </c>
      <c r="P703" s="65">
        <f>RANK(M703,M$2:M$577,0)</f>
        <v>498</v>
      </c>
      <c r="Q703" s="2">
        <f>RANK(N703,N$2:N$577,0)</f>
        <v>498</v>
      </c>
      <c r="R703" s="65">
        <f>O703 + Tabel1456[[#This Row],[Average Rank]]+Tabel1456[[#This Row],[Coverage rang]]</f>
        <v>997</v>
      </c>
      <c r="S703" s="2">
        <f>RANK(R703,R$2:R$577,1)</f>
        <v>491</v>
      </c>
      <c r="T703" s="18" t="e">
        <f t="shared" si="13"/>
        <v>#DIV/0!</v>
      </c>
    </row>
    <row r="704" spans="1:20" ht="19" customHeight="1">
      <c r="A704">
        <v>702</v>
      </c>
      <c r="B704" s="81">
        <v>0.1</v>
      </c>
      <c r="C704" s="81">
        <v>0.8</v>
      </c>
      <c r="D704" s="81">
        <v>0</v>
      </c>
      <c r="E704" s="81">
        <v>1</v>
      </c>
      <c r="F704" s="81">
        <v>1</v>
      </c>
      <c r="G704" s="81">
        <v>0</v>
      </c>
      <c r="H704" s="81">
        <v>0</v>
      </c>
      <c r="I704" s="81">
        <v>0</v>
      </c>
      <c r="K704" s="23"/>
      <c r="L704" s="22"/>
      <c r="M704" s="22"/>
      <c r="N704" s="14">
        <f t="shared" si="12"/>
        <v>0</v>
      </c>
      <c r="O704" s="2">
        <f>RANK(L704,L$2:L$577,1)</f>
        <v>1</v>
      </c>
      <c r="P704" s="65">
        <f>RANK(M704,M$2:M$577,0)</f>
        <v>498</v>
      </c>
      <c r="Q704" s="2">
        <f>RANK(N704,N$2:N$577,0)</f>
        <v>498</v>
      </c>
      <c r="R704" s="65">
        <f>O704 + Tabel1456[[#This Row],[Average Rank]]+Tabel1456[[#This Row],[Coverage rang]]</f>
        <v>997</v>
      </c>
      <c r="S704" s="2">
        <f>RANK(R704,R$2:R$577,1)</f>
        <v>491</v>
      </c>
      <c r="T704" s="18" t="e">
        <f t="shared" si="13"/>
        <v>#DIV/0!</v>
      </c>
    </row>
    <row r="705" spans="1:20" ht="19" customHeight="1">
      <c r="A705">
        <v>703</v>
      </c>
      <c r="B705" s="81">
        <v>0.1</v>
      </c>
      <c r="C705" s="81">
        <v>0.8</v>
      </c>
      <c r="D705" s="81">
        <v>0</v>
      </c>
      <c r="E705" s="81">
        <v>1</v>
      </c>
      <c r="F705" s="81">
        <v>1</v>
      </c>
      <c r="G705" s="81">
        <v>0</v>
      </c>
      <c r="H705" s="81">
        <v>0</v>
      </c>
      <c r="I705" s="81">
        <v>0.5</v>
      </c>
      <c r="K705" s="23"/>
      <c r="L705" s="22"/>
      <c r="M705" s="22"/>
      <c r="N705" s="14">
        <f t="shared" si="12"/>
        <v>0</v>
      </c>
      <c r="O705" s="2">
        <f>RANK(L705,L$2:L$577,1)</f>
        <v>1</v>
      </c>
      <c r="P705" s="65">
        <f>RANK(M705,M$2:M$577,0)</f>
        <v>498</v>
      </c>
      <c r="Q705" s="2">
        <f>RANK(N705,N$2:N$577,0)</f>
        <v>498</v>
      </c>
      <c r="R705" s="65">
        <f>O705 + Tabel1456[[#This Row],[Average Rank]]+Tabel1456[[#This Row],[Coverage rang]]</f>
        <v>997</v>
      </c>
      <c r="S705" s="2">
        <f>RANK(R705,R$2:R$577,1)</f>
        <v>491</v>
      </c>
      <c r="T705" s="18" t="e">
        <f t="shared" si="13"/>
        <v>#DIV/0!</v>
      </c>
    </row>
    <row r="706" spans="1:20" ht="19" customHeight="1">
      <c r="A706">
        <v>704</v>
      </c>
      <c r="B706" s="81">
        <v>0.1</v>
      </c>
      <c r="C706" s="81">
        <v>0.8</v>
      </c>
      <c r="D706" s="81">
        <v>0</v>
      </c>
      <c r="E706" s="81">
        <v>1</v>
      </c>
      <c r="F706" s="81">
        <v>1</v>
      </c>
      <c r="G706" s="81">
        <v>0</v>
      </c>
      <c r="H706" s="81">
        <v>0</v>
      </c>
      <c r="I706" s="81">
        <v>1</v>
      </c>
      <c r="K706" s="23"/>
      <c r="L706" s="22"/>
      <c r="M706" s="22"/>
      <c r="N706" s="14">
        <f t="shared" ref="N706:N769" si="14">K706/ 4096</f>
        <v>0</v>
      </c>
      <c r="O706" s="2">
        <f>RANK(L706,L$2:L$577,1)</f>
        <v>1</v>
      </c>
      <c r="P706" s="65">
        <f>RANK(M706,M$2:M$577,0)</f>
        <v>498</v>
      </c>
      <c r="Q706" s="2">
        <f>RANK(N706,N$2:N$577,0)</f>
        <v>498</v>
      </c>
      <c r="R706" s="65">
        <f>O706 + Tabel1456[[#This Row],[Average Rank]]+Tabel1456[[#This Row],[Coverage rang]]</f>
        <v>997</v>
      </c>
      <c r="S706" s="2">
        <f>RANK(R706,R$2:R$577,1)</f>
        <v>491</v>
      </c>
      <c r="T706" s="18" t="e">
        <f t="shared" ref="T706:T769" si="15">K706/L706</f>
        <v>#DIV/0!</v>
      </c>
    </row>
    <row r="707" spans="1:20" ht="19" customHeight="1">
      <c r="A707">
        <v>705</v>
      </c>
      <c r="B707" s="81">
        <v>0.1</v>
      </c>
      <c r="C707" s="81">
        <v>0.8</v>
      </c>
      <c r="D707" s="81">
        <v>0</v>
      </c>
      <c r="E707" s="81">
        <v>1</v>
      </c>
      <c r="F707" s="81">
        <v>1</v>
      </c>
      <c r="G707" s="81">
        <v>0</v>
      </c>
      <c r="H707" s="81">
        <v>0.5</v>
      </c>
      <c r="I707" s="81">
        <v>0</v>
      </c>
      <c r="K707" s="23"/>
      <c r="L707" s="22"/>
      <c r="M707" s="22"/>
      <c r="N707" s="14">
        <f t="shared" si="14"/>
        <v>0</v>
      </c>
      <c r="O707" s="2">
        <f>RANK(L707,L$2:L$577,1)</f>
        <v>1</v>
      </c>
      <c r="P707" s="65">
        <f>RANK(M707,M$2:M$577,0)</f>
        <v>498</v>
      </c>
      <c r="Q707" s="2">
        <f>RANK(N707,N$2:N$577,0)</f>
        <v>498</v>
      </c>
      <c r="R707" s="65">
        <f>O707 + Tabel1456[[#This Row],[Average Rank]]+Tabel1456[[#This Row],[Coverage rang]]</f>
        <v>997</v>
      </c>
      <c r="S707" s="2">
        <f>RANK(R707,R$2:R$577,1)</f>
        <v>491</v>
      </c>
      <c r="T707" s="18" t="e">
        <f t="shared" si="15"/>
        <v>#DIV/0!</v>
      </c>
    </row>
    <row r="708" spans="1:20" ht="19" customHeight="1">
      <c r="A708">
        <v>706</v>
      </c>
      <c r="B708" s="81">
        <v>0.1</v>
      </c>
      <c r="C708" s="81">
        <v>0.8</v>
      </c>
      <c r="D708" s="81">
        <v>0</v>
      </c>
      <c r="E708" s="81">
        <v>1</v>
      </c>
      <c r="F708" s="81">
        <v>1</v>
      </c>
      <c r="G708" s="81">
        <v>0</v>
      </c>
      <c r="H708" s="81">
        <v>0.5</v>
      </c>
      <c r="I708" s="81">
        <v>0.5</v>
      </c>
      <c r="K708" s="23"/>
      <c r="L708" s="22"/>
      <c r="M708" s="22"/>
      <c r="N708" s="14">
        <f t="shared" si="14"/>
        <v>0</v>
      </c>
      <c r="O708" s="2">
        <f>RANK(L708,L$2:L$577,1)</f>
        <v>1</v>
      </c>
      <c r="P708" s="65">
        <f>RANK(M708,M$2:M$577,0)</f>
        <v>498</v>
      </c>
      <c r="Q708" s="2">
        <f>RANK(N708,N$2:N$577,0)</f>
        <v>498</v>
      </c>
      <c r="R708" s="65">
        <f>O708 + Tabel1456[[#This Row],[Average Rank]]+Tabel1456[[#This Row],[Coverage rang]]</f>
        <v>997</v>
      </c>
      <c r="S708" s="2">
        <f>RANK(R708,R$2:R$577,1)</f>
        <v>491</v>
      </c>
      <c r="T708" s="18" t="e">
        <f t="shared" si="15"/>
        <v>#DIV/0!</v>
      </c>
    </row>
    <row r="709" spans="1:20" ht="19" customHeight="1">
      <c r="A709">
        <v>707</v>
      </c>
      <c r="B709" s="81">
        <v>0.1</v>
      </c>
      <c r="C709" s="81">
        <v>0.8</v>
      </c>
      <c r="D709" s="81">
        <v>0</v>
      </c>
      <c r="E709" s="81">
        <v>1</v>
      </c>
      <c r="F709" s="81">
        <v>1</v>
      </c>
      <c r="G709" s="81">
        <v>0</v>
      </c>
      <c r="H709" s="81">
        <v>0.5</v>
      </c>
      <c r="I709" s="81">
        <v>1</v>
      </c>
      <c r="K709" s="23"/>
      <c r="L709" s="22"/>
      <c r="M709" s="22"/>
      <c r="N709" s="14">
        <f t="shared" si="14"/>
        <v>0</v>
      </c>
      <c r="O709" s="2">
        <f>RANK(L709,L$2:L$577,1)</f>
        <v>1</v>
      </c>
      <c r="P709" s="65">
        <f>RANK(M709,M$2:M$577,0)</f>
        <v>498</v>
      </c>
      <c r="Q709" s="2">
        <f>RANK(N709,N$2:N$577,0)</f>
        <v>498</v>
      </c>
      <c r="R709" s="65">
        <f>O709 + Tabel1456[[#This Row],[Average Rank]]+Tabel1456[[#This Row],[Coverage rang]]</f>
        <v>997</v>
      </c>
      <c r="S709" s="2">
        <f>RANK(R709,R$2:R$577,1)</f>
        <v>491</v>
      </c>
      <c r="T709" s="18" t="e">
        <f t="shared" si="15"/>
        <v>#DIV/0!</v>
      </c>
    </row>
    <row r="710" spans="1:20" ht="19" customHeight="1">
      <c r="A710">
        <v>708</v>
      </c>
      <c r="B710" s="81">
        <v>0.1</v>
      </c>
      <c r="C710" s="81">
        <v>0.8</v>
      </c>
      <c r="D710" s="81">
        <v>0</v>
      </c>
      <c r="E710" s="81">
        <v>1</v>
      </c>
      <c r="F710" s="81">
        <v>1</v>
      </c>
      <c r="G710" s="81">
        <v>0</v>
      </c>
      <c r="H710" s="81">
        <v>1</v>
      </c>
      <c r="I710" s="81">
        <v>0</v>
      </c>
      <c r="K710" s="23"/>
      <c r="L710" s="22"/>
      <c r="M710" s="22"/>
      <c r="N710" s="14">
        <f t="shared" si="14"/>
        <v>0</v>
      </c>
      <c r="O710" s="2">
        <f>RANK(L710,L$2:L$577,1)</f>
        <v>1</v>
      </c>
      <c r="P710" s="65">
        <f>RANK(M710,M$2:M$577,0)</f>
        <v>498</v>
      </c>
      <c r="Q710" s="2">
        <f>RANK(N710,N$2:N$577,0)</f>
        <v>498</v>
      </c>
      <c r="R710" s="65">
        <f>O710 + Tabel1456[[#This Row],[Average Rank]]+Tabel1456[[#This Row],[Coverage rang]]</f>
        <v>997</v>
      </c>
      <c r="S710" s="2">
        <f>RANK(R710,R$2:R$577,1)</f>
        <v>491</v>
      </c>
      <c r="T710" s="18" t="e">
        <f t="shared" si="15"/>
        <v>#DIV/0!</v>
      </c>
    </row>
    <row r="711" spans="1:20" ht="19" customHeight="1">
      <c r="A711">
        <v>709</v>
      </c>
      <c r="B711" s="81">
        <v>0.1</v>
      </c>
      <c r="C711" s="81">
        <v>0.8</v>
      </c>
      <c r="D711" s="81">
        <v>0</v>
      </c>
      <c r="E711" s="81">
        <v>1</v>
      </c>
      <c r="F711" s="81">
        <v>1</v>
      </c>
      <c r="G711" s="81">
        <v>0</v>
      </c>
      <c r="H711" s="81">
        <v>1</v>
      </c>
      <c r="I711" s="81">
        <v>0.5</v>
      </c>
      <c r="K711" s="23"/>
      <c r="L711" s="22"/>
      <c r="M711" s="22"/>
      <c r="N711" s="14">
        <f t="shared" si="14"/>
        <v>0</v>
      </c>
      <c r="O711" s="2">
        <f>RANK(L711,L$2:L$577,1)</f>
        <v>1</v>
      </c>
      <c r="P711" s="65">
        <f>RANK(M711,M$2:M$577,0)</f>
        <v>498</v>
      </c>
      <c r="Q711" s="2">
        <f>RANK(N711,N$2:N$577,0)</f>
        <v>498</v>
      </c>
      <c r="R711" s="65">
        <f>O711 + Tabel1456[[#This Row],[Average Rank]]+Tabel1456[[#This Row],[Coverage rang]]</f>
        <v>997</v>
      </c>
      <c r="S711" s="2">
        <f>RANK(R711,R$2:R$577,1)</f>
        <v>491</v>
      </c>
      <c r="T711" s="18" t="e">
        <f t="shared" si="15"/>
        <v>#DIV/0!</v>
      </c>
    </row>
    <row r="712" spans="1:20" ht="19" customHeight="1">
      <c r="A712">
        <v>710</v>
      </c>
      <c r="B712" s="81">
        <v>0.1</v>
      </c>
      <c r="C712" s="81">
        <v>0.8</v>
      </c>
      <c r="D712" s="81">
        <v>0</v>
      </c>
      <c r="E712" s="81">
        <v>1</v>
      </c>
      <c r="F712" s="81">
        <v>1</v>
      </c>
      <c r="G712" s="81">
        <v>0</v>
      </c>
      <c r="H712" s="81">
        <v>1</v>
      </c>
      <c r="I712" s="81">
        <v>1</v>
      </c>
      <c r="K712" s="23"/>
      <c r="L712" s="22"/>
      <c r="M712" s="22"/>
      <c r="N712" s="14">
        <f t="shared" si="14"/>
        <v>0</v>
      </c>
      <c r="O712" s="2">
        <f>RANK(L712,L$2:L$577,1)</f>
        <v>1</v>
      </c>
      <c r="P712" s="65">
        <f>RANK(M712,M$2:M$577,0)</f>
        <v>498</v>
      </c>
      <c r="Q712" s="2">
        <f>RANK(N712,N$2:N$577,0)</f>
        <v>498</v>
      </c>
      <c r="R712" s="65">
        <f>O712 + Tabel1456[[#This Row],[Average Rank]]+Tabel1456[[#This Row],[Coverage rang]]</f>
        <v>997</v>
      </c>
      <c r="S712" s="2">
        <f>RANK(R712,R$2:R$577,1)</f>
        <v>491</v>
      </c>
      <c r="T712" s="18" t="e">
        <f t="shared" si="15"/>
        <v>#DIV/0!</v>
      </c>
    </row>
    <row r="713" spans="1:20" ht="19" customHeight="1">
      <c r="A713">
        <v>711</v>
      </c>
      <c r="B713" s="81">
        <v>0.1</v>
      </c>
      <c r="C713" s="81">
        <v>0.8</v>
      </c>
      <c r="D713" s="81">
        <v>0</v>
      </c>
      <c r="E713" s="81">
        <v>1</v>
      </c>
      <c r="F713" s="81">
        <v>1</v>
      </c>
      <c r="G713" s="81">
        <v>0.5</v>
      </c>
      <c r="H713" s="81">
        <v>0</v>
      </c>
      <c r="I713" s="81">
        <v>0</v>
      </c>
      <c r="K713" s="23"/>
      <c r="L713" s="22"/>
      <c r="M713" s="22"/>
      <c r="N713" s="14">
        <f t="shared" si="14"/>
        <v>0</v>
      </c>
      <c r="O713" s="2">
        <f>RANK(L713,L$2:L$577,1)</f>
        <v>1</v>
      </c>
      <c r="P713" s="65">
        <f>RANK(M713,M$2:M$577,0)</f>
        <v>498</v>
      </c>
      <c r="Q713" s="2">
        <f>RANK(N713,N$2:N$577,0)</f>
        <v>498</v>
      </c>
      <c r="R713" s="65">
        <f>O713 + Tabel1456[[#This Row],[Average Rank]]+Tabel1456[[#This Row],[Coverage rang]]</f>
        <v>997</v>
      </c>
      <c r="S713" s="2">
        <f>RANK(R713,R$2:R$577,1)</f>
        <v>491</v>
      </c>
      <c r="T713" s="18" t="e">
        <f t="shared" si="15"/>
        <v>#DIV/0!</v>
      </c>
    </row>
    <row r="714" spans="1:20" ht="19" customHeight="1">
      <c r="A714">
        <v>712</v>
      </c>
      <c r="B714" s="81">
        <v>0.1</v>
      </c>
      <c r="C714" s="81">
        <v>0.8</v>
      </c>
      <c r="D714" s="81">
        <v>0</v>
      </c>
      <c r="E714" s="81">
        <v>1</v>
      </c>
      <c r="F714" s="81">
        <v>1</v>
      </c>
      <c r="G714" s="81">
        <v>0.5</v>
      </c>
      <c r="H714" s="81">
        <v>0</v>
      </c>
      <c r="I714" s="81">
        <v>0.5</v>
      </c>
      <c r="K714" s="23"/>
      <c r="L714" s="22"/>
      <c r="M714" s="22"/>
      <c r="N714" s="14">
        <f t="shared" si="14"/>
        <v>0</v>
      </c>
      <c r="O714" s="2">
        <f>RANK(L714,L$2:L$577,1)</f>
        <v>1</v>
      </c>
      <c r="P714" s="65">
        <f>RANK(M714,M$2:M$577,0)</f>
        <v>498</v>
      </c>
      <c r="Q714" s="2">
        <f>RANK(N714,N$2:N$577,0)</f>
        <v>498</v>
      </c>
      <c r="R714" s="65">
        <f>O714 + Tabel1456[[#This Row],[Average Rank]]+Tabel1456[[#This Row],[Coverage rang]]</f>
        <v>997</v>
      </c>
      <c r="S714" s="2">
        <f>RANK(R714,R$2:R$577,1)</f>
        <v>491</v>
      </c>
      <c r="T714" s="18" t="e">
        <f t="shared" si="15"/>
        <v>#DIV/0!</v>
      </c>
    </row>
    <row r="715" spans="1:20" ht="19" customHeight="1">
      <c r="A715">
        <v>713</v>
      </c>
      <c r="B715" s="81">
        <v>0.1</v>
      </c>
      <c r="C715" s="81">
        <v>0.8</v>
      </c>
      <c r="D715" s="81">
        <v>0</v>
      </c>
      <c r="E715" s="81">
        <v>1</v>
      </c>
      <c r="F715" s="81">
        <v>1</v>
      </c>
      <c r="G715" s="81">
        <v>0.5</v>
      </c>
      <c r="H715" s="81">
        <v>0</v>
      </c>
      <c r="I715" s="81">
        <v>1</v>
      </c>
      <c r="K715" s="23"/>
      <c r="L715" s="22"/>
      <c r="M715" s="22"/>
      <c r="N715" s="14">
        <f t="shared" si="14"/>
        <v>0</v>
      </c>
      <c r="O715" s="2">
        <f>RANK(L715,L$2:L$577,1)</f>
        <v>1</v>
      </c>
      <c r="P715" s="65">
        <f>RANK(M715,M$2:M$577,0)</f>
        <v>498</v>
      </c>
      <c r="Q715" s="2">
        <f>RANK(N715,N$2:N$577,0)</f>
        <v>498</v>
      </c>
      <c r="R715" s="65">
        <f>O715 + Tabel1456[[#This Row],[Average Rank]]+Tabel1456[[#This Row],[Coverage rang]]</f>
        <v>997</v>
      </c>
      <c r="S715" s="2">
        <f>RANK(R715,R$2:R$577,1)</f>
        <v>491</v>
      </c>
      <c r="T715" s="18" t="e">
        <f t="shared" si="15"/>
        <v>#DIV/0!</v>
      </c>
    </row>
    <row r="716" spans="1:20" ht="19" customHeight="1">
      <c r="A716">
        <v>714</v>
      </c>
      <c r="B716" s="81">
        <v>0.1</v>
      </c>
      <c r="C716" s="81">
        <v>0.8</v>
      </c>
      <c r="D716" s="81">
        <v>0</v>
      </c>
      <c r="E716" s="81">
        <v>1</v>
      </c>
      <c r="F716" s="81">
        <v>1</v>
      </c>
      <c r="G716" s="81">
        <v>0.5</v>
      </c>
      <c r="H716" s="81">
        <v>0.5</v>
      </c>
      <c r="I716" s="81">
        <v>0</v>
      </c>
      <c r="K716" s="23"/>
      <c r="L716" s="22"/>
      <c r="M716" s="22"/>
      <c r="N716" s="14">
        <f t="shared" si="14"/>
        <v>0</v>
      </c>
      <c r="O716" s="2">
        <f>RANK(L716,L$2:L$577,1)</f>
        <v>1</v>
      </c>
      <c r="P716" s="65">
        <f>RANK(M716,M$2:M$577,0)</f>
        <v>498</v>
      </c>
      <c r="Q716" s="2">
        <f>RANK(N716,N$2:N$577,0)</f>
        <v>498</v>
      </c>
      <c r="R716" s="65">
        <f>O716 + Tabel1456[[#This Row],[Average Rank]]+Tabel1456[[#This Row],[Coverage rang]]</f>
        <v>997</v>
      </c>
      <c r="S716" s="2">
        <f>RANK(R716,R$2:R$577,1)</f>
        <v>491</v>
      </c>
      <c r="T716" s="18" t="e">
        <f t="shared" si="15"/>
        <v>#DIV/0!</v>
      </c>
    </row>
    <row r="717" spans="1:20" ht="19" customHeight="1">
      <c r="A717">
        <v>715</v>
      </c>
      <c r="B717" s="81">
        <v>0.1</v>
      </c>
      <c r="C717" s="81">
        <v>0.8</v>
      </c>
      <c r="D717" s="81">
        <v>0</v>
      </c>
      <c r="E717" s="81">
        <v>1</v>
      </c>
      <c r="F717" s="81">
        <v>1</v>
      </c>
      <c r="G717" s="81">
        <v>0.5</v>
      </c>
      <c r="H717" s="81">
        <v>0.5</v>
      </c>
      <c r="I717" s="81">
        <v>0.5</v>
      </c>
      <c r="K717" s="23"/>
      <c r="L717" s="22"/>
      <c r="M717" s="22"/>
      <c r="N717" s="14">
        <f t="shared" si="14"/>
        <v>0</v>
      </c>
      <c r="O717" s="2">
        <f>RANK(L717,L$2:L$577,1)</f>
        <v>1</v>
      </c>
      <c r="P717" s="65">
        <f>RANK(M717,M$2:M$577,0)</f>
        <v>498</v>
      </c>
      <c r="Q717" s="2">
        <f>RANK(N717,N$2:N$577,0)</f>
        <v>498</v>
      </c>
      <c r="R717" s="65">
        <f>O717 + Tabel1456[[#This Row],[Average Rank]]+Tabel1456[[#This Row],[Coverage rang]]</f>
        <v>997</v>
      </c>
      <c r="S717" s="2">
        <f>RANK(R717,R$2:R$577,1)</f>
        <v>491</v>
      </c>
      <c r="T717" s="18" t="e">
        <f t="shared" si="15"/>
        <v>#DIV/0!</v>
      </c>
    </row>
    <row r="718" spans="1:20" ht="19" customHeight="1">
      <c r="A718">
        <v>716</v>
      </c>
      <c r="B718" s="81">
        <v>0.1</v>
      </c>
      <c r="C718" s="81">
        <v>0.8</v>
      </c>
      <c r="D718" s="81">
        <v>0</v>
      </c>
      <c r="E718" s="81">
        <v>1</v>
      </c>
      <c r="F718" s="81">
        <v>1</v>
      </c>
      <c r="G718" s="81">
        <v>0.5</v>
      </c>
      <c r="H718" s="81">
        <v>0.5</v>
      </c>
      <c r="I718" s="81">
        <v>1</v>
      </c>
      <c r="K718" s="23"/>
      <c r="L718" s="22"/>
      <c r="M718" s="22"/>
      <c r="N718" s="14">
        <f t="shared" si="14"/>
        <v>0</v>
      </c>
      <c r="O718" s="2">
        <f>RANK(L718,L$2:L$577,1)</f>
        <v>1</v>
      </c>
      <c r="P718" s="65">
        <f>RANK(M718,M$2:M$577,0)</f>
        <v>498</v>
      </c>
      <c r="Q718" s="2">
        <f>RANK(N718,N$2:N$577,0)</f>
        <v>498</v>
      </c>
      <c r="R718" s="65">
        <f>O718 + Tabel1456[[#This Row],[Average Rank]]+Tabel1456[[#This Row],[Coverage rang]]</f>
        <v>997</v>
      </c>
      <c r="S718" s="2">
        <f>RANK(R718,R$2:R$577,1)</f>
        <v>491</v>
      </c>
      <c r="T718" s="18" t="e">
        <f t="shared" si="15"/>
        <v>#DIV/0!</v>
      </c>
    </row>
    <row r="719" spans="1:20" ht="19" customHeight="1">
      <c r="A719">
        <v>717</v>
      </c>
      <c r="B719" s="81">
        <v>0.1</v>
      </c>
      <c r="C719" s="81">
        <v>0.8</v>
      </c>
      <c r="D719" s="81">
        <v>0</v>
      </c>
      <c r="E719" s="81">
        <v>1</v>
      </c>
      <c r="F719" s="81">
        <v>1</v>
      </c>
      <c r="G719" s="81">
        <v>0.5</v>
      </c>
      <c r="H719" s="81">
        <v>1</v>
      </c>
      <c r="I719" s="81">
        <v>0</v>
      </c>
      <c r="K719" s="23"/>
      <c r="L719" s="22"/>
      <c r="M719" s="22"/>
      <c r="N719" s="14">
        <f t="shared" si="14"/>
        <v>0</v>
      </c>
      <c r="O719" s="2">
        <f>RANK(L719,L$2:L$577,1)</f>
        <v>1</v>
      </c>
      <c r="P719" s="65">
        <f>RANK(M719,M$2:M$577,0)</f>
        <v>498</v>
      </c>
      <c r="Q719" s="2">
        <f>RANK(N719,N$2:N$577,0)</f>
        <v>498</v>
      </c>
      <c r="R719" s="65">
        <f>O719 + Tabel1456[[#This Row],[Average Rank]]+Tabel1456[[#This Row],[Coverage rang]]</f>
        <v>997</v>
      </c>
      <c r="S719" s="2">
        <f>RANK(R719,R$2:R$577,1)</f>
        <v>491</v>
      </c>
      <c r="T719" s="18" t="e">
        <f t="shared" si="15"/>
        <v>#DIV/0!</v>
      </c>
    </row>
    <row r="720" spans="1:20" ht="19" customHeight="1">
      <c r="A720">
        <v>718</v>
      </c>
      <c r="B720" s="81">
        <v>0.1</v>
      </c>
      <c r="C720" s="81">
        <v>0.8</v>
      </c>
      <c r="D720" s="81">
        <v>0</v>
      </c>
      <c r="E720" s="81">
        <v>1</v>
      </c>
      <c r="F720" s="81">
        <v>1</v>
      </c>
      <c r="G720" s="81">
        <v>0.5</v>
      </c>
      <c r="H720" s="81">
        <v>1</v>
      </c>
      <c r="I720" s="81">
        <v>0.5</v>
      </c>
      <c r="K720" s="23"/>
      <c r="L720" s="22"/>
      <c r="M720" s="22"/>
      <c r="N720" s="14">
        <f t="shared" si="14"/>
        <v>0</v>
      </c>
      <c r="O720" s="2">
        <f>RANK(L720,L$2:L$577,1)</f>
        <v>1</v>
      </c>
      <c r="P720" s="65">
        <f>RANK(M720,M$2:M$577,0)</f>
        <v>498</v>
      </c>
      <c r="Q720" s="2">
        <f>RANK(N720,N$2:N$577,0)</f>
        <v>498</v>
      </c>
      <c r="R720" s="65">
        <f>O720 + Tabel1456[[#This Row],[Average Rank]]+Tabel1456[[#This Row],[Coverage rang]]</f>
        <v>997</v>
      </c>
      <c r="S720" s="2">
        <f>RANK(R720,R$2:R$577,1)</f>
        <v>491</v>
      </c>
      <c r="T720" s="18" t="e">
        <f t="shared" si="15"/>
        <v>#DIV/0!</v>
      </c>
    </row>
    <row r="721" spans="1:20" ht="19" customHeight="1">
      <c r="A721">
        <v>719</v>
      </c>
      <c r="B721" s="81">
        <v>0.1</v>
      </c>
      <c r="C721" s="81">
        <v>0.8</v>
      </c>
      <c r="D721" s="81">
        <v>0</v>
      </c>
      <c r="E721" s="81">
        <v>1</v>
      </c>
      <c r="F721" s="81">
        <v>1</v>
      </c>
      <c r="G721" s="81">
        <v>0.5</v>
      </c>
      <c r="H721" s="81">
        <v>1</v>
      </c>
      <c r="I721" s="81">
        <v>1</v>
      </c>
      <c r="K721" s="23"/>
      <c r="L721" s="22"/>
      <c r="M721" s="22"/>
      <c r="N721" s="14">
        <f t="shared" si="14"/>
        <v>0</v>
      </c>
      <c r="O721" s="2">
        <f>RANK(L721,L$2:L$577,1)</f>
        <v>1</v>
      </c>
      <c r="P721" s="65">
        <f>RANK(M721,M$2:M$577,0)</f>
        <v>498</v>
      </c>
      <c r="Q721" s="2">
        <f>RANK(N721,N$2:N$577,0)</f>
        <v>498</v>
      </c>
      <c r="R721" s="65">
        <f>O721 + Tabel1456[[#This Row],[Average Rank]]+Tabel1456[[#This Row],[Coverage rang]]</f>
        <v>997</v>
      </c>
      <c r="S721" s="2">
        <f>RANK(R721,R$2:R$577,1)</f>
        <v>491</v>
      </c>
      <c r="T721" s="18" t="e">
        <f t="shared" si="15"/>
        <v>#DIV/0!</v>
      </c>
    </row>
    <row r="722" spans="1:20" ht="19" customHeight="1">
      <c r="A722">
        <v>720</v>
      </c>
      <c r="B722" s="81">
        <v>0.1</v>
      </c>
      <c r="C722" s="81">
        <v>0.8</v>
      </c>
      <c r="D722" s="81">
        <v>0</v>
      </c>
      <c r="E722" s="81">
        <v>1</v>
      </c>
      <c r="F722" s="81">
        <v>1</v>
      </c>
      <c r="G722" s="81">
        <v>1</v>
      </c>
      <c r="H722" s="81">
        <v>0</v>
      </c>
      <c r="I722" s="81">
        <v>0</v>
      </c>
      <c r="K722" s="23"/>
      <c r="L722" s="22"/>
      <c r="M722" s="22"/>
      <c r="N722" s="14">
        <f t="shared" si="14"/>
        <v>0</v>
      </c>
      <c r="O722" s="2">
        <f>RANK(L722,L$2:L$577,1)</f>
        <v>1</v>
      </c>
      <c r="P722" s="65">
        <f>RANK(M722,M$2:M$577,0)</f>
        <v>498</v>
      </c>
      <c r="Q722" s="2">
        <f>RANK(N722,N$2:N$577,0)</f>
        <v>498</v>
      </c>
      <c r="R722" s="65">
        <f>O722 + Tabel1456[[#This Row],[Average Rank]]+Tabel1456[[#This Row],[Coverage rang]]</f>
        <v>997</v>
      </c>
      <c r="S722" s="2">
        <f>RANK(R722,R$2:R$577,1)</f>
        <v>491</v>
      </c>
      <c r="T722" s="18" t="e">
        <f t="shared" si="15"/>
        <v>#DIV/0!</v>
      </c>
    </row>
    <row r="723" spans="1:20" ht="19" customHeight="1">
      <c r="A723">
        <v>721</v>
      </c>
      <c r="B723" s="81">
        <v>0.1</v>
      </c>
      <c r="C723" s="81">
        <v>0.8</v>
      </c>
      <c r="D723" s="81">
        <v>0</v>
      </c>
      <c r="E723" s="81">
        <v>1</v>
      </c>
      <c r="F723" s="81">
        <v>1</v>
      </c>
      <c r="G723" s="81">
        <v>1</v>
      </c>
      <c r="H723" s="81">
        <v>0</v>
      </c>
      <c r="I723" s="81">
        <v>0.5</v>
      </c>
      <c r="K723" s="23"/>
      <c r="L723" s="22"/>
      <c r="M723" s="22"/>
      <c r="N723" s="14">
        <f t="shared" si="14"/>
        <v>0</v>
      </c>
      <c r="O723" s="2">
        <f>RANK(L723,L$2:L$577,1)</f>
        <v>1</v>
      </c>
      <c r="P723" s="65">
        <f>RANK(M723,M$2:M$577,0)</f>
        <v>498</v>
      </c>
      <c r="Q723" s="2">
        <f>RANK(N723,N$2:N$577,0)</f>
        <v>498</v>
      </c>
      <c r="R723" s="65">
        <f>O723 + Tabel1456[[#This Row],[Average Rank]]+Tabel1456[[#This Row],[Coverage rang]]</f>
        <v>997</v>
      </c>
      <c r="S723" s="2">
        <f>RANK(R723,R$2:R$577,1)</f>
        <v>491</v>
      </c>
      <c r="T723" s="18" t="e">
        <f t="shared" si="15"/>
        <v>#DIV/0!</v>
      </c>
    </row>
    <row r="724" spans="1:20" ht="19" customHeight="1">
      <c r="A724">
        <v>722</v>
      </c>
      <c r="B724" s="81">
        <v>0.1</v>
      </c>
      <c r="C724" s="81">
        <v>0.8</v>
      </c>
      <c r="D724" s="81">
        <v>0</v>
      </c>
      <c r="E724" s="81">
        <v>1</v>
      </c>
      <c r="F724" s="81">
        <v>1</v>
      </c>
      <c r="G724" s="81">
        <v>1</v>
      </c>
      <c r="H724" s="81">
        <v>0</v>
      </c>
      <c r="I724" s="81">
        <v>1</v>
      </c>
      <c r="K724" s="23"/>
      <c r="L724" s="22"/>
      <c r="M724" s="22"/>
      <c r="N724" s="14">
        <f t="shared" si="14"/>
        <v>0</v>
      </c>
      <c r="O724" s="2">
        <f>RANK(L724,L$2:L$577,1)</f>
        <v>1</v>
      </c>
      <c r="P724" s="65">
        <f>RANK(M724,M$2:M$577,0)</f>
        <v>498</v>
      </c>
      <c r="Q724" s="2">
        <f>RANK(N724,N$2:N$577,0)</f>
        <v>498</v>
      </c>
      <c r="R724" s="65">
        <f>O724 + Tabel1456[[#This Row],[Average Rank]]+Tabel1456[[#This Row],[Coverage rang]]</f>
        <v>997</v>
      </c>
      <c r="S724" s="2">
        <f>RANK(R724,R$2:R$577,1)</f>
        <v>491</v>
      </c>
      <c r="T724" s="18" t="e">
        <f t="shared" si="15"/>
        <v>#DIV/0!</v>
      </c>
    </row>
    <row r="725" spans="1:20" ht="19" customHeight="1">
      <c r="A725">
        <v>723</v>
      </c>
      <c r="B725" s="81">
        <v>0.1</v>
      </c>
      <c r="C725" s="81">
        <v>0.8</v>
      </c>
      <c r="D725" s="81">
        <v>0</v>
      </c>
      <c r="E725" s="81">
        <v>1</v>
      </c>
      <c r="F725" s="81">
        <v>1</v>
      </c>
      <c r="G725" s="81">
        <v>1</v>
      </c>
      <c r="H725" s="81">
        <v>0.5</v>
      </c>
      <c r="I725" s="81">
        <v>0</v>
      </c>
      <c r="K725" s="23"/>
      <c r="L725" s="22"/>
      <c r="M725" s="22"/>
      <c r="N725" s="14">
        <f t="shared" si="14"/>
        <v>0</v>
      </c>
      <c r="O725" s="2">
        <f>RANK(L725,L$2:L$577,1)</f>
        <v>1</v>
      </c>
      <c r="P725" s="65">
        <f>RANK(M725,M$2:M$577,0)</f>
        <v>498</v>
      </c>
      <c r="Q725" s="2">
        <f>RANK(N725,N$2:N$577,0)</f>
        <v>498</v>
      </c>
      <c r="R725" s="65">
        <f>O725 + Tabel1456[[#This Row],[Average Rank]]+Tabel1456[[#This Row],[Coverage rang]]</f>
        <v>997</v>
      </c>
      <c r="S725" s="2">
        <f>RANK(R725,R$2:R$577,1)</f>
        <v>491</v>
      </c>
      <c r="T725" s="18" t="e">
        <f t="shared" si="15"/>
        <v>#DIV/0!</v>
      </c>
    </row>
    <row r="726" spans="1:20" ht="19" customHeight="1">
      <c r="A726">
        <v>724</v>
      </c>
      <c r="B726" s="81">
        <v>0.1</v>
      </c>
      <c r="C726" s="81">
        <v>0.8</v>
      </c>
      <c r="D726" s="81">
        <v>0</v>
      </c>
      <c r="E726" s="81">
        <v>1</v>
      </c>
      <c r="F726" s="81">
        <v>1</v>
      </c>
      <c r="G726" s="81">
        <v>1</v>
      </c>
      <c r="H726" s="81">
        <v>0.5</v>
      </c>
      <c r="I726" s="81">
        <v>0.5</v>
      </c>
      <c r="K726" s="23"/>
      <c r="L726" s="22"/>
      <c r="M726" s="22"/>
      <c r="N726" s="14">
        <f t="shared" si="14"/>
        <v>0</v>
      </c>
      <c r="O726" s="2">
        <f>RANK(L726,L$2:L$577,1)</f>
        <v>1</v>
      </c>
      <c r="P726" s="65">
        <f>RANK(M726,M$2:M$577,0)</f>
        <v>498</v>
      </c>
      <c r="Q726" s="2">
        <f>RANK(N726,N$2:N$577,0)</f>
        <v>498</v>
      </c>
      <c r="R726" s="65">
        <f>O726 + Tabel1456[[#This Row],[Average Rank]]+Tabel1456[[#This Row],[Coverage rang]]</f>
        <v>997</v>
      </c>
      <c r="S726" s="2">
        <f>RANK(R726,R$2:R$577,1)</f>
        <v>491</v>
      </c>
      <c r="T726" s="18" t="e">
        <f t="shared" si="15"/>
        <v>#DIV/0!</v>
      </c>
    </row>
    <row r="727" spans="1:20" ht="19" customHeight="1">
      <c r="A727">
        <v>725</v>
      </c>
      <c r="B727" s="81">
        <v>0.1</v>
      </c>
      <c r="C727" s="81">
        <v>0.8</v>
      </c>
      <c r="D727" s="81">
        <v>0</v>
      </c>
      <c r="E727" s="81">
        <v>1</v>
      </c>
      <c r="F727" s="81">
        <v>1</v>
      </c>
      <c r="G727" s="81">
        <v>1</v>
      </c>
      <c r="H727" s="81">
        <v>0.5</v>
      </c>
      <c r="I727" s="81">
        <v>1</v>
      </c>
      <c r="K727" s="23"/>
      <c r="L727" s="22"/>
      <c r="M727" s="22"/>
      <c r="N727" s="14">
        <f t="shared" si="14"/>
        <v>0</v>
      </c>
      <c r="O727" s="2">
        <f>RANK(L727,L$2:L$577,1)</f>
        <v>1</v>
      </c>
      <c r="P727" s="65">
        <f>RANK(M727,M$2:M$577,0)</f>
        <v>498</v>
      </c>
      <c r="Q727" s="2">
        <f>RANK(N727,N$2:N$577,0)</f>
        <v>498</v>
      </c>
      <c r="R727" s="65">
        <f>O727 + Tabel1456[[#This Row],[Average Rank]]+Tabel1456[[#This Row],[Coverage rang]]</f>
        <v>997</v>
      </c>
      <c r="S727" s="2">
        <f>RANK(R727,R$2:R$577,1)</f>
        <v>491</v>
      </c>
      <c r="T727" s="18" t="e">
        <f t="shared" si="15"/>
        <v>#DIV/0!</v>
      </c>
    </row>
    <row r="728" spans="1:20" ht="19" customHeight="1">
      <c r="A728">
        <v>726</v>
      </c>
      <c r="B728" s="81">
        <v>0.1</v>
      </c>
      <c r="C728" s="81">
        <v>0.8</v>
      </c>
      <c r="D728" s="81">
        <v>0</v>
      </c>
      <c r="E728" s="81">
        <v>1</v>
      </c>
      <c r="F728" s="81">
        <v>1</v>
      </c>
      <c r="G728" s="81">
        <v>1</v>
      </c>
      <c r="H728" s="81">
        <v>1</v>
      </c>
      <c r="I728" s="81">
        <v>0</v>
      </c>
      <c r="K728" s="23"/>
      <c r="L728" s="22"/>
      <c r="M728" s="22"/>
      <c r="N728" s="14">
        <f t="shared" si="14"/>
        <v>0</v>
      </c>
      <c r="O728" s="2">
        <f>RANK(L728,L$2:L$577,1)</f>
        <v>1</v>
      </c>
      <c r="P728" s="65">
        <f>RANK(M728,M$2:M$577,0)</f>
        <v>498</v>
      </c>
      <c r="Q728" s="2">
        <f>RANK(N728,N$2:N$577,0)</f>
        <v>498</v>
      </c>
      <c r="R728" s="65">
        <f>O728 + Tabel1456[[#This Row],[Average Rank]]+Tabel1456[[#This Row],[Coverage rang]]</f>
        <v>997</v>
      </c>
      <c r="S728" s="2">
        <f>RANK(R728,R$2:R$577,1)</f>
        <v>491</v>
      </c>
      <c r="T728" s="18" t="e">
        <f t="shared" si="15"/>
        <v>#DIV/0!</v>
      </c>
    </row>
    <row r="729" spans="1:20" ht="19" customHeight="1">
      <c r="A729">
        <v>727</v>
      </c>
      <c r="B729" s="81">
        <v>0.1</v>
      </c>
      <c r="C729" s="81">
        <v>0.8</v>
      </c>
      <c r="D729" s="81">
        <v>0</v>
      </c>
      <c r="E729" s="81">
        <v>1</v>
      </c>
      <c r="F729" s="81">
        <v>1</v>
      </c>
      <c r="G729" s="81">
        <v>1</v>
      </c>
      <c r="H729" s="81">
        <v>1</v>
      </c>
      <c r="I729" s="81">
        <v>0.5</v>
      </c>
      <c r="K729" s="23"/>
      <c r="L729" s="22"/>
      <c r="M729" s="22"/>
      <c r="N729" s="14">
        <f t="shared" si="14"/>
        <v>0</v>
      </c>
      <c r="O729" s="2">
        <f>RANK(L729,L$2:L$577,1)</f>
        <v>1</v>
      </c>
      <c r="P729" s="65">
        <f>RANK(M729,M$2:M$577,0)</f>
        <v>498</v>
      </c>
      <c r="Q729" s="2">
        <f>RANK(N729,N$2:N$577,0)</f>
        <v>498</v>
      </c>
      <c r="R729" s="65">
        <f>O729 + Tabel1456[[#This Row],[Average Rank]]+Tabel1456[[#This Row],[Coverage rang]]</f>
        <v>997</v>
      </c>
      <c r="S729" s="2">
        <f>RANK(R729,R$2:R$577,1)</f>
        <v>491</v>
      </c>
      <c r="T729" s="18" t="e">
        <f t="shared" si="15"/>
        <v>#DIV/0!</v>
      </c>
    </row>
    <row r="730" spans="1:20" ht="19" customHeight="1">
      <c r="A730">
        <v>728</v>
      </c>
      <c r="B730" s="81">
        <v>0.1</v>
      </c>
      <c r="C730" s="81">
        <v>0.8</v>
      </c>
      <c r="D730" s="81">
        <v>0</v>
      </c>
      <c r="E730" s="81">
        <v>1</v>
      </c>
      <c r="F730" s="81">
        <v>1</v>
      </c>
      <c r="G730" s="81">
        <v>1</v>
      </c>
      <c r="H730" s="81">
        <v>1</v>
      </c>
      <c r="I730" s="81">
        <v>1</v>
      </c>
      <c r="K730" s="23"/>
      <c r="L730" s="22"/>
      <c r="M730" s="22"/>
      <c r="N730" s="14">
        <f t="shared" si="14"/>
        <v>0</v>
      </c>
      <c r="O730" s="2">
        <f>RANK(L730,L$2:L$577,1)</f>
        <v>1</v>
      </c>
      <c r="P730" s="65">
        <f>RANK(M730,M$2:M$577,0)</f>
        <v>498</v>
      </c>
      <c r="Q730" s="2">
        <f>RANK(N730,N$2:N$577,0)</f>
        <v>498</v>
      </c>
      <c r="R730" s="65">
        <f>O730 + Tabel1456[[#This Row],[Average Rank]]+Tabel1456[[#This Row],[Coverage rang]]</f>
        <v>997</v>
      </c>
      <c r="S730" s="2">
        <f>RANK(R730,R$2:R$577,1)</f>
        <v>491</v>
      </c>
      <c r="T730" s="18" t="e">
        <f t="shared" si="15"/>
        <v>#DIV/0!</v>
      </c>
    </row>
    <row r="731" spans="1:20" ht="19" customHeight="1">
      <c r="A731">
        <v>729</v>
      </c>
      <c r="B731" s="81">
        <v>0.1</v>
      </c>
      <c r="C731" s="81">
        <v>0.8</v>
      </c>
      <c r="D731" s="81">
        <v>0.1</v>
      </c>
      <c r="E731" s="81">
        <v>0</v>
      </c>
      <c r="F731" s="81">
        <v>0</v>
      </c>
      <c r="G731" s="81">
        <v>0</v>
      </c>
      <c r="H731" s="81">
        <v>0</v>
      </c>
      <c r="I731" s="81">
        <v>0</v>
      </c>
      <c r="K731" s="23"/>
      <c r="L731" s="22"/>
      <c r="M731" s="22"/>
      <c r="N731" s="14">
        <f t="shared" si="14"/>
        <v>0</v>
      </c>
      <c r="O731" s="2">
        <f>RANK(L731,L$2:L$577,1)</f>
        <v>1</v>
      </c>
      <c r="P731" s="65">
        <f>RANK(M731,M$2:M$577,0)</f>
        <v>498</v>
      </c>
      <c r="Q731" s="2">
        <f>RANK(N731,N$2:N$577,0)</f>
        <v>498</v>
      </c>
      <c r="R731" s="65">
        <f>O731 + Tabel1456[[#This Row],[Average Rank]]+Tabel1456[[#This Row],[Coverage rang]]</f>
        <v>997</v>
      </c>
      <c r="S731" s="2">
        <f>RANK(R731,R$2:R$577,1)</f>
        <v>491</v>
      </c>
      <c r="T731" s="18" t="e">
        <f t="shared" si="15"/>
        <v>#DIV/0!</v>
      </c>
    </row>
    <row r="732" spans="1:20" ht="19" customHeight="1">
      <c r="A732">
        <v>730</v>
      </c>
      <c r="B732" s="81">
        <v>0.1</v>
      </c>
      <c r="C732" s="81">
        <v>0.8</v>
      </c>
      <c r="D732" s="81">
        <v>0.1</v>
      </c>
      <c r="E732" s="81">
        <v>0</v>
      </c>
      <c r="F732" s="81">
        <v>0</v>
      </c>
      <c r="G732" s="81">
        <v>0</v>
      </c>
      <c r="H732" s="81">
        <v>0</v>
      </c>
      <c r="I732" s="81">
        <v>0.5</v>
      </c>
      <c r="K732" s="23"/>
      <c r="L732" s="22"/>
      <c r="M732" s="22"/>
      <c r="N732" s="14">
        <f t="shared" si="14"/>
        <v>0</v>
      </c>
      <c r="O732" s="2">
        <f>RANK(L732,L$2:L$577,1)</f>
        <v>1</v>
      </c>
      <c r="P732" s="65">
        <f>RANK(M732,M$2:M$577,0)</f>
        <v>498</v>
      </c>
      <c r="Q732" s="2">
        <f>RANK(N732,N$2:N$577,0)</f>
        <v>498</v>
      </c>
      <c r="R732" s="65">
        <f>O732 + Tabel1456[[#This Row],[Average Rank]]+Tabel1456[[#This Row],[Coverage rang]]</f>
        <v>997</v>
      </c>
      <c r="S732" s="2">
        <f>RANK(R732,R$2:R$577,1)</f>
        <v>491</v>
      </c>
      <c r="T732" s="18" t="e">
        <f t="shared" si="15"/>
        <v>#DIV/0!</v>
      </c>
    </row>
    <row r="733" spans="1:20" ht="19" customHeight="1">
      <c r="A733">
        <v>731</v>
      </c>
      <c r="B733" s="81">
        <v>0.1</v>
      </c>
      <c r="C733" s="81">
        <v>0.8</v>
      </c>
      <c r="D733" s="81">
        <v>0.1</v>
      </c>
      <c r="E733" s="81">
        <v>0</v>
      </c>
      <c r="F733" s="81">
        <v>0</v>
      </c>
      <c r="G733" s="81">
        <v>0</v>
      </c>
      <c r="H733" s="81">
        <v>0</v>
      </c>
      <c r="I733" s="81">
        <v>1</v>
      </c>
      <c r="K733" s="23"/>
      <c r="L733" s="22"/>
      <c r="M733" s="22"/>
      <c r="N733" s="14">
        <f t="shared" si="14"/>
        <v>0</v>
      </c>
      <c r="O733" s="2">
        <f>RANK(L733,L$2:L$577,1)</f>
        <v>1</v>
      </c>
      <c r="P733" s="65">
        <f>RANK(M733,M$2:M$577,0)</f>
        <v>498</v>
      </c>
      <c r="Q733" s="2">
        <f>RANK(N733,N$2:N$577,0)</f>
        <v>498</v>
      </c>
      <c r="R733" s="65">
        <f>O733 + Tabel1456[[#This Row],[Average Rank]]+Tabel1456[[#This Row],[Coverage rang]]</f>
        <v>997</v>
      </c>
      <c r="S733" s="2">
        <f>RANK(R733,R$2:R$577,1)</f>
        <v>491</v>
      </c>
      <c r="T733" s="18" t="e">
        <f t="shared" si="15"/>
        <v>#DIV/0!</v>
      </c>
    </row>
    <row r="734" spans="1:20" ht="19" customHeight="1">
      <c r="A734">
        <v>732</v>
      </c>
      <c r="B734" s="81">
        <v>0.1</v>
      </c>
      <c r="C734" s="81">
        <v>0.8</v>
      </c>
      <c r="D734" s="81">
        <v>0.1</v>
      </c>
      <c r="E734" s="81">
        <v>0</v>
      </c>
      <c r="F734" s="81">
        <v>0</v>
      </c>
      <c r="G734" s="81">
        <v>0</v>
      </c>
      <c r="H734" s="81">
        <v>0.5</v>
      </c>
      <c r="I734" s="81">
        <v>0</v>
      </c>
      <c r="K734" s="23"/>
      <c r="L734" s="22"/>
      <c r="M734" s="22"/>
      <c r="N734" s="14">
        <f t="shared" si="14"/>
        <v>0</v>
      </c>
      <c r="O734" s="2">
        <f>RANK(L734,L$2:L$577,1)</f>
        <v>1</v>
      </c>
      <c r="P734" s="65">
        <f>RANK(M734,M$2:M$577,0)</f>
        <v>498</v>
      </c>
      <c r="Q734" s="2">
        <f>RANK(N734,N$2:N$577,0)</f>
        <v>498</v>
      </c>
      <c r="R734" s="65">
        <f>O734 + Tabel1456[[#This Row],[Average Rank]]+Tabel1456[[#This Row],[Coverage rang]]</f>
        <v>997</v>
      </c>
      <c r="S734" s="2">
        <f>RANK(R734,R$2:R$577,1)</f>
        <v>491</v>
      </c>
      <c r="T734" s="18" t="e">
        <f t="shared" si="15"/>
        <v>#DIV/0!</v>
      </c>
    </row>
    <row r="735" spans="1:20" ht="19" customHeight="1">
      <c r="A735">
        <v>733</v>
      </c>
      <c r="B735" s="81">
        <v>0.1</v>
      </c>
      <c r="C735" s="81">
        <v>0.8</v>
      </c>
      <c r="D735" s="81">
        <v>0.1</v>
      </c>
      <c r="E735" s="81">
        <v>0</v>
      </c>
      <c r="F735" s="81">
        <v>0</v>
      </c>
      <c r="G735" s="81">
        <v>0</v>
      </c>
      <c r="H735" s="81">
        <v>0.5</v>
      </c>
      <c r="I735" s="81">
        <v>0.5</v>
      </c>
      <c r="K735" s="23"/>
      <c r="L735" s="22"/>
      <c r="M735" s="22"/>
      <c r="N735" s="14">
        <f t="shared" si="14"/>
        <v>0</v>
      </c>
      <c r="O735" s="2">
        <f>RANK(L735,L$2:L$577,1)</f>
        <v>1</v>
      </c>
      <c r="P735" s="65">
        <f>RANK(M735,M$2:M$577,0)</f>
        <v>498</v>
      </c>
      <c r="Q735" s="2">
        <f>RANK(N735,N$2:N$577,0)</f>
        <v>498</v>
      </c>
      <c r="R735" s="65">
        <f>O735 + Tabel1456[[#This Row],[Average Rank]]+Tabel1456[[#This Row],[Coverage rang]]</f>
        <v>997</v>
      </c>
      <c r="S735" s="2">
        <f>RANK(R735,R$2:R$577,1)</f>
        <v>491</v>
      </c>
      <c r="T735" s="18" t="e">
        <f t="shared" si="15"/>
        <v>#DIV/0!</v>
      </c>
    </row>
    <row r="736" spans="1:20" ht="19" customHeight="1">
      <c r="A736">
        <v>734</v>
      </c>
      <c r="B736" s="81">
        <v>0.1</v>
      </c>
      <c r="C736" s="81">
        <v>0.8</v>
      </c>
      <c r="D736" s="81">
        <v>0.1</v>
      </c>
      <c r="E736" s="81">
        <v>0</v>
      </c>
      <c r="F736" s="81">
        <v>0</v>
      </c>
      <c r="G736" s="81">
        <v>0</v>
      </c>
      <c r="H736" s="81">
        <v>0.5</v>
      </c>
      <c r="I736" s="81">
        <v>1</v>
      </c>
      <c r="K736" s="23"/>
      <c r="L736" s="22"/>
      <c r="M736" s="22"/>
      <c r="N736" s="14">
        <f t="shared" si="14"/>
        <v>0</v>
      </c>
      <c r="O736" s="2">
        <f>RANK(L736,L$2:L$577,1)</f>
        <v>1</v>
      </c>
      <c r="P736" s="65">
        <f>RANK(M736,M$2:M$577,0)</f>
        <v>498</v>
      </c>
      <c r="Q736" s="2">
        <f>RANK(N736,N$2:N$577,0)</f>
        <v>498</v>
      </c>
      <c r="R736" s="65">
        <f>O736 + Tabel1456[[#This Row],[Average Rank]]+Tabel1456[[#This Row],[Coverage rang]]</f>
        <v>997</v>
      </c>
      <c r="S736" s="2">
        <f>RANK(R736,R$2:R$577,1)</f>
        <v>491</v>
      </c>
      <c r="T736" s="18" t="e">
        <f t="shared" si="15"/>
        <v>#DIV/0!</v>
      </c>
    </row>
    <row r="737" spans="1:20" ht="19" customHeight="1">
      <c r="A737">
        <v>735</v>
      </c>
      <c r="B737" s="81">
        <v>0.1</v>
      </c>
      <c r="C737" s="81">
        <v>0.8</v>
      </c>
      <c r="D737" s="81">
        <v>0.1</v>
      </c>
      <c r="E737" s="81">
        <v>0</v>
      </c>
      <c r="F737" s="81">
        <v>0</v>
      </c>
      <c r="G737" s="81">
        <v>0</v>
      </c>
      <c r="H737" s="81">
        <v>1</v>
      </c>
      <c r="I737" s="81">
        <v>0</v>
      </c>
      <c r="K737" s="23"/>
      <c r="L737" s="22"/>
      <c r="M737" s="22"/>
      <c r="N737" s="14">
        <f t="shared" si="14"/>
        <v>0</v>
      </c>
      <c r="O737" s="2">
        <f>RANK(L737,L$2:L$577,1)</f>
        <v>1</v>
      </c>
      <c r="P737" s="65">
        <f>RANK(M737,M$2:M$577,0)</f>
        <v>498</v>
      </c>
      <c r="Q737" s="2">
        <f>RANK(N737,N$2:N$577,0)</f>
        <v>498</v>
      </c>
      <c r="R737" s="65">
        <f>O737 + Tabel1456[[#This Row],[Average Rank]]+Tabel1456[[#This Row],[Coverage rang]]</f>
        <v>997</v>
      </c>
      <c r="S737" s="2">
        <f>RANK(R737,R$2:R$577,1)</f>
        <v>491</v>
      </c>
      <c r="T737" s="18" t="e">
        <f t="shared" si="15"/>
        <v>#DIV/0!</v>
      </c>
    </row>
    <row r="738" spans="1:20" ht="19" customHeight="1">
      <c r="A738">
        <v>736</v>
      </c>
      <c r="B738" s="81">
        <v>0.1</v>
      </c>
      <c r="C738" s="81">
        <v>0.8</v>
      </c>
      <c r="D738" s="81">
        <v>0.1</v>
      </c>
      <c r="E738" s="81">
        <v>0</v>
      </c>
      <c r="F738" s="81">
        <v>0</v>
      </c>
      <c r="G738" s="81">
        <v>0</v>
      </c>
      <c r="H738" s="81">
        <v>1</v>
      </c>
      <c r="I738" s="81">
        <v>0.5</v>
      </c>
      <c r="K738" s="23"/>
      <c r="L738" s="22"/>
      <c r="M738" s="22"/>
      <c r="N738" s="14">
        <f t="shared" si="14"/>
        <v>0</v>
      </c>
      <c r="O738" s="2">
        <f>RANK(L738,L$2:L$577,1)</f>
        <v>1</v>
      </c>
      <c r="P738" s="65">
        <f>RANK(M738,M$2:M$577,0)</f>
        <v>498</v>
      </c>
      <c r="Q738" s="2">
        <f>RANK(N738,N$2:N$577,0)</f>
        <v>498</v>
      </c>
      <c r="R738" s="65">
        <f>O738 + Tabel1456[[#This Row],[Average Rank]]+Tabel1456[[#This Row],[Coverage rang]]</f>
        <v>997</v>
      </c>
      <c r="S738" s="2">
        <f>RANK(R738,R$2:R$577,1)</f>
        <v>491</v>
      </c>
      <c r="T738" s="18" t="e">
        <f t="shared" si="15"/>
        <v>#DIV/0!</v>
      </c>
    </row>
    <row r="739" spans="1:20" ht="19" customHeight="1">
      <c r="A739">
        <v>737</v>
      </c>
      <c r="B739" s="81">
        <v>0.1</v>
      </c>
      <c r="C739" s="81">
        <v>0.8</v>
      </c>
      <c r="D739" s="81">
        <v>0.1</v>
      </c>
      <c r="E739" s="81">
        <v>0</v>
      </c>
      <c r="F739" s="81">
        <v>0</v>
      </c>
      <c r="G739" s="81">
        <v>0</v>
      </c>
      <c r="H739" s="81">
        <v>1</v>
      </c>
      <c r="I739" s="81">
        <v>1</v>
      </c>
      <c r="K739" s="23"/>
      <c r="L739" s="22"/>
      <c r="M739" s="22"/>
      <c r="N739" s="14">
        <f t="shared" si="14"/>
        <v>0</v>
      </c>
      <c r="O739" s="2">
        <f>RANK(L739,L$2:L$577,1)</f>
        <v>1</v>
      </c>
      <c r="P739" s="65">
        <f>RANK(M739,M$2:M$577,0)</f>
        <v>498</v>
      </c>
      <c r="Q739" s="2">
        <f>RANK(N739,N$2:N$577,0)</f>
        <v>498</v>
      </c>
      <c r="R739" s="65">
        <f>O739 + Tabel1456[[#This Row],[Average Rank]]+Tabel1456[[#This Row],[Coverage rang]]</f>
        <v>997</v>
      </c>
      <c r="S739" s="2">
        <f>RANK(R739,R$2:R$577,1)</f>
        <v>491</v>
      </c>
      <c r="T739" s="18" t="e">
        <f t="shared" si="15"/>
        <v>#DIV/0!</v>
      </c>
    </row>
    <row r="740" spans="1:20" ht="19" customHeight="1">
      <c r="A740">
        <v>738</v>
      </c>
      <c r="B740" s="81">
        <v>0.1</v>
      </c>
      <c r="C740" s="81">
        <v>0.8</v>
      </c>
      <c r="D740" s="81">
        <v>0.1</v>
      </c>
      <c r="E740" s="81">
        <v>0</v>
      </c>
      <c r="F740" s="81">
        <v>0</v>
      </c>
      <c r="G740" s="81">
        <v>0.5</v>
      </c>
      <c r="H740" s="81">
        <v>0</v>
      </c>
      <c r="I740" s="81">
        <v>0</v>
      </c>
      <c r="K740" s="23"/>
      <c r="L740" s="22"/>
      <c r="M740" s="22"/>
      <c r="N740" s="14">
        <f t="shared" si="14"/>
        <v>0</v>
      </c>
      <c r="O740" s="2">
        <f>RANK(L740,L$2:L$577,1)</f>
        <v>1</v>
      </c>
      <c r="P740" s="65">
        <f>RANK(M740,M$2:M$577,0)</f>
        <v>498</v>
      </c>
      <c r="Q740" s="2">
        <f>RANK(N740,N$2:N$577,0)</f>
        <v>498</v>
      </c>
      <c r="R740" s="65">
        <f>O740 + Tabel1456[[#This Row],[Average Rank]]+Tabel1456[[#This Row],[Coverage rang]]</f>
        <v>997</v>
      </c>
      <c r="S740" s="2">
        <f>RANK(R740,R$2:R$577,1)</f>
        <v>491</v>
      </c>
      <c r="T740" s="18" t="e">
        <f t="shared" si="15"/>
        <v>#DIV/0!</v>
      </c>
    </row>
    <row r="741" spans="1:20" ht="19" customHeight="1">
      <c r="A741">
        <v>739</v>
      </c>
      <c r="B741" s="81">
        <v>0.1</v>
      </c>
      <c r="C741" s="81">
        <v>0.8</v>
      </c>
      <c r="D741" s="81">
        <v>0.1</v>
      </c>
      <c r="E741" s="81">
        <v>0</v>
      </c>
      <c r="F741" s="81">
        <v>0</v>
      </c>
      <c r="G741" s="81">
        <v>0.5</v>
      </c>
      <c r="H741" s="81">
        <v>0</v>
      </c>
      <c r="I741" s="81">
        <v>0.5</v>
      </c>
      <c r="K741" s="23"/>
      <c r="L741" s="22"/>
      <c r="M741" s="22"/>
      <c r="N741" s="14">
        <f t="shared" si="14"/>
        <v>0</v>
      </c>
      <c r="O741" s="2">
        <f>RANK(L741,L$2:L$577,1)</f>
        <v>1</v>
      </c>
      <c r="P741" s="65">
        <f>RANK(M741,M$2:M$577,0)</f>
        <v>498</v>
      </c>
      <c r="Q741" s="2">
        <f>RANK(N741,N$2:N$577,0)</f>
        <v>498</v>
      </c>
      <c r="R741" s="65">
        <f>O741 + Tabel1456[[#This Row],[Average Rank]]+Tabel1456[[#This Row],[Coverage rang]]</f>
        <v>997</v>
      </c>
      <c r="S741" s="2">
        <f>RANK(R741,R$2:R$577,1)</f>
        <v>491</v>
      </c>
      <c r="T741" s="18" t="e">
        <f t="shared" si="15"/>
        <v>#DIV/0!</v>
      </c>
    </row>
    <row r="742" spans="1:20" ht="19" customHeight="1">
      <c r="A742">
        <v>740</v>
      </c>
      <c r="B742" s="81">
        <v>0.1</v>
      </c>
      <c r="C742" s="81">
        <v>0.8</v>
      </c>
      <c r="D742" s="81">
        <v>0.1</v>
      </c>
      <c r="E742" s="81">
        <v>0</v>
      </c>
      <c r="F742" s="81">
        <v>0</v>
      </c>
      <c r="G742" s="81">
        <v>0.5</v>
      </c>
      <c r="H742" s="81">
        <v>0</v>
      </c>
      <c r="I742" s="81">
        <v>1</v>
      </c>
      <c r="K742" s="23"/>
      <c r="L742" s="22"/>
      <c r="M742" s="22"/>
      <c r="N742" s="14">
        <f t="shared" si="14"/>
        <v>0</v>
      </c>
      <c r="O742" s="2">
        <f>RANK(L742,L$2:L$577,1)</f>
        <v>1</v>
      </c>
      <c r="P742" s="65">
        <f>RANK(M742,M$2:M$577,0)</f>
        <v>498</v>
      </c>
      <c r="Q742" s="2">
        <f>RANK(N742,N$2:N$577,0)</f>
        <v>498</v>
      </c>
      <c r="R742" s="65">
        <f>O742 + Tabel1456[[#This Row],[Average Rank]]+Tabel1456[[#This Row],[Coverage rang]]</f>
        <v>997</v>
      </c>
      <c r="S742" s="2">
        <f>RANK(R742,R$2:R$577,1)</f>
        <v>491</v>
      </c>
      <c r="T742" s="18" t="e">
        <f t="shared" si="15"/>
        <v>#DIV/0!</v>
      </c>
    </row>
    <row r="743" spans="1:20" ht="19" customHeight="1">
      <c r="A743">
        <v>741</v>
      </c>
      <c r="B743" s="81">
        <v>0.1</v>
      </c>
      <c r="C743" s="81">
        <v>0.8</v>
      </c>
      <c r="D743" s="81">
        <v>0.1</v>
      </c>
      <c r="E743" s="81">
        <v>0</v>
      </c>
      <c r="F743" s="81">
        <v>0</v>
      </c>
      <c r="G743" s="81">
        <v>0.5</v>
      </c>
      <c r="H743" s="81">
        <v>0.5</v>
      </c>
      <c r="I743" s="81">
        <v>0</v>
      </c>
      <c r="K743" s="23"/>
      <c r="L743" s="22"/>
      <c r="M743" s="22"/>
      <c r="N743" s="14">
        <f t="shared" si="14"/>
        <v>0</v>
      </c>
      <c r="O743" s="2">
        <f>RANK(L743,L$2:L$577,1)</f>
        <v>1</v>
      </c>
      <c r="P743" s="65">
        <f>RANK(M743,M$2:M$577,0)</f>
        <v>498</v>
      </c>
      <c r="Q743" s="2">
        <f>RANK(N743,N$2:N$577,0)</f>
        <v>498</v>
      </c>
      <c r="R743" s="65">
        <f>O743 + Tabel1456[[#This Row],[Average Rank]]+Tabel1456[[#This Row],[Coverage rang]]</f>
        <v>997</v>
      </c>
      <c r="S743" s="2">
        <f>RANK(R743,R$2:R$577,1)</f>
        <v>491</v>
      </c>
      <c r="T743" s="18" t="e">
        <f t="shared" si="15"/>
        <v>#DIV/0!</v>
      </c>
    </row>
    <row r="744" spans="1:20" ht="19" customHeight="1">
      <c r="A744">
        <v>742</v>
      </c>
      <c r="B744" s="81">
        <v>0.1</v>
      </c>
      <c r="C744" s="81">
        <v>0.8</v>
      </c>
      <c r="D744" s="81">
        <v>0.1</v>
      </c>
      <c r="E744" s="81">
        <v>0</v>
      </c>
      <c r="F744" s="81">
        <v>0</v>
      </c>
      <c r="G744" s="81">
        <v>0.5</v>
      </c>
      <c r="H744" s="81">
        <v>0.5</v>
      </c>
      <c r="I744" s="81">
        <v>0.5</v>
      </c>
      <c r="K744" s="23"/>
      <c r="L744" s="22"/>
      <c r="M744" s="22"/>
      <c r="N744" s="14">
        <f t="shared" si="14"/>
        <v>0</v>
      </c>
      <c r="O744" s="2">
        <f>RANK(L744,L$2:L$577,1)</f>
        <v>1</v>
      </c>
      <c r="P744" s="65">
        <f>RANK(M744,M$2:M$577,0)</f>
        <v>498</v>
      </c>
      <c r="Q744" s="2">
        <f>RANK(N744,N$2:N$577,0)</f>
        <v>498</v>
      </c>
      <c r="R744" s="65">
        <f>O744 + Tabel1456[[#This Row],[Average Rank]]+Tabel1456[[#This Row],[Coverage rang]]</f>
        <v>997</v>
      </c>
      <c r="S744" s="2">
        <f>RANK(R744,R$2:R$577,1)</f>
        <v>491</v>
      </c>
      <c r="T744" s="18" t="e">
        <f t="shared" si="15"/>
        <v>#DIV/0!</v>
      </c>
    </row>
    <row r="745" spans="1:20" ht="19" customHeight="1">
      <c r="A745">
        <v>743</v>
      </c>
      <c r="B745" s="81">
        <v>0.1</v>
      </c>
      <c r="C745" s="81">
        <v>0.8</v>
      </c>
      <c r="D745" s="81">
        <v>0.1</v>
      </c>
      <c r="E745" s="81">
        <v>0</v>
      </c>
      <c r="F745" s="81">
        <v>0</v>
      </c>
      <c r="G745" s="81">
        <v>0.5</v>
      </c>
      <c r="H745" s="81">
        <v>0.5</v>
      </c>
      <c r="I745" s="81">
        <v>1</v>
      </c>
      <c r="K745" s="23"/>
      <c r="L745" s="22"/>
      <c r="M745" s="22"/>
      <c r="N745" s="14">
        <f t="shared" si="14"/>
        <v>0</v>
      </c>
      <c r="O745" s="2">
        <f>RANK(L745,L$2:L$577,1)</f>
        <v>1</v>
      </c>
      <c r="P745" s="65">
        <f>RANK(M745,M$2:M$577,0)</f>
        <v>498</v>
      </c>
      <c r="Q745" s="2">
        <f>RANK(N745,N$2:N$577,0)</f>
        <v>498</v>
      </c>
      <c r="R745" s="65">
        <f>O745 + Tabel1456[[#This Row],[Average Rank]]+Tabel1456[[#This Row],[Coverage rang]]</f>
        <v>997</v>
      </c>
      <c r="S745" s="2">
        <f>RANK(R745,R$2:R$577,1)</f>
        <v>491</v>
      </c>
      <c r="T745" s="18" t="e">
        <f t="shared" si="15"/>
        <v>#DIV/0!</v>
      </c>
    </row>
    <row r="746" spans="1:20" ht="19" customHeight="1">
      <c r="A746">
        <v>744</v>
      </c>
      <c r="B746" s="81">
        <v>0.1</v>
      </c>
      <c r="C746" s="81">
        <v>0.8</v>
      </c>
      <c r="D746" s="81">
        <v>0.1</v>
      </c>
      <c r="E746" s="81">
        <v>0</v>
      </c>
      <c r="F746" s="81">
        <v>0</v>
      </c>
      <c r="G746" s="81">
        <v>0.5</v>
      </c>
      <c r="H746" s="81">
        <v>1</v>
      </c>
      <c r="I746" s="81">
        <v>0</v>
      </c>
      <c r="K746" s="23"/>
      <c r="L746" s="22"/>
      <c r="M746" s="22"/>
      <c r="N746" s="14">
        <f t="shared" si="14"/>
        <v>0</v>
      </c>
      <c r="O746" s="2">
        <f>RANK(L746,L$2:L$577,1)</f>
        <v>1</v>
      </c>
      <c r="P746" s="65">
        <f>RANK(M746,M$2:M$577,0)</f>
        <v>498</v>
      </c>
      <c r="Q746" s="2">
        <f>RANK(N746,N$2:N$577,0)</f>
        <v>498</v>
      </c>
      <c r="R746" s="65">
        <f>O746 + Tabel1456[[#This Row],[Average Rank]]+Tabel1456[[#This Row],[Coverage rang]]</f>
        <v>997</v>
      </c>
      <c r="S746" s="2">
        <f>RANK(R746,R$2:R$577,1)</f>
        <v>491</v>
      </c>
      <c r="T746" s="18" t="e">
        <f t="shared" si="15"/>
        <v>#DIV/0!</v>
      </c>
    </row>
    <row r="747" spans="1:20" ht="19" customHeight="1">
      <c r="A747">
        <v>745</v>
      </c>
      <c r="B747" s="81">
        <v>0.1</v>
      </c>
      <c r="C747" s="81">
        <v>0.8</v>
      </c>
      <c r="D747" s="81">
        <v>0.1</v>
      </c>
      <c r="E747" s="81">
        <v>0</v>
      </c>
      <c r="F747" s="81">
        <v>0</v>
      </c>
      <c r="G747" s="81">
        <v>0.5</v>
      </c>
      <c r="H747" s="81">
        <v>1</v>
      </c>
      <c r="I747" s="81">
        <v>0.5</v>
      </c>
      <c r="K747" s="23"/>
      <c r="L747" s="22"/>
      <c r="M747" s="22"/>
      <c r="N747" s="14">
        <f t="shared" si="14"/>
        <v>0</v>
      </c>
      <c r="O747" s="2">
        <f>RANK(L747,L$2:L$577,1)</f>
        <v>1</v>
      </c>
      <c r="P747" s="65">
        <f>RANK(M747,M$2:M$577,0)</f>
        <v>498</v>
      </c>
      <c r="Q747" s="2">
        <f>RANK(N747,N$2:N$577,0)</f>
        <v>498</v>
      </c>
      <c r="R747" s="65">
        <f>O747 + Tabel1456[[#This Row],[Average Rank]]+Tabel1456[[#This Row],[Coverage rang]]</f>
        <v>997</v>
      </c>
      <c r="S747" s="2">
        <f>RANK(R747,R$2:R$577,1)</f>
        <v>491</v>
      </c>
      <c r="T747" s="18" t="e">
        <f t="shared" si="15"/>
        <v>#DIV/0!</v>
      </c>
    </row>
    <row r="748" spans="1:20" ht="19" customHeight="1">
      <c r="A748">
        <v>746</v>
      </c>
      <c r="B748" s="81">
        <v>0.1</v>
      </c>
      <c r="C748" s="81">
        <v>0.8</v>
      </c>
      <c r="D748" s="81">
        <v>0.1</v>
      </c>
      <c r="E748" s="81">
        <v>0</v>
      </c>
      <c r="F748" s="81">
        <v>0</v>
      </c>
      <c r="G748" s="81">
        <v>0.5</v>
      </c>
      <c r="H748" s="81">
        <v>1</v>
      </c>
      <c r="I748" s="81">
        <v>1</v>
      </c>
      <c r="K748" s="23"/>
      <c r="L748" s="22"/>
      <c r="M748" s="22"/>
      <c r="N748" s="14">
        <f t="shared" si="14"/>
        <v>0</v>
      </c>
      <c r="O748" s="2">
        <f>RANK(L748,L$2:L$577,1)</f>
        <v>1</v>
      </c>
      <c r="P748" s="65">
        <f>RANK(M748,M$2:M$577,0)</f>
        <v>498</v>
      </c>
      <c r="Q748" s="2">
        <f>RANK(N748,N$2:N$577,0)</f>
        <v>498</v>
      </c>
      <c r="R748" s="65">
        <f>O748 + Tabel1456[[#This Row],[Average Rank]]+Tabel1456[[#This Row],[Coverage rang]]</f>
        <v>997</v>
      </c>
      <c r="S748" s="2">
        <f>RANK(R748,R$2:R$577,1)</f>
        <v>491</v>
      </c>
      <c r="T748" s="18" t="e">
        <f t="shared" si="15"/>
        <v>#DIV/0!</v>
      </c>
    </row>
    <row r="749" spans="1:20" ht="19" customHeight="1">
      <c r="A749">
        <v>747</v>
      </c>
      <c r="B749" s="81">
        <v>0.1</v>
      </c>
      <c r="C749" s="81">
        <v>0.8</v>
      </c>
      <c r="D749" s="81">
        <v>0.1</v>
      </c>
      <c r="E749" s="81">
        <v>0</v>
      </c>
      <c r="F749" s="81">
        <v>0</v>
      </c>
      <c r="G749" s="81">
        <v>1</v>
      </c>
      <c r="H749" s="81">
        <v>0</v>
      </c>
      <c r="I749" s="81">
        <v>0</v>
      </c>
      <c r="K749" s="23"/>
      <c r="L749" s="22"/>
      <c r="M749" s="22"/>
      <c r="N749" s="14">
        <f t="shared" si="14"/>
        <v>0</v>
      </c>
      <c r="O749" s="2">
        <f>RANK(L749,L$2:L$577,1)</f>
        <v>1</v>
      </c>
      <c r="P749" s="65">
        <f>RANK(M749,M$2:M$577,0)</f>
        <v>498</v>
      </c>
      <c r="Q749" s="2">
        <f>RANK(N749,N$2:N$577,0)</f>
        <v>498</v>
      </c>
      <c r="R749" s="65">
        <f>O749 + Tabel1456[[#This Row],[Average Rank]]+Tabel1456[[#This Row],[Coverage rang]]</f>
        <v>997</v>
      </c>
      <c r="S749" s="2">
        <f>RANK(R749,R$2:R$577,1)</f>
        <v>491</v>
      </c>
      <c r="T749" s="18" t="e">
        <f t="shared" si="15"/>
        <v>#DIV/0!</v>
      </c>
    </row>
    <row r="750" spans="1:20" ht="19" customHeight="1">
      <c r="A750">
        <v>748</v>
      </c>
      <c r="B750" s="81">
        <v>0.1</v>
      </c>
      <c r="C750" s="81">
        <v>0.8</v>
      </c>
      <c r="D750" s="81">
        <v>0.1</v>
      </c>
      <c r="E750" s="81">
        <v>0</v>
      </c>
      <c r="F750" s="81">
        <v>0</v>
      </c>
      <c r="G750" s="81">
        <v>1</v>
      </c>
      <c r="H750" s="81">
        <v>0</v>
      </c>
      <c r="I750" s="81">
        <v>0.5</v>
      </c>
      <c r="K750" s="23"/>
      <c r="L750" s="22"/>
      <c r="M750" s="22"/>
      <c r="N750" s="14">
        <f t="shared" si="14"/>
        <v>0</v>
      </c>
      <c r="O750" s="2">
        <f>RANK(L750,L$2:L$577,1)</f>
        <v>1</v>
      </c>
      <c r="P750" s="65">
        <f>RANK(M750,M$2:M$577,0)</f>
        <v>498</v>
      </c>
      <c r="Q750" s="2">
        <f>RANK(N750,N$2:N$577,0)</f>
        <v>498</v>
      </c>
      <c r="R750" s="65">
        <f>O750 + Tabel1456[[#This Row],[Average Rank]]+Tabel1456[[#This Row],[Coverage rang]]</f>
        <v>997</v>
      </c>
      <c r="S750" s="2">
        <f>RANK(R750,R$2:R$577,1)</f>
        <v>491</v>
      </c>
      <c r="T750" s="18" t="e">
        <f t="shared" si="15"/>
        <v>#DIV/0!</v>
      </c>
    </row>
    <row r="751" spans="1:20" ht="19" customHeight="1">
      <c r="A751">
        <v>749</v>
      </c>
      <c r="B751" s="81">
        <v>0.1</v>
      </c>
      <c r="C751" s="81">
        <v>0.8</v>
      </c>
      <c r="D751" s="81">
        <v>0.1</v>
      </c>
      <c r="E751" s="81">
        <v>0</v>
      </c>
      <c r="F751" s="81">
        <v>0</v>
      </c>
      <c r="G751" s="81">
        <v>1</v>
      </c>
      <c r="H751" s="81">
        <v>0</v>
      </c>
      <c r="I751" s="81">
        <v>1</v>
      </c>
      <c r="K751" s="23"/>
      <c r="L751" s="22"/>
      <c r="M751" s="22"/>
      <c r="N751" s="14">
        <f t="shared" si="14"/>
        <v>0</v>
      </c>
      <c r="O751" s="2">
        <f>RANK(L751,L$2:L$577,1)</f>
        <v>1</v>
      </c>
      <c r="P751" s="65">
        <f>RANK(M751,M$2:M$577,0)</f>
        <v>498</v>
      </c>
      <c r="Q751" s="2">
        <f>RANK(N751,N$2:N$577,0)</f>
        <v>498</v>
      </c>
      <c r="R751" s="65">
        <f>O751 + Tabel1456[[#This Row],[Average Rank]]+Tabel1456[[#This Row],[Coverage rang]]</f>
        <v>997</v>
      </c>
      <c r="S751" s="2">
        <f>RANK(R751,R$2:R$577,1)</f>
        <v>491</v>
      </c>
      <c r="T751" s="18" t="e">
        <f t="shared" si="15"/>
        <v>#DIV/0!</v>
      </c>
    </row>
    <row r="752" spans="1:20" ht="19" customHeight="1">
      <c r="A752">
        <v>750</v>
      </c>
      <c r="B752" s="81">
        <v>0.1</v>
      </c>
      <c r="C752" s="81">
        <v>0.8</v>
      </c>
      <c r="D752" s="81">
        <v>0.1</v>
      </c>
      <c r="E752" s="81">
        <v>0</v>
      </c>
      <c r="F752" s="81">
        <v>0</v>
      </c>
      <c r="G752" s="81">
        <v>1</v>
      </c>
      <c r="H752" s="81">
        <v>0.5</v>
      </c>
      <c r="I752" s="81">
        <v>0</v>
      </c>
      <c r="K752" s="23"/>
      <c r="L752" s="22"/>
      <c r="M752" s="22"/>
      <c r="N752" s="14">
        <f t="shared" si="14"/>
        <v>0</v>
      </c>
      <c r="O752" s="2">
        <f>RANK(L752,L$2:L$577,1)</f>
        <v>1</v>
      </c>
      <c r="P752" s="65">
        <f>RANK(M752,M$2:M$577,0)</f>
        <v>498</v>
      </c>
      <c r="Q752" s="2">
        <f>RANK(N752,N$2:N$577,0)</f>
        <v>498</v>
      </c>
      <c r="R752" s="65">
        <f>O752 + Tabel1456[[#This Row],[Average Rank]]+Tabel1456[[#This Row],[Coverage rang]]</f>
        <v>997</v>
      </c>
      <c r="S752" s="2">
        <f>RANK(R752,R$2:R$577,1)</f>
        <v>491</v>
      </c>
      <c r="T752" s="18" t="e">
        <f t="shared" si="15"/>
        <v>#DIV/0!</v>
      </c>
    </row>
    <row r="753" spans="1:20" ht="19" customHeight="1">
      <c r="A753">
        <v>751</v>
      </c>
      <c r="B753" s="81">
        <v>0.1</v>
      </c>
      <c r="C753" s="81">
        <v>0.8</v>
      </c>
      <c r="D753" s="81">
        <v>0.1</v>
      </c>
      <c r="E753" s="81">
        <v>0</v>
      </c>
      <c r="F753" s="81">
        <v>0</v>
      </c>
      <c r="G753" s="81">
        <v>1</v>
      </c>
      <c r="H753" s="81">
        <v>0.5</v>
      </c>
      <c r="I753" s="81">
        <v>0.5</v>
      </c>
      <c r="K753" s="23"/>
      <c r="L753" s="22"/>
      <c r="M753" s="22"/>
      <c r="N753" s="14">
        <f t="shared" si="14"/>
        <v>0</v>
      </c>
      <c r="O753" s="2">
        <f>RANK(L753,L$2:L$577,1)</f>
        <v>1</v>
      </c>
      <c r="P753" s="65">
        <f>RANK(M753,M$2:M$577,0)</f>
        <v>498</v>
      </c>
      <c r="Q753" s="2">
        <f>RANK(N753,N$2:N$577,0)</f>
        <v>498</v>
      </c>
      <c r="R753" s="65">
        <f>O753 + Tabel1456[[#This Row],[Average Rank]]+Tabel1456[[#This Row],[Coverage rang]]</f>
        <v>997</v>
      </c>
      <c r="S753" s="2">
        <f>RANK(R753,R$2:R$577,1)</f>
        <v>491</v>
      </c>
      <c r="T753" s="18" t="e">
        <f t="shared" si="15"/>
        <v>#DIV/0!</v>
      </c>
    </row>
    <row r="754" spans="1:20" ht="19" customHeight="1">
      <c r="A754">
        <v>752</v>
      </c>
      <c r="B754" s="81">
        <v>0.1</v>
      </c>
      <c r="C754" s="81">
        <v>0.8</v>
      </c>
      <c r="D754" s="81">
        <v>0.1</v>
      </c>
      <c r="E754" s="81">
        <v>0</v>
      </c>
      <c r="F754" s="81">
        <v>0</v>
      </c>
      <c r="G754" s="81">
        <v>1</v>
      </c>
      <c r="H754" s="81">
        <v>0.5</v>
      </c>
      <c r="I754" s="81">
        <v>1</v>
      </c>
      <c r="K754" s="23"/>
      <c r="L754" s="22"/>
      <c r="M754" s="22"/>
      <c r="N754" s="14">
        <f t="shared" si="14"/>
        <v>0</v>
      </c>
      <c r="O754" s="2">
        <f>RANK(L754,L$2:L$577,1)</f>
        <v>1</v>
      </c>
      <c r="P754" s="65">
        <f>RANK(M754,M$2:M$577,0)</f>
        <v>498</v>
      </c>
      <c r="Q754" s="2">
        <f>RANK(N754,N$2:N$577,0)</f>
        <v>498</v>
      </c>
      <c r="R754" s="65">
        <f>O754 + Tabel1456[[#This Row],[Average Rank]]+Tabel1456[[#This Row],[Coverage rang]]</f>
        <v>997</v>
      </c>
      <c r="S754" s="2">
        <f>RANK(R754,R$2:R$577,1)</f>
        <v>491</v>
      </c>
      <c r="T754" s="18" t="e">
        <f t="shared" si="15"/>
        <v>#DIV/0!</v>
      </c>
    </row>
    <row r="755" spans="1:20" ht="19" customHeight="1">
      <c r="A755">
        <v>753</v>
      </c>
      <c r="B755" s="81">
        <v>0.1</v>
      </c>
      <c r="C755" s="81">
        <v>0.8</v>
      </c>
      <c r="D755" s="81">
        <v>0.1</v>
      </c>
      <c r="E755" s="81">
        <v>0</v>
      </c>
      <c r="F755" s="81">
        <v>0</v>
      </c>
      <c r="G755" s="81">
        <v>1</v>
      </c>
      <c r="H755" s="81">
        <v>1</v>
      </c>
      <c r="I755" s="81">
        <v>0</v>
      </c>
      <c r="K755" s="23"/>
      <c r="L755" s="22"/>
      <c r="M755" s="22"/>
      <c r="N755" s="14">
        <f t="shared" si="14"/>
        <v>0</v>
      </c>
      <c r="O755" s="2">
        <f>RANK(L755,L$2:L$577,1)</f>
        <v>1</v>
      </c>
      <c r="P755" s="65">
        <f>RANK(M755,M$2:M$577,0)</f>
        <v>498</v>
      </c>
      <c r="Q755" s="2">
        <f>RANK(N755,N$2:N$577,0)</f>
        <v>498</v>
      </c>
      <c r="R755" s="65">
        <f>O755 + Tabel1456[[#This Row],[Average Rank]]+Tabel1456[[#This Row],[Coverage rang]]</f>
        <v>997</v>
      </c>
      <c r="S755" s="2">
        <f>RANK(R755,R$2:R$577,1)</f>
        <v>491</v>
      </c>
      <c r="T755" s="18" t="e">
        <f t="shared" si="15"/>
        <v>#DIV/0!</v>
      </c>
    </row>
    <row r="756" spans="1:20" ht="19" customHeight="1">
      <c r="A756">
        <v>754</v>
      </c>
      <c r="B756" s="81">
        <v>0.1</v>
      </c>
      <c r="C756" s="81">
        <v>0.8</v>
      </c>
      <c r="D756" s="81">
        <v>0.1</v>
      </c>
      <c r="E756" s="81">
        <v>0</v>
      </c>
      <c r="F756" s="81">
        <v>0</v>
      </c>
      <c r="G756" s="81">
        <v>1</v>
      </c>
      <c r="H756" s="81">
        <v>1</v>
      </c>
      <c r="I756" s="81">
        <v>0.5</v>
      </c>
      <c r="K756" s="23"/>
      <c r="L756" s="22"/>
      <c r="M756" s="22"/>
      <c r="N756" s="14">
        <f t="shared" si="14"/>
        <v>0</v>
      </c>
      <c r="O756" s="2">
        <f>RANK(L756,L$2:L$577,1)</f>
        <v>1</v>
      </c>
      <c r="P756" s="65">
        <f>RANK(M756,M$2:M$577,0)</f>
        <v>498</v>
      </c>
      <c r="Q756" s="2">
        <f>RANK(N756,N$2:N$577,0)</f>
        <v>498</v>
      </c>
      <c r="R756" s="65">
        <f>O756 + Tabel1456[[#This Row],[Average Rank]]+Tabel1456[[#This Row],[Coverage rang]]</f>
        <v>997</v>
      </c>
      <c r="S756" s="2">
        <f>RANK(R756,R$2:R$577,1)</f>
        <v>491</v>
      </c>
      <c r="T756" s="18" t="e">
        <f t="shared" si="15"/>
        <v>#DIV/0!</v>
      </c>
    </row>
    <row r="757" spans="1:20" ht="19" customHeight="1">
      <c r="A757">
        <v>755</v>
      </c>
      <c r="B757" s="81">
        <v>0.1</v>
      </c>
      <c r="C757" s="81">
        <v>0.8</v>
      </c>
      <c r="D757" s="81">
        <v>0.1</v>
      </c>
      <c r="E757" s="81">
        <v>0</v>
      </c>
      <c r="F757" s="81">
        <v>0</v>
      </c>
      <c r="G757" s="81">
        <v>1</v>
      </c>
      <c r="H757" s="81">
        <v>1</v>
      </c>
      <c r="I757" s="81">
        <v>1</v>
      </c>
      <c r="K757" s="23"/>
      <c r="L757" s="22"/>
      <c r="M757" s="22"/>
      <c r="N757" s="14">
        <f t="shared" si="14"/>
        <v>0</v>
      </c>
      <c r="O757" s="2">
        <f>RANK(L757,L$2:L$577,1)</f>
        <v>1</v>
      </c>
      <c r="P757" s="65">
        <f>RANK(M757,M$2:M$577,0)</f>
        <v>498</v>
      </c>
      <c r="Q757" s="2">
        <f>RANK(N757,N$2:N$577,0)</f>
        <v>498</v>
      </c>
      <c r="R757" s="65">
        <f>O757 + Tabel1456[[#This Row],[Average Rank]]+Tabel1456[[#This Row],[Coverage rang]]</f>
        <v>997</v>
      </c>
      <c r="S757" s="2">
        <f>RANK(R757,R$2:R$577,1)</f>
        <v>491</v>
      </c>
      <c r="T757" s="18" t="e">
        <f t="shared" si="15"/>
        <v>#DIV/0!</v>
      </c>
    </row>
    <row r="758" spans="1:20" ht="19" customHeight="1">
      <c r="A758">
        <v>756</v>
      </c>
      <c r="B758" s="81">
        <v>0.1</v>
      </c>
      <c r="C758" s="81">
        <v>0.8</v>
      </c>
      <c r="D758" s="81">
        <v>0.1</v>
      </c>
      <c r="E758" s="81">
        <v>0</v>
      </c>
      <c r="F758" s="81">
        <v>0.5</v>
      </c>
      <c r="G758" s="81">
        <v>0</v>
      </c>
      <c r="H758" s="81">
        <v>0</v>
      </c>
      <c r="I758" s="81">
        <v>0</v>
      </c>
      <c r="K758" s="23"/>
      <c r="L758" s="22"/>
      <c r="M758" s="22"/>
      <c r="N758" s="14">
        <f t="shared" si="14"/>
        <v>0</v>
      </c>
      <c r="O758" s="2">
        <f>RANK(L758,L$2:L$577,1)</f>
        <v>1</v>
      </c>
      <c r="P758" s="65">
        <f>RANK(M758,M$2:M$577,0)</f>
        <v>498</v>
      </c>
      <c r="Q758" s="2">
        <f>RANK(N758,N$2:N$577,0)</f>
        <v>498</v>
      </c>
      <c r="R758" s="65">
        <f>O758 + Tabel1456[[#This Row],[Average Rank]]+Tabel1456[[#This Row],[Coverage rang]]</f>
        <v>997</v>
      </c>
      <c r="S758" s="2">
        <f>RANK(R758,R$2:R$577,1)</f>
        <v>491</v>
      </c>
      <c r="T758" s="18" t="e">
        <f t="shared" si="15"/>
        <v>#DIV/0!</v>
      </c>
    </row>
    <row r="759" spans="1:20" ht="19" customHeight="1">
      <c r="A759">
        <v>757</v>
      </c>
      <c r="B759" s="81">
        <v>0.1</v>
      </c>
      <c r="C759" s="81">
        <v>0.8</v>
      </c>
      <c r="D759" s="81">
        <v>0.1</v>
      </c>
      <c r="E759" s="81">
        <v>0</v>
      </c>
      <c r="F759" s="81">
        <v>0.5</v>
      </c>
      <c r="G759" s="81">
        <v>0</v>
      </c>
      <c r="H759" s="81">
        <v>0</v>
      </c>
      <c r="I759" s="81">
        <v>0.5</v>
      </c>
      <c r="K759" s="23"/>
      <c r="L759" s="22"/>
      <c r="M759" s="22"/>
      <c r="N759" s="14">
        <f t="shared" si="14"/>
        <v>0</v>
      </c>
      <c r="O759" s="2">
        <f>RANK(L759,L$2:L$577,1)</f>
        <v>1</v>
      </c>
      <c r="P759" s="65">
        <f>RANK(M759,M$2:M$577,0)</f>
        <v>498</v>
      </c>
      <c r="Q759" s="2">
        <f>RANK(N759,N$2:N$577,0)</f>
        <v>498</v>
      </c>
      <c r="R759" s="65">
        <f>O759 + Tabel1456[[#This Row],[Average Rank]]+Tabel1456[[#This Row],[Coverage rang]]</f>
        <v>997</v>
      </c>
      <c r="S759" s="2">
        <f>RANK(R759,R$2:R$577,1)</f>
        <v>491</v>
      </c>
      <c r="T759" s="18" t="e">
        <f t="shared" si="15"/>
        <v>#DIV/0!</v>
      </c>
    </row>
    <row r="760" spans="1:20" ht="19" customHeight="1">
      <c r="A760">
        <v>758</v>
      </c>
      <c r="B760" s="81">
        <v>0.1</v>
      </c>
      <c r="C760" s="81">
        <v>0.8</v>
      </c>
      <c r="D760" s="81">
        <v>0.1</v>
      </c>
      <c r="E760" s="81">
        <v>0</v>
      </c>
      <c r="F760" s="81">
        <v>0.5</v>
      </c>
      <c r="G760" s="81">
        <v>0</v>
      </c>
      <c r="H760" s="81">
        <v>0</v>
      </c>
      <c r="I760" s="81">
        <v>1</v>
      </c>
      <c r="K760" s="23"/>
      <c r="L760" s="22"/>
      <c r="M760" s="22"/>
      <c r="N760" s="14">
        <f t="shared" si="14"/>
        <v>0</v>
      </c>
      <c r="O760" s="2">
        <f>RANK(L760,L$2:L$577,1)</f>
        <v>1</v>
      </c>
      <c r="P760" s="65">
        <f>RANK(M760,M$2:M$577,0)</f>
        <v>498</v>
      </c>
      <c r="Q760" s="2">
        <f>RANK(N760,N$2:N$577,0)</f>
        <v>498</v>
      </c>
      <c r="R760" s="65">
        <f>O760 + Tabel1456[[#This Row],[Average Rank]]+Tabel1456[[#This Row],[Coverage rang]]</f>
        <v>997</v>
      </c>
      <c r="S760" s="2">
        <f>RANK(R760,R$2:R$577,1)</f>
        <v>491</v>
      </c>
      <c r="T760" s="18" t="e">
        <f t="shared" si="15"/>
        <v>#DIV/0!</v>
      </c>
    </row>
    <row r="761" spans="1:20" ht="19" customHeight="1">
      <c r="A761">
        <v>759</v>
      </c>
      <c r="B761" s="81">
        <v>0.1</v>
      </c>
      <c r="C761" s="81">
        <v>0.8</v>
      </c>
      <c r="D761" s="81">
        <v>0.1</v>
      </c>
      <c r="E761" s="81">
        <v>0</v>
      </c>
      <c r="F761" s="81">
        <v>0.5</v>
      </c>
      <c r="G761" s="81">
        <v>0</v>
      </c>
      <c r="H761" s="81">
        <v>0.5</v>
      </c>
      <c r="I761" s="81">
        <v>0</v>
      </c>
      <c r="K761" s="23"/>
      <c r="L761" s="22"/>
      <c r="M761" s="22"/>
      <c r="N761" s="14">
        <f t="shared" si="14"/>
        <v>0</v>
      </c>
      <c r="O761" s="2">
        <f>RANK(L761,L$2:L$577,1)</f>
        <v>1</v>
      </c>
      <c r="P761" s="65">
        <f>RANK(M761,M$2:M$577,0)</f>
        <v>498</v>
      </c>
      <c r="Q761" s="2">
        <f>RANK(N761,N$2:N$577,0)</f>
        <v>498</v>
      </c>
      <c r="R761" s="65">
        <f>O761 + Tabel1456[[#This Row],[Average Rank]]+Tabel1456[[#This Row],[Coverage rang]]</f>
        <v>997</v>
      </c>
      <c r="S761" s="2">
        <f>RANK(R761,R$2:R$577,1)</f>
        <v>491</v>
      </c>
      <c r="T761" s="18" t="e">
        <f t="shared" si="15"/>
        <v>#DIV/0!</v>
      </c>
    </row>
    <row r="762" spans="1:20" ht="19" customHeight="1">
      <c r="A762">
        <v>760</v>
      </c>
      <c r="B762" s="81">
        <v>0.1</v>
      </c>
      <c r="C762" s="81">
        <v>0.8</v>
      </c>
      <c r="D762" s="81">
        <v>0.1</v>
      </c>
      <c r="E762" s="81">
        <v>0</v>
      </c>
      <c r="F762" s="81">
        <v>0.5</v>
      </c>
      <c r="G762" s="81">
        <v>0</v>
      </c>
      <c r="H762" s="81">
        <v>0.5</v>
      </c>
      <c r="I762" s="81">
        <v>0.5</v>
      </c>
      <c r="K762" s="23"/>
      <c r="L762" s="22"/>
      <c r="M762" s="22"/>
      <c r="N762" s="14">
        <f t="shared" si="14"/>
        <v>0</v>
      </c>
      <c r="O762" s="2">
        <f>RANK(L762,L$2:L$577,1)</f>
        <v>1</v>
      </c>
      <c r="P762" s="65">
        <f>RANK(M762,M$2:M$577,0)</f>
        <v>498</v>
      </c>
      <c r="Q762" s="2">
        <f>RANK(N762,N$2:N$577,0)</f>
        <v>498</v>
      </c>
      <c r="R762" s="65">
        <f>O762 + Tabel1456[[#This Row],[Average Rank]]+Tabel1456[[#This Row],[Coverage rang]]</f>
        <v>997</v>
      </c>
      <c r="S762" s="2">
        <f>RANK(R762,R$2:R$577,1)</f>
        <v>491</v>
      </c>
      <c r="T762" s="18" t="e">
        <f t="shared" si="15"/>
        <v>#DIV/0!</v>
      </c>
    </row>
    <row r="763" spans="1:20" ht="19" customHeight="1">
      <c r="A763">
        <v>761</v>
      </c>
      <c r="B763" s="81">
        <v>0.1</v>
      </c>
      <c r="C763" s="81">
        <v>0.8</v>
      </c>
      <c r="D763" s="81">
        <v>0.1</v>
      </c>
      <c r="E763" s="81">
        <v>0</v>
      </c>
      <c r="F763" s="81">
        <v>0.5</v>
      </c>
      <c r="G763" s="81">
        <v>0</v>
      </c>
      <c r="H763" s="81">
        <v>0.5</v>
      </c>
      <c r="I763" s="81">
        <v>1</v>
      </c>
      <c r="K763" s="23"/>
      <c r="L763" s="22"/>
      <c r="M763" s="22"/>
      <c r="N763" s="14">
        <f t="shared" si="14"/>
        <v>0</v>
      </c>
      <c r="O763" s="2">
        <f>RANK(L763,L$2:L$577,1)</f>
        <v>1</v>
      </c>
      <c r="P763" s="65">
        <f>RANK(M763,M$2:M$577,0)</f>
        <v>498</v>
      </c>
      <c r="Q763" s="2">
        <f>RANK(N763,N$2:N$577,0)</f>
        <v>498</v>
      </c>
      <c r="R763" s="65">
        <f>O763 + Tabel1456[[#This Row],[Average Rank]]+Tabel1456[[#This Row],[Coverage rang]]</f>
        <v>997</v>
      </c>
      <c r="S763" s="2">
        <f>RANK(R763,R$2:R$577,1)</f>
        <v>491</v>
      </c>
      <c r="T763" s="18" t="e">
        <f t="shared" si="15"/>
        <v>#DIV/0!</v>
      </c>
    </row>
    <row r="764" spans="1:20" ht="19" customHeight="1">
      <c r="A764">
        <v>762</v>
      </c>
      <c r="B764" s="81">
        <v>0.1</v>
      </c>
      <c r="C764" s="81">
        <v>0.8</v>
      </c>
      <c r="D764" s="81">
        <v>0.1</v>
      </c>
      <c r="E764" s="81">
        <v>0</v>
      </c>
      <c r="F764" s="81">
        <v>0.5</v>
      </c>
      <c r="G764" s="81">
        <v>0</v>
      </c>
      <c r="H764" s="81">
        <v>1</v>
      </c>
      <c r="I764" s="81">
        <v>0</v>
      </c>
      <c r="K764" s="23"/>
      <c r="L764" s="22"/>
      <c r="M764" s="22"/>
      <c r="N764" s="14">
        <f t="shared" si="14"/>
        <v>0</v>
      </c>
      <c r="O764" s="2">
        <f>RANK(L764,L$2:L$577,1)</f>
        <v>1</v>
      </c>
      <c r="P764" s="65">
        <f>RANK(M764,M$2:M$577,0)</f>
        <v>498</v>
      </c>
      <c r="Q764" s="2">
        <f>RANK(N764,N$2:N$577,0)</f>
        <v>498</v>
      </c>
      <c r="R764" s="65">
        <f>O764 + Tabel1456[[#This Row],[Average Rank]]+Tabel1456[[#This Row],[Coverage rang]]</f>
        <v>997</v>
      </c>
      <c r="S764" s="2">
        <f>RANK(R764,R$2:R$577,1)</f>
        <v>491</v>
      </c>
      <c r="T764" s="18" t="e">
        <f t="shared" si="15"/>
        <v>#DIV/0!</v>
      </c>
    </row>
    <row r="765" spans="1:20" ht="19" customHeight="1">
      <c r="A765">
        <v>763</v>
      </c>
      <c r="B765" s="81">
        <v>0.1</v>
      </c>
      <c r="C765" s="81">
        <v>0.8</v>
      </c>
      <c r="D765" s="81">
        <v>0.1</v>
      </c>
      <c r="E765" s="81">
        <v>0</v>
      </c>
      <c r="F765" s="81">
        <v>0.5</v>
      </c>
      <c r="G765" s="81">
        <v>0</v>
      </c>
      <c r="H765" s="81">
        <v>1</v>
      </c>
      <c r="I765" s="81">
        <v>0.5</v>
      </c>
      <c r="K765" s="23"/>
      <c r="L765" s="22"/>
      <c r="M765" s="22"/>
      <c r="N765" s="14">
        <f t="shared" si="14"/>
        <v>0</v>
      </c>
      <c r="O765" s="2">
        <f>RANK(L765,L$2:L$577,1)</f>
        <v>1</v>
      </c>
      <c r="P765" s="65">
        <f>RANK(M765,M$2:M$577,0)</f>
        <v>498</v>
      </c>
      <c r="Q765" s="2">
        <f>RANK(N765,N$2:N$577,0)</f>
        <v>498</v>
      </c>
      <c r="R765" s="65">
        <f>O765 + Tabel1456[[#This Row],[Average Rank]]+Tabel1456[[#This Row],[Coverage rang]]</f>
        <v>997</v>
      </c>
      <c r="S765" s="2">
        <f>RANK(R765,R$2:R$577,1)</f>
        <v>491</v>
      </c>
      <c r="T765" s="18" t="e">
        <f t="shared" si="15"/>
        <v>#DIV/0!</v>
      </c>
    </row>
    <row r="766" spans="1:20" ht="19" customHeight="1">
      <c r="A766">
        <v>764</v>
      </c>
      <c r="B766" s="81">
        <v>0.1</v>
      </c>
      <c r="C766" s="81">
        <v>0.8</v>
      </c>
      <c r="D766" s="81">
        <v>0.1</v>
      </c>
      <c r="E766" s="81">
        <v>0</v>
      </c>
      <c r="F766" s="81">
        <v>0.5</v>
      </c>
      <c r="G766" s="81">
        <v>0</v>
      </c>
      <c r="H766" s="81">
        <v>1</v>
      </c>
      <c r="I766" s="81">
        <v>1</v>
      </c>
      <c r="K766" s="23"/>
      <c r="L766" s="22"/>
      <c r="M766" s="22"/>
      <c r="N766" s="14">
        <f t="shared" si="14"/>
        <v>0</v>
      </c>
      <c r="O766" s="2">
        <f>RANK(L766,L$2:L$577,1)</f>
        <v>1</v>
      </c>
      <c r="P766" s="65">
        <f>RANK(M766,M$2:M$577,0)</f>
        <v>498</v>
      </c>
      <c r="Q766" s="2">
        <f>RANK(N766,N$2:N$577,0)</f>
        <v>498</v>
      </c>
      <c r="R766" s="65">
        <f>O766 + Tabel1456[[#This Row],[Average Rank]]+Tabel1456[[#This Row],[Coverage rang]]</f>
        <v>997</v>
      </c>
      <c r="S766" s="2">
        <f>RANK(R766,R$2:R$577,1)</f>
        <v>491</v>
      </c>
      <c r="T766" s="18" t="e">
        <f t="shared" si="15"/>
        <v>#DIV/0!</v>
      </c>
    </row>
    <row r="767" spans="1:20" ht="19" customHeight="1">
      <c r="A767">
        <v>765</v>
      </c>
      <c r="B767" s="81">
        <v>0.1</v>
      </c>
      <c r="C767" s="81">
        <v>0.8</v>
      </c>
      <c r="D767" s="81">
        <v>0.1</v>
      </c>
      <c r="E767" s="81">
        <v>0</v>
      </c>
      <c r="F767" s="81">
        <v>0.5</v>
      </c>
      <c r="G767" s="81">
        <v>0.5</v>
      </c>
      <c r="H767" s="81">
        <v>0</v>
      </c>
      <c r="I767" s="81">
        <v>0</v>
      </c>
      <c r="K767" s="23"/>
      <c r="L767" s="22"/>
      <c r="M767" s="22"/>
      <c r="N767" s="14">
        <f t="shared" si="14"/>
        <v>0</v>
      </c>
      <c r="O767" s="2">
        <f>RANK(L767,L$2:L$577,1)</f>
        <v>1</v>
      </c>
      <c r="P767" s="65">
        <f>RANK(M767,M$2:M$577,0)</f>
        <v>498</v>
      </c>
      <c r="Q767" s="2">
        <f>RANK(N767,N$2:N$577,0)</f>
        <v>498</v>
      </c>
      <c r="R767" s="65">
        <f>O767 + Tabel1456[[#This Row],[Average Rank]]+Tabel1456[[#This Row],[Coverage rang]]</f>
        <v>997</v>
      </c>
      <c r="S767" s="2">
        <f>RANK(R767,R$2:R$577,1)</f>
        <v>491</v>
      </c>
      <c r="T767" s="18" t="e">
        <f t="shared" si="15"/>
        <v>#DIV/0!</v>
      </c>
    </row>
    <row r="768" spans="1:20" ht="19" customHeight="1">
      <c r="A768">
        <v>766</v>
      </c>
      <c r="B768" s="81">
        <v>0.1</v>
      </c>
      <c r="C768" s="81">
        <v>0.8</v>
      </c>
      <c r="D768" s="81">
        <v>0.1</v>
      </c>
      <c r="E768" s="81">
        <v>0</v>
      </c>
      <c r="F768" s="81">
        <v>0.5</v>
      </c>
      <c r="G768" s="81">
        <v>0.5</v>
      </c>
      <c r="H768" s="81">
        <v>0</v>
      </c>
      <c r="I768" s="81">
        <v>0.5</v>
      </c>
      <c r="K768" s="23"/>
      <c r="L768" s="22"/>
      <c r="M768" s="22"/>
      <c r="N768" s="14">
        <f t="shared" si="14"/>
        <v>0</v>
      </c>
      <c r="O768" s="2">
        <f>RANK(L768,L$2:L$577,1)</f>
        <v>1</v>
      </c>
      <c r="P768" s="65">
        <f>RANK(M768,M$2:M$577,0)</f>
        <v>498</v>
      </c>
      <c r="Q768" s="2">
        <f>RANK(N768,N$2:N$577,0)</f>
        <v>498</v>
      </c>
      <c r="R768" s="65">
        <f>O768 + Tabel1456[[#This Row],[Average Rank]]+Tabel1456[[#This Row],[Coverage rang]]</f>
        <v>997</v>
      </c>
      <c r="S768" s="2">
        <f>RANK(R768,R$2:R$577,1)</f>
        <v>491</v>
      </c>
      <c r="T768" s="18" t="e">
        <f t="shared" si="15"/>
        <v>#DIV/0!</v>
      </c>
    </row>
    <row r="769" spans="1:20" ht="19" customHeight="1">
      <c r="A769">
        <v>767</v>
      </c>
      <c r="B769" s="81">
        <v>0.1</v>
      </c>
      <c r="C769" s="81">
        <v>0.8</v>
      </c>
      <c r="D769" s="81">
        <v>0.1</v>
      </c>
      <c r="E769" s="81">
        <v>0</v>
      </c>
      <c r="F769" s="81">
        <v>0.5</v>
      </c>
      <c r="G769" s="81">
        <v>0.5</v>
      </c>
      <c r="H769" s="81">
        <v>0</v>
      </c>
      <c r="I769" s="81">
        <v>1</v>
      </c>
      <c r="K769" s="23"/>
      <c r="L769" s="22"/>
      <c r="M769" s="22"/>
      <c r="N769" s="14">
        <f t="shared" si="14"/>
        <v>0</v>
      </c>
      <c r="O769" s="2">
        <f>RANK(L769,L$2:L$577,1)</f>
        <v>1</v>
      </c>
      <c r="P769" s="65">
        <f>RANK(M769,M$2:M$577,0)</f>
        <v>498</v>
      </c>
      <c r="Q769" s="2">
        <f>RANK(N769,N$2:N$577,0)</f>
        <v>498</v>
      </c>
      <c r="R769" s="65">
        <f>O769 + Tabel1456[[#This Row],[Average Rank]]+Tabel1456[[#This Row],[Coverage rang]]</f>
        <v>997</v>
      </c>
      <c r="S769" s="2">
        <f>RANK(R769,R$2:R$577,1)</f>
        <v>491</v>
      </c>
      <c r="T769" s="18" t="e">
        <f t="shared" si="15"/>
        <v>#DIV/0!</v>
      </c>
    </row>
    <row r="770" spans="1:20" ht="19" customHeight="1">
      <c r="A770">
        <v>768</v>
      </c>
      <c r="B770" s="81">
        <v>0.1</v>
      </c>
      <c r="C770" s="81">
        <v>0.8</v>
      </c>
      <c r="D770" s="81">
        <v>0.1</v>
      </c>
      <c r="E770" s="81">
        <v>0</v>
      </c>
      <c r="F770" s="81">
        <v>0.5</v>
      </c>
      <c r="G770" s="81">
        <v>0.5</v>
      </c>
      <c r="H770" s="81">
        <v>0.5</v>
      </c>
      <c r="I770" s="81">
        <v>0</v>
      </c>
      <c r="K770" s="23"/>
      <c r="L770" s="22"/>
      <c r="M770" s="22"/>
      <c r="N770" s="14">
        <f t="shared" ref="N770:N833" si="16">K770/ 4096</f>
        <v>0</v>
      </c>
      <c r="O770" s="2">
        <f>RANK(L770,L$2:L$577,1)</f>
        <v>1</v>
      </c>
      <c r="P770" s="65">
        <f>RANK(M770,M$2:M$577,0)</f>
        <v>498</v>
      </c>
      <c r="Q770" s="2">
        <f>RANK(N770,N$2:N$577,0)</f>
        <v>498</v>
      </c>
      <c r="R770" s="65">
        <f>O770 + Tabel1456[[#This Row],[Average Rank]]+Tabel1456[[#This Row],[Coverage rang]]</f>
        <v>997</v>
      </c>
      <c r="S770" s="2">
        <f>RANK(R770,R$2:R$577,1)</f>
        <v>491</v>
      </c>
      <c r="T770" s="18" t="e">
        <f t="shared" ref="T770:T833" si="17">K770/L770</f>
        <v>#DIV/0!</v>
      </c>
    </row>
    <row r="771" spans="1:20" ht="19" customHeight="1">
      <c r="A771">
        <v>769</v>
      </c>
      <c r="B771" s="81">
        <v>0.1</v>
      </c>
      <c r="C771" s="81">
        <v>0.8</v>
      </c>
      <c r="D771" s="81">
        <v>0.1</v>
      </c>
      <c r="E771" s="81">
        <v>0</v>
      </c>
      <c r="F771" s="81">
        <v>0.5</v>
      </c>
      <c r="G771" s="81">
        <v>0.5</v>
      </c>
      <c r="H771" s="81">
        <v>0.5</v>
      </c>
      <c r="I771" s="81">
        <v>0.5</v>
      </c>
      <c r="K771" s="23"/>
      <c r="L771" s="22"/>
      <c r="M771" s="22"/>
      <c r="N771" s="14">
        <f t="shared" si="16"/>
        <v>0</v>
      </c>
      <c r="O771" s="2">
        <f>RANK(L771,L$2:L$577,1)</f>
        <v>1</v>
      </c>
      <c r="P771" s="65">
        <f>RANK(M771,M$2:M$577,0)</f>
        <v>498</v>
      </c>
      <c r="Q771" s="2">
        <f>RANK(N771,N$2:N$577,0)</f>
        <v>498</v>
      </c>
      <c r="R771" s="65">
        <f>O771 + Tabel1456[[#This Row],[Average Rank]]+Tabel1456[[#This Row],[Coverage rang]]</f>
        <v>997</v>
      </c>
      <c r="S771" s="2">
        <f>RANK(R771,R$2:R$577,1)</f>
        <v>491</v>
      </c>
      <c r="T771" s="18" t="e">
        <f t="shared" si="17"/>
        <v>#DIV/0!</v>
      </c>
    </row>
    <row r="772" spans="1:20" ht="19" customHeight="1">
      <c r="A772">
        <v>770</v>
      </c>
      <c r="B772" s="81">
        <v>0.1</v>
      </c>
      <c r="C772" s="81">
        <v>0.8</v>
      </c>
      <c r="D772" s="81">
        <v>0.1</v>
      </c>
      <c r="E772" s="81">
        <v>0</v>
      </c>
      <c r="F772" s="81">
        <v>0.5</v>
      </c>
      <c r="G772" s="81">
        <v>0.5</v>
      </c>
      <c r="H772" s="81">
        <v>0.5</v>
      </c>
      <c r="I772" s="81">
        <v>1</v>
      </c>
      <c r="K772" s="23"/>
      <c r="L772" s="22"/>
      <c r="M772" s="22"/>
      <c r="N772" s="14">
        <f t="shared" si="16"/>
        <v>0</v>
      </c>
      <c r="O772" s="2">
        <f>RANK(L772,L$2:L$577,1)</f>
        <v>1</v>
      </c>
      <c r="P772" s="65">
        <f>RANK(M772,M$2:M$577,0)</f>
        <v>498</v>
      </c>
      <c r="Q772" s="2">
        <f>RANK(N772,N$2:N$577,0)</f>
        <v>498</v>
      </c>
      <c r="R772" s="65">
        <f>O772 + Tabel1456[[#This Row],[Average Rank]]+Tabel1456[[#This Row],[Coverage rang]]</f>
        <v>997</v>
      </c>
      <c r="S772" s="2">
        <f>RANK(R772,R$2:R$577,1)</f>
        <v>491</v>
      </c>
      <c r="T772" s="18" t="e">
        <f t="shared" si="17"/>
        <v>#DIV/0!</v>
      </c>
    </row>
    <row r="773" spans="1:20" ht="19" customHeight="1">
      <c r="A773">
        <v>771</v>
      </c>
      <c r="B773" s="81">
        <v>0.1</v>
      </c>
      <c r="C773" s="81">
        <v>0.8</v>
      </c>
      <c r="D773" s="81">
        <v>0.1</v>
      </c>
      <c r="E773" s="81">
        <v>0</v>
      </c>
      <c r="F773" s="81">
        <v>0.5</v>
      </c>
      <c r="G773" s="81">
        <v>0.5</v>
      </c>
      <c r="H773" s="81">
        <v>1</v>
      </c>
      <c r="I773" s="81">
        <v>0</v>
      </c>
      <c r="K773" s="23"/>
      <c r="L773" s="22"/>
      <c r="M773" s="22"/>
      <c r="N773" s="14">
        <f t="shared" si="16"/>
        <v>0</v>
      </c>
      <c r="O773" s="2">
        <f>RANK(L773,L$2:L$577,1)</f>
        <v>1</v>
      </c>
      <c r="P773" s="65">
        <f>RANK(M773,M$2:M$577,0)</f>
        <v>498</v>
      </c>
      <c r="Q773" s="2">
        <f>RANK(N773,N$2:N$577,0)</f>
        <v>498</v>
      </c>
      <c r="R773" s="65">
        <f>O773 + Tabel1456[[#This Row],[Average Rank]]+Tabel1456[[#This Row],[Coverage rang]]</f>
        <v>997</v>
      </c>
      <c r="S773" s="2">
        <f>RANK(R773,R$2:R$577,1)</f>
        <v>491</v>
      </c>
      <c r="T773" s="18" t="e">
        <f t="shared" si="17"/>
        <v>#DIV/0!</v>
      </c>
    </row>
    <row r="774" spans="1:20" ht="19" customHeight="1">
      <c r="A774">
        <v>772</v>
      </c>
      <c r="B774" s="81">
        <v>0.1</v>
      </c>
      <c r="C774" s="81">
        <v>0.8</v>
      </c>
      <c r="D774" s="81">
        <v>0.1</v>
      </c>
      <c r="E774" s="81">
        <v>0</v>
      </c>
      <c r="F774" s="81">
        <v>0.5</v>
      </c>
      <c r="G774" s="81">
        <v>0.5</v>
      </c>
      <c r="H774" s="81">
        <v>1</v>
      </c>
      <c r="I774" s="81">
        <v>0.5</v>
      </c>
      <c r="K774" s="23"/>
      <c r="L774" s="22"/>
      <c r="M774" s="22"/>
      <c r="N774" s="14">
        <f t="shared" si="16"/>
        <v>0</v>
      </c>
      <c r="O774" s="2">
        <f>RANK(L774,L$2:L$577,1)</f>
        <v>1</v>
      </c>
      <c r="P774" s="65">
        <f>RANK(M774,M$2:M$577,0)</f>
        <v>498</v>
      </c>
      <c r="Q774" s="2">
        <f>RANK(N774,N$2:N$577,0)</f>
        <v>498</v>
      </c>
      <c r="R774" s="65">
        <f>O774 + Tabel1456[[#This Row],[Average Rank]]+Tabel1456[[#This Row],[Coverage rang]]</f>
        <v>997</v>
      </c>
      <c r="S774" s="2">
        <f>RANK(R774,R$2:R$577,1)</f>
        <v>491</v>
      </c>
      <c r="T774" s="18" t="e">
        <f t="shared" si="17"/>
        <v>#DIV/0!</v>
      </c>
    </row>
    <row r="775" spans="1:20" ht="19" customHeight="1">
      <c r="A775">
        <v>773</v>
      </c>
      <c r="B775" s="81">
        <v>0.1</v>
      </c>
      <c r="C775" s="81">
        <v>0.8</v>
      </c>
      <c r="D775" s="81">
        <v>0.1</v>
      </c>
      <c r="E775" s="81">
        <v>0</v>
      </c>
      <c r="F775" s="81">
        <v>0.5</v>
      </c>
      <c r="G775" s="81">
        <v>0.5</v>
      </c>
      <c r="H775" s="81">
        <v>1</v>
      </c>
      <c r="I775" s="81">
        <v>1</v>
      </c>
      <c r="K775" s="23"/>
      <c r="L775" s="22"/>
      <c r="M775" s="22"/>
      <c r="N775" s="14">
        <f t="shared" si="16"/>
        <v>0</v>
      </c>
      <c r="O775" s="2">
        <f>RANK(L775,L$2:L$577,1)</f>
        <v>1</v>
      </c>
      <c r="P775" s="65">
        <f>RANK(M775,M$2:M$577,0)</f>
        <v>498</v>
      </c>
      <c r="Q775" s="2">
        <f>RANK(N775,N$2:N$577,0)</f>
        <v>498</v>
      </c>
      <c r="R775" s="65">
        <f>O775 + Tabel1456[[#This Row],[Average Rank]]+Tabel1456[[#This Row],[Coverage rang]]</f>
        <v>997</v>
      </c>
      <c r="S775" s="2">
        <f>RANK(R775,R$2:R$577,1)</f>
        <v>491</v>
      </c>
      <c r="T775" s="18" t="e">
        <f t="shared" si="17"/>
        <v>#DIV/0!</v>
      </c>
    </row>
    <row r="776" spans="1:20" ht="19" customHeight="1">
      <c r="A776">
        <v>774</v>
      </c>
      <c r="B776" s="81">
        <v>0.1</v>
      </c>
      <c r="C776" s="81">
        <v>0.8</v>
      </c>
      <c r="D776" s="81">
        <v>0.1</v>
      </c>
      <c r="E776" s="81">
        <v>0</v>
      </c>
      <c r="F776" s="81">
        <v>0.5</v>
      </c>
      <c r="G776" s="81">
        <v>1</v>
      </c>
      <c r="H776" s="81">
        <v>0</v>
      </c>
      <c r="I776" s="81">
        <v>0</v>
      </c>
      <c r="K776" s="23"/>
      <c r="L776" s="22"/>
      <c r="M776" s="22"/>
      <c r="N776" s="14">
        <f t="shared" si="16"/>
        <v>0</v>
      </c>
      <c r="O776" s="2">
        <f>RANK(L776,L$2:L$577,1)</f>
        <v>1</v>
      </c>
      <c r="P776" s="65">
        <f>RANK(M776,M$2:M$577,0)</f>
        <v>498</v>
      </c>
      <c r="Q776" s="2">
        <f>RANK(N776,N$2:N$577,0)</f>
        <v>498</v>
      </c>
      <c r="R776" s="65">
        <f>O776 + Tabel1456[[#This Row],[Average Rank]]+Tabel1456[[#This Row],[Coverage rang]]</f>
        <v>997</v>
      </c>
      <c r="S776" s="2">
        <f>RANK(R776,R$2:R$577,1)</f>
        <v>491</v>
      </c>
      <c r="T776" s="18" t="e">
        <f t="shared" si="17"/>
        <v>#DIV/0!</v>
      </c>
    </row>
    <row r="777" spans="1:20" ht="19" customHeight="1">
      <c r="A777">
        <v>775</v>
      </c>
      <c r="B777" s="81">
        <v>0.1</v>
      </c>
      <c r="C777" s="81">
        <v>0.8</v>
      </c>
      <c r="D777" s="81">
        <v>0.1</v>
      </c>
      <c r="E777" s="81">
        <v>0</v>
      </c>
      <c r="F777" s="81">
        <v>0.5</v>
      </c>
      <c r="G777" s="81">
        <v>1</v>
      </c>
      <c r="H777" s="81">
        <v>0</v>
      </c>
      <c r="I777" s="81">
        <v>0.5</v>
      </c>
      <c r="K777" s="23"/>
      <c r="L777" s="22"/>
      <c r="M777" s="22"/>
      <c r="N777" s="14">
        <f t="shared" si="16"/>
        <v>0</v>
      </c>
      <c r="O777" s="2">
        <f>RANK(L777,L$2:L$577,1)</f>
        <v>1</v>
      </c>
      <c r="P777" s="65">
        <f>RANK(M777,M$2:M$577,0)</f>
        <v>498</v>
      </c>
      <c r="Q777" s="2">
        <f>RANK(N777,N$2:N$577,0)</f>
        <v>498</v>
      </c>
      <c r="R777" s="65">
        <f>O777 + Tabel1456[[#This Row],[Average Rank]]+Tabel1456[[#This Row],[Coverage rang]]</f>
        <v>997</v>
      </c>
      <c r="S777" s="2">
        <f>RANK(R777,R$2:R$577,1)</f>
        <v>491</v>
      </c>
      <c r="T777" s="18" t="e">
        <f t="shared" si="17"/>
        <v>#DIV/0!</v>
      </c>
    </row>
    <row r="778" spans="1:20" ht="19" customHeight="1">
      <c r="A778">
        <v>776</v>
      </c>
      <c r="B778" s="81">
        <v>0.1</v>
      </c>
      <c r="C778" s="81">
        <v>0.8</v>
      </c>
      <c r="D778" s="81">
        <v>0.1</v>
      </c>
      <c r="E778" s="81">
        <v>0</v>
      </c>
      <c r="F778" s="81">
        <v>0.5</v>
      </c>
      <c r="G778" s="81">
        <v>1</v>
      </c>
      <c r="H778" s="81">
        <v>0</v>
      </c>
      <c r="I778" s="81">
        <v>1</v>
      </c>
      <c r="K778" s="23"/>
      <c r="L778" s="22"/>
      <c r="M778" s="22"/>
      <c r="N778" s="14">
        <f t="shared" si="16"/>
        <v>0</v>
      </c>
      <c r="O778" s="2">
        <f>RANK(L778,L$2:L$577,1)</f>
        <v>1</v>
      </c>
      <c r="P778" s="65">
        <f>RANK(M778,M$2:M$577,0)</f>
        <v>498</v>
      </c>
      <c r="Q778" s="2">
        <f>RANK(N778,N$2:N$577,0)</f>
        <v>498</v>
      </c>
      <c r="R778" s="65">
        <f>O778 + Tabel1456[[#This Row],[Average Rank]]+Tabel1456[[#This Row],[Coverage rang]]</f>
        <v>997</v>
      </c>
      <c r="S778" s="2">
        <f>RANK(R778,R$2:R$577,1)</f>
        <v>491</v>
      </c>
      <c r="T778" s="18" t="e">
        <f t="shared" si="17"/>
        <v>#DIV/0!</v>
      </c>
    </row>
    <row r="779" spans="1:20" ht="19" customHeight="1">
      <c r="A779">
        <v>777</v>
      </c>
      <c r="B779" s="81">
        <v>0.1</v>
      </c>
      <c r="C779" s="81">
        <v>0.8</v>
      </c>
      <c r="D779" s="81">
        <v>0.1</v>
      </c>
      <c r="E779" s="81">
        <v>0</v>
      </c>
      <c r="F779" s="81">
        <v>0.5</v>
      </c>
      <c r="G779" s="81">
        <v>1</v>
      </c>
      <c r="H779" s="81">
        <v>0.5</v>
      </c>
      <c r="I779" s="81">
        <v>0</v>
      </c>
      <c r="K779" s="23"/>
      <c r="L779" s="22"/>
      <c r="M779" s="22"/>
      <c r="N779" s="14">
        <f t="shared" si="16"/>
        <v>0</v>
      </c>
      <c r="O779" s="2">
        <f>RANK(L779,L$2:L$577,1)</f>
        <v>1</v>
      </c>
      <c r="P779" s="65">
        <f>RANK(M779,M$2:M$577,0)</f>
        <v>498</v>
      </c>
      <c r="Q779" s="2">
        <f>RANK(N779,N$2:N$577,0)</f>
        <v>498</v>
      </c>
      <c r="R779" s="65">
        <f>O779 + Tabel1456[[#This Row],[Average Rank]]+Tabel1456[[#This Row],[Coverage rang]]</f>
        <v>997</v>
      </c>
      <c r="S779" s="2">
        <f>RANK(R779,R$2:R$577,1)</f>
        <v>491</v>
      </c>
      <c r="T779" s="18" t="e">
        <f t="shared" si="17"/>
        <v>#DIV/0!</v>
      </c>
    </row>
    <row r="780" spans="1:20" ht="19" customHeight="1">
      <c r="A780">
        <v>778</v>
      </c>
      <c r="B780" s="81">
        <v>0.1</v>
      </c>
      <c r="C780" s="81">
        <v>0.8</v>
      </c>
      <c r="D780" s="81">
        <v>0.1</v>
      </c>
      <c r="E780" s="81">
        <v>0</v>
      </c>
      <c r="F780" s="81">
        <v>0.5</v>
      </c>
      <c r="G780" s="81">
        <v>1</v>
      </c>
      <c r="H780" s="81">
        <v>0.5</v>
      </c>
      <c r="I780" s="81">
        <v>0.5</v>
      </c>
      <c r="K780" s="23"/>
      <c r="L780" s="22"/>
      <c r="M780" s="22"/>
      <c r="N780" s="14">
        <f t="shared" si="16"/>
        <v>0</v>
      </c>
      <c r="O780" s="2">
        <f>RANK(L780,L$2:L$577,1)</f>
        <v>1</v>
      </c>
      <c r="P780" s="65">
        <f>RANK(M780,M$2:M$577,0)</f>
        <v>498</v>
      </c>
      <c r="Q780" s="2">
        <f>RANK(N780,N$2:N$577,0)</f>
        <v>498</v>
      </c>
      <c r="R780" s="65">
        <f>O780 + Tabel1456[[#This Row],[Average Rank]]+Tabel1456[[#This Row],[Coverage rang]]</f>
        <v>997</v>
      </c>
      <c r="S780" s="2">
        <f>RANK(R780,R$2:R$577,1)</f>
        <v>491</v>
      </c>
      <c r="T780" s="18" t="e">
        <f t="shared" si="17"/>
        <v>#DIV/0!</v>
      </c>
    </row>
    <row r="781" spans="1:20" ht="19" customHeight="1">
      <c r="A781">
        <v>779</v>
      </c>
      <c r="B781" s="81">
        <v>0.1</v>
      </c>
      <c r="C781" s="81">
        <v>0.8</v>
      </c>
      <c r="D781" s="81">
        <v>0.1</v>
      </c>
      <c r="E781" s="81">
        <v>0</v>
      </c>
      <c r="F781" s="81">
        <v>0.5</v>
      </c>
      <c r="G781" s="81">
        <v>1</v>
      </c>
      <c r="H781" s="81">
        <v>0.5</v>
      </c>
      <c r="I781" s="81">
        <v>1</v>
      </c>
      <c r="K781" s="23"/>
      <c r="L781" s="22"/>
      <c r="M781" s="22"/>
      <c r="N781" s="14">
        <f t="shared" si="16"/>
        <v>0</v>
      </c>
      <c r="O781" s="2">
        <f>RANK(L781,L$2:L$577,1)</f>
        <v>1</v>
      </c>
      <c r="P781" s="65">
        <f>RANK(M781,M$2:M$577,0)</f>
        <v>498</v>
      </c>
      <c r="Q781" s="2">
        <f>RANK(N781,N$2:N$577,0)</f>
        <v>498</v>
      </c>
      <c r="R781" s="65">
        <f>O781 + Tabel1456[[#This Row],[Average Rank]]+Tabel1456[[#This Row],[Coverage rang]]</f>
        <v>997</v>
      </c>
      <c r="S781" s="2">
        <f>RANK(R781,R$2:R$577,1)</f>
        <v>491</v>
      </c>
      <c r="T781" s="18" t="e">
        <f t="shared" si="17"/>
        <v>#DIV/0!</v>
      </c>
    </row>
    <row r="782" spans="1:20" ht="19" customHeight="1">
      <c r="A782">
        <v>780</v>
      </c>
      <c r="B782" s="81">
        <v>0.1</v>
      </c>
      <c r="C782" s="81">
        <v>0.8</v>
      </c>
      <c r="D782" s="81">
        <v>0.1</v>
      </c>
      <c r="E782" s="81">
        <v>0</v>
      </c>
      <c r="F782" s="81">
        <v>0.5</v>
      </c>
      <c r="G782" s="81">
        <v>1</v>
      </c>
      <c r="H782" s="81">
        <v>1</v>
      </c>
      <c r="I782" s="81">
        <v>0</v>
      </c>
      <c r="K782" s="23"/>
      <c r="L782" s="22"/>
      <c r="M782" s="22"/>
      <c r="N782" s="14">
        <f t="shared" si="16"/>
        <v>0</v>
      </c>
      <c r="O782" s="2">
        <f>RANK(L782,L$2:L$577,1)</f>
        <v>1</v>
      </c>
      <c r="P782" s="65">
        <f>RANK(M782,M$2:M$577,0)</f>
        <v>498</v>
      </c>
      <c r="Q782" s="2">
        <f>RANK(N782,N$2:N$577,0)</f>
        <v>498</v>
      </c>
      <c r="R782" s="65">
        <f>O782 + Tabel1456[[#This Row],[Average Rank]]+Tabel1456[[#This Row],[Coverage rang]]</f>
        <v>997</v>
      </c>
      <c r="S782" s="2">
        <f>RANK(R782,R$2:R$577,1)</f>
        <v>491</v>
      </c>
      <c r="T782" s="18" t="e">
        <f t="shared" si="17"/>
        <v>#DIV/0!</v>
      </c>
    </row>
    <row r="783" spans="1:20" ht="19" customHeight="1">
      <c r="A783">
        <v>781</v>
      </c>
      <c r="B783" s="81">
        <v>0.1</v>
      </c>
      <c r="C783" s="81">
        <v>0.8</v>
      </c>
      <c r="D783" s="81">
        <v>0.1</v>
      </c>
      <c r="E783" s="81">
        <v>0</v>
      </c>
      <c r="F783" s="81">
        <v>0.5</v>
      </c>
      <c r="G783" s="81">
        <v>1</v>
      </c>
      <c r="H783" s="81">
        <v>1</v>
      </c>
      <c r="I783" s="81">
        <v>0.5</v>
      </c>
      <c r="K783" s="23"/>
      <c r="L783" s="22"/>
      <c r="M783" s="22"/>
      <c r="N783" s="14">
        <f t="shared" si="16"/>
        <v>0</v>
      </c>
      <c r="O783" s="2">
        <f>RANK(L783,L$2:L$577,1)</f>
        <v>1</v>
      </c>
      <c r="P783" s="65">
        <f>RANK(M783,M$2:M$577,0)</f>
        <v>498</v>
      </c>
      <c r="Q783" s="2">
        <f>RANK(N783,N$2:N$577,0)</f>
        <v>498</v>
      </c>
      <c r="R783" s="65">
        <f>O783 + Tabel1456[[#This Row],[Average Rank]]+Tabel1456[[#This Row],[Coverage rang]]</f>
        <v>997</v>
      </c>
      <c r="S783" s="2">
        <f>RANK(R783,R$2:R$577,1)</f>
        <v>491</v>
      </c>
      <c r="T783" s="18" t="e">
        <f t="shared" si="17"/>
        <v>#DIV/0!</v>
      </c>
    </row>
    <row r="784" spans="1:20" ht="19" customHeight="1">
      <c r="A784">
        <v>782</v>
      </c>
      <c r="B784" s="81">
        <v>0.1</v>
      </c>
      <c r="C784" s="81">
        <v>0.8</v>
      </c>
      <c r="D784" s="81">
        <v>0.1</v>
      </c>
      <c r="E784" s="81">
        <v>0</v>
      </c>
      <c r="F784" s="81">
        <v>0.5</v>
      </c>
      <c r="G784" s="81">
        <v>1</v>
      </c>
      <c r="H784" s="81">
        <v>1</v>
      </c>
      <c r="I784" s="81">
        <v>1</v>
      </c>
      <c r="K784" s="23"/>
      <c r="L784" s="22"/>
      <c r="M784" s="22"/>
      <c r="N784" s="14">
        <f t="shared" si="16"/>
        <v>0</v>
      </c>
      <c r="O784" s="2">
        <f>RANK(L784,L$2:L$577,1)</f>
        <v>1</v>
      </c>
      <c r="P784" s="65">
        <f>RANK(M784,M$2:M$577,0)</f>
        <v>498</v>
      </c>
      <c r="Q784" s="2">
        <f>RANK(N784,N$2:N$577,0)</f>
        <v>498</v>
      </c>
      <c r="R784" s="65">
        <f>O784 + Tabel1456[[#This Row],[Average Rank]]+Tabel1456[[#This Row],[Coverage rang]]</f>
        <v>997</v>
      </c>
      <c r="S784" s="2">
        <f>RANK(R784,R$2:R$577,1)</f>
        <v>491</v>
      </c>
      <c r="T784" s="18" t="e">
        <f t="shared" si="17"/>
        <v>#DIV/0!</v>
      </c>
    </row>
    <row r="785" spans="1:20" ht="19" customHeight="1">
      <c r="A785">
        <v>783</v>
      </c>
      <c r="B785" s="81">
        <v>0.1</v>
      </c>
      <c r="C785" s="81">
        <v>0.8</v>
      </c>
      <c r="D785" s="81">
        <v>0.1</v>
      </c>
      <c r="E785" s="81">
        <v>0</v>
      </c>
      <c r="F785" s="81">
        <v>1</v>
      </c>
      <c r="G785" s="81">
        <v>0</v>
      </c>
      <c r="H785" s="81">
        <v>0</v>
      </c>
      <c r="I785" s="81">
        <v>0</v>
      </c>
      <c r="K785" s="23"/>
      <c r="L785" s="22"/>
      <c r="M785" s="22"/>
      <c r="N785" s="14">
        <f t="shared" si="16"/>
        <v>0</v>
      </c>
      <c r="O785" s="2">
        <f>RANK(L785,L$2:L$577,1)</f>
        <v>1</v>
      </c>
      <c r="P785" s="65">
        <f>RANK(M785,M$2:M$577,0)</f>
        <v>498</v>
      </c>
      <c r="Q785" s="2">
        <f>RANK(N785,N$2:N$577,0)</f>
        <v>498</v>
      </c>
      <c r="R785" s="65">
        <f>O785 + Tabel1456[[#This Row],[Average Rank]]+Tabel1456[[#This Row],[Coverage rang]]</f>
        <v>997</v>
      </c>
      <c r="S785" s="2">
        <f>RANK(R785,R$2:R$577,1)</f>
        <v>491</v>
      </c>
      <c r="T785" s="18" t="e">
        <f t="shared" si="17"/>
        <v>#DIV/0!</v>
      </c>
    </row>
    <row r="786" spans="1:20" ht="19" customHeight="1">
      <c r="A786">
        <v>784</v>
      </c>
      <c r="B786" s="81">
        <v>0.1</v>
      </c>
      <c r="C786" s="81">
        <v>0.8</v>
      </c>
      <c r="D786" s="81">
        <v>0.1</v>
      </c>
      <c r="E786" s="81">
        <v>0</v>
      </c>
      <c r="F786" s="81">
        <v>1</v>
      </c>
      <c r="G786" s="81">
        <v>0</v>
      </c>
      <c r="H786" s="81">
        <v>0</v>
      </c>
      <c r="I786" s="81">
        <v>0.5</v>
      </c>
      <c r="K786" s="23"/>
      <c r="L786" s="22"/>
      <c r="M786" s="22"/>
      <c r="N786" s="14">
        <f t="shared" si="16"/>
        <v>0</v>
      </c>
      <c r="O786" s="2">
        <f>RANK(L786,L$2:L$577,1)</f>
        <v>1</v>
      </c>
      <c r="P786" s="65">
        <f>RANK(M786,M$2:M$577,0)</f>
        <v>498</v>
      </c>
      <c r="Q786" s="2">
        <f>RANK(N786,N$2:N$577,0)</f>
        <v>498</v>
      </c>
      <c r="R786" s="65">
        <f>O786 + Tabel1456[[#This Row],[Average Rank]]+Tabel1456[[#This Row],[Coverage rang]]</f>
        <v>997</v>
      </c>
      <c r="S786" s="2">
        <f>RANK(R786,R$2:R$577,1)</f>
        <v>491</v>
      </c>
      <c r="T786" s="18" t="e">
        <f t="shared" si="17"/>
        <v>#DIV/0!</v>
      </c>
    </row>
    <row r="787" spans="1:20" ht="19" customHeight="1">
      <c r="A787">
        <v>785</v>
      </c>
      <c r="B787" s="81">
        <v>0.1</v>
      </c>
      <c r="C787" s="81">
        <v>0.8</v>
      </c>
      <c r="D787" s="81">
        <v>0.1</v>
      </c>
      <c r="E787" s="81">
        <v>0</v>
      </c>
      <c r="F787" s="81">
        <v>1</v>
      </c>
      <c r="G787" s="81">
        <v>0</v>
      </c>
      <c r="H787" s="81">
        <v>0</v>
      </c>
      <c r="I787" s="81">
        <v>1</v>
      </c>
      <c r="K787" s="23"/>
      <c r="L787" s="22"/>
      <c r="M787" s="22"/>
      <c r="N787" s="14">
        <f t="shared" si="16"/>
        <v>0</v>
      </c>
      <c r="O787" s="2">
        <f>RANK(L787,L$2:L$577,1)</f>
        <v>1</v>
      </c>
      <c r="P787" s="65">
        <f>RANK(M787,M$2:M$577,0)</f>
        <v>498</v>
      </c>
      <c r="Q787" s="2">
        <f>RANK(N787,N$2:N$577,0)</f>
        <v>498</v>
      </c>
      <c r="R787" s="65">
        <f>O787 + Tabel1456[[#This Row],[Average Rank]]+Tabel1456[[#This Row],[Coverage rang]]</f>
        <v>997</v>
      </c>
      <c r="S787" s="2">
        <f>RANK(R787,R$2:R$577,1)</f>
        <v>491</v>
      </c>
      <c r="T787" s="18" t="e">
        <f t="shared" si="17"/>
        <v>#DIV/0!</v>
      </c>
    </row>
    <row r="788" spans="1:20" ht="19" customHeight="1">
      <c r="A788">
        <v>786</v>
      </c>
      <c r="B788" s="81">
        <v>0.1</v>
      </c>
      <c r="C788" s="81">
        <v>0.8</v>
      </c>
      <c r="D788" s="81">
        <v>0.1</v>
      </c>
      <c r="E788" s="81">
        <v>0</v>
      </c>
      <c r="F788" s="81">
        <v>1</v>
      </c>
      <c r="G788" s="81">
        <v>0</v>
      </c>
      <c r="H788" s="81">
        <v>0.5</v>
      </c>
      <c r="I788" s="81">
        <v>0</v>
      </c>
      <c r="K788" s="23"/>
      <c r="L788" s="22"/>
      <c r="M788" s="22"/>
      <c r="N788" s="14">
        <f t="shared" si="16"/>
        <v>0</v>
      </c>
      <c r="O788" s="2">
        <f>RANK(L788,L$2:L$577,1)</f>
        <v>1</v>
      </c>
      <c r="P788" s="65">
        <f>RANK(M788,M$2:M$577,0)</f>
        <v>498</v>
      </c>
      <c r="Q788" s="2">
        <f>RANK(N788,N$2:N$577,0)</f>
        <v>498</v>
      </c>
      <c r="R788" s="65">
        <f>O788 + Tabel1456[[#This Row],[Average Rank]]+Tabel1456[[#This Row],[Coverage rang]]</f>
        <v>997</v>
      </c>
      <c r="S788" s="2">
        <f>RANK(R788,R$2:R$577,1)</f>
        <v>491</v>
      </c>
      <c r="T788" s="18" t="e">
        <f t="shared" si="17"/>
        <v>#DIV/0!</v>
      </c>
    </row>
    <row r="789" spans="1:20" ht="19" customHeight="1">
      <c r="A789">
        <v>787</v>
      </c>
      <c r="B789" s="81">
        <v>0.1</v>
      </c>
      <c r="C789" s="81">
        <v>0.8</v>
      </c>
      <c r="D789" s="81">
        <v>0.1</v>
      </c>
      <c r="E789" s="81">
        <v>0</v>
      </c>
      <c r="F789" s="81">
        <v>1</v>
      </c>
      <c r="G789" s="81">
        <v>0</v>
      </c>
      <c r="H789" s="81">
        <v>0.5</v>
      </c>
      <c r="I789" s="81">
        <v>0.5</v>
      </c>
      <c r="K789" s="23"/>
      <c r="L789" s="22"/>
      <c r="M789" s="22"/>
      <c r="N789" s="14">
        <f t="shared" si="16"/>
        <v>0</v>
      </c>
      <c r="O789" s="2">
        <f>RANK(L789,L$2:L$577,1)</f>
        <v>1</v>
      </c>
      <c r="P789" s="65">
        <f>RANK(M789,M$2:M$577,0)</f>
        <v>498</v>
      </c>
      <c r="Q789" s="2">
        <f>RANK(N789,N$2:N$577,0)</f>
        <v>498</v>
      </c>
      <c r="R789" s="65">
        <f>O789 + Tabel1456[[#This Row],[Average Rank]]+Tabel1456[[#This Row],[Coverage rang]]</f>
        <v>997</v>
      </c>
      <c r="S789" s="2">
        <f>RANK(R789,R$2:R$577,1)</f>
        <v>491</v>
      </c>
      <c r="T789" s="18" t="e">
        <f t="shared" si="17"/>
        <v>#DIV/0!</v>
      </c>
    </row>
    <row r="790" spans="1:20" ht="19" customHeight="1">
      <c r="A790">
        <v>788</v>
      </c>
      <c r="B790" s="81">
        <v>0.1</v>
      </c>
      <c r="C790" s="81">
        <v>0.8</v>
      </c>
      <c r="D790" s="81">
        <v>0.1</v>
      </c>
      <c r="E790" s="81">
        <v>0</v>
      </c>
      <c r="F790" s="81">
        <v>1</v>
      </c>
      <c r="G790" s="81">
        <v>0</v>
      </c>
      <c r="H790" s="81">
        <v>0.5</v>
      </c>
      <c r="I790" s="81">
        <v>1</v>
      </c>
      <c r="K790" s="23"/>
      <c r="L790" s="22"/>
      <c r="M790" s="22"/>
      <c r="N790" s="14">
        <f t="shared" si="16"/>
        <v>0</v>
      </c>
      <c r="O790" s="2">
        <f>RANK(L790,L$2:L$577,1)</f>
        <v>1</v>
      </c>
      <c r="P790" s="65">
        <f>RANK(M790,M$2:M$577,0)</f>
        <v>498</v>
      </c>
      <c r="Q790" s="2">
        <f>RANK(N790,N$2:N$577,0)</f>
        <v>498</v>
      </c>
      <c r="R790" s="65">
        <f>O790 + Tabel1456[[#This Row],[Average Rank]]+Tabel1456[[#This Row],[Coverage rang]]</f>
        <v>997</v>
      </c>
      <c r="S790" s="2">
        <f>RANK(R790,R$2:R$577,1)</f>
        <v>491</v>
      </c>
      <c r="T790" s="18" t="e">
        <f t="shared" si="17"/>
        <v>#DIV/0!</v>
      </c>
    </row>
    <row r="791" spans="1:20" ht="19" customHeight="1">
      <c r="A791">
        <v>789</v>
      </c>
      <c r="B791" s="81">
        <v>0.1</v>
      </c>
      <c r="C791" s="81">
        <v>0.8</v>
      </c>
      <c r="D791" s="81">
        <v>0.1</v>
      </c>
      <c r="E791" s="81">
        <v>0</v>
      </c>
      <c r="F791" s="81">
        <v>1</v>
      </c>
      <c r="G791" s="81">
        <v>0</v>
      </c>
      <c r="H791" s="81">
        <v>1</v>
      </c>
      <c r="I791" s="81">
        <v>0</v>
      </c>
      <c r="K791" s="23"/>
      <c r="L791" s="22"/>
      <c r="M791" s="22"/>
      <c r="N791" s="14">
        <f t="shared" si="16"/>
        <v>0</v>
      </c>
      <c r="O791" s="2">
        <f>RANK(L791,L$2:L$577,1)</f>
        <v>1</v>
      </c>
      <c r="P791" s="65">
        <f>RANK(M791,M$2:M$577,0)</f>
        <v>498</v>
      </c>
      <c r="Q791" s="2">
        <f>RANK(N791,N$2:N$577,0)</f>
        <v>498</v>
      </c>
      <c r="R791" s="65">
        <f>O791 + Tabel1456[[#This Row],[Average Rank]]+Tabel1456[[#This Row],[Coverage rang]]</f>
        <v>997</v>
      </c>
      <c r="S791" s="2">
        <f>RANK(R791,R$2:R$577,1)</f>
        <v>491</v>
      </c>
      <c r="T791" s="18" t="e">
        <f t="shared" si="17"/>
        <v>#DIV/0!</v>
      </c>
    </row>
    <row r="792" spans="1:20" ht="19" customHeight="1">
      <c r="A792">
        <v>790</v>
      </c>
      <c r="B792" s="81">
        <v>0.1</v>
      </c>
      <c r="C792" s="81">
        <v>0.8</v>
      </c>
      <c r="D792" s="81">
        <v>0.1</v>
      </c>
      <c r="E792" s="81">
        <v>0</v>
      </c>
      <c r="F792" s="81">
        <v>1</v>
      </c>
      <c r="G792" s="81">
        <v>0</v>
      </c>
      <c r="H792" s="81">
        <v>1</v>
      </c>
      <c r="I792" s="81">
        <v>0.5</v>
      </c>
      <c r="K792" s="23"/>
      <c r="L792" s="22"/>
      <c r="M792" s="22"/>
      <c r="N792" s="14">
        <f t="shared" si="16"/>
        <v>0</v>
      </c>
      <c r="O792" s="2">
        <f>RANK(L792,L$2:L$577,1)</f>
        <v>1</v>
      </c>
      <c r="P792" s="65">
        <f>RANK(M792,M$2:M$577,0)</f>
        <v>498</v>
      </c>
      <c r="Q792" s="2">
        <f>RANK(N792,N$2:N$577,0)</f>
        <v>498</v>
      </c>
      <c r="R792" s="65">
        <f>O792 + Tabel1456[[#This Row],[Average Rank]]+Tabel1456[[#This Row],[Coverage rang]]</f>
        <v>997</v>
      </c>
      <c r="S792" s="2">
        <f>RANK(R792,R$2:R$577,1)</f>
        <v>491</v>
      </c>
      <c r="T792" s="18" t="e">
        <f t="shared" si="17"/>
        <v>#DIV/0!</v>
      </c>
    </row>
    <row r="793" spans="1:20" ht="19" customHeight="1">
      <c r="A793">
        <v>791</v>
      </c>
      <c r="B793" s="81">
        <v>0.1</v>
      </c>
      <c r="C793" s="81">
        <v>0.8</v>
      </c>
      <c r="D793" s="81">
        <v>0.1</v>
      </c>
      <c r="E793" s="81">
        <v>0</v>
      </c>
      <c r="F793" s="81">
        <v>1</v>
      </c>
      <c r="G793" s="81">
        <v>0</v>
      </c>
      <c r="H793" s="81">
        <v>1</v>
      </c>
      <c r="I793" s="81">
        <v>1</v>
      </c>
      <c r="K793" s="23"/>
      <c r="L793" s="22"/>
      <c r="M793" s="22"/>
      <c r="N793" s="14">
        <f t="shared" si="16"/>
        <v>0</v>
      </c>
      <c r="O793" s="2">
        <f>RANK(L793,L$2:L$577,1)</f>
        <v>1</v>
      </c>
      <c r="P793" s="65">
        <f>RANK(M793,M$2:M$577,0)</f>
        <v>498</v>
      </c>
      <c r="Q793" s="2">
        <f>RANK(N793,N$2:N$577,0)</f>
        <v>498</v>
      </c>
      <c r="R793" s="65">
        <f>O793 + Tabel1456[[#This Row],[Average Rank]]+Tabel1456[[#This Row],[Coverage rang]]</f>
        <v>997</v>
      </c>
      <c r="S793" s="2">
        <f>RANK(R793,R$2:R$577,1)</f>
        <v>491</v>
      </c>
      <c r="T793" s="18" t="e">
        <f t="shared" si="17"/>
        <v>#DIV/0!</v>
      </c>
    </row>
    <row r="794" spans="1:20" ht="19" customHeight="1">
      <c r="A794">
        <v>792</v>
      </c>
      <c r="B794" s="81">
        <v>0.1</v>
      </c>
      <c r="C794" s="81">
        <v>0.8</v>
      </c>
      <c r="D794" s="81">
        <v>0.1</v>
      </c>
      <c r="E794" s="81">
        <v>0</v>
      </c>
      <c r="F794" s="81">
        <v>1</v>
      </c>
      <c r="G794" s="81">
        <v>0.5</v>
      </c>
      <c r="H794" s="81">
        <v>0</v>
      </c>
      <c r="I794" s="81">
        <v>0</v>
      </c>
      <c r="K794" s="23"/>
      <c r="L794" s="22"/>
      <c r="M794" s="22"/>
      <c r="N794" s="14">
        <f t="shared" si="16"/>
        <v>0</v>
      </c>
      <c r="O794" s="2">
        <f>RANK(L794,L$2:L$577,1)</f>
        <v>1</v>
      </c>
      <c r="P794" s="65">
        <f>RANK(M794,M$2:M$577,0)</f>
        <v>498</v>
      </c>
      <c r="Q794" s="2">
        <f>RANK(N794,N$2:N$577,0)</f>
        <v>498</v>
      </c>
      <c r="R794" s="65">
        <f>O794 + Tabel1456[[#This Row],[Average Rank]]+Tabel1456[[#This Row],[Coverage rang]]</f>
        <v>997</v>
      </c>
      <c r="S794" s="2">
        <f>RANK(R794,R$2:R$577,1)</f>
        <v>491</v>
      </c>
      <c r="T794" s="18" t="e">
        <f t="shared" si="17"/>
        <v>#DIV/0!</v>
      </c>
    </row>
    <row r="795" spans="1:20" ht="19" customHeight="1">
      <c r="A795">
        <v>793</v>
      </c>
      <c r="B795" s="81">
        <v>0.1</v>
      </c>
      <c r="C795" s="81">
        <v>0.8</v>
      </c>
      <c r="D795" s="81">
        <v>0.1</v>
      </c>
      <c r="E795" s="81">
        <v>0</v>
      </c>
      <c r="F795" s="81">
        <v>1</v>
      </c>
      <c r="G795" s="81">
        <v>0.5</v>
      </c>
      <c r="H795" s="81">
        <v>0</v>
      </c>
      <c r="I795" s="81">
        <v>0.5</v>
      </c>
      <c r="K795" s="23"/>
      <c r="L795" s="22"/>
      <c r="M795" s="22"/>
      <c r="N795" s="14">
        <f t="shared" si="16"/>
        <v>0</v>
      </c>
      <c r="O795" s="2">
        <f>RANK(L795,L$2:L$577,1)</f>
        <v>1</v>
      </c>
      <c r="P795" s="65">
        <f>RANK(M795,M$2:M$577,0)</f>
        <v>498</v>
      </c>
      <c r="Q795" s="2">
        <f>RANK(N795,N$2:N$577,0)</f>
        <v>498</v>
      </c>
      <c r="R795" s="65">
        <f>O795 + Tabel1456[[#This Row],[Average Rank]]+Tabel1456[[#This Row],[Coverage rang]]</f>
        <v>997</v>
      </c>
      <c r="S795" s="2">
        <f>RANK(R795,R$2:R$577,1)</f>
        <v>491</v>
      </c>
      <c r="T795" s="18" t="e">
        <f t="shared" si="17"/>
        <v>#DIV/0!</v>
      </c>
    </row>
    <row r="796" spans="1:20" ht="19" customHeight="1">
      <c r="A796">
        <v>794</v>
      </c>
      <c r="B796" s="81">
        <v>0.1</v>
      </c>
      <c r="C796" s="81">
        <v>0.8</v>
      </c>
      <c r="D796" s="81">
        <v>0.1</v>
      </c>
      <c r="E796" s="81">
        <v>0</v>
      </c>
      <c r="F796" s="81">
        <v>1</v>
      </c>
      <c r="G796" s="81">
        <v>0.5</v>
      </c>
      <c r="H796" s="81">
        <v>0</v>
      </c>
      <c r="I796" s="81">
        <v>1</v>
      </c>
      <c r="K796" s="23"/>
      <c r="L796" s="22"/>
      <c r="M796" s="22"/>
      <c r="N796" s="14">
        <f t="shared" si="16"/>
        <v>0</v>
      </c>
      <c r="O796" s="2">
        <f>RANK(L796,L$2:L$577,1)</f>
        <v>1</v>
      </c>
      <c r="P796" s="65">
        <f>RANK(M796,M$2:M$577,0)</f>
        <v>498</v>
      </c>
      <c r="Q796" s="2">
        <f>RANK(N796,N$2:N$577,0)</f>
        <v>498</v>
      </c>
      <c r="R796" s="65">
        <f>O796 + Tabel1456[[#This Row],[Average Rank]]+Tabel1456[[#This Row],[Coverage rang]]</f>
        <v>997</v>
      </c>
      <c r="S796" s="2">
        <f>RANK(R796,R$2:R$577,1)</f>
        <v>491</v>
      </c>
      <c r="T796" s="18" t="e">
        <f t="shared" si="17"/>
        <v>#DIV/0!</v>
      </c>
    </row>
    <row r="797" spans="1:20" ht="19" customHeight="1">
      <c r="A797">
        <v>795</v>
      </c>
      <c r="B797" s="81">
        <v>0.1</v>
      </c>
      <c r="C797" s="81">
        <v>0.8</v>
      </c>
      <c r="D797" s="81">
        <v>0.1</v>
      </c>
      <c r="E797" s="81">
        <v>0</v>
      </c>
      <c r="F797" s="81">
        <v>1</v>
      </c>
      <c r="G797" s="81">
        <v>0.5</v>
      </c>
      <c r="H797" s="81">
        <v>0.5</v>
      </c>
      <c r="I797" s="81">
        <v>0</v>
      </c>
      <c r="K797" s="23"/>
      <c r="L797" s="22"/>
      <c r="M797" s="22"/>
      <c r="N797" s="14">
        <f t="shared" si="16"/>
        <v>0</v>
      </c>
      <c r="O797" s="2">
        <f>RANK(L797,L$2:L$577,1)</f>
        <v>1</v>
      </c>
      <c r="P797" s="65">
        <f>RANK(M797,M$2:M$577,0)</f>
        <v>498</v>
      </c>
      <c r="Q797" s="2">
        <f>RANK(N797,N$2:N$577,0)</f>
        <v>498</v>
      </c>
      <c r="R797" s="65">
        <f>O797 + Tabel1456[[#This Row],[Average Rank]]+Tabel1456[[#This Row],[Coverage rang]]</f>
        <v>997</v>
      </c>
      <c r="S797" s="2">
        <f>RANK(R797,R$2:R$577,1)</f>
        <v>491</v>
      </c>
      <c r="T797" s="18" t="e">
        <f t="shared" si="17"/>
        <v>#DIV/0!</v>
      </c>
    </row>
    <row r="798" spans="1:20" ht="19" customHeight="1">
      <c r="A798">
        <v>796</v>
      </c>
      <c r="B798" s="81">
        <v>0.1</v>
      </c>
      <c r="C798" s="81">
        <v>0.8</v>
      </c>
      <c r="D798" s="81">
        <v>0.1</v>
      </c>
      <c r="E798" s="81">
        <v>0</v>
      </c>
      <c r="F798" s="81">
        <v>1</v>
      </c>
      <c r="G798" s="81">
        <v>0.5</v>
      </c>
      <c r="H798" s="81">
        <v>0.5</v>
      </c>
      <c r="I798" s="81">
        <v>0.5</v>
      </c>
      <c r="K798" s="23"/>
      <c r="L798" s="22"/>
      <c r="M798" s="22"/>
      <c r="N798" s="14">
        <f t="shared" si="16"/>
        <v>0</v>
      </c>
      <c r="O798" s="2">
        <f>RANK(L798,L$2:L$577,1)</f>
        <v>1</v>
      </c>
      <c r="P798" s="65">
        <f>RANK(M798,M$2:M$577,0)</f>
        <v>498</v>
      </c>
      <c r="Q798" s="2">
        <f>RANK(N798,N$2:N$577,0)</f>
        <v>498</v>
      </c>
      <c r="R798" s="65">
        <f>O798 + Tabel1456[[#This Row],[Average Rank]]+Tabel1456[[#This Row],[Coverage rang]]</f>
        <v>997</v>
      </c>
      <c r="S798" s="2">
        <f>RANK(R798,R$2:R$577,1)</f>
        <v>491</v>
      </c>
      <c r="T798" s="18" t="e">
        <f t="shared" si="17"/>
        <v>#DIV/0!</v>
      </c>
    </row>
    <row r="799" spans="1:20" ht="19" customHeight="1">
      <c r="A799">
        <v>797</v>
      </c>
      <c r="B799" s="81">
        <v>0.1</v>
      </c>
      <c r="C799" s="81">
        <v>0.8</v>
      </c>
      <c r="D799" s="81">
        <v>0.1</v>
      </c>
      <c r="E799" s="81">
        <v>0</v>
      </c>
      <c r="F799" s="81">
        <v>1</v>
      </c>
      <c r="G799" s="81">
        <v>0.5</v>
      </c>
      <c r="H799" s="81">
        <v>0.5</v>
      </c>
      <c r="I799" s="81">
        <v>1</v>
      </c>
      <c r="K799" s="23"/>
      <c r="L799" s="22"/>
      <c r="M799" s="22"/>
      <c r="N799" s="14">
        <f t="shared" si="16"/>
        <v>0</v>
      </c>
      <c r="O799" s="2">
        <f>RANK(L799,L$2:L$577,1)</f>
        <v>1</v>
      </c>
      <c r="P799" s="65">
        <f>RANK(M799,M$2:M$577,0)</f>
        <v>498</v>
      </c>
      <c r="Q799" s="2">
        <f>RANK(N799,N$2:N$577,0)</f>
        <v>498</v>
      </c>
      <c r="R799" s="65">
        <f>O799 + Tabel1456[[#This Row],[Average Rank]]+Tabel1456[[#This Row],[Coverage rang]]</f>
        <v>997</v>
      </c>
      <c r="S799" s="2">
        <f>RANK(R799,R$2:R$577,1)</f>
        <v>491</v>
      </c>
      <c r="T799" s="18" t="e">
        <f t="shared" si="17"/>
        <v>#DIV/0!</v>
      </c>
    </row>
    <row r="800" spans="1:20" ht="19" customHeight="1">
      <c r="A800">
        <v>798</v>
      </c>
      <c r="B800" s="81">
        <v>0.1</v>
      </c>
      <c r="C800" s="81">
        <v>0.8</v>
      </c>
      <c r="D800" s="81">
        <v>0.1</v>
      </c>
      <c r="E800" s="81">
        <v>0</v>
      </c>
      <c r="F800" s="81">
        <v>1</v>
      </c>
      <c r="G800" s="81">
        <v>0.5</v>
      </c>
      <c r="H800" s="81">
        <v>1</v>
      </c>
      <c r="I800" s="81">
        <v>0</v>
      </c>
      <c r="K800" s="23"/>
      <c r="L800" s="22"/>
      <c r="M800" s="22"/>
      <c r="N800" s="14">
        <f t="shared" si="16"/>
        <v>0</v>
      </c>
      <c r="O800" s="2">
        <f>RANK(L800,L$2:L$577,1)</f>
        <v>1</v>
      </c>
      <c r="P800" s="65">
        <f>RANK(M800,M$2:M$577,0)</f>
        <v>498</v>
      </c>
      <c r="Q800" s="2">
        <f>RANK(N800,N$2:N$577,0)</f>
        <v>498</v>
      </c>
      <c r="R800" s="65">
        <f>O800 + Tabel1456[[#This Row],[Average Rank]]+Tabel1456[[#This Row],[Coverage rang]]</f>
        <v>997</v>
      </c>
      <c r="S800" s="2">
        <f>RANK(R800,R$2:R$577,1)</f>
        <v>491</v>
      </c>
      <c r="T800" s="18" t="e">
        <f t="shared" si="17"/>
        <v>#DIV/0!</v>
      </c>
    </row>
    <row r="801" spans="1:20" ht="19" customHeight="1">
      <c r="A801">
        <v>799</v>
      </c>
      <c r="B801" s="81">
        <v>0.1</v>
      </c>
      <c r="C801" s="81">
        <v>0.8</v>
      </c>
      <c r="D801" s="81">
        <v>0.1</v>
      </c>
      <c r="E801" s="81">
        <v>0</v>
      </c>
      <c r="F801" s="81">
        <v>1</v>
      </c>
      <c r="G801" s="81">
        <v>0.5</v>
      </c>
      <c r="H801" s="81">
        <v>1</v>
      </c>
      <c r="I801" s="81">
        <v>0.5</v>
      </c>
      <c r="K801" s="23"/>
      <c r="L801" s="22"/>
      <c r="M801" s="22"/>
      <c r="N801" s="14">
        <f t="shared" si="16"/>
        <v>0</v>
      </c>
      <c r="O801" s="2">
        <f>RANK(L801,L$2:L$577,1)</f>
        <v>1</v>
      </c>
      <c r="P801" s="65">
        <f>RANK(M801,M$2:M$577,0)</f>
        <v>498</v>
      </c>
      <c r="Q801" s="2">
        <f>RANK(N801,N$2:N$577,0)</f>
        <v>498</v>
      </c>
      <c r="R801" s="65">
        <f>O801 + Tabel1456[[#This Row],[Average Rank]]+Tabel1456[[#This Row],[Coverage rang]]</f>
        <v>997</v>
      </c>
      <c r="S801" s="2">
        <f>RANK(R801,R$2:R$577,1)</f>
        <v>491</v>
      </c>
      <c r="T801" s="18" t="e">
        <f t="shared" si="17"/>
        <v>#DIV/0!</v>
      </c>
    </row>
    <row r="802" spans="1:20" ht="19" customHeight="1">
      <c r="A802">
        <v>800</v>
      </c>
      <c r="B802" s="81">
        <v>0.1</v>
      </c>
      <c r="C802" s="81">
        <v>0.8</v>
      </c>
      <c r="D802" s="81">
        <v>0.1</v>
      </c>
      <c r="E802" s="81">
        <v>0</v>
      </c>
      <c r="F802" s="81">
        <v>1</v>
      </c>
      <c r="G802" s="81">
        <v>0.5</v>
      </c>
      <c r="H802" s="81">
        <v>1</v>
      </c>
      <c r="I802" s="81">
        <v>1</v>
      </c>
      <c r="K802" s="23"/>
      <c r="L802" s="22"/>
      <c r="M802" s="22"/>
      <c r="N802" s="14">
        <f t="shared" si="16"/>
        <v>0</v>
      </c>
      <c r="O802" s="2">
        <f>RANK(L802,L$2:L$577,1)</f>
        <v>1</v>
      </c>
      <c r="P802" s="65">
        <f>RANK(M802,M$2:M$577,0)</f>
        <v>498</v>
      </c>
      <c r="Q802" s="2">
        <f>RANK(N802,N$2:N$577,0)</f>
        <v>498</v>
      </c>
      <c r="R802" s="65">
        <f>O802 + Tabel1456[[#This Row],[Average Rank]]+Tabel1456[[#This Row],[Coverage rang]]</f>
        <v>997</v>
      </c>
      <c r="S802" s="2">
        <f>RANK(R802,R$2:R$577,1)</f>
        <v>491</v>
      </c>
      <c r="T802" s="18" t="e">
        <f t="shared" si="17"/>
        <v>#DIV/0!</v>
      </c>
    </row>
    <row r="803" spans="1:20" ht="19" customHeight="1">
      <c r="A803">
        <v>801</v>
      </c>
      <c r="B803" s="81">
        <v>0.1</v>
      </c>
      <c r="C803" s="81">
        <v>0.8</v>
      </c>
      <c r="D803" s="81">
        <v>0.1</v>
      </c>
      <c r="E803" s="81">
        <v>0</v>
      </c>
      <c r="F803" s="81">
        <v>1</v>
      </c>
      <c r="G803" s="81">
        <v>1</v>
      </c>
      <c r="H803" s="81">
        <v>0</v>
      </c>
      <c r="I803" s="81">
        <v>0</v>
      </c>
      <c r="K803" s="23"/>
      <c r="L803" s="22"/>
      <c r="M803" s="22"/>
      <c r="N803" s="14">
        <f t="shared" si="16"/>
        <v>0</v>
      </c>
      <c r="O803" s="2">
        <f>RANK(L803,L$2:L$577,1)</f>
        <v>1</v>
      </c>
      <c r="P803" s="65">
        <f>RANK(M803,M$2:M$577,0)</f>
        <v>498</v>
      </c>
      <c r="Q803" s="2">
        <f>RANK(N803,N$2:N$577,0)</f>
        <v>498</v>
      </c>
      <c r="R803" s="65">
        <f>O803 + Tabel1456[[#This Row],[Average Rank]]+Tabel1456[[#This Row],[Coverage rang]]</f>
        <v>997</v>
      </c>
      <c r="S803" s="2">
        <f>RANK(R803,R$2:R$577,1)</f>
        <v>491</v>
      </c>
      <c r="T803" s="18" t="e">
        <f t="shared" si="17"/>
        <v>#DIV/0!</v>
      </c>
    </row>
    <row r="804" spans="1:20" ht="19" customHeight="1">
      <c r="A804">
        <v>802</v>
      </c>
      <c r="B804" s="81">
        <v>0.1</v>
      </c>
      <c r="C804" s="81">
        <v>0.8</v>
      </c>
      <c r="D804" s="81">
        <v>0.1</v>
      </c>
      <c r="E804" s="81">
        <v>0</v>
      </c>
      <c r="F804" s="81">
        <v>1</v>
      </c>
      <c r="G804" s="81">
        <v>1</v>
      </c>
      <c r="H804" s="81">
        <v>0</v>
      </c>
      <c r="I804" s="81">
        <v>0.5</v>
      </c>
      <c r="K804" s="23"/>
      <c r="L804" s="22"/>
      <c r="M804" s="22"/>
      <c r="N804" s="14">
        <f t="shared" si="16"/>
        <v>0</v>
      </c>
      <c r="O804" s="2">
        <f>RANK(L804,L$2:L$577,1)</f>
        <v>1</v>
      </c>
      <c r="P804" s="65">
        <f>RANK(M804,M$2:M$577,0)</f>
        <v>498</v>
      </c>
      <c r="Q804" s="2">
        <f>RANK(N804,N$2:N$577,0)</f>
        <v>498</v>
      </c>
      <c r="R804" s="65">
        <f>O804 + Tabel1456[[#This Row],[Average Rank]]+Tabel1456[[#This Row],[Coverage rang]]</f>
        <v>997</v>
      </c>
      <c r="S804" s="2">
        <f>RANK(R804,R$2:R$577,1)</f>
        <v>491</v>
      </c>
      <c r="T804" s="18" t="e">
        <f t="shared" si="17"/>
        <v>#DIV/0!</v>
      </c>
    </row>
    <row r="805" spans="1:20" ht="19" customHeight="1">
      <c r="A805">
        <v>803</v>
      </c>
      <c r="B805" s="81">
        <v>0.1</v>
      </c>
      <c r="C805" s="81">
        <v>0.8</v>
      </c>
      <c r="D805" s="81">
        <v>0.1</v>
      </c>
      <c r="E805" s="81">
        <v>0</v>
      </c>
      <c r="F805" s="81">
        <v>1</v>
      </c>
      <c r="G805" s="81">
        <v>1</v>
      </c>
      <c r="H805" s="81">
        <v>0</v>
      </c>
      <c r="I805" s="81">
        <v>1</v>
      </c>
      <c r="K805" s="23"/>
      <c r="L805" s="22"/>
      <c r="M805" s="22"/>
      <c r="N805" s="14">
        <f t="shared" si="16"/>
        <v>0</v>
      </c>
      <c r="O805" s="2">
        <f>RANK(L805,L$2:L$577,1)</f>
        <v>1</v>
      </c>
      <c r="P805" s="65">
        <f>RANK(M805,M$2:M$577,0)</f>
        <v>498</v>
      </c>
      <c r="Q805" s="2">
        <f>RANK(N805,N$2:N$577,0)</f>
        <v>498</v>
      </c>
      <c r="R805" s="65">
        <f>O805 + Tabel1456[[#This Row],[Average Rank]]+Tabel1456[[#This Row],[Coverage rang]]</f>
        <v>997</v>
      </c>
      <c r="S805" s="2">
        <f>RANK(R805,R$2:R$577,1)</f>
        <v>491</v>
      </c>
      <c r="T805" s="18" t="e">
        <f t="shared" si="17"/>
        <v>#DIV/0!</v>
      </c>
    </row>
    <row r="806" spans="1:20" ht="19" customHeight="1">
      <c r="A806">
        <v>804</v>
      </c>
      <c r="B806" s="81">
        <v>0.1</v>
      </c>
      <c r="C806" s="81">
        <v>0.8</v>
      </c>
      <c r="D806" s="81">
        <v>0.1</v>
      </c>
      <c r="E806" s="81">
        <v>0</v>
      </c>
      <c r="F806" s="81">
        <v>1</v>
      </c>
      <c r="G806" s="81">
        <v>1</v>
      </c>
      <c r="H806" s="81">
        <v>0.5</v>
      </c>
      <c r="I806" s="81">
        <v>0</v>
      </c>
      <c r="K806" s="23"/>
      <c r="L806" s="22"/>
      <c r="M806" s="22"/>
      <c r="N806" s="14">
        <f t="shared" si="16"/>
        <v>0</v>
      </c>
      <c r="O806" s="2">
        <f>RANK(L806,L$2:L$577,1)</f>
        <v>1</v>
      </c>
      <c r="P806" s="65">
        <f>RANK(M806,M$2:M$577,0)</f>
        <v>498</v>
      </c>
      <c r="Q806" s="2">
        <f>RANK(N806,N$2:N$577,0)</f>
        <v>498</v>
      </c>
      <c r="R806" s="65">
        <f>O806 + Tabel1456[[#This Row],[Average Rank]]+Tabel1456[[#This Row],[Coverage rang]]</f>
        <v>997</v>
      </c>
      <c r="S806" s="2">
        <f>RANK(R806,R$2:R$577,1)</f>
        <v>491</v>
      </c>
      <c r="T806" s="18" t="e">
        <f t="shared" si="17"/>
        <v>#DIV/0!</v>
      </c>
    </row>
    <row r="807" spans="1:20" ht="19" customHeight="1">
      <c r="A807">
        <v>805</v>
      </c>
      <c r="B807" s="81">
        <v>0.1</v>
      </c>
      <c r="C807" s="81">
        <v>0.8</v>
      </c>
      <c r="D807" s="81">
        <v>0.1</v>
      </c>
      <c r="E807" s="81">
        <v>0</v>
      </c>
      <c r="F807" s="81">
        <v>1</v>
      </c>
      <c r="G807" s="81">
        <v>1</v>
      </c>
      <c r="H807" s="81">
        <v>0.5</v>
      </c>
      <c r="I807" s="81">
        <v>0.5</v>
      </c>
      <c r="K807" s="23"/>
      <c r="L807" s="22"/>
      <c r="M807" s="22"/>
      <c r="N807" s="14">
        <f t="shared" si="16"/>
        <v>0</v>
      </c>
      <c r="O807" s="2">
        <f>RANK(L807,L$2:L$577,1)</f>
        <v>1</v>
      </c>
      <c r="P807" s="65">
        <f>RANK(M807,M$2:M$577,0)</f>
        <v>498</v>
      </c>
      <c r="Q807" s="2">
        <f>RANK(N807,N$2:N$577,0)</f>
        <v>498</v>
      </c>
      <c r="R807" s="65">
        <f>O807 + Tabel1456[[#This Row],[Average Rank]]+Tabel1456[[#This Row],[Coverage rang]]</f>
        <v>997</v>
      </c>
      <c r="S807" s="2">
        <f>RANK(R807,R$2:R$577,1)</f>
        <v>491</v>
      </c>
      <c r="T807" s="18" t="e">
        <f t="shared" si="17"/>
        <v>#DIV/0!</v>
      </c>
    </row>
    <row r="808" spans="1:20" ht="19" customHeight="1">
      <c r="A808">
        <v>806</v>
      </c>
      <c r="B808" s="81">
        <v>0.1</v>
      </c>
      <c r="C808" s="81">
        <v>0.8</v>
      </c>
      <c r="D808" s="81">
        <v>0.1</v>
      </c>
      <c r="E808" s="81">
        <v>0</v>
      </c>
      <c r="F808" s="81">
        <v>1</v>
      </c>
      <c r="G808" s="81">
        <v>1</v>
      </c>
      <c r="H808" s="81">
        <v>0.5</v>
      </c>
      <c r="I808" s="81">
        <v>1</v>
      </c>
      <c r="K808" s="23"/>
      <c r="L808" s="22"/>
      <c r="M808" s="22"/>
      <c r="N808" s="14">
        <f t="shared" si="16"/>
        <v>0</v>
      </c>
      <c r="O808" s="2">
        <f>RANK(L808,L$2:L$577,1)</f>
        <v>1</v>
      </c>
      <c r="P808" s="65">
        <f>RANK(M808,M$2:M$577,0)</f>
        <v>498</v>
      </c>
      <c r="Q808" s="2">
        <f>RANK(N808,N$2:N$577,0)</f>
        <v>498</v>
      </c>
      <c r="R808" s="65">
        <f>O808 + Tabel1456[[#This Row],[Average Rank]]+Tabel1456[[#This Row],[Coverage rang]]</f>
        <v>997</v>
      </c>
      <c r="S808" s="2">
        <f>RANK(R808,R$2:R$577,1)</f>
        <v>491</v>
      </c>
      <c r="T808" s="18" t="e">
        <f t="shared" si="17"/>
        <v>#DIV/0!</v>
      </c>
    </row>
    <row r="809" spans="1:20" ht="19" customHeight="1">
      <c r="A809">
        <v>807</v>
      </c>
      <c r="B809" s="81">
        <v>0.1</v>
      </c>
      <c r="C809" s="81">
        <v>0.8</v>
      </c>
      <c r="D809" s="81">
        <v>0.1</v>
      </c>
      <c r="E809" s="81">
        <v>0</v>
      </c>
      <c r="F809" s="81">
        <v>1</v>
      </c>
      <c r="G809" s="81">
        <v>1</v>
      </c>
      <c r="H809" s="81">
        <v>1</v>
      </c>
      <c r="I809" s="81">
        <v>0</v>
      </c>
      <c r="K809" s="23"/>
      <c r="L809" s="22"/>
      <c r="M809" s="22"/>
      <c r="N809" s="14">
        <f t="shared" si="16"/>
        <v>0</v>
      </c>
      <c r="O809" s="2">
        <f>RANK(L809,L$2:L$577,1)</f>
        <v>1</v>
      </c>
      <c r="P809" s="65">
        <f>RANK(M809,M$2:M$577,0)</f>
        <v>498</v>
      </c>
      <c r="Q809" s="2">
        <f>RANK(N809,N$2:N$577,0)</f>
        <v>498</v>
      </c>
      <c r="R809" s="65">
        <f>O809 + Tabel1456[[#This Row],[Average Rank]]+Tabel1456[[#This Row],[Coverage rang]]</f>
        <v>997</v>
      </c>
      <c r="S809" s="2">
        <f>RANK(R809,R$2:R$577,1)</f>
        <v>491</v>
      </c>
      <c r="T809" s="18" t="e">
        <f t="shared" si="17"/>
        <v>#DIV/0!</v>
      </c>
    </row>
    <row r="810" spans="1:20" ht="19" customHeight="1">
      <c r="A810">
        <v>808</v>
      </c>
      <c r="B810" s="81">
        <v>0.1</v>
      </c>
      <c r="C810" s="81">
        <v>0.8</v>
      </c>
      <c r="D810" s="81">
        <v>0.1</v>
      </c>
      <c r="E810" s="81">
        <v>0</v>
      </c>
      <c r="F810" s="81">
        <v>1</v>
      </c>
      <c r="G810" s="81">
        <v>1</v>
      </c>
      <c r="H810" s="81">
        <v>1</v>
      </c>
      <c r="I810" s="81">
        <v>0.5</v>
      </c>
      <c r="K810" s="23"/>
      <c r="L810" s="22"/>
      <c r="M810" s="22"/>
      <c r="N810" s="14">
        <f t="shared" si="16"/>
        <v>0</v>
      </c>
      <c r="O810" s="2">
        <f>RANK(L810,L$2:L$577,1)</f>
        <v>1</v>
      </c>
      <c r="P810" s="65">
        <f>RANK(M810,M$2:M$577,0)</f>
        <v>498</v>
      </c>
      <c r="Q810" s="2">
        <f>RANK(N810,N$2:N$577,0)</f>
        <v>498</v>
      </c>
      <c r="R810" s="65">
        <f>O810 + Tabel1456[[#This Row],[Average Rank]]+Tabel1456[[#This Row],[Coverage rang]]</f>
        <v>997</v>
      </c>
      <c r="S810" s="2">
        <f>RANK(R810,R$2:R$577,1)</f>
        <v>491</v>
      </c>
      <c r="T810" s="18" t="e">
        <f t="shared" si="17"/>
        <v>#DIV/0!</v>
      </c>
    </row>
    <row r="811" spans="1:20" ht="19" customHeight="1">
      <c r="A811">
        <v>809</v>
      </c>
      <c r="B811" s="81">
        <v>0.1</v>
      </c>
      <c r="C811" s="81">
        <v>0.8</v>
      </c>
      <c r="D811" s="81">
        <v>0.1</v>
      </c>
      <c r="E811" s="81">
        <v>0</v>
      </c>
      <c r="F811" s="81">
        <v>1</v>
      </c>
      <c r="G811" s="81">
        <v>1</v>
      </c>
      <c r="H811" s="81">
        <v>1</v>
      </c>
      <c r="I811" s="81">
        <v>1</v>
      </c>
      <c r="K811" s="23"/>
      <c r="L811" s="22"/>
      <c r="M811" s="22"/>
      <c r="N811" s="14">
        <f t="shared" si="16"/>
        <v>0</v>
      </c>
      <c r="O811" s="2">
        <f>RANK(L811,L$2:L$577,1)</f>
        <v>1</v>
      </c>
      <c r="P811" s="65">
        <f>RANK(M811,M$2:M$577,0)</f>
        <v>498</v>
      </c>
      <c r="Q811" s="2">
        <f>RANK(N811,N$2:N$577,0)</f>
        <v>498</v>
      </c>
      <c r="R811" s="65">
        <f>O811 + Tabel1456[[#This Row],[Average Rank]]+Tabel1456[[#This Row],[Coverage rang]]</f>
        <v>997</v>
      </c>
      <c r="S811" s="2">
        <f>RANK(R811,R$2:R$577,1)</f>
        <v>491</v>
      </c>
      <c r="T811" s="18" t="e">
        <f t="shared" si="17"/>
        <v>#DIV/0!</v>
      </c>
    </row>
    <row r="812" spans="1:20" ht="19" customHeight="1">
      <c r="A812">
        <v>810</v>
      </c>
      <c r="B812" s="81">
        <v>0.1</v>
      </c>
      <c r="C812" s="81">
        <v>0.8</v>
      </c>
      <c r="D812" s="81">
        <v>0.1</v>
      </c>
      <c r="E812" s="81">
        <v>0.5</v>
      </c>
      <c r="F812" s="81">
        <v>0</v>
      </c>
      <c r="G812" s="81">
        <v>0</v>
      </c>
      <c r="H812" s="81">
        <v>0</v>
      </c>
      <c r="I812" s="81">
        <v>0</v>
      </c>
      <c r="K812" s="23"/>
      <c r="L812" s="22"/>
      <c r="M812" s="22"/>
      <c r="N812" s="14">
        <f t="shared" si="16"/>
        <v>0</v>
      </c>
      <c r="O812" s="2">
        <f>RANK(L812,L$2:L$577,1)</f>
        <v>1</v>
      </c>
      <c r="P812" s="65">
        <f>RANK(M812,M$2:M$577,0)</f>
        <v>498</v>
      </c>
      <c r="Q812" s="2">
        <f>RANK(N812,N$2:N$577,0)</f>
        <v>498</v>
      </c>
      <c r="R812" s="65">
        <f>O812 + Tabel1456[[#This Row],[Average Rank]]+Tabel1456[[#This Row],[Coverage rang]]</f>
        <v>997</v>
      </c>
      <c r="S812" s="2">
        <f>RANK(R812,R$2:R$577,1)</f>
        <v>491</v>
      </c>
      <c r="T812" s="18" t="e">
        <f t="shared" si="17"/>
        <v>#DIV/0!</v>
      </c>
    </row>
    <row r="813" spans="1:20" ht="19" customHeight="1">
      <c r="A813">
        <v>811</v>
      </c>
      <c r="B813" s="81">
        <v>0.1</v>
      </c>
      <c r="C813" s="81">
        <v>0.8</v>
      </c>
      <c r="D813" s="81">
        <v>0.1</v>
      </c>
      <c r="E813" s="81">
        <v>0.5</v>
      </c>
      <c r="F813" s="81">
        <v>0</v>
      </c>
      <c r="G813" s="81">
        <v>0</v>
      </c>
      <c r="H813" s="81">
        <v>0</v>
      </c>
      <c r="I813" s="81">
        <v>0.5</v>
      </c>
      <c r="K813" s="23"/>
      <c r="L813" s="22"/>
      <c r="M813" s="22"/>
      <c r="N813" s="14">
        <f t="shared" si="16"/>
        <v>0</v>
      </c>
      <c r="O813" s="2">
        <f>RANK(L813,L$2:L$577,1)</f>
        <v>1</v>
      </c>
      <c r="P813" s="65">
        <f>RANK(M813,M$2:M$577,0)</f>
        <v>498</v>
      </c>
      <c r="Q813" s="2">
        <f>RANK(N813,N$2:N$577,0)</f>
        <v>498</v>
      </c>
      <c r="R813" s="65">
        <f>O813 + Tabel1456[[#This Row],[Average Rank]]+Tabel1456[[#This Row],[Coverage rang]]</f>
        <v>997</v>
      </c>
      <c r="S813" s="2">
        <f>RANK(R813,R$2:R$577,1)</f>
        <v>491</v>
      </c>
      <c r="T813" s="18" t="e">
        <f t="shared" si="17"/>
        <v>#DIV/0!</v>
      </c>
    </row>
    <row r="814" spans="1:20" ht="19" customHeight="1">
      <c r="A814">
        <v>812</v>
      </c>
      <c r="B814" s="81">
        <v>0.1</v>
      </c>
      <c r="C814" s="81">
        <v>0.8</v>
      </c>
      <c r="D814" s="81">
        <v>0.1</v>
      </c>
      <c r="E814" s="81">
        <v>0.5</v>
      </c>
      <c r="F814" s="81">
        <v>0</v>
      </c>
      <c r="G814" s="81">
        <v>0</v>
      </c>
      <c r="H814" s="81">
        <v>0</v>
      </c>
      <c r="I814" s="81">
        <v>1</v>
      </c>
      <c r="K814" s="23"/>
      <c r="L814" s="22"/>
      <c r="M814" s="22"/>
      <c r="N814" s="14">
        <f t="shared" si="16"/>
        <v>0</v>
      </c>
      <c r="O814" s="2">
        <f>RANK(L814,L$2:L$577,1)</f>
        <v>1</v>
      </c>
      <c r="P814" s="65">
        <f>RANK(M814,M$2:M$577,0)</f>
        <v>498</v>
      </c>
      <c r="Q814" s="2">
        <f>RANK(N814,N$2:N$577,0)</f>
        <v>498</v>
      </c>
      <c r="R814" s="65">
        <f>O814 + Tabel1456[[#This Row],[Average Rank]]+Tabel1456[[#This Row],[Coverage rang]]</f>
        <v>997</v>
      </c>
      <c r="S814" s="2">
        <f>RANK(R814,R$2:R$577,1)</f>
        <v>491</v>
      </c>
      <c r="T814" s="18" t="e">
        <f t="shared" si="17"/>
        <v>#DIV/0!</v>
      </c>
    </row>
    <row r="815" spans="1:20" ht="19" customHeight="1">
      <c r="A815">
        <v>813</v>
      </c>
      <c r="B815" s="81">
        <v>0.1</v>
      </c>
      <c r="C815" s="81">
        <v>0.8</v>
      </c>
      <c r="D815" s="81">
        <v>0.1</v>
      </c>
      <c r="E815" s="81">
        <v>0.5</v>
      </c>
      <c r="F815" s="81">
        <v>0</v>
      </c>
      <c r="G815" s="81">
        <v>0</v>
      </c>
      <c r="H815" s="81">
        <v>0.5</v>
      </c>
      <c r="I815" s="81">
        <v>0</v>
      </c>
      <c r="K815" s="23"/>
      <c r="L815" s="22"/>
      <c r="M815" s="22"/>
      <c r="N815" s="14">
        <f t="shared" si="16"/>
        <v>0</v>
      </c>
      <c r="O815" s="2">
        <f>RANK(L815,L$2:L$577,1)</f>
        <v>1</v>
      </c>
      <c r="P815" s="65">
        <f>RANK(M815,M$2:M$577,0)</f>
        <v>498</v>
      </c>
      <c r="Q815" s="2">
        <f>RANK(N815,N$2:N$577,0)</f>
        <v>498</v>
      </c>
      <c r="R815" s="65">
        <f>O815 + Tabel1456[[#This Row],[Average Rank]]+Tabel1456[[#This Row],[Coverage rang]]</f>
        <v>997</v>
      </c>
      <c r="S815" s="2">
        <f>RANK(R815,R$2:R$577,1)</f>
        <v>491</v>
      </c>
      <c r="T815" s="18" t="e">
        <f t="shared" si="17"/>
        <v>#DIV/0!</v>
      </c>
    </row>
    <row r="816" spans="1:20" ht="19" customHeight="1">
      <c r="A816">
        <v>814</v>
      </c>
      <c r="B816" s="81">
        <v>0.1</v>
      </c>
      <c r="C816" s="81">
        <v>0.8</v>
      </c>
      <c r="D816" s="81">
        <v>0.1</v>
      </c>
      <c r="E816" s="81">
        <v>0.5</v>
      </c>
      <c r="F816" s="81">
        <v>0</v>
      </c>
      <c r="G816" s="81">
        <v>0</v>
      </c>
      <c r="H816" s="81">
        <v>0.5</v>
      </c>
      <c r="I816" s="81">
        <v>0.5</v>
      </c>
      <c r="K816" s="23"/>
      <c r="L816" s="22"/>
      <c r="M816" s="22"/>
      <c r="N816" s="14">
        <f t="shared" si="16"/>
        <v>0</v>
      </c>
      <c r="O816" s="2">
        <f>RANK(L816,L$2:L$577,1)</f>
        <v>1</v>
      </c>
      <c r="P816" s="65">
        <f>RANK(M816,M$2:M$577,0)</f>
        <v>498</v>
      </c>
      <c r="Q816" s="2">
        <f>RANK(N816,N$2:N$577,0)</f>
        <v>498</v>
      </c>
      <c r="R816" s="65">
        <f>O816 + Tabel1456[[#This Row],[Average Rank]]+Tabel1456[[#This Row],[Coverage rang]]</f>
        <v>997</v>
      </c>
      <c r="S816" s="2">
        <f>RANK(R816,R$2:R$577,1)</f>
        <v>491</v>
      </c>
      <c r="T816" s="18" t="e">
        <f t="shared" si="17"/>
        <v>#DIV/0!</v>
      </c>
    </row>
    <row r="817" spans="1:20" ht="19" customHeight="1">
      <c r="A817">
        <v>815</v>
      </c>
      <c r="B817" s="81">
        <v>0.1</v>
      </c>
      <c r="C817" s="81">
        <v>0.8</v>
      </c>
      <c r="D817" s="81">
        <v>0.1</v>
      </c>
      <c r="E817" s="81">
        <v>0.5</v>
      </c>
      <c r="F817" s="81">
        <v>0</v>
      </c>
      <c r="G817" s="81">
        <v>0</v>
      </c>
      <c r="H817" s="81">
        <v>0.5</v>
      </c>
      <c r="I817" s="81">
        <v>1</v>
      </c>
      <c r="K817" s="23"/>
      <c r="L817" s="22"/>
      <c r="M817" s="22"/>
      <c r="N817" s="14">
        <f t="shared" si="16"/>
        <v>0</v>
      </c>
      <c r="O817" s="2">
        <f>RANK(L817,L$2:L$577,1)</f>
        <v>1</v>
      </c>
      <c r="P817" s="65">
        <f>RANK(M817,M$2:M$577,0)</f>
        <v>498</v>
      </c>
      <c r="Q817" s="2">
        <f>RANK(N817,N$2:N$577,0)</f>
        <v>498</v>
      </c>
      <c r="R817" s="65">
        <f>O817 + Tabel1456[[#This Row],[Average Rank]]+Tabel1456[[#This Row],[Coverage rang]]</f>
        <v>997</v>
      </c>
      <c r="S817" s="2">
        <f>RANK(R817,R$2:R$577,1)</f>
        <v>491</v>
      </c>
      <c r="T817" s="18" t="e">
        <f t="shared" si="17"/>
        <v>#DIV/0!</v>
      </c>
    </row>
    <row r="818" spans="1:20" ht="19" customHeight="1">
      <c r="A818">
        <v>816</v>
      </c>
      <c r="B818" s="81">
        <v>0.1</v>
      </c>
      <c r="C818" s="81">
        <v>0.8</v>
      </c>
      <c r="D818" s="81">
        <v>0.1</v>
      </c>
      <c r="E818" s="81">
        <v>0.5</v>
      </c>
      <c r="F818" s="81">
        <v>0</v>
      </c>
      <c r="G818" s="81">
        <v>0</v>
      </c>
      <c r="H818" s="81">
        <v>1</v>
      </c>
      <c r="I818" s="81">
        <v>0</v>
      </c>
      <c r="K818" s="23"/>
      <c r="L818" s="22"/>
      <c r="M818" s="22"/>
      <c r="N818" s="14">
        <f t="shared" si="16"/>
        <v>0</v>
      </c>
      <c r="O818" s="2">
        <f>RANK(L818,L$2:L$577,1)</f>
        <v>1</v>
      </c>
      <c r="P818" s="65">
        <f>RANK(M818,M$2:M$577,0)</f>
        <v>498</v>
      </c>
      <c r="Q818" s="2">
        <f>RANK(N818,N$2:N$577,0)</f>
        <v>498</v>
      </c>
      <c r="R818" s="65">
        <f>O818 + Tabel1456[[#This Row],[Average Rank]]+Tabel1456[[#This Row],[Coverage rang]]</f>
        <v>997</v>
      </c>
      <c r="S818" s="2">
        <f>RANK(R818,R$2:R$577,1)</f>
        <v>491</v>
      </c>
      <c r="T818" s="18" t="e">
        <f t="shared" si="17"/>
        <v>#DIV/0!</v>
      </c>
    </row>
    <row r="819" spans="1:20" ht="19" customHeight="1">
      <c r="A819">
        <v>817</v>
      </c>
      <c r="B819" s="81">
        <v>0.1</v>
      </c>
      <c r="C819" s="81">
        <v>0.8</v>
      </c>
      <c r="D819" s="81">
        <v>0.1</v>
      </c>
      <c r="E819" s="81">
        <v>0.5</v>
      </c>
      <c r="F819" s="81">
        <v>0</v>
      </c>
      <c r="G819" s="81">
        <v>0</v>
      </c>
      <c r="H819" s="81">
        <v>1</v>
      </c>
      <c r="I819" s="81">
        <v>0.5</v>
      </c>
      <c r="K819" s="23"/>
      <c r="L819" s="22"/>
      <c r="M819" s="22"/>
      <c r="N819" s="14">
        <f t="shared" si="16"/>
        <v>0</v>
      </c>
      <c r="O819" s="2">
        <f>RANK(L819,L$2:L$577,1)</f>
        <v>1</v>
      </c>
      <c r="P819" s="65">
        <f>RANK(M819,M$2:M$577,0)</f>
        <v>498</v>
      </c>
      <c r="Q819" s="2">
        <f>RANK(N819,N$2:N$577,0)</f>
        <v>498</v>
      </c>
      <c r="R819" s="65">
        <f>O819 + Tabel1456[[#This Row],[Average Rank]]+Tabel1456[[#This Row],[Coverage rang]]</f>
        <v>997</v>
      </c>
      <c r="S819" s="2">
        <f>RANK(R819,R$2:R$577,1)</f>
        <v>491</v>
      </c>
      <c r="T819" s="18" t="e">
        <f t="shared" si="17"/>
        <v>#DIV/0!</v>
      </c>
    </row>
    <row r="820" spans="1:20" ht="19" customHeight="1">
      <c r="A820">
        <v>818</v>
      </c>
      <c r="B820" s="81">
        <v>0.1</v>
      </c>
      <c r="C820" s="81">
        <v>0.8</v>
      </c>
      <c r="D820" s="81">
        <v>0.1</v>
      </c>
      <c r="E820" s="81">
        <v>0.5</v>
      </c>
      <c r="F820" s="81">
        <v>0</v>
      </c>
      <c r="G820" s="81">
        <v>0</v>
      </c>
      <c r="H820" s="81">
        <v>1</v>
      </c>
      <c r="I820" s="81">
        <v>1</v>
      </c>
      <c r="K820" s="23"/>
      <c r="L820" s="22"/>
      <c r="M820" s="22"/>
      <c r="N820" s="14">
        <f t="shared" si="16"/>
        <v>0</v>
      </c>
      <c r="O820" s="2">
        <f>RANK(L820,L$2:L$577,1)</f>
        <v>1</v>
      </c>
      <c r="P820" s="65">
        <f>RANK(M820,M$2:M$577,0)</f>
        <v>498</v>
      </c>
      <c r="Q820" s="2">
        <f>RANK(N820,N$2:N$577,0)</f>
        <v>498</v>
      </c>
      <c r="R820" s="65">
        <f>O820 + Tabel1456[[#This Row],[Average Rank]]+Tabel1456[[#This Row],[Coverage rang]]</f>
        <v>997</v>
      </c>
      <c r="S820" s="2">
        <f>RANK(R820,R$2:R$577,1)</f>
        <v>491</v>
      </c>
      <c r="T820" s="18" t="e">
        <f t="shared" si="17"/>
        <v>#DIV/0!</v>
      </c>
    </row>
    <row r="821" spans="1:20" ht="19" customHeight="1">
      <c r="A821">
        <v>819</v>
      </c>
      <c r="B821" s="81">
        <v>0.1</v>
      </c>
      <c r="C821" s="81">
        <v>0.8</v>
      </c>
      <c r="D821" s="81">
        <v>0.1</v>
      </c>
      <c r="E821" s="81">
        <v>0.5</v>
      </c>
      <c r="F821" s="81">
        <v>0</v>
      </c>
      <c r="G821" s="81">
        <v>0.5</v>
      </c>
      <c r="H821" s="81">
        <v>0</v>
      </c>
      <c r="I821" s="81">
        <v>0</v>
      </c>
      <c r="K821" s="23"/>
      <c r="L821" s="22"/>
      <c r="M821" s="22"/>
      <c r="N821" s="14">
        <f t="shared" si="16"/>
        <v>0</v>
      </c>
      <c r="O821" s="2">
        <f>RANK(L821,L$2:L$577,1)</f>
        <v>1</v>
      </c>
      <c r="P821" s="65">
        <f>RANK(M821,M$2:M$577,0)</f>
        <v>498</v>
      </c>
      <c r="Q821" s="2">
        <f>RANK(N821,N$2:N$577,0)</f>
        <v>498</v>
      </c>
      <c r="R821" s="65">
        <f>O821 + Tabel1456[[#This Row],[Average Rank]]+Tabel1456[[#This Row],[Coverage rang]]</f>
        <v>997</v>
      </c>
      <c r="S821" s="2">
        <f>RANK(R821,R$2:R$577,1)</f>
        <v>491</v>
      </c>
      <c r="T821" s="18" t="e">
        <f t="shared" si="17"/>
        <v>#DIV/0!</v>
      </c>
    </row>
    <row r="822" spans="1:20" ht="19" customHeight="1">
      <c r="A822">
        <v>820</v>
      </c>
      <c r="B822" s="81">
        <v>0.1</v>
      </c>
      <c r="C822" s="81">
        <v>0.8</v>
      </c>
      <c r="D822" s="81">
        <v>0.1</v>
      </c>
      <c r="E822" s="81">
        <v>0.5</v>
      </c>
      <c r="F822" s="81">
        <v>0</v>
      </c>
      <c r="G822" s="81">
        <v>0.5</v>
      </c>
      <c r="H822" s="81">
        <v>0</v>
      </c>
      <c r="I822" s="81">
        <v>0.5</v>
      </c>
      <c r="K822" s="23"/>
      <c r="L822" s="22"/>
      <c r="M822" s="22"/>
      <c r="N822" s="14">
        <f t="shared" si="16"/>
        <v>0</v>
      </c>
      <c r="O822" s="2">
        <f>RANK(L822,L$2:L$577,1)</f>
        <v>1</v>
      </c>
      <c r="P822" s="65">
        <f>RANK(M822,M$2:M$577,0)</f>
        <v>498</v>
      </c>
      <c r="Q822" s="2">
        <f>RANK(N822,N$2:N$577,0)</f>
        <v>498</v>
      </c>
      <c r="R822" s="65">
        <f>O822 + Tabel1456[[#This Row],[Average Rank]]+Tabel1456[[#This Row],[Coverage rang]]</f>
        <v>997</v>
      </c>
      <c r="S822" s="2">
        <f>RANK(R822,R$2:R$577,1)</f>
        <v>491</v>
      </c>
      <c r="T822" s="18" t="e">
        <f t="shared" si="17"/>
        <v>#DIV/0!</v>
      </c>
    </row>
    <row r="823" spans="1:20" ht="19" customHeight="1">
      <c r="A823">
        <v>821</v>
      </c>
      <c r="B823" s="81">
        <v>0.1</v>
      </c>
      <c r="C823" s="81">
        <v>0.8</v>
      </c>
      <c r="D823" s="81">
        <v>0.1</v>
      </c>
      <c r="E823" s="81">
        <v>0.5</v>
      </c>
      <c r="F823" s="81">
        <v>0</v>
      </c>
      <c r="G823" s="81">
        <v>0.5</v>
      </c>
      <c r="H823" s="81">
        <v>0</v>
      </c>
      <c r="I823" s="81">
        <v>1</v>
      </c>
      <c r="K823" s="23"/>
      <c r="L823" s="22"/>
      <c r="M823" s="22"/>
      <c r="N823" s="14">
        <f t="shared" si="16"/>
        <v>0</v>
      </c>
      <c r="O823" s="2">
        <f>RANK(L823,L$2:L$577,1)</f>
        <v>1</v>
      </c>
      <c r="P823" s="65">
        <f>RANK(M823,M$2:M$577,0)</f>
        <v>498</v>
      </c>
      <c r="Q823" s="2">
        <f>RANK(N823,N$2:N$577,0)</f>
        <v>498</v>
      </c>
      <c r="R823" s="65">
        <f>O823 + Tabel1456[[#This Row],[Average Rank]]+Tabel1456[[#This Row],[Coverage rang]]</f>
        <v>997</v>
      </c>
      <c r="S823" s="2">
        <f>RANK(R823,R$2:R$577,1)</f>
        <v>491</v>
      </c>
      <c r="T823" s="18" t="e">
        <f t="shared" si="17"/>
        <v>#DIV/0!</v>
      </c>
    </row>
    <row r="824" spans="1:20" ht="19" customHeight="1">
      <c r="A824">
        <v>822</v>
      </c>
      <c r="B824" s="81">
        <v>0.1</v>
      </c>
      <c r="C824" s="81">
        <v>0.8</v>
      </c>
      <c r="D824" s="81">
        <v>0.1</v>
      </c>
      <c r="E824" s="81">
        <v>0.5</v>
      </c>
      <c r="F824" s="81">
        <v>0</v>
      </c>
      <c r="G824" s="81">
        <v>0.5</v>
      </c>
      <c r="H824" s="81">
        <v>0.5</v>
      </c>
      <c r="I824" s="81">
        <v>0</v>
      </c>
      <c r="K824" s="23"/>
      <c r="L824" s="22"/>
      <c r="M824" s="22"/>
      <c r="N824" s="14">
        <f t="shared" si="16"/>
        <v>0</v>
      </c>
      <c r="O824" s="2">
        <f>RANK(L824,L$2:L$577,1)</f>
        <v>1</v>
      </c>
      <c r="P824" s="65">
        <f>RANK(M824,M$2:M$577,0)</f>
        <v>498</v>
      </c>
      <c r="Q824" s="2">
        <f>RANK(N824,N$2:N$577,0)</f>
        <v>498</v>
      </c>
      <c r="R824" s="65">
        <f>O824 + Tabel1456[[#This Row],[Average Rank]]+Tabel1456[[#This Row],[Coverage rang]]</f>
        <v>997</v>
      </c>
      <c r="S824" s="2">
        <f>RANK(R824,R$2:R$577,1)</f>
        <v>491</v>
      </c>
      <c r="T824" s="18" t="e">
        <f t="shared" si="17"/>
        <v>#DIV/0!</v>
      </c>
    </row>
    <row r="825" spans="1:20" ht="19" customHeight="1">
      <c r="A825">
        <v>823</v>
      </c>
      <c r="B825" s="81">
        <v>0.1</v>
      </c>
      <c r="C825" s="81">
        <v>0.8</v>
      </c>
      <c r="D825" s="81">
        <v>0.1</v>
      </c>
      <c r="E825" s="81">
        <v>0.5</v>
      </c>
      <c r="F825" s="81">
        <v>0</v>
      </c>
      <c r="G825" s="81">
        <v>0.5</v>
      </c>
      <c r="H825" s="81">
        <v>0.5</v>
      </c>
      <c r="I825" s="81">
        <v>0.5</v>
      </c>
      <c r="K825" s="23"/>
      <c r="L825" s="22"/>
      <c r="M825" s="22"/>
      <c r="N825" s="14">
        <f t="shared" si="16"/>
        <v>0</v>
      </c>
      <c r="O825" s="2">
        <f>RANK(L825,L$2:L$577,1)</f>
        <v>1</v>
      </c>
      <c r="P825" s="65">
        <f>RANK(M825,M$2:M$577,0)</f>
        <v>498</v>
      </c>
      <c r="Q825" s="2">
        <f>RANK(N825,N$2:N$577,0)</f>
        <v>498</v>
      </c>
      <c r="R825" s="65">
        <f>O825 + Tabel1456[[#This Row],[Average Rank]]+Tabel1456[[#This Row],[Coverage rang]]</f>
        <v>997</v>
      </c>
      <c r="S825" s="2">
        <f>RANK(R825,R$2:R$577,1)</f>
        <v>491</v>
      </c>
      <c r="T825" s="18" t="e">
        <f t="shared" si="17"/>
        <v>#DIV/0!</v>
      </c>
    </row>
    <row r="826" spans="1:20" ht="19" customHeight="1">
      <c r="A826">
        <v>824</v>
      </c>
      <c r="B826" s="81">
        <v>0.1</v>
      </c>
      <c r="C826" s="81">
        <v>0.8</v>
      </c>
      <c r="D826" s="81">
        <v>0.1</v>
      </c>
      <c r="E826" s="81">
        <v>0.5</v>
      </c>
      <c r="F826" s="81">
        <v>0</v>
      </c>
      <c r="G826" s="81">
        <v>0.5</v>
      </c>
      <c r="H826" s="81">
        <v>0.5</v>
      </c>
      <c r="I826" s="81">
        <v>1</v>
      </c>
      <c r="K826" s="23"/>
      <c r="L826" s="22"/>
      <c r="M826" s="22"/>
      <c r="N826" s="14">
        <f t="shared" si="16"/>
        <v>0</v>
      </c>
      <c r="O826" s="2">
        <f>RANK(L826,L$2:L$577,1)</f>
        <v>1</v>
      </c>
      <c r="P826" s="65">
        <f>RANK(M826,M$2:M$577,0)</f>
        <v>498</v>
      </c>
      <c r="Q826" s="2">
        <f>RANK(N826,N$2:N$577,0)</f>
        <v>498</v>
      </c>
      <c r="R826" s="65">
        <f>O826 + Tabel1456[[#This Row],[Average Rank]]+Tabel1456[[#This Row],[Coverage rang]]</f>
        <v>997</v>
      </c>
      <c r="S826" s="2">
        <f>RANK(R826,R$2:R$577,1)</f>
        <v>491</v>
      </c>
      <c r="T826" s="18" t="e">
        <f t="shared" si="17"/>
        <v>#DIV/0!</v>
      </c>
    </row>
    <row r="827" spans="1:20" ht="19" customHeight="1">
      <c r="A827">
        <v>825</v>
      </c>
      <c r="B827" s="81">
        <v>0.1</v>
      </c>
      <c r="C827" s="81">
        <v>0.8</v>
      </c>
      <c r="D827" s="81">
        <v>0.1</v>
      </c>
      <c r="E827" s="81">
        <v>0.5</v>
      </c>
      <c r="F827" s="81">
        <v>0</v>
      </c>
      <c r="G827" s="81">
        <v>0.5</v>
      </c>
      <c r="H827" s="81">
        <v>1</v>
      </c>
      <c r="I827" s="81">
        <v>0</v>
      </c>
      <c r="K827" s="23"/>
      <c r="L827" s="22"/>
      <c r="M827" s="22"/>
      <c r="N827" s="14">
        <f t="shared" si="16"/>
        <v>0</v>
      </c>
      <c r="O827" s="2">
        <f>RANK(L827,L$2:L$577,1)</f>
        <v>1</v>
      </c>
      <c r="P827" s="65">
        <f>RANK(M827,M$2:M$577,0)</f>
        <v>498</v>
      </c>
      <c r="Q827" s="2">
        <f>RANK(N827,N$2:N$577,0)</f>
        <v>498</v>
      </c>
      <c r="R827" s="65">
        <f>O827 + Tabel1456[[#This Row],[Average Rank]]+Tabel1456[[#This Row],[Coverage rang]]</f>
        <v>997</v>
      </c>
      <c r="S827" s="2">
        <f>RANK(R827,R$2:R$577,1)</f>
        <v>491</v>
      </c>
      <c r="T827" s="18" t="e">
        <f t="shared" si="17"/>
        <v>#DIV/0!</v>
      </c>
    </row>
    <row r="828" spans="1:20" ht="19" customHeight="1">
      <c r="A828">
        <v>826</v>
      </c>
      <c r="B828" s="81">
        <v>0.1</v>
      </c>
      <c r="C828" s="81">
        <v>0.8</v>
      </c>
      <c r="D828" s="81">
        <v>0.1</v>
      </c>
      <c r="E828" s="81">
        <v>0.5</v>
      </c>
      <c r="F828" s="81">
        <v>0</v>
      </c>
      <c r="G828" s="81">
        <v>0.5</v>
      </c>
      <c r="H828" s="81">
        <v>1</v>
      </c>
      <c r="I828" s="81">
        <v>0.5</v>
      </c>
      <c r="K828" s="23"/>
      <c r="L828" s="22"/>
      <c r="M828" s="22"/>
      <c r="N828" s="14">
        <f t="shared" si="16"/>
        <v>0</v>
      </c>
      <c r="O828" s="2">
        <f>RANK(L828,L$2:L$577,1)</f>
        <v>1</v>
      </c>
      <c r="P828" s="65">
        <f>RANK(M828,M$2:M$577,0)</f>
        <v>498</v>
      </c>
      <c r="Q828" s="2">
        <f>RANK(N828,N$2:N$577,0)</f>
        <v>498</v>
      </c>
      <c r="R828" s="65">
        <f>O828 + Tabel1456[[#This Row],[Average Rank]]+Tabel1456[[#This Row],[Coverage rang]]</f>
        <v>997</v>
      </c>
      <c r="S828" s="2">
        <f>RANK(R828,R$2:R$577,1)</f>
        <v>491</v>
      </c>
      <c r="T828" s="18" t="e">
        <f t="shared" si="17"/>
        <v>#DIV/0!</v>
      </c>
    </row>
    <row r="829" spans="1:20" ht="19" customHeight="1">
      <c r="A829">
        <v>827</v>
      </c>
      <c r="B829" s="81">
        <v>0.1</v>
      </c>
      <c r="C829" s="81">
        <v>0.8</v>
      </c>
      <c r="D829" s="81">
        <v>0.1</v>
      </c>
      <c r="E829" s="81">
        <v>0.5</v>
      </c>
      <c r="F829" s="81">
        <v>0</v>
      </c>
      <c r="G829" s="81">
        <v>0.5</v>
      </c>
      <c r="H829" s="81">
        <v>1</v>
      </c>
      <c r="I829" s="81">
        <v>1</v>
      </c>
      <c r="K829" s="23"/>
      <c r="L829" s="22"/>
      <c r="M829" s="22"/>
      <c r="N829" s="14">
        <f t="shared" si="16"/>
        <v>0</v>
      </c>
      <c r="O829" s="2">
        <f>RANK(L829,L$2:L$577,1)</f>
        <v>1</v>
      </c>
      <c r="P829" s="65">
        <f>RANK(M829,M$2:M$577,0)</f>
        <v>498</v>
      </c>
      <c r="Q829" s="2">
        <f>RANK(N829,N$2:N$577,0)</f>
        <v>498</v>
      </c>
      <c r="R829" s="65">
        <f>O829 + Tabel1456[[#This Row],[Average Rank]]+Tabel1456[[#This Row],[Coverage rang]]</f>
        <v>997</v>
      </c>
      <c r="S829" s="2">
        <f>RANK(R829,R$2:R$577,1)</f>
        <v>491</v>
      </c>
      <c r="T829" s="18" t="e">
        <f t="shared" si="17"/>
        <v>#DIV/0!</v>
      </c>
    </row>
    <row r="830" spans="1:20" ht="19" customHeight="1">
      <c r="A830">
        <v>828</v>
      </c>
      <c r="B830" s="81">
        <v>0.1</v>
      </c>
      <c r="C830" s="81">
        <v>0.8</v>
      </c>
      <c r="D830" s="81">
        <v>0.1</v>
      </c>
      <c r="E830" s="81">
        <v>0.5</v>
      </c>
      <c r="F830" s="81">
        <v>0</v>
      </c>
      <c r="G830" s="81">
        <v>1</v>
      </c>
      <c r="H830" s="81">
        <v>0</v>
      </c>
      <c r="I830" s="81">
        <v>0</v>
      </c>
      <c r="K830" s="23"/>
      <c r="L830" s="22"/>
      <c r="M830" s="22"/>
      <c r="N830" s="14">
        <f t="shared" si="16"/>
        <v>0</v>
      </c>
      <c r="O830" s="2">
        <f>RANK(L830,L$2:L$577,1)</f>
        <v>1</v>
      </c>
      <c r="P830" s="65">
        <f>RANK(M830,M$2:M$577,0)</f>
        <v>498</v>
      </c>
      <c r="Q830" s="2">
        <f>RANK(N830,N$2:N$577,0)</f>
        <v>498</v>
      </c>
      <c r="R830" s="65">
        <f>O830 + Tabel1456[[#This Row],[Average Rank]]+Tabel1456[[#This Row],[Coverage rang]]</f>
        <v>997</v>
      </c>
      <c r="S830" s="2">
        <f>RANK(R830,R$2:R$577,1)</f>
        <v>491</v>
      </c>
      <c r="T830" s="18" t="e">
        <f t="shared" si="17"/>
        <v>#DIV/0!</v>
      </c>
    </row>
    <row r="831" spans="1:20" ht="19" customHeight="1">
      <c r="A831">
        <v>829</v>
      </c>
      <c r="B831" s="81">
        <v>0.1</v>
      </c>
      <c r="C831" s="81">
        <v>0.8</v>
      </c>
      <c r="D831" s="81">
        <v>0.1</v>
      </c>
      <c r="E831" s="81">
        <v>0.5</v>
      </c>
      <c r="F831" s="81">
        <v>0</v>
      </c>
      <c r="G831" s="81">
        <v>1</v>
      </c>
      <c r="H831" s="81">
        <v>0</v>
      </c>
      <c r="I831" s="81">
        <v>0.5</v>
      </c>
      <c r="K831" s="23"/>
      <c r="L831" s="22"/>
      <c r="M831" s="22"/>
      <c r="N831" s="14">
        <f t="shared" si="16"/>
        <v>0</v>
      </c>
      <c r="O831" s="2">
        <f>RANK(L831,L$2:L$577,1)</f>
        <v>1</v>
      </c>
      <c r="P831" s="65">
        <f>RANK(M831,M$2:M$577,0)</f>
        <v>498</v>
      </c>
      <c r="Q831" s="2">
        <f>RANK(N831,N$2:N$577,0)</f>
        <v>498</v>
      </c>
      <c r="R831" s="65">
        <f>O831 + Tabel1456[[#This Row],[Average Rank]]+Tabel1456[[#This Row],[Coverage rang]]</f>
        <v>997</v>
      </c>
      <c r="S831" s="2">
        <f>RANK(R831,R$2:R$577,1)</f>
        <v>491</v>
      </c>
      <c r="T831" s="18" t="e">
        <f t="shared" si="17"/>
        <v>#DIV/0!</v>
      </c>
    </row>
    <row r="832" spans="1:20" ht="19" customHeight="1">
      <c r="A832">
        <v>830</v>
      </c>
      <c r="B832" s="81">
        <v>0.1</v>
      </c>
      <c r="C832" s="81">
        <v>0.8</v>
      </c>
      <c r="D832" s="81">
        <v>0.1</v>
      </c>
      <c r="E832" s="81">
        <v>0.5</v>
      </c>
      <c r="F832" s="81">
        <v>0</v>
      </c>
      <c r="G832" s="81">
        <v>1</v>
      </c>
      <c r="H832" s="81">
        <v>0</v>
      </c>
      <c r="I832" s="81">
        <v>1</v>
      </c>
      <c r="K832" s="23"/>
      <c r="L832" s="22"/>
      <c r="M832" s="22"/>
      <c r="N832" s="14">
        <f t="shared" si="16"/>
        <v>0</v>
      </c>
      <c r="O832" s="2">
        <f>RANK(L832,L$2:L$577,1)</f>
        <v>1</v>
      </c>
      <c r="P832" s="65">
        <f>RANK(M832,M$2:M$577,0)</f>
        <v>498</v>
      </c>
      <c r="Q832" s="2">
        <f>RANK(N832,N$2:N$577,0)</f>
        <v>498</v>
      </c>
      <c r="R832" s="65">
        <f>O832 + Tabel1456[[#This Row],[Average Rank]]+Tabel1456[[#This Row],[Coverage rang]]</f>
        <v>997</v>
      </c>
      <c r="S832" s="2">
        <f>RANK(R832,R$2:R$577,1)</f>
        <v>491</v>
      </c>
      <c r="T832" s="18" t="e">
        <f t="shared" si="17"/>
        <v>#DIV/0!</v>
      </c>
    </row>
    <row r="833" spans="1:20" ht="19" customHeight="1">
      <c r="A833">
        <v>831</v>
      </c>
      <c r="B833" s="81">
        <v>0.1</v>
      </c>
      <c r="C833" s="81">
        <v>0.8</v>
      </c>
      <c r="D833" s="81">
        <v>0.1</v>
      </c>
      <c r="E833" s="81">
        <v>0.5</v>
      </c>
      <c r="F833" s="81">
        <v>0</v>
      </c>
      <c r="G833" s="81">
        <v>1</v>
      </c>
      <c r="H833" s="81">
        <v>0.5</v>
      </c>
      <c r="I833" s="81">
        <v>0</v>
      </c>
      <c r="K833" s="23"/>
      <c r="L833" s="22"/>
      <c r="M833" s="22"/>
      <c r="N833" s="14">
        <f t="shared" si="16"/>
        <v>0</v>
      </c>
      <c r="O833" s="2">
        <f>RANK(L833,L$2:L$577,1)</f>
        <v>1</v>
      </c>
      <c r="P833" s="65">
        <f>RANK(M833,M$2:M$577,0)</f>
        <v>498</v>
      </c>
      <c r="Q833" s="2">
        <f>RANK(N833,N$2:N$577,0)</f>
        <v>498</v>
      </c>
      <c r="R833" s="65">
        <f>O833 + Tabel1456[[#This Row],[Average Rank]]+Tabel1456[[#This Row],[Coverage rang]]</f>
        <v>997</v>
      </c>
      <c r="S833" s="2">
        <f>RANK(R833,R$2:R$577,1)</f>
        <v>491</v>
      </c>
      <c r="T833" s="18" t="e">
        <f t="shared" si="17"/>
        <v>#DIV/0!</v>
      </c>
    </row>
    <row r="834" spans="1:20" ht="19" customHeight="1">
      <c r="A834">
        <v>832</v>
      </c>
      <c r="B834" s="81">
        <v>0.1</v>
      </c>
      <c r="C834" s="81">
        <v>0.8</v>
      </c>
      <c r="D834" s="81">
        <v>0.1</v>
      </c>
      <c r="E834" s="81">
        <v>0.5</v>
      </c>
      <c r="F834" s="81">
        <v>0</v>
      </c>
      <c r="G834" s="81">
        <v>1</v>
      </c>
      <c r="H834" s="81">
        <v>0.5</v>
      </c>
      <c r="I834" s="81">
        <v>0.5</v>
      </c>
      <c r="K834" s="23"/>
      <c r="L834" s="22"/>
      <c r="M834" s="22"/>
      <c r="N834" s="14">
        <f t="shared" ref="N834:N897" si="18">K834/ 4096</f>
        <v>0</v>
      </c>
      <c r="O834" s="2">
        <f>RANK(L834,L$2:L$577,1)</f>
        <v>1</v>
      </c>
      <c r="P834" s="65">
        <f>RANK(M834,M$2:M$577,0)</f>
        <v>498</v>
      </c>
      <c r="Q834" s="2">
        <f>RANK(N834,N$2:N$577,0)</f>
        <v>498</v>
      </c>
      <c r="R834" s="65">
        <f>O834 + Tabel1456[[#This Row],[Average Rank]]+Tabel1456[[#This Row],[Coverage rang]]</f>
        <v>997</v>
      </c>
      <c r="S834" s="2">
        <f>RANK(R834,R$2:R$577,1)</f>
        <v>491</v>
      </c>
      <c r="T834" s="18" t="e">
        <f t="shared" ref="T834:T897" si="19">K834/L834</f>
        <v>#DIV/0!</v>
      </c>
    </row>
    <row r="835" spans="1:20" ht="19" customHeight="1">
      <c r="A835">
        <v>833</v>
      </c>
      <c r="B835" s="81">
        <v>0.1</v>
      </c>
      <c r="C835" s="81">
        <v>0.8</v>
      </c>
      <c r="D835" s="81">
        <v>0.1</v>
      </c>
      <c r="E835" s="81">
        <v>0.5</v>
      </c>
      <c r="F835" s="81">
        <v>0</v>
      </c>
      <c r="G835" s="81">
        <v>1</v>
      </c>
      <c r="H835" s="81">
        <v>0.5</v>
      </c>
      <c r="I835" s="81">
        <v>1</v>
      </c>
      <c r="K835" s="23"/>
      <c r="L835" s="22"/>
      <c r="M835" s="22"/>
      <c r="N835" s="14">
        <f t="shared" si="18"/>
        <v>0</v>
      </c>
      <c r="O835" s="2">
        <f>RANK(L835,L$2:L$577,1)</f>
        <v>1</v>
      </c>
      <c r="P835" s="65">
        <f>RANK(M835,M$2:M$577,0)</f>
        <v>498</v>
      </c>
      <c r="Q835" s="2">
        <f>RANK(N835,N$2:N$577,0)</f>
        <v>498</v>
      </c>
      <c r="R835" s="65">
        <f>O835 + Tabel1456[[#This Row],[Average Rank]]+Tabel1456[[#This Row],[Coverage rang]]</f>
        <v>997</v>
      </c>
      <c r="S835" s="2">
        <f>RANK(R835,R$2:R$577,1)</f>
        <v>491</v>
      </c>
      <c r="T835" s="18" t="e">
        <f t="shared" si="19"/>
        <v>#DIV/0!</v>
      </c>
    </row>
    <row r="836" spans="1:20" ht="19" customHeight="1">
      <c r="A836">
        <v>834</v>
      </c>
      <c r="B836" s="81">
        <v>0.1</v>
      </c>
      <c r="C836" s="81">
        <v>0.8</v>
      </c>
      <c r="D836" s="81">
        <v>0.1</v>
      </c>
      <c r="E836" s="81">
        <v>0.5</v>
      </c>
      <c r="F836" s="81">
        <v>0</v>
      </c>
      <c r="G836" s="81">
        <v>1</v>
      </c>
      <c r="H836" s="81">
        <v>1</v>
      </c>
      <c r="I836" s="81">
        <v>0</v>
      </c>
      <c r="K836" s="23"/>
      <c r="L836" s="22"/>
      <c r="M836" s="22"/>
      <c r="N836" s="14">
        <f t="shared" si="18"/>
        <v>0</v>
      </c>
      <c r="O836" s="2">
        <f>RANK(L836,L$2:L$577,1)</f>
        <v>1</v>
      </c>
      <c r="P836" s="65">
        <f>RANK(M836,M$2:M$577,0)</f>
        <v>498</v>
      </c>
      <c r="Q836" s="2">
        <f>RANK(N836,N$2:N$577,0)</f>
        <v>498</v>
      </c>
      <c r="R836" s="65">
        <f>O836 + Tabel1456[[#This Row],[Average Rank]]+Tabel1456[[#This Row],[Coverage rang]]</f>
        <v>997</v>
      </c>
      <c r="S836" s="2">
        <f>RANK(R836,R$2:R$577,1)</f>
        <v>491</v>
      </c>
      <c r="T836" s="18" t="e">
        <f t="shared" si="19"/>
        <v>#DIV/0!</v>
      </c>
    </row>
    <row r="837" spans="1:20" ht="19" customHeight="1">
      <c r="A837">
        <v>835</v>
      </c>
      <c r="B837" s="81">
        <v>0.1</v>
      </c>
      <c r="C837" s="81">
        <v>0.8</v>
      </c>
      <c r="D837" s="81">
        <v>0.1</v>
      </c>
      <c r="E837" s="81">
        <v>0.5</v>
      </c>
      <c r="F837" s="81">
        <v>0</v>
      </c>
      <c r="G837" s="81">
        <v>1</v>
      </c>
      <c r="H837" s="81">
        <v>1</v>
      </c>
      <c r="I837" s="81">
        <v>0.5</v>
      </c>
      <c r="K837" s="23"/>
      <c r="L837" s="22"/>
      <c r="M837" s="22"/>
      <c r="N837" s="14">
        <f t="shared" si="18"/>
        <v>0</v>
      </c>
      <c r="O837" s="2">
        <f>RANK(L837,L$2:L$577,1)</f>
        <v>1</v>
      </c>
      <c r="P837" s="65">
        <f>RANK(M837,M$2:M$577,0)</f>
        <v>498</v>
      </c>
      <c r="Q837" s="2">
        <f>RANK(N837,N$2:N$577,0)</f>
        <v>498</v>
      </c>
      <c r="R837" s="65">
        <f>O837 + Tabel1456[[#This Row],[Average Rank]]+Tabel1456[[#This Row],[Coverage rang]]</f>
        <v>997</v>
      </c>
      <c r="S837" s="2">
        <f>RANK(R837,R$2:R$577,1)</f>
        <v>491</v>
      </c>
      <c r="T837" s="18" t="e">
        <f t="shared" si="19"/>
        <v>#DIV/0!</v>
      </c>
    </row>
    <row r="838" spans="1:20" ht="19" customHeight="1">
      <c r="A838">
        <v>836</v>
      </c>
      <c r="B838" s="81">
        <v>0.1</v>
      </c>
      <c r="C838" s="81">
        <v>0.8</v>
      </c>
      <c r="D838" s="81">
        <v>0.1</v>
      </c>
      <c r="E838" s="81">
        <v>0.5</v>
      </c>
      <c r="F838" s="81">
        <v>0</v>
      </c>
      <c r="G838" s="81">
        <v>1</v>
      </c>
      <c r="H838" s="81">
        <v>1</v>
      </c>
      <c r="I838" s="81">
        <v>1</v>
      </c>
      <c r="K838" s="23"/>
      <c r="L838" s="22"/>
      <c r="M838" s="22"/>
      <c r="N838" s="14">
        <f t="shared" si="18"/>
        <v>0</v>
      </c>
      <c r="O838" s="2">
        <f>RANK(L838,L$2:L$577,1)</f>
        <v>1</v>
      </c>
      <c r="P838" s="65">
        <f>RANK(M838,M$2:M$577,0)</f>
        <v>498</v>
      </c>
      <c r="Q838" s="2">
        <f>RANK(N838,N$2:N$577,0)</f>
        <v>498</v>
      </c>
      <c r="R838" s="65">
        <f>O838 + Tabel1456[[#This Row],[Average Rank]]+Tabel1456[[#This Row],[Coverage rang]]</f>
        <v>997</v>
      </c>
      <c r="S838" s="2">
        <f>RANK(R838,R$2:R$577,1)</f>
        <v>491</v>
      </c>
      <c r="T838" s="18" t="e">
        <f t="shared" si="19"/>
        <v>#DIV/0!</v>
      </c>
    </row>
    <row r="839" spans="1:20" ht="19" customHeight="1">
      <c r="A839">
        <v>837</v>
      </c>
      <c r="B839" s="81">
        <v>0.1</v>
      </c>
      <c r="C839" s="81">
        <v>0.8</v>
      </c>
      <c r="D839" s="81">
        <v>0.1</v>
      </c>
      <c r="E839" s="81">
        <v>0.5</v>
      </c>
      <c r="F839" s="81">
        <v>0.5</v>
      </c>
      <c r="G839" s="81">
        <v>0</v>
      </c>
      <c r="H839" s="81">
        <v>0</v>
      </c>
      <c r="I839" s="81">
        <v>0</v>
      </c>
      <c r="K839" s="23"/>
      <c r="L839" s="22"/>
      <c r="M839" s="22"/>
      <c r="N839" s="14">
        <f t="shared" si="18"/>
        <v>0</v>
      </c>
      <c r="O839" s="2">
        <f>RANK(L839,L$2:L$577,1)</f>
        <v>1</v>
      </c>
      <c r="P839" s="65">
        <f>RANK(M839,M$2:M$577,0)</f>
        <v>498</v>
      </c>
      <c r="Q839" s="2">
        <f>RANK(N839,N$2:N$577,0)</f>
        <v>498</v>
      </c>
      <c r="R839" s="65">
        <f>O839 + Tabel1456[[#This Row],[Average Rank]]+Tabel1456[[#This Row],[Coverage rang]]</f>
        <v>997</v>
      </c>
      <c r="S839" s="2">
        <f>RANK(R839,R$2:R$577,1)</f>
        <v>491</v>
      </c>
      <c r="T839" s="18" t="e">
        <f t="shared" si="19"/>
        <v>#DIV/0!</v>
      </c>
    </row>
    <row r="840" spans="1:20" ht="19" customHeight="1">
      <c r="A840">
        <v>838</v>
      </c>
      <c r="B840" s="81">
        <v>0.1</v>
      </c>
      <c r="C840" s="81">
        <v>0.8</v>
      </c>
      <c r="D840" s="81">
        <v>0.1</v>
      </c>
      <c r="E840" s="81">
        <v>0.5</v>
      </c>
      <c r="F840" s="81">
        <v>0.5</v>
      </c>
      <c r="G840" s="81">
        <v>0</v>
      </c>
      <c r="H840" s="81">
        <v>0</v>
      </c>
      <c r="I840" s="81">
        <v>0.5</v>
      </c>
      <c r="K840" s="23"/>
      <c r="L840" s="22"/>
      <c r="M840" s="22"/>
      <c r="N840" s="14">
        <f t="shared" si="18"/>
        <v>0</v>
      </c>
      <c r="O840" s="2">
        <f>RANK(L840,L$2:L$577,1)</f>
        <v>1</v>
      </c>
      <c r="P840" s="65">
        <f>RANK(M840,M$2:M$577,0)</f>
        <v>498</v>
      </c>
      <c r="Q840" s="2">
        <f>RANK(N840,N$2:N$577,0)</f>
        <v>498</v>
      </c>
      <c r="R840" s="65">
        <f>O840 + Tabel1456[[#This Row],[Average Rank]]+Tabel1456[[#This Row],[Coverage rang]]</f>
        <v>997</v>
      </c>
      <c r="S840" s="2">
        <f>RANK(R840,R$2:R$577,1)</f>
        <v>491</v>
      </c>
      <c r="T840" s="18" t="e">
        <f t="shared" si="19"/>
        <v>#DIV/0!</v>
      </c>
    </row>
    <row r="841" spans="1:20" ht="19" customHeight="1">
      <c r="A841">
        <v>839</v>
      </c>
      <c r="B841" s="81">
        <v>0.1</v>
      </c>
      <c r="C841" s="81">
        <v>0.8</v>
      </c>
      <c r="D841" s="81">
        <v>0.1</v>
      </c>
      <c r="E841" s="81">
        <v>0.5</v>
      </c>
      <c r="F841" s="81">
        <v>0.5</v>
      </c>
      <c r="G841" s="81">
        <v>0</v>
      </c>
      <c r="H841" s="81">
        <v>0</v>
      </c>
      <c r="I841" s="81">
        <v>1</v>
      </c>
      <c r="K841" s="23"/>
      <c r="L841" s="22"/>
      <c r="M841" s="22"/>
      <c r="N841" s="14">
        <f t="shared" si="18"/>
        <v>0</v>
      </c>
      <c r="O841" s="2">
        <f>RANK(L841,L$2:L$577,1)</f>
        <v>1</v>
      </c>
      <c r="P841" s="65">
        <f>RANK(M841,M$2:M$577,0)</f>
        <v>498</v>
      </c>
      <c r="Q841" s="2">
        <f>RANK(N841,N$2:N$577,0)</f>
        <v>498</v>
      </c>
      <c r="R841" s="65">
        <f>O841 + Tabel1456[[#This Row],[Average Rank]]+Tabel1456[[#This Row],[Coverage rang]]</f>
        <v>997</v>
      </c>
      <c r="S841" s="2">
        <f>RANK(R841,R$2:R$577,1)</f>
        <v>491</v>
      </c>
      <c r="T841" s="18" t="e">
        <f t="shared" si="19"/>
        <v>#DIV/0!</v>
      </c>
    </row>
    <row r="842" spans="1:20" ht="19" customHeight="1">
      <c r="A842">
        <v>840</v>
      </c>
      <c r="B842" s="81">
        <v>0.1</v>
      </c>
      <c r="C842" s="81">
        <v>0.8</v>
      </c>
      <c r="D842" s="81">
        <v>0.1</v>
      </c>
      <c r="E842" s="81">
        <v>0.5</v>
      </c>
      <c r="F842" s="81">
        <v>0.5</v>
      </c>
      <c r="G842" s="81">
        <v>0</v>
      </c>
      <c r="H842" s="81">
        <v>0.5</v>
      </c>
      <c r="I842" s="81">
        <v>0</v>
      </c>
      <c r="K842" s="23"/>
      <c r="L842" s="22"/>
      <c r="M842" s="22"/>
      <c r="N842" s="14">
        <f t="shared" si="18"/>
        <v>0</v>
      </c>
      <c r="O842" s="2">
        <f>RANK(L842,L$2:L$577,1)</f>
        <v>1</v>
      </c>
      <c r="P842" s="65">
        <f>RANK(M842,M$2:M$577,0)</f>
        <v>498</v>
      </c>
      <c r="Q842" s="2">
        <f>RANK(N842,N$2:N$577,0)</f>
        <v>498</v>
      </c>
      <c r="R842" s="65">
        <f>O842 + Tabel1456[[#This Row],[Average Rank]]+Tabel1456[[#This Row],[Coverage rang]]</f>
        <v>997</v>
      </c>
      <c r="S842" s="2">
        <f>RANK(R842,R$2:R$577,1)</f>
        <v>491</v>
      </c>
      <c r="T842" s="18" t="e">
        <f t="shared" si="19"/>
        <v>#DIV/0!</v>
      </c>
    </row>
    <row r="843" spans="1:20" ht="19" customHeight="1">
      <c r="A843">
        <v>841</v>
      </c>
      <c r="B843" s="81">
        <v>0.1</v>
      </c>
      <c r="C843" s="81">
        <v>0.8</v>
      </c>
      <c r="D843" s="81">
        <v>0.1</v>
      </c>
      <c r="E843" s="81">
        <v>0.5</v>
      </c>
      <c r="F843" s="81">
        <v>0.5</v>
      </c>
      <c r="G843" s="81">
        <v>0</v>
      </c>
      <c r="H843" s="81">
        <v>0.5</v>
      </c>
      <c r="I843" s="81">
        <v>0.5</v>
      </c>
      <c r="K843" s="23"/>
      <c r="L843" s="22"/>
      <c r="M843" s="22"/>
      <c r="N843" s="14">
        <f t="shared" si="18"/>
        <v>0</v>
      </c>
      <c r="O843" s="2">
        <f>RANK(L843,L$2:L$577,1)</f>
        <v>1</v>
      </c>
      <c r="P843" s="65">
        <f>RANK(M843,M$2:M$577,0)</f>
        <v>498</v>
      </c>
      <c r="Q843" s="2">
        <f>RANK(N843,N$2:N$577,0)</f>
        <v>498</v>
      </c>
      <c r="R843" s="65">
        <f>O843 + Tabel1456[[#This Row],[Average Rank]]+Tabel1456[[#This Row],[Coverage rang]]</f>
        <v>997</v>
      </c>
      <c r="S843" s="2">
        <f>RANK(R843,R$2:R$577,1)</f>
        <v>491</v>
      </c>
      <c r="T843" s="18" t="e">
        <f t="shared" si="19"/>
        <v>#DIV/0!</v>
      </c>
    </row>
    <row r="844" spans="1:20" ht="19" customHeight="1">
      <c r="A844">
        <v>842</v>
      </c>
      <c r="B844" s="81">
        <v>0.1</v>
      </c>
      <c r="C844" s="81">
        <v>0.8</v>
      </c>
      <c r="D844" s="81">
        <v>0.1</v>
      </c>
      <c r="E844" s="81">
        <v>0.5</v>
      </c>
      <c r="F844" s="81">
        <v>0.5</v>
      </c>
      <c r="G844" s="81">
        <v>0</v>
      </c>
      <c r="H844" s="81">
        <v>0.5</v>
      </c>
      <c r="I844" s="81">
        <v>1</v>
      </c>
      <c r="K844" s="23"/>
      <c r="L844" s="22"/>
      <c r="M844" s="22"/>
      <c r="N844" s="14">
        <f t="shared" si="18"/>
        <v>0</v>
      </c>
      <c r="O844" s="2">
        <f>RANK(L844,L$2:L$577,1)</f>
        <v>1</v>
      </c>
      <c r="P844" s="65">
        <f>RANK(M844,M$2:M$577,0)</f>
        <v>498</v>
      </c>
      <c r="Q844" s="2">
        <f>RANK(N844,N$2:N$577,0)</f>
        <v>498</v>
      </c>
      <c r="R844" s="65">
        <f>O844 + Tabel1456[[#This Row],[Average Rank]]+Tabel1456[[#This Row],[Coverage rang]]</f>
        <v>997</v>
      </c>
      <c r="S844" s="2">
        <f>RANK(R844,R$2:R$577,1)</f>
        <v>491</v>
      </c>
      <c r="T844" s="18" t="e">
        <f t="shared" si="19"/>
        <v>#DIV/0!</v>
      </c>
    </row>
    <row r="845" spans="1:20" ht="19" customHeight="1">
      <c r="A845">
        <v>843</v>
      </c>
      <c r="B845" s="81">
        <v>0.1</v>
      </c>
      <c r="C845" s="81">
        <v>0.8</v>
      </c>
      <c r="D845" s="81">
        <v>0.1</v>
      </c>
      <c r="E845" s="81">
        <v>0.5</v>
      </c>
      <c r="F845" s="81">
        <v>0.5</v>
      </c>
      <c r="G845" s="81">
        <v>0</v>
      </c>
      <c r="H845" s="81">
        <v>1</v>
      </c>
      <c r="I845" s="81">
        <v>0</v>
      </c>
      <c r="K845" s="23"/>
      <c r="L845" s="22"/>
      <c r="M845" s="22"/>
      <c r="N845" s="14">
        <f t="shared" si="18"/>
        <v>0</v>
      </c>
      <c r="O845" s="2">
        <f>RANK(L845,L$2:L$577,1)</f>
        <v>1</v>
      </c>
      <c r="P845" s="65">
        <f>RANK(M845,M$2:M$577,0)</f>
        <v>498</v>
      </c>
      <c r="Q845" s="2">
        <f>RANK(N845,N$2:N$577,0)</f>
        <v>498</v>
      </c>
      <c r="R845" s="65">
        <f>O845 + Tabel1456[[#This Row],[Average Rank]]+Tabel1456[[#This Row],[Coverage rang]]</f>
        <v>997</v>
      </c>
      <c r="S845" s="2">
        <f>RANK(R845,R$2:R$577,1)</f>
        <v>491</v>
      </c>
      <c r="T845" s="18" t="e">
        <f t="shared" si="19"/>
        <v>#DIV/0!</v>
      </c>
    </row>
    <row r="846" spans="1:20" ht="19" customHeight="1">
      <c r="A846">
        <v>844</v>
      </c>
      <c r="B846" s="81">
        <v>0.1</v>
      </c>
      <c r="C846" s="81">
        <v>0.8</v>
      </c>
      <c r="D846" s="81">
        <v>0.1</v>
      </c>
      <c r="E846" s="81">
        <v>0.5</v>
      </c>
      <c r="F846" s="81">
        <v>0.5</v>
      </c>
      <c r="G846" s="81">
        <v>0</v>
      </c>
      <c r="H846" s="81">
        <v>1</v>
      </c>
      <c r="I846" s="81">
        <v>0.5</v>
      </c>
      <c r="K846" s="23"/>
      <c r="L846" s="22"/>
      <c r="M846" s="22"/>
      <c r="N846" s="14">
        <f t="shared" si="18"/>
        <v>0</v>
      </c>
      <c r="O846" s="2">
        <f>RANK(L846,L$2:L$577,1)</f>
        <v>1</v>
      </c>
      <c r="P846" s="65">
        <f>RANK(M846,M$2:M$577,0)</f>
        <v>498</v>
      </c>
      <c r="Q846" s="2">
        <f>RANK(N846,N$2:N$577,0)</f>
        <v>498</v>
      </c>
      <c r="R846" s="65">
        <f>O846 + Tabel1456[[#This Row],[Average Rank]]+Tabel1456[[#This Row],[Coverage rang]]</f>
        <v>997</v>
      </c>
      <c r="S846" s="2">
        <f>RANK(R846,R$2:R$577,1)</f>
        <v>491</v>
      </c>
      <c r="T846" s="18" t="e">
        <f t="shared" si="19"/>
        <v>#DIV/0!</v>
      </c>
    </row>
    <row r="847" spans="1:20" ht="19" customHeight="1">
      <c r="A847">
        <v>845</v>
      </c>
      <c r="B847" s="81">
        <v>0.1</v>
      </c>
      <c r="C847" s="81">
        <v>0.8</v>
      </c>
      <c r="D847" s="81">
        <v>0.1</v>
      </c>
      <c r="E847" s="81">
        <v>0.5</v>
      </c>
      <c r="F847" s="81">
        <v>0.5</v>
      </c>
      <c r="G847" s="81">
        <v>0</v>
      </c>
      <c r="H847" s="81">
        <v>1</v>
      </c>
      <c r="I847" s="81">
        <v>1</v>
      </c>
      <c r="K847" s="23"/>
      <c r="L847" s="22"/>
      <c r="M847" s="22"/>
      <c r="N847" s="14">
        <f t="shared" si="18"/>
        <v>0</v>
      </c>
      <c r="O847" s="2">
        <f>RANK(L847,L$2:L$577,1)</f>
        <v>1</v>
      </c>
      <c r="P847" s="65">
        <f>RANK(M847,M$2:M$577,0)</f>
        <v>498</v>
      </c>
      <c r="Q847" s="2">
        <f>RANK(N847,N$2:N$577,0)</f>
        <v>498</v>
      </c>
      <c r="R847" s="65">
        <f>O847 + Tabel1456[[#This Row],[Average Rank]]+Tabel1456[[#This Row],[Coverage rang]]</f>
        <v>997</v>
      </c>
      <c r="S847" s="2">
        <f>RANK(R847,R$2:R$577,1)</f>
        <v>491</v>
      </c>
      <c r="T847" s="18" t="e">
        <f t="shared" si="19"/>
        <v>#DIV/0!</v>
      </c>
    </row>
    <row r="848" spans="1:20" ht="19" customHeight="1">
      <c r="A848">
        <v>846</v>
      </c>
      <c r="B848" s="81">
        <v>0.1</v>
      </c>
      <c r="C848" s="81">
        <v>0.8</v>
      </c>
      <c r="D848" s="81">
        <v>0.1</v>
      </c>
      <c r="E848" s="81">
        <v>0.5</v>
      </c>
      <c r="F848" s="81">
        <v>0.5</v>
      </c>
      <c r="G848" s="81">
        <v>0.5</v>
      </c>
      <c r="H848" s="81">
        <v>0</v>
      </c>
      <c r="I848" s="81">
        <v>0</v>
      </c>
      <c r="K848" s="23"/>
      <c r="L848" s="22"/>
      <c r="M848" s="22"/>
      <c r="N848" s="14">
        <f t="shared" si="18"/>
        <v>0</v>
      </c>
      <c r="O848" s="2">
        <f>RANK(L848,L$2:L$577,1)</f>
        <v>1</v>
      </c>
      <c r="P848" s="65">
        <f>RANK(M848,M$2:M$577,0)</f>
        <v>498</v>
      </c>
      <c r="Q848" s="2">
        <f>RANK(N848,N$2:N$577,0)</f>
        <v>498</v>
      </c>
      <c r="R848" s="65">
        <f>O848 + Tabel1456[[#This Row],[Average Rank]]+Tabel1456[[#This Row],[Coverage rang]]</f>
        <v>997</v>
      </c>
      <c r="S848" s="2">
        <f>RANK(R848,R$2:R$577,1)</f>
        <v>491</v>
      </c>
      <c r="T848" s="18" t="e">
        <f t="shared" si="19"/>
        <v>#DIV/0!</v>
      </c>
    </row>
    <row r="849" spans="1:20" ht="19" customHeight="1">
      <c r="A849">
        <v>847</v>
      </c>
      <c r="B849" s="81">
        <v>0.1</v>
      </c>
      <c r="C849" s="81">
        <v>0.8</v>
      </c>
      <c r="D849" s="81">
        <v>0.1</v>
      </c>
      <c r="E849" s="81">
        <v>0.5</v>
      </c>
      <c r="F849" s="81">
        <v>0.5</v>
      </c>
      <c r="G849" s="81">
        <v>0.5</v>
      </c>
      <c r="H849" s="81">
        <v>0</v>
      </c>
      <c r="I849" s="81">
        <v>0.5</v>
      </c>
      <c r="K849" s="23"/>
      <c r="L849" s="22"/>
      <c r="M849" s="22"/>
      <c r="N849" s="14">
        <f t="shared" si="18"/>
        <v>0</v>
      </c>
      <c r="O849" s="2">
        <f>RANK(L849,L$2:L$577,1)</f>
        <v>1</v>
      </c>
      <c r="P849" s="65">
        <f>RANK(M849,M$2:M$577,0)</f>
        <v>498</v>
      </c>
      <c r="Q849" s="2">
        <f>RANK(N849,N$2:N$577,0)</f>
        <v>498</v>
      </c>
      <c r="R849" s="65">
        <f>O849 + Tabel1456[[#This Row],[Average Rank]]+Tabel1456[[#This Row],[Coverage rang]]</f>
        <v>997</v>
      </c>
      <c r="S849" s="2">
        <f>RANK(R849,R$2:R$577,1)</f>
        <v>491</v>
      </c>
      <c r="T849" s="18" t="e">
        <f t="shared" si="19"/>
        <v>#DIV/0!</v>
      </c>
    </row>
    <row r="850" spans="1:20" ht="19" customHeight="1">
      <c r="A850">
        <v>848</v>
      </c>
      <c r="B850" s="81">
        <v>0.1</v>
      </c>
      <c r="C850" s="81">
        <v>0.8</v>
      </c>
      <c r="D850" s="81">
        <v>0.1</v>
      </c>
      <c r="E850" s="81">
        <v>0.5</v>
      </c>
      <c r="F850" s="81">
        <v>0.5</v>
      </c>
      <c r="G850" s="81">
        <v>0.5</v>
      </c>
      <c r="H850" s="81">
        <v>0</v>
      </c>
      <c r="I850" s="81">
        <v>1</v>
      </c>
      <c r="K850" s="23"/>
      <c r="L850" s="22"/>
      <c r="M850" s="22"/>
      <c r="N850" s="14">
        <f t="shared" si="18"/>
        <v>0</v>
      </c>
      <c r="O850" s="2">
        <f>RANK(L850,L$2:L$577,1)</f>
        <v>1</v>
      </c>
      <c r="P850" s="65">
        <f>RANK(M850,M$2:M$577,0)</f>
        <v>498</v>
      </c>
      <c r="Q850" s="2">
        <f>RANK(N850,N$2:N$577,0)</f>
        <v>498</v>
      </c>
      <c r="R850" s="65">
        <f>O850 + Tabel1456[[#This Row],[Average Rank]]+Tabel1456[[#This Row],[Coverage rang]]</f>
        <v>997</v>
      </c>
      <c r="S850" s="2">
        <f>RANK(R850,R$2:R$577,1)</f>
        <v>491</v>
      </c>
      <c r="T850" s="18" t="e">
        <f t="shared" si="19"/>
        <v>#DIV/0!</v>
      </c>
    </row>
    <row r="851" spans="1:20" ht="19" customHeight="1">
      <c r="A851">
        <v>849</v>
      </c>
      <c r="B851" s="81">
        <v>0.1</v>
      </c>
      <c r="C851" s="81">
        <v>0.8</v>
      </c>
      <c r="D851" s="81">
        <v>0.1</v>
      </c>
      <c r="E851" s="81">
        <v>0.5</v>
      </c>
      <c r="F851" s="81">
        <v>0.5</v>
      </c>
      <c r="G851" s="81">
        <v>0.5</v>
      </c>
      <c r="H851" s="81">
        <v>0.5</v>
      </c>
      <c r="I851" s="81">
        <v>0</v>
      </c>
      <c r="K851" s="23"/>
      <c r="L851" s="22"/>
      <c r="M851" s="22"/>
      <c r="N851" s="14">
        <f t="shared" si="18"/>
        <v>0</v>
      </c>
      <c r="O851" s="2">
        <f>RANK(L851,L$2:L$577,1)</f>
        <v>1</v>
      </c>
      <c r="P851" s="65">
        <f>RANK(M851,M$2:M$577,0)</f>
        <v>498</v>
      </c>
      <c r="Q851" s="2">
        <f>RANK(N851,N$2:N$577,0)</f>
        <v>498</v>
      </c>
      <c r="R851" s="65">
        <f>O851 + Tabel1456[[#This Row],[Average Rank]]+Tabel1456[[#This Row],[Coverage rang]]</f>
        <v>997</v>
      </c>
      <c r="S851" s="2">
        <f>RANK(R851,R$2:R$577,1)</f>
        <v>491</v>
      </c>
      <c r="T851" s="18" t="e">
        <f t="shared" si="19"/>
        <v>#DIV/0!</v>
      </c>
    </row>
    <row r="852" spans="1:20" ht="19" customHeight="1">
      <c r="A852">
        <v>850</v>
      </c>
      <c r="B852" s="81">
        <v>0.1</v>
      </c>
      <c r="C852" s="81">
        <v>0.8</v>
      </c>
      <c r="D852" s="81">
        <v>0.1</v>
      </c>
      <c r="E852" s="81">
        <v>0.5</v>
      </c>
      <c r="F852" s="81">
        <v>0.5</v>
      </c>
      <c r="G852" s="81">
        <v>0.5</v>
      </c>
      <c r="H852" s="81">
        <v>0.5</v>
      </c>
      <c r="I852" s="81">
        <v>0.5</v>
      </c>
      <c r="K852" s="23"/>
      <c r="L852" s="22"/>
      <c r="M852" s="22"/>
      <c r="N852" s="14">
        <f t="shared" si="18"/>
        <v>0</v>
      </c>
      <c r="O852" s="2">
        <f>RANK(L852,L$2:L$577,1)</f>
        <v>1</v>
      </c>
      <c r="P852" s="65">
        <f>RANK(M852,M$2:M$577,0)</f>
        <v>498</v>
      </c>
      <c r="Q852" s="2">
        <f>RANK(N852,N$2:N$577,0)</f>
        <v>498</v>
      </c>
      <c r="R852" s="65">
        <f>O852 + Tabel1456[[#This Row],[Average Rank]]+Tabel1456[[#This Row],[Coverage rang]]</f>
        <v>997</v>
      </c>
      <c r="S852" s="2">
        <f>RANK(R852,R$2:R$577,1)</f>
        <v>491</v>
      </c>
      <c r="T852" s="18" t="e">
        <f t="shared" si="19"/>
        <v>#DIV/0!</v>
      </c>
    </row>
    <row r="853" spans="1:20" ht="19" customHeight="1">
      <c r="A853">
        <v>851</v>
      </c>
      <c r="B853" s="81">
        <v>0.1</v>
      </c>
      <c r="C853" s="81">
        <v>0.8</v>
      </c>
      <c r="D853" s="81">
        <v>0.1</v>
      </c>
      <c r="E853" s="81">
        <v>0.5</v>
      </c>
      <c r="F853" s="81">
        <v>0.5</v>
      </c>
      <c r="G853" s="81">
        <v>0.5</v>
      </c>
      <c r="H853" s="81">
        <v>0.5</v>
      </c>
      <c r="I853" s="81">
        <v>1</v>
      </c>
      <c r="K853" s="23"/>
      <c r="L853" s="22"/>
      <c r="M853" s="22"/>
      <c r="N853" s="14">
        <f t="shared" si="18"/>
        <v>0</v>
      </c>
      <c r="O853" s="2">
        <f>RANK(L853,L$2:L$577,1)</f>
        <v>1</v>
      </c>
      <c r="P853" s="65">
        <f>RANK(M853,M$2:M$577,0)</f>
        <v>498</v>
      </c>
      <c r="Q853" s="2">
        <f>RANK(N853,N$2:N$577,0)</f>
        <v>498</v>
      </c>
      <c r="R853" s="65">
        <f>O853 + Tabel1456[[#This Row],[Average Rank]]+Tabel1456[[#This Row],[Coverage rang]]</f>
        <v>997</v>
      </c>
      <c r="S853" s="2">
        <f>RANK(R853,R$2:R$577,1)</f>
        <v>491</v>
      </c>
      <c r="T853" s="18" t="e">
        <f t="shared" si="19"/>
        <v>#DIV/0!</v>
      </c>
    </row>
    <row r="854" spans="1:20" ht="19" customHeight="1">
      <c r="A854">
        <v>852</v>
      </c>
      <c r="B854" s="81">
        <v>0.1</v>
      </c>
      <c r="C854" s="81">
        <v>0.8</v>
      </c>
      <c r="D854" s="81">
        <v>0.1</v>
      </c>
      <c r="E854" s="81">
        <v>0.5</v>
      </c>
      <c r="F854" s="81">
        <v>0.5</v>
      </c>
      <c r="G854" s="81">
        <v>0.5</v>
      </c>
      <c r="H854" s="81">
        <v>1</v>
      </c>
      <c r="I854" s="81">
        <v>0</v>
      </c>
      <c r="K854" s="23"/>
      <c r="L854" s="22"/>
      <c r="M854" s="22"/>
      <c r="N854" s="14">
        <f t="shared" si="18"/>
        <v>0</v>
      </c>
      <c r="O854" s="2">
        <f>RANK(L854,L$2:L$577,1)</f>
        <v>1</v>
      </c>
      <c r="P854" s="65">
        <f>RANK(M854,M$2:M$577,0)</f>
        <v>498</v>
      </c>
      <c r="Q854" s="2">
        <f>RANK(N854,N$2:N$577,0)</f>
        <v>498</v>
      </c>
      <c r="R854" s="65">
        <f>O854 + Tabel1456[[#This Row],[Average Rank]]+Tabel1456[[#This Row],[Coverage rang]]</f>
        <v>997</v>
      </c>
      <c r="S854" s="2">
        <f>RANK(R854,R$2:R$577,1)</f>
        <v>491</v>
      </c>
      <c r="T854" s="18" t="e">
        <f t="shared" si="19"/>
        <v>#DIV/0!</v>
      </c>
    </row>
    <row r="855" spans="1:20" ht="19" customHeight="1">
      <c r="A855">
        <v>853</v>
      </c>
      <c r="B855" s="81">
        <v>0.1</v>
      </c>
      <c r="C855" s="81">
        <v>0.8</v>
      </c>
      <c r="D855" s="81">
        <v>0.1</v>
      </c>
      <c r="E855" s="81">
        <v>0.5</v>
      </c>
      <c r="F855" s="81">
        <v>0.5</v>
      </c>
      <c r="G855" s="81">
        <v>0.5</v>
      </c>
      <c r="H855" s="81">
        <v>1</v>
      </c>
      <c r="I855" s="81">
        <v>0.5</v>
      </c>
      <c r="K855" s="23"/>
      <c r="L855" s="22"/>
      <c r="M855" s="22"/>
      <c r="N855" s="14">
        <f t="shared" si="18"/>
        <v>0</v>
      </c>
      <c r="O855" s="2">
        <f>RANK(L855,L$2:L$577,1)</f>
        <v>1</v>
      </c>
      <c r="P855" s="65">
        <f>RANK(M855,M$2:M$577,0)</f>
        <v>498</v>
      </c>
      <c r="Q855" s="2">
        <f>RANK(N855,N$2:N$577,0)</f>
        <v>498</v>
      </c>
      <c r="R855" s="65">
        <f>O855 + Tabel1456[[#This Row],[Average Rank]]+Tabel1456[[#This Row],[Coverage rang]]</f>
        <v>997</v>
      </c>
      <c r="S855" s="2">
        <f>RANK(R855,R$2:R$577,1)</f>
        <v>491</v>
      </c>
      <c r="T855" s="18" t="e">
        <f t="shared" si="19"/>
        <v>#DIV/0!</v>
      </c>
    </row>
    <row r="856" spans="1:20" ht="19" customHeight="1">
      <c r="A856">
        <v>854</v>
      </c>
      <c r="B856" s="81">
        <v>0.1</v>
      </c>
      <c r="C856" s="81">
        <v>0.8</v>
      </c>
      <c r="D856" s="81">
        <v>0.1</v>
      </c>
      <c r="E856" s="81">
        <v>0.5</v>
      </c>
      <c r="F856" s="81">
        <v>0.5</v>
      </c>
      <c r="G856" s="81">
        <v>0.5</v>
      </c>
      <c r="H856" s="81">
        <v>1</v>
      </c>
      <c r="I856" s="81">
        <v>1</v>
      </c>
      <c r="K856" s="23"/>
      <c r="L856" s="22"/>
      <c r="M856" s="22"/>
      <c r="N856" s="14">
        <f t="shared" si="18"/>
        <v>0</v>
      </c>
      <c r="O856" s="2">
        <f>RANK(L856,L$2:L$577,1)</f>
        <v>1</v>
      </c>
      <c r="P856" s="65">
        <f>RANK(M856,M$2:M$577,0)</f>
        <v>498</v>
      </c>
      <c r="Q856" s="2">
        <f>RANK(N856,N$2:N$577,0)</f>
        <v>498</v>
      </c>
      <c r="R856" s="65">
        <f>O856 + Tabel1456[[#This Row],[Average Rank]]+Tabel1456[[#This Row],[Coverage rang]]</f>
        <v>997</v>
      </c>
      <c r="S856" s="2">
        <f>RANK(R856,R$2:R$577,1)</f>
        <v>491</v>
      </c>
      <c r="T856" s="18" t="e">
        <f t="shared" si="19"/>
        <v>#DIV/0!</v>
      </c>
    </row>
    <row r="857" spans="1:20" ht="19" customHeight="1">
      <c r="A857">
        <v>855</v>
      </c>
      <c r="B857" s="81">
        <v>0.1</v>
      </c>
      <c r="C857" s="81">
        <v>0.8</v>
      </c>
      <c r="D857" s="81">
        <v>0.1</v>
      </c>
      <c r="E857" s="81">
        <v>0.5</v>
      </c>
      <c r="F857" s="81">
        <v>0.5</v>
      </c>
      <c r="G857" s="81">
        <v>1</v>
      </c>
      <c r="H857" s="81">
        <v>0</v>
      </c>
      <c r="I857" s="81">
        <v>0</v>
      </c>
      <c r="K857" s="23"/>
      <c r="L857" s="22"/>
      <c r="M857" s="22"/>
      <c r="N857" s="14">
        <f t="shared" si="18"/>
        <v>0</v>
      </c>
      <c r="O857" s="2">
        <f>RANK(L857,L$2:L$577,1)</f>
        <v>1</v>
      </c>
      <c r="P857" s="65">
        <f>RANK(M857,M$2:M$577,0)</f>
        <v>498</v>
      </c>
      <c r="Q857" s="2">
        <f>RANK(N857,N$2:N$577,0)</f>
        <v>498</v>
      </c>
      <c r="R857" s="65">
        <f>O857 + Tabel1456[[#This Row],[Average Rank]]+Tabel1456[[#This Row],[Coverage rang]]</f>
        <v>997</v>
      </c>
      <c r="S857" s="2">
        <f>RANK(R857,R$2:R$577,1)</f>
        <v>491</v>
      </c>
      <c r="T857" s="18" t="e">
        <f t="shared" si="19"/>
        <v>#DIV/0!</v>
      </c>
    </row>
    <row r="858" spans="1:20" ht="19" customHeight="1">
      <c r="A858">
        <v>856</v>
      </c>
      <c r="B858" s="81">
        <v>0.1</v>
      </c>
      <c r="C858" s="81">
        <v>0.8</v>
      </c>
      <c r="D858" s="81">
        <v>0.1</v>
      </c>
      <c r="E858" s="81">
        <v>0.5</v>
      </c>
      <c r="F858" s="81">
        <v>0.5</v>
      </c>
      <c r="G858" s="81">
        <v>1</v>
      </c>
      <c r="H858" s="81">
        <v>0</v>
      </c>
      <c r="I858" s="81">
        <v>0.5</v>
      </c>
      <c r="K858" s="23"/>
      <c r="L858" s="22"/>
      <c r="M858" s="22"/>
      <c r="N858" s="14">
        <f t="shared" si="18"/>
        <v>0</v>
      </c>
      <c r="O858" s="2">
        <f>RANK(L858,L$2:L$577,1)</f>
        <v>1</v>
      </c>
      <c r="P858" s="65">
        <f>RANK(M858,M$2:M$577,0)</f>
        <v>498</v>
      </c>
      <c r="Q858" s="2">
        <f>RANK(N858,N$2:N$577,0)</f>
        <v>498</v>
      </c>
      <c r="R858" s="65">
        <f>O858 + Tabel1456[[#This Row],[Average Rank]]+Tabel1456[[#This Row],[Coverage rang]]</f>
        <v>997</v>
      </c>
      <c r="S858" s="2">
        <f>RANK(R858,R$2:R$577,1)</f>
        <v>491</v>
      </c>
      <c r="T858" s="18" t="e">
        <f t="shared" si="19"/>
        <v>#DIV/0!</v>
      </c>
    </row>
    <row r="859" spans="1:20" ht="19" customHeight="1">
      <c r="A859">
        <v>857</v>
      </c>
      <c r="B859" s="81">
        <v>0.1</v>
      </c>
      <c r="C859" s="81">
        <v>0.8</v>
      </c>
      <c r="D859" s="81">
        <v>0.1</v>
      </c>
      <c r="E859" s="81">
        <v>0.5</v>
      </c>
      <c r="F859" s="81">
        <v>0.5</v>
      </c>
      <c r="G859" s="81">
        <v>1</v>
      </c>
      <c r="H859" s="81">
        <v>0</v>
      </c>
      <c r="I859" s="81">
        <v>1</v>
      </c>
      <c r="K859" s="23"/>
      <c r="L859" s="22"/>
      <c r="M859" s="22"/>
      <c r="N859" s="14">
        <f t="shared" si="18"/>
        <v>0</v>
      </c>
      <c r="O859" s="2">
        <f>RANK(L859,L$2:L$577,1)</f>
        <v>1</v>
      </c>
      <c r="P859" s="65">
        <f>RANK(M859,M$2:M$577,0)</f>
        <v>498</v>
      </c>
      <c r="Q859" s="2">
        <f>RANK(N859,N$2:N$577,0)</f>
        <v>498</v>
      </c>
      <c r="R859" s="65">
        <f>O859 + Tabel1456[[#This Row],[Average Rank]]+Tabel1456[[#This Row],[Coverage rang]]</f>
        <v>997</v>
      </c>
      <c r="S859" s="2">
        <f>RANK(R859,R$2:R$577,1)</f>
        <v>491</v>
      </c>
      <c r="T859" s="18" t="e">
        <f t="shared" si="19"/>
        <v>#DIV/0!</v>
      </c>
    </row>
    <row r="860" spans="1:20" ht="19" customHeight="1">
      <c r="A860">
        <v>858</v>
      </c>
      <c r="B860" s="81">
        <v>0.1</v>
      </c>
      <c r="C860" s="81">
        <v>0.8</v>
      </c>
      <c r="D860" s="81">
        <v>0.1</v>
      </c>
      <c r="E860" s="81">
        <v>0.5</v>
      </c>
      <c r="F860" s="81">
        <v>0.5</v>
      </c>
      <c r="G860" s="81">
        <v>1</v>
      </c>
      <c r="H860" s="81">
        <v>0.5</v>
      </c>
      <c r="I860" s="81">
        <v>0</v>
      </c>
      <c r="K860" s="23"/>
      <c r="L860" s="22"/>
      <c r="M860" s="22"/>
      <c r="N860" s="14">
        <f t="shared" si="18"/>
        <v>0</v>
      </c>
      <c r="O860" s="2">
        <f>RANK(L860,L$2:L$577,1)</f>
        <v>1</v>
      </c>
      <c r="P860" s="65">
        <f>RANK(M860,M$2:M$577,0)</f>
        <v>498</v>
      </c>
      <c r="Q860" s="2">
        <f>RANK(N860,N$2:N$577,0)</f>
        <v>498</v>
      </c>
      <c r="R860" s="65">
        <f>O860 + Tabel1456[[#This Row],[Average Rank]]+Tabel1456[[#This Row],[Coverage rang]]</f>
        <v>997</v>
      </c>
      <c r="S860" s="2">
        <f>RANK(R860,R$2:R$577,1)</f>
        <v>491</v>
      </c>
      <c r="T860" s="18" t="e">
        <f t="shared" si="19"/>
        <v>#DIV/0!</v>
      </c>
    </row>
    <row r="861" spans="1:20" ht="19" customHeight="1">
      <c r="A861">
        <v>859</v>
      </c>
      <c r="B861" s="81">
        <v>0.1</v>
      </c>
      <c r="C861" s="81">
        <v>0.8</v>
      </c>
      <c r="D861" s="81">
        <v>0.1</v>
      </c>
      <c r="E861" s="81">
        <v>0.5</v>
      </c>
      <c r="F861" s="81">
        <v>0.5</v>
      </c>
      <c r="G861" s="81">
        <v>1</v>
      </c>
      <c r="H861" s="81">
        <v>0.5</v>
      </c>
      <c r="I861" s="81">
        <v>0.5</v>
      </c>
      <c r="K861" s="23"/>
      <c r="L861" s="22"/>
      <c r="M861" s="22"/>
      <c r="N861" s="14">
        <f t="shared" si="18"/>
        <v>0</v>
      </c>
      <c r="O861" s="2">
        <f>RANK(L861,L$2:L$577,1)</f>
        <v>1</v>
      </c>
      <c r="P861" s="65">
        <f>RANK(M861,M$2:M$577,0)</f>
        <v>498</v>
      </c>
      <c r="Q861" s="2">
        <f>RANK(N861,N$2:N$577,0)</f>
        <v>498</v>
      </c>
      <c r="R861" s="65">
        <f>O861 + Tabel1456[[#This Row],[Average Rank]]+Tabel1456[[#This Row],[Coverage rang]]</f>
        <v>997</v>
      </c>
      <c r="S861" s="2">
        <f>RANK(R861,R$2:R$577,1)</f>
        <v>491</v>
      </c>
      <c r="T861" s="18" t="e">
        <f t="shared" si="19"/>
        <v>#DIV/0!</v>
      </c>
    </row>
    <row r="862" spans="1:20" ht="19" customHeight="1">
      <c r="A862">
        <v>860</v>
      </c>
      <c r="B862" s="81">
        <v>0.1</v>
      </c>
      <c r="C862" s="81">
        <v>0.8</v>
      </c>
      <c r="D862" s="81">
        <v>0.1</v>
      </c>
      <c r="E862" s="81">
        <v>0.5</v>
      </c>
      <c r="F862" s="81">
        <v>0.5</v>
      </c>
      <c r="G862" s="81">
        <v>1</v>
      </c>
      <c r="H862" s="81">
        <v>0.5</v>
      </c>
      <c r="I862" s="81">
        <v>1</v>
      </c>
      <c r="K862" s="23"/>
      <c r="L862" s="22"/>
      <c r="M862" s="22"/>
      <c r="N862" s="14">
        <f t="shared" si="18"/>
        <v>0</v>
      </c>
      <c r="O862" s="2">
        <f>RANK(L862,L$2:L$577,1)</f>
        <v>1</v>
      </c>
      <c r="P862" s="65">
        <f>RANK(M862,M$2:M$577,0)</f>
        <v>498</v>
      </c>
      <c r="Q862" s="2">
        <f>RANK(N862,N$2:N$577,0)</f>
        <v>498</v>
      </c>
      <c r="R862" s="65">
        <f>O862 + Tabel1456[[#This Row],[Average Rank]]+Tabel1456[[#This Row],[Coverage rang]]</f>
        <v>997</v>
      </c>
      <c r="S862" s="2">
        <f>RANK(R862,R$2:R$577,1)</f>
        <v>491</v>
      </c>
      <c r="T862" s="18" t="e">
        <f t="shared" si="19"/>
        <v>#DIV/0!</v>
      </c>
    </row>
    <row r="863" spans="1:20" ht="19" customHeight="1">
      <c r="A863">
        <v>861</v>
      </c>
      <c r="B863" s="81">
        <v>0.1</v>
      </c>
      <c r="C863" s="81">
        <v>0.8</v>
      </c>
      <c r="D863" s="81">
        <v>0.1</v>
      </c>
      <c r="E863" s="81">
        <v>0.5</v>
      </c>
      <c r="F863" s="81">
        <v>0.5</v>
      </c>
      <c r="G863" s="81">
        <v>1</v>
      </c>
      <c r="H863" s="81">
        <v>1</v>
      </c>
      <c r="I863" s="81">
        <v>0</v>
      </c>
      <c r="K863" s="23"/>
      <c r="L863" s="22"/>
      <c r="M863" s="22"/>
      <c r="N863" s="14">
        <f t="shared" si="18"/>
        <v>0</v>
      </c>
      <c r="O863" s="2">
        <f>RANK(L863,L$2:L$577,1)</f>
        <v>1</v>
      </c>
      <c r="P863" s="65">
        <f>RANK(M863,M$2:M$577,0)</f>
        <v>498</v>
      </c>
      <c r="Q863" s="2">
        <f>RANK(N863,N$2:N$577,0)</f>
        <v>498</v>
      </c>
      <c r="R863" s="65">
        <f>O863 + Tabel1456[[#This Row],[Average Rank]]+Tabel1456[[#This Row],[Coverage rang]]</f>
        <v>997</v>
      </c>
      <c r="S863" s="2">
        <f>RANK(R863,R$2:R$577,1)</f>
        <v>491</v>
      </c>
      <c r="T863" s="18" t="e">
        <f t="shared" si="19"/>
        <v>#DIV/0!</v>
      </c>
    </row>
    <row r="864" spans="1:20" ht="19" customHeight="1">
      <c r="A864">
        <v>862</v>
      </c>
      <c r="B864" s="81">
        <v>0.1</v>
      </c>
      <c r="C864" s="81">
        <v>0.8</v>
      </c>
      <c r="D864" s="81">
        <v>0.1</v>
      </c>
      <c r="E864" s="81">
        <v>0.5</v>
      </c>
      <c r="F864" s="81">
        <v>0.5</v>
      </c>
      <c r="G864" s="81">
        <v>1</v>
      </c>
      <c r="H864" s="81">
        <v>1</v>
      </c>
      <c r="I864" s="81">
        <v>0.5</v>
      </c>
      <c r="K864" s="23"/>
      <c r="L864" s="22"/>
      <c r="M864" s="22"/>
      <c r="N864" s="14">
        <f t="shared" si="18"/>
        <v>0</v>
      </c>
      <c r="O864" s="2">
        <f>RANK(L864,L$2:L$577,1)</f>
        <v>1</v>
      </c>
      <c r="P864" s="65">
        <f>RANK(M864,M$2:M$577,0)</f>
        <v>498</v>
      </c>
      <c r="Q864" s="2">
        <f>RANK(N864,N$2:N$577,0)</f>
        <v>498</v>
      </c>
      <c r="R864" s="65">
        <f>O864 + Tabel1456[[#This Row],[Average Rank]]+Tabel1456[[#This Row],[Coverage rang]]</f>
        <v>997</v>
      </c>
      <c r="S864" s="2">
        <f>RANK(R864,R$2:R$577,1)</f>
        <v>491</v>
      </c>
      <c r="T864" s="18" t="e">
        <f t="shared" si="19"/>
        <v>#DIV/0!</v>
      </c>
    </row>
    <row r="865" spans="1:20" ht="19" customHeight="1">
      <c r="A865">
        <v>863</v>
      </c>
      <c r="B865" s="81">
        <v>0.1</v>
      </c>
      <c r="C865" s="81">
        <v>0.8</v>
      </c>
      <c r="D865" s="81">
        <v>0.1</v>
      </c>
      <c r="E865" s="81">
        <v>0.5</v>
      </c>
      <c r="F865" s="81">
        <v>0.5</v>
      </c>
      <c r="G865" s="81">
        <v>1</v>
      </c>
      <c r="H865" s="81">
        <v>1</v>
      </c>
      <c r="I865" s="81">
        <v>1</v>
      </c>
      <c r="K865" s="23"/>
      <c r="L865" s="22"/>
      <c r="M865" s="22"/>
      <c r="N865" s="14">
        <f t="shared" si="18"/>
        <v>0</v>
      </c>
      <c r="O865" s="2">
        <f>RANK(L865,L$2:L$577,1)</f>
        <v>1</v>
      </c>
      <c r="P865" s="65">
        <f>RANK(M865,M$2:M$577,0)</f>
        <v>498</v>
      </c>
      <c r="Q865" s="2">
        <f>RANK(N865,N$2:N$577,0)</f>
        <v>498</v>
      </c>
      <c r="R865" s="65">
        <f>O865 + Tabel1456[[#This Row],[Average Rank]]+Tabel1456[[#This Row],[Coverage rang]]</f>
        <v>997</v>
      </c>
      <c r="S865" s="2">
        <f>RANK(R865,R$2:R$577,1)</f>
        <v>491</v>
      </c>
      <c r="T865" s="18" t="e">
        <f t="shared" si="19"/>
        <v>#DIV/0!</v>
      </c>
    </row>
    <row r="866" spans="1:20" ht="19" customHeight="1">
      <c r="A866">
        <v>864</v>
      </c>
      <c r="B866" s="81">
        <v>0.1</v>
      </c>
      <c r="C866" s="81">
        <v>0.8</v>
      </c>
      <c r="D866" s="81">
        <v>0.1</v>
      </c>
      <c r="E866" s="81">
        <v>0.5</v>
      </c>
      <c r="F866" s="81">
        <v>1</v>
      </c>
      <c r="G866" s="81">
        <v>0</v>
      </c>
      <c r="H866" s="81">
        <v>0</v>
      </c>
      <c r="I866" s="81">
        <v>0</v>
      </c>
      <c r="K866" s="23"/>
      <c r="L866" s="22"/>
      <c r="M866" s="22"/>
      <c r="N866" s="14">
        <f t="shared" si="18"/>
        <v>0</v>
      </c>
      <c r="O866" s="2">
        <f>RANK(L866,L$2:L$577,1)</f>
        <v>1</v>
      </c>
      <c r="P866" s="65">
        <f>RANK(M866,M$2:M$577,0)</f>
        <v>498</v>
      </c>
      <c r="Q866" s="2">
        <f>RANK(N866,N$2:N$577,0)</f>
        <v>498</v>
      </c>
      <c r="R866" s="65">
        <f>O866 + Tabel1456[[#This Row],[Average Rank]]+Tabel1456[[#This Row],[Coverage rang]]</f>
        <v>997</v>
      </c>
      <c r="S866" s="2">
        <f>RANK(R866,R$2:R$577,1)</f>
        <v>491</v>
      </c>
      <c r="T866" s="18" t="e">
        <f t="shared" si="19"/>
        <v>#DIV/0!</v>
      </c>
    </row>
    <row r="867" spans="1:20" ht="19" customHeight="1">
      <c r="A867">
        <v>865</v>
      </c>
      <c r="B867" s="81">
        <v>0.1</v>
      </c>
      <c r="C867" s="81">
        <v>0.8</v>
      </c>
      <c r="D867" s="81">
        <v>0.1</v>
      </c>
      <c r="E867" s="81">
        <v>0.5</v>
      </c>
      <c r="F867" s="81">
        <v>1</v>
      </c>
      <c r="G867" s="81">
        <v>0</v>
      </c>
      <c r="H867" s="81">
        <v>0</v>
      </c>
      <c r="I867" s="81">
        <v>0.5</v>
      </c>
      <c r="K867" s="23"/>
      <c r="L867" s="22"/>
      <c r="M867" s="22"/>
      <c r="N867" s="14">
        <f t="shared" si="18"/>
        <v>0</v>
      </c>
      <c r="O867" s="2">
        <f>RANK(L867,L$2:L$577,1)</f>
        <v>1</v>
      </c>
      <c r="P867" s="65">
        <f>RANK(M867,M$2:M$577,0)</f>
        <v>498</v>
      </c>
      <c r="Q867" s="2">
        <f>RANK(N867,N$2:N$577,0)</f>
        <v>498</v>
      </c>
      <c r="R867" s="65">
        <f>O867 + Tabel1456[[#This Row],[Average Rank]]+Tabel1456[[#This Row],[Coverage rang]]</f>
        <v>997</v>
      </c>
      <c r="S867" s="2">
        <f>RANK(R867,R$2:R$577,1)</f>
        <v>491</v>
      </c>
      <c r="T867" s="18" t="e">
        <f t="shared" si="19"/>
        <v>#DIV/0!</v>
      </c>
    </row>
    <row r="868" spans="1:20" ht="19" customHeight="1">
      <c r="A868">
        <v>866</v>
      </c>
      <c r="B868" s="81">
        <v>0.1</v>
      </c>
      <c r="C868" s="81">
        <v>0.8</v>
      </c>
      <c r="D868" s="81">
        <v>0.1</v>
      </c>
      <c r="E868" s="81">
        <v>0.5</v>
      </c>
      <c r="F868" s="81">
        <v>1</v>
      </c>
      <c r="G868" s="81">
        <v>0</v>
      </c>
      <c r="H868" s="81">
        <v>0</v>
      </c>
      <c r="I868" s="81">
        <v>1</v>
      </c>
      <c r="K868" s="23"/>
      <c r="L868" s="22"/>
      <c r="M868" s="22"/>
      <c r="N868" s="14">
        <f t="shared" si="18"/>
        <v>0</v>
      </c>
      <c r="O868" s="2">
        <f>RANK(L868,L$2:L$577,1)</f>
        <v>1</v>
      </c>
      <c r="P868" s="65">
        <f>RANK(M868,M$2:M$577,0)</f>
        <v>498</v>
      </c>
      <c r="Q868" s="2">
        <f>RANK(N868,N$2:N$577,0)</f>
        <v>498</v>
      </c>
      <c r="R868" s="65">
        <f>O868 + Tabel1456[[#This Row],[Average Rank]]+Tabel1456[[#This Row],[Coverage rang]]</f>
        <v>997</v>
      </c>
      <c r="S868" s="2">
        <f>RANK(R868,R$2:R$577,1)</f>
        <v>491</v>
      </c>
      <c r="T868" s="18" t="e">
        <f t="shared" si="19"/>
        <v>#DIV/0!</v>
      </c>
    </row>
    <row r="869" spans="1:20" ht="19" customHeight="1">
      <c r="A869">
        <v>867</v>
      </c>
      <c r="B869" s="81">
        <v>0.1</v>
      </c>
      <c r="C869" s="81">
        <v>0.8</v>
      </c>
      <c r="D869" s="81">
        <v>0.1</v>
      </c>
      <c r="E869" s="81">
        <v>0.5</v>
      </c>
      <c r="F869" s="81">
        <v>1</v>
      </c>
      <c r="G869" s="81">
        <v>0</v>
      </c>
      <c r="H869" s="81">
        <v>0.5</v>
      </c>
      <c r="I869" s="81">
        <v>0</v>
      </c>
      <c r="K869" s="23"/>
      <c r="L869" s="22"/>
      <c r="M869" s="22"/>
      <c r="N869" s="14">
        <f t="shared" si="18"/>
        <v>0</v>
      </c>
      <c r="O869" s="2">
        <f>RANK(L869,L$2:L$577,1)</f>
        <v>1</v>
      </c>
      <c r="P869" s="65">
        <f>RANK(M869,M$2:M$577,0)</f>
        <v>498</v>
      </c>
      <c r="Q869" s="2">
        <f>RANK(N869,N$2:N$577,0)</f>
        <v>498</v>
      </c>
      <c r="R869" s="65">
        <f>O869 + Tabel1456[[#This Row],[Average Rank]]+Tabel1456[[#This Row],[Coverage rang]]</f>
        <v>997</v>
      </c>
      <c r="S869" s="2">
        <f>RANK(R869,R$2:R$577,1)</f>
        <v>491</v>
      </c>
      <c r="T869" s="18" t="e">
        <f t="shared" si="19"/>
        <v>#DIV/0!</v>
      </c>
    </row>
    <row r="870" spans="1:20" ht="19" customHeight="1">
      <c r="A870">
        <v>868</v>
      </c>
      <c r="B870" s="81">
        <v>0.1</v>
      </c>
      <c r="C870" s="81">
        <v>0.8</v>
      </c>
      <c r="D870" s="81">
        <v>0.1</v>
      </c>
      <c r="E870" s="81">
        <v>0.5</v>
      </c>
      <c r="F870" s="81">
        <v>1</v>
      </c>
      <c r="G870" s="81">
        <v>0</v>
      </c>
      <c r="H870" s="81">
        <v>0.5</v>
      </c>
      <c r="I870" s="81">
        <v>0.5</v>
      </c>
      <c r="K870" s="23"/>
      <c r="L870" s="22"/>
      <c r="M870" s="22"/>
      <c r="N870" s="14">
        <f t="shared" si="18"/>
        <v>0</v>
      </c>
      <c r="O870" s="2">
        <f>RANK(L870,L$2:L$577,1)</f>
        <v>1</v>
      </c>
      <c r="P870" s="65">
        <f>RANK(M870,M$2:M$577,0)</f>
        <v>498</v>
      </c>
      <c r="Q870" s="2">
        <f>RANK(N870,N$2:N$577,0)</f>
        <v>498</v>
      </c>
      <c r="R870" s="65">
        <f>O870 + Tabel1456[[#This Row],[Average Rank]]+Tabel1456[[#This Row],[Coverage rang]]</f>
        <v>997</v>
      </c>
      <c r="S870" s="2">
        <f>RANK(R870,R$2:R$577,1)</f>
        <v>491</v>
      </c>
      <c r="T870" s="18" t="e">
        <f t="shared" si="19"/>
        <v>#DIV/0!</v>
      </c>
    </row>
    <row r="871" spans="1:20" ht="19" customHeight="1">
      <c r="A871">
        <v>869</v>
      </c>
      <c r="B871" s="81">
        <v>0.1</v>
      </c>
      <c r="C871" s="81">
        <v>0.8</v>
      </c>
      <c r="D871" s="81">
        <v>0.1</v>
      </c>
      <c r="E871" s="81">
        <v>0.5</v>
      </c>
      <c r="F871" s="81">
        <v>1</v>
      </c>
      <c r="G871" s="81">
        <v>0</v>
      </c>
      <c r="H871" s="81">
        <v>0.5</v>
      </c>
      <c r="I871" s="81">
        <v>1</v>
      </c>
      <c r="K871" s="23"/>
      <c r="L871" s="22"/>
      <c r="M871" s="22"/>
      <c r="N871" s="14">
        <f t="shared" si="18"/>
        <v>0</v>
      </c>
      <c r="O871" s="2">
        <f>RANK(L871,L$2:L$577,1)</f>
        <v>1</v>
      </c>
      <c r="P871" s="65">
        <f>RANK(M871,M$2:M$577,0)</f>
        <v>498</v>
      </c>
      <c r="Q871" s="2">
        <f>RANK(N871,N$2:N$577,0)</f>
        <v>498</v>
      </c>
      <c r="R871" s="65">
        <f>O871 + Tabel1456[[#This Row],[Average Rank]]+Tabel1456[[#This Row],[Coverage rang]]</f>
        <v>997</v>
      </c>
      <c r="S871" s="2">
        <f>RANK(R871,R$2:R$577,1)</f>
        <v>491</v>
      </c>
      <c r="T871" s="18" t="e">
        <f t="shared" si="19"/>
        <v>#DIV/0!</v>
      </c>
    </row>
    <row r="872" spans="1:20" ht="19" customHeight="1">
      <c r="A872">
        <v>870</v>
      </c>
      <c r="B872" s="81">
        <v>0.1</v>
      </c>
      <c r="C872" s="81">
        <v>0.8</v>
      </c>
      <c r="D872" s="81">
        <v>0.1</v>
      </c>
      <c r="E872" s="81">
        <v>0.5</v>
      </c>
      <c r="F872" s="81">
        <v>1</v>
      </c>
      <c r="G872" s="81">
        <v>0</v>
      </c>
      <c r="H872" s="81">
        <v>1</v>
      </c>
      <c r="I872" s="81">
        <v>0</v>
      </c>
      <c r="K872" s="23"/>
      <c r="L872" s="22"/>
      <c r="M872" s="22"/>
      <c r="N872" s="14">
        <f t="shared" si="18"/>
        <v>0</v>
      </c>
      <c r="O872" s="2">
        <f>RANK(L872,L$2:L$577,1)</f>
        <v>1</v>
      </c>
      <c r="P872" s="65">
        <f>RANK(M872,M$2:M$577,0)</f>
        <v>498</v>
      </c>
      <c r="Q872" s="2">
        <f>RANK(N872,N$2:N$577,0)</f>
        <v>498</v>
      </c>
      <c r="R872" s="65">
        <f>O872 + Tabel1456[[#This Row],[Average Rank]]+Tabel1456[[#This Row],[Coverage rang]]</f>
        <v>997</v>
      </c>
      <c r="S872" s="2">
        <f>RANK(R872,R$2:R$577,1)</f>
        <v>491</v>
      </c>
      <c r="T872" s="18" t="e">
        <f t="shared" si="19"/>
        <v>#DIV/0!</v>
      </c>
    </row>
    <row r="873" spans="1:20" ht="19" customHeight="1">
      <c r="A873">
        <v>871</v>
      </c>
      <c r="B873" s="81">
        <v>0.1</v>
      </c>
      <c r="C873" s="81">
        <v>0.8</v>
      </c>
      <c r="D873" s="81">
        <v>0.1</v>
      </c>
      <c r="E873" s="81">
        <v>0.5</v>
      </c>
      <c r="F873" s="81">
        <v>1</v>
      </c>
      <c r="G873" s="81">
        <v>0</v>
      </c>
      <c r="H873" s="81">
        <v>1</v>
      </c>
      <c r="I873" s="81">
        <v>0.5</v>
      </c>
      <c r="K873" s="23"/>
      <c r="L873" s="22"/>
      <c r="M873" s="22"/>
      <c r="N873" s="14">
        <f t="shared" si="18"/>
        <v>0</v>
      </c>
      <c r="O873" s="2">
        <f>RANK(L873,L$2:L$577,1)</f>
        <v>1</v>
      </c>
      <c r="P873" s="65">
        <f>RANK(M873,M$2:M$577,0)</f>
        <v>498</v>
      </c>
      <c r="Q873" s="2">
        <f>RANK(N873,N$2:N$577,0)</f>
        <v>498</v>
      </c>
      <c r="R873" s="65">
        <f>O873 + Tabel1456[[#This Row],[Average Rank]]+Tabel1456[[#This Row],[Coverage rang]]</f>
        <v>997</v>
      </c>
      <c r="S873" s="2">
        <f>RANK(R873,R$2:R$577,1)</f>
        <v>491</v>
      </c>
      <c r="T873" s="18" t="e">
        <f t="shared" si="19"/>
        <v>#DIV/0!</v>
      </c>
    </row>
    <row r="874" spans="1:20" ht="19" customHeight="1">
      <c r="A874">
        <v>872</v>
      </c>
      <c r="B874" s="81">
        <v>0.1</v>
      </c>
      <c r="C874" s="81">
        <v>0.8</v>
      </c>
      <c r="D874" s="81">
        <v>0.1</v>
      </c>
      <c r="E874" s="81">
        <v>0.5</v>
      </c>
      <c r="F874" s="81">
        <v>1</v>
      </c>
      <c r="G874" s="81">
        <v>0</v>
      </c>
      <c r="H874" s="81">
        <v>1</v>
      </c>
      <c r="I874" s="81">
        <v>1</v>
      </c>
      <c r="K874" s="23"/>
      <c r="L874" s="22"/>
      <c r="M874" s="22"/>
      <c r="N874" s="14">
        <f t="shared" si="18"/>
        <v>0</v>
      </c>
      <c r="O874" s="2">
        <f>RANK(L874,L$2:L$577,1)</f>
        <v>1</v>
      </c>
      <c r="P874" s="65">
        <f>RANK(M874,M$2:M$577,0)</f>
        <v>498</v>
      </c>
      <c r="Q874" s="2">
        <f>RANK(N874,N$2:N$577,0)</f>
        <v>498</v>
      </c>
      <c r="R874" s="65">
        <f>O874 + Tabel1456[[#This Row],[Average Rank]]+Tabel1456[[#This Row],[Coverage rang]]</f>
        <v>997</v>
      </c>
      <c r="S874" s="2">
        <f>RANK(R874,R$2:R$577,1)</f>
        <v>491</v>
      </c>
      <c r="T874" s="18" t="e">
        <f t="shared" si="19"/>
        <v>#DIV/0!</v>
      </c>
    </row>
    <row r="875" spans="1:20" ht="19" customHeight="1">
      <c r="A875">
        <v>873</v>
      </c>
      <c r="B875" s="81">
        <v>0.1</v>
      </c>
      <c r="C875" s="81">
        <v>0.8</v>
      </c>
      <c r="D875" s="81">
        <v>0.1</v>
      </c>
      <c r="E875" s="81">
        <v>0.5</v>
      </c>
      <c r="F875" s="81">
        <v>1</v>
      </c>
      <c r="G875" s="81">
        <v>0.5</v>
      </c>
      <c r="H875" s="81">
        <v>0</v>
      </c>
      <c r="I875" s="81">
        <v>0</v>
      </c>
      <c r="K875" s="23"/>
      <c r="L875" s="22"/>
      <c r="M875" s="22"/>
      <c r="N875" s="14">
        <f t="shared" si="18"/>
        <v>0</v>
      </c>
      <c r="O875" s="2">
        <f>RANK(L875,L$2:L$577,1)</f>
        <v>1</v>
      </c>
      <c r="P875" s="65">
        <f>RANK(M875,M$2:M$577,0)</f>
        <v>498</v>
      </c>
      <c r="Q875" s="2">
        <f>RANK(N875,N$2:N$577,0)</f>
        <v>498</v>
      </c>
      <c r="R875" s="65">
        <f>O875 + Tabel1456[[#This Row],[Average Rank]]+Tabel1456[[#This Row],[Coverage rang]]</f>
        <v>997</v>
      </c>
      <c r="S875" s="2">
        <f>RANK(R875,R$2:R$577,1)</f>
        <v>491</v>
      </c>
      <c r="T875" s="18" t="e">
        <f t="shared" si="19"/>
        <v>#DIV/0!</v>
      </c>
    </row>
    <row r="876" spans="1:20" ht="19" customHeight="1">
      <c r="A876">
        <v>874</v>
      </c>
      <c r="B876" s="81">
        <v>0.1</v>
      </c>
      <c r="C876" s="81">
        <v>0.8</v>
      </c>
      <c r="D876" s="81">
        <v>0.1</v>
      </c>
      <c r="E876" s="81">
        <v>0.5</v>
      </c>
      <c r="F876" s="81">
        <v>1</v>
      </c>
      <c r="G876" s="81">
        <v>0.5</v>
      </c>
      <c r="H876" s="81">
        <v>0</v>
      </c>
      <c r="I876" s="81">
        <v>0.5</v>
      </c>
      <c r="K876" s="23"/>
      <c r="L876" s="22"/>
      <c r="M876" s="22"/>
      <c r="N876" s="14">
        <f t="shared" si="18"/>
        <v>0</v>
      </c>
      <c r="O876" s="2">
        <f>RANK(L876,L$2:L$577,1)</f>
        <v>1</v>
      </c>
      <c r="P876" s="65">
        <f>RANK(M876,M$2:M$577,0)</f>
        <v>498</v>
      </c>
      <c r="Q876" s="2">
        <f>RANK(N876,N$2:N$577,0)</f>
        <v>498</v>
      </c>
      <c r="R876" s="65">
        <f>O876 + Tabel1456[[#This Row],[Average Rank]]+Tabel1456[[#This Row],[Coverage rang]]</f>
        <v>997</v>
      </c>
      <c r="S876" s="2">
        <f>RANK(R876,R$2:R$577,1)</f>
        <v>491</v>
      </c>
      <c r="T876" s="18" t="e">
        <f t="shared" si="19"/>
        <v>#DIV/0!</v>
      </c>
    </row>
    <row r="877" spans="1:20" ht="19" customHeight="1">
      <c r="A877">
        <v>875</v>
      </c>
      <c r="B877" s="81">
        <v>0.1</v>
      </c>
      <c r="C877" s="81">
        <v>0.8</v>
      </c>
      <c r="D877" s="81">
        <v>0.1</v>
      </c>
      <c r="E877" s="81">
        <v>0.5</v>
      </c>
      <c r="F877" s="81">
        <v>1</v>
      </c>
      <c r="G877" s="81">
        <v>0.5</v>
      </c>
      <c r="H877" s="81">
        <v>0</v>
      </c>
      <c r="I877" s="81">
        <v>1</v>
      </c>
      <c r="K877" s="23"/>
      <c r="L877" s="22"/>
      <c r="M877" s="22"/>
      <c r="N877" s="14">
        <f t="shared" si="18"/>
        <v>0</v>
      </c>
      <c r="O877" s="2">
        <f>RANK(L877,L$2:L$577,1)</f>
        <v>1</v>
      </c>
      <c r="P877" s="65">
        <f>RANK(M877,M$2:M$577,0)</f>
        <v>498</v>
      </c>
      <c r="Q877" s="2">
        <f>RANK(N877,N$2:N$577,0)</f>
        <v>498</v>
      </c>
      <c r="R877" s="65">
        <f>O877 + Tabel1456[[#This Row],[Average Rank]]+Tabel1456[[#This Row],[Coverage rang]]</f>
        <v>997</v>
      </c>
      <c r="S877" s="2">
        <f>RANK(R877,R$2:R$577,1)</f>
        <v>491</v>
      </c>
      <c r="T877" s="18" t="e">
        <f t="shared" si="19"/>
        <v>#DIV/0!</v>
      </c>
    </row>
    <row r="878" spans="1:20" ht="19" customHeight="1">
      <c r="A878">
        <v>876</v>
      </c>
      <c r="B878" s="81">
        <v>0.1</v>
      </c>
      <c r="C878" s="81">
        <v>0.8</v>
      </c>
      <c r="D878" s="81">
        <v>0.1</v>
      </c>
      <c r="E878" s="81">
        <v>0.5</v>
      </c>
      <c r="F878" s="81">
        <v>1</v>
      </c>
      <c r="G878" s="81">
        <v>0.5</v>
      </c>
      <c r="H878" s="81">
        <v>0.5</v>
      </c>
      <c r="I878" s="81">
        <v>0</v>
      </c>
      <c r="K878" s="23"/>
      <c r="L878" s="22"/>
      <c r="M878" s="22"/>
      <c r="N878" s="14">
        <f t="shared" si="18"/>
        <v>0</v>
      </c>
      <c r="O878" s="2">
        <f>RANK(L878,L$2:L$577,1)</f>
        <v>1</v>
      </c>
      <c r="P878" s="65">
        <f>RANK(M878,M$2:M$577,0)</f>
        <v>498</v>
      </c>
      <c r="Q878" s="2">
        <f>RANK(N878,N$2:N$577,0)</f>
        <v>498</v>
      </c>
      <c r="R878" s="65">
        <f>O878 + Tabel1456[[#This Row],[Average Rank]]+Tabel1456[[#This Row],[Coverage rang]]</f>
        <v>997</v>
      </c>
      <c r="S878" s="2">
        <f>RANK(R878,R$2:R$577,1)</f>
        <v>491</v>
      </c>
      <c r="T878" s="18" t="e">
        <f t="shared" si="19"/>
        <v>#DIV/0!</v>
      </c>
    </row>
    <row r="879" spans="1:20" ht="19" customHeight="1">
      <c r="A879">
        <v>877</v>
      </c>
      <c r="B879" s="81">
        <v>0.1</v>
      </c>
      <c r="C879" s="81">
        <v>0.8</v>
      </c>
      <c r="D879" s="81">
        <v>0.1</v>
      </c>
      <c r="E879" s="81">
        <v>0.5</v>
      </c>
      <c r="F879" s="81">
        <v>1</v>
      </c>
      <c r="G879" s="81">
        <v>0.5</v>
      </c>
      <c r="H879" s="81">
        <v>0.5</v>
      </c>
      <c r="I879" s="81">
        <v>0.5</v>
      </c>
      <c r="K879" s="23"/>
      <c r="L879" s="22"/>
      <c r="M879" s="22"/>
      <c r="N879" s="14">
        <f t="shared" si="18"/>
        <v>0</v>
      </c>
      <c r="O879" s="2">
        <f>RANK(L879,L$2:L$577,1)</f>
        <v>1</v>
      </c>
      <c r="P879" s="65">
        <f>RANK(M879,M$2:M$577,0)</f>
        <v>498</v>
      </c>
      <c r="Q879" s="2">
        <f>RANK(N879,N$2:N$577,0)</f>
        <v>498</v>
      </c>
      <c r="R879" s="65">
        <f>O879 + Tabel1456[[#This Row],[Average Rank]]+Tabel1456[[#This Row],[Coverage rang]]</f>
        <v>997</v>
      </c>
      <c r="S879" s="2">
        <f>RANK(R879,R$2:R$577,1)</f>
        <v>491</v>
      </c>
      <c r="T879" s="18" t="e">
        <f t="shared" si="19"/>
        <v>#DIV/0!</v>
      </c>
    </row>
    <row r="880" spans="1:20" ht="19" customHeight="1">
      <c r="A880">
        <v>878</v>
      </c>
      <c r="B880" s="81">
        <v>0.1</v>
      </c>
      <c r="C880" s="81">
        <v>0.8</v>
      </c>
      <c r="D880" s="81">
        <v>0.1</v>
      </c>
      <c r="E880" s="81">
        <v>0.5</v>
      </c>
      <c r="F880" s="81">
        <v>1</v>
      </c>
      <c r="G880" s="81">
        <v>0.5</v>
      </c>
      <c r="H880" s="81">
        <v>0.5</v>
      </c>
      <c r="I880" s="81">
        <v>1</v>
      </c>
      <c r="K880" s="23"/>
      <c r="L880" s="22"/>
      <c r="M880" s="22"/>
      <c r="N880" s="14">
        <f t="shared" si="18"/>
        <v>0</v>
      </c>
      <c r="O880" s="2">
        <f>RANK(L880,L$2:L$577,1)</f>
        <v>1</v>
      </c>
      <c r="P880" s="65">
        <f>RANK(M880,M$2:M$577,0)</f>
        <v>498</v>
      </c>
      <c r="Q880" s="2">
        <f>RANK(N880,N$2:N$577,0)</f>
        <v>498</v>
      </c>
      <c r="R880" s="65">
        <f>O880 + Tabel1456[[#This Row],[Average Rank]]+Tabel1456[[#This Row],[Coverage rang]]</f>
        <v>997</v>
      </c>
      <c r="S880" s="2">
        <f>RANK(R880,R$2:R$577,1)</f>
        <v>491</v>
      </c>
      <c r="T880" s="18" t="e">
        <f t="shared" si="19"/>
        <v>#DIV/0!</v>
      </c>
    </row>
    <row r="881" spans="1:20" ht="19" customHeight="1">
      <c r="A881">
        <v>879</v>
      </c>
      <c r="B881" s="81">
        <v>0.1</v>
      </c>
      <c r="C881" s="81">
        <v>0.8</v>
      </c>
      <c r="D881" s="81">
        <v>0.1</v>
      </c>
      <c r="E881" s="81">
        <v>0.5</v>
      </c>
      <c r="F881" s="81">
        <v>1</v>
      </c>
      <c r="G881" s="81">
        <v>0.5</v>
      </c>
      <c r="H881" s="81">
        <v>1</v>
      </c>
      <c r="I881" s="81">
        <v>0</v>
      </c>
      <c r="K881" s="23"/>
      <c r="L881" s="22"/>
      <c r="M881" s="22"/>
      <c r="N881" s="14">
        <f t="shared" si="18"/>
        <v>0</v>
      </c>
      <c r="O881" s="2">
        <f>RANK(L881,L$2:L$577,1)</f>
        <v>1</v>
      </c>
      <c r="P881" s="65">
        <f>RANK(M881,M$2:M$577,0)</f>
        <v>498</v>
      </c>
      <c r="Q881" s="2">
        <f>RANK(N881,N$2:N$577,0)</f>
        <v>498</v>
      </c>
      <c r="R881" s="65">
        <f>O881 + Tabel1456[[#This Row],[Average Rank]]+Tabel1456[[#This Row],[Coverage rang]]</f>
        <v>997</v>
      </c>
      <c r="S881" s="2">
        <f>RANK(R881,R$2:R$577,1)</f>
        <v>491</v>
      </c>
      <c r="T881" s="18" t="e">
        <f t="shared" si="19"/>
        <v>#DIV/0!</v>
      </c>
    </row>
    <row r="882" spans="1:20" ht="19" customHeight="1">
      <c r="A882">
        <v>880</v>
      </c>
      <c r="B882" s="81">
        <v>0.1</v>
      </c>
      <c r="C882" s="81">
        <v>0.8</v>
      </c>
      <c r="D882" s="81">
        <v>0.1</v>
      </c>
      <c r="E882" s="81">
        <v>0.5</v>
      </c>
      <c r="F882" s="81">
        <v>1</v>
      </c>
      <c r="G882" s="81">
        <v>0.5</v>
      </c>
      <c r="H882" s="81">
        <v>1</v>
      </c>
      <c r="I882" s="81">
        <v>0.5</v>
      </c>
      <c r="K882" s="23"/>
      <c r="L882" s="22"/>
      <c r="M882" s="22"/>
      <c r="N882" s="14">
        <f t="shared" si="18"/>
        <v>0</v>
      </c>
      <c r="O882" s="2">
        <f>RANK(L882,L$2:L$577,1)</f>
        <v>1</v>
      </c>
      <c r="P882" s="65">
        <f>RANK(M882,M$2:M$577,0)</f>
        <v>498</v>
      </c>
      <c r="Q882" s="2">
        <f>RANK(N882,N$2:N$577,0)</f>
        <v>498</v>
      </c>
      <c r="R882" s="65">
        <f>O882 + Tabel1456[[#This Row],[Average Rank]]+Tabel1456[[#This Row],[Coverage rang]]</f>
        <v>997</v>
      </c>
      <c r="S882" s="2">
        <f>RANK(R882,R$2:R$577,1)</f>
        <v>491</v>
      </c>
      <c r="T882" s="18" t="e">
        <f t="shared" si="19"/>
        <v>#DIV/0!</v>
      </c>
    </row>
    <row r="883" spans="1:20" ht="19" customHeight="1">
      <c r="A883">
        <v>881</v>
      </c>
      <c r="B883" s="81">
        <v>0.1</v>
      </c>
      <c r="C883" s="81">
        <v>0.8</v>
      </c>
      <c r="D883" s="81">
        <v>0.1</v>
      </c>
      <c r="E883" s="81">
        <v>0.5</v>
      </c>
      <c r="F883" s="81">
        <v>1</v>
      </c>
      <c r="G883" s="81">
        <v>0.5</v>
      </c>
      <c r="H883" s="81">
        <v>1</v>
      </c>
      <c r="I883" s="81">
        <v>1</v>
      </c>
      <c r="K883" s="23"/>
      <c r="L883" s="22"/>
      <c r="M883" s="22"/>
      <c r="N883" s="14">
        <f t="shared" si="18"/>
        <v>0</v>
      </c>
      <c r="O883" s="2">
        <f>RANK(L883,L$2:L$577,1)</f>
        <v>1</v>
      </c>
      <c r="P883" s="65">
        <f>RANK(M883,M$2:M$577,0)</f>
        <v>498</v>
      </c>
      <c r="Q883" s="2">
        <f>RANK(N883,N$2:N$577,0)</f>
        <v>498</v>
      </c>
      <c r="R883" s="65">
        <f>O883 + Tabel1456[[#This Row],[Average Rank]]+Tabel1456[[#This Row],[Coverage rang]]</f>
        <v>997</v>
      </c>
      <c r="S883" s="2">
        <f>RANK(R883,R$2:R$577,1)</f>
        <v>491</v>
      </c>
      <c r="T883" s="18" t="e">
        <f t="shared" si="19"/>
        <v>#DIV/0!</v>
      </c>
    </row>
    <row r="884" spans="1:20" ht="19" customHeight="1">
      <c r="A884">
        <v>882</v>
      </c>
      <c r="B884" s="81">
        <v>0.1</v>
      </c>
      <c r="C884" s="81">
        <v>0.8</v>
      </c>
      <c r="D884" s="81">
        <v>0.1</v>
      </c>
      <c r="E884" s="81">
        <v>0.5</v>
      </c>
      <c r="F884" s="81">
        <v>1</v>
      </c>
      <c r="G884" s="81">
        <v>1</v>
      </c>
      <c r="H884" s="81">
        <v>0</v>
      </c>
      <c r="I884" s="81">
        <v>0</v>
      </c>
      <c r="K884" s="23"/>
      <c r="L884" s="22"/>
      <c r="M884" s="22"/>
      <c r="N884" s="14">
        <f t="shared" si="18"/>
        <v>0</v>
      </c>
      <c r="O884" s="2">
        <f>RANK(L884,L$2:L$577,1)</f>
        <v>1</v>
      </c>
      <c r="P884" s="65">
        <f>RANK(M884,M$2:M$577,0)</f>
        <v>498</v>
      </c>
      <c r="Q884" s="2">
        <f>RANK(N884,N$2:N$577,0)</f>
        <v>498</v>
      </c>
      <c r="R884" s="65">
        <f>O884 + Tabel1456[[#This Row],[Average Rank]]+Tabel1456[[#This Row],[Coverage rang]]</f>
        <v>997</v>
      </c>
      <c r="S884" s="2">
        <f>RANK(R884,R$2:R$577,1)</f>
        <v>491</v>
      </c>
      <c r="T884" s="18" t="e">
        <f t="shared" si="19"/>
        <v>#DIV/0!</v>
      </c>
    </row>
    <row r="885" spans="1:20" ht="19" customHeight="1">
      <c r="A885">
        <v>883</v>
      </c>
      <c r="B885" s="81">
        <v>0.1</v>
      </c>
      <c r="C885" s="81">
        <v>0.8</v>
      </c>
      <c r="D885" s="81">
        <v>0.1</v>
      </c>
      <c r="E885" s="81">
        <v>0.5</v>
      </c>
      <c r="F885" s="81">
        <v>1</v>
      </c>
      <c r="G885" s="81">
        <v>1</v>
      </c>
      <c r="H885" s="81">
        <v>0</v>
      </c>
      <c r="I885" s="81">
        <v>0.5</v>
      </c>
      <c r="K885" s="23"/>
      <c r="L885" s="22"/>
      <c r="M885" s="22"/>
      <c r="N885" s="14">
        <f t="shared" si="18"/>
        <v>0</v>
      </c>
      <c r="O885" s="2">
        <f>RANK(L885,L$2:L$577,1)</f>
        <v>1</v>
      </c>
      <c r="P885" s="65">
        <f>RANK(M885,M$2:M$577,0)</f>
        <v>498</v>
      </c>
      <c r="Q885" s="2">
        <f>RANK(N885,N$2:N$577,0)</f>
        <v>498</v>
      </c>
      <c r="R885" s="65">
        <f>O885 + Tabel1456[[#This Row],[Average Rank]]+Tabel1456[[#This Row],[Coverage rang]]</f>
        <v>997</v>
      </c>
      <c r="S885" s="2">
        <f>RANK(R885,R$2:R$577,1)</f>
        <v>491</v>
      </c>
      <c r="T885" s="18" t="e">
        <f t="shared" si="19"/>
        <v>#DIV/0!</v>
      </c>
    </row>
    <row r="886" spans="1:20" ht="19" customHeight="1">
      <c r="A886">
        <v>884</v>
      </c>
      <c r="B886" s="81">
        <v>0.1</v>
      </c>
      <c r="C886" s="81">
        <v>0.8</v>
      </c>
      <c r="D886" s="81">
        <v>0.1</v>
      </c>
      <c r="E886" s="81">
        <v>0.5</v>
      </c>
      <c r="F886" s="81">
        <v>1</v>
      </c>
      <c r="G886" s="81">
        <v>1</v>
      </c>
      <c r="H886" s="81">
        <v>0</v>
      </c>
      <c r="I886" s="81">
        <v>1</v>
      </c>
      <c r="K886" s="23"/>
      <c r="L886" s="22"/>
      <c r="M886" s="22"/>
      <c r="N886" s="14">
        <f t="shared" si="18"/>
        <v>0</v>
      </c>
      <c r="O886" s="2">
        <f>RANK(L886,L$2:L$577,1)</f>
        <v>1</v>
      </c>
      <c r="P886" s="65">
        <f>RANK(M886,M$2:M$577,0)</f>
        <v>498</v>
      </c>
      <c r="Q886" s="2">
        <f>RANK(N886,N$2:N$577,0)</f>
        <v>498</v>
      </c>
      <c r="R886" s="65">
        <f>O886 + Tabel1456[[#This Row],[Average Rank]]+Tabel1456[[#This Row],[Coverage rang]]</f>
        <v>997</v>
      </c>
      <c r="S886" s="2">
        <f>RANK(R886,R$2:R$577,1)</f>
        <v>491</v>
      </c>
      <c r="T886" s="18" t="e">
        <f t="shared" si="19"/>
        <v>#DIV/0!</v>
      </c>
    </row>
    <row r="887" spans="1:20" ht="19" customHeight="1">
      <c r="A887">
        <v>885</v>
      </c>
      <c r="B887" s="81">
        <v>0.1</v>
      </c>
      <c r="C887" s="81">
        <v>0.8</v>
      </c>
      <c r="D887" s="81">
        <v>0.1</v>
      </c>
      <c r="E887" s="81">
        <v>0.5</v>
      </c>
      <c r="F887" s="81">
        <v>1</v>
      </c>
      <c r="G887" s="81">
        <v>1</v>
      </c>
      <c r="H887" s="81">
        <v>0.5</v>
      </c>
      <c r="I887" s="81">
        <v>0</v>
      </c>
      <c r="K887" s="23"/>
      <c r="L887" s="22"/>
      <c r="M887" s="22"/>
      <c r="N887" s="14">
        <f t="shared" si="18"/>
        <v>0</v>
      </c>
      <c r="O887" s="2">
        <f>RANK(L887,L$2:L$577,1)</f>
        <v>1</v>
      </c>
      <c r="P887" s="65">
        <f>RANK(M887,M$2:M$577,0)</f>
        <v>498</v>
      </c>
      <c r="Q887" s="2">
        <f>RANK(N887,N$2:N$577,0)</f>
        <v>498</v>
      </c>
      <c r="R887" s="65">
        <f>O887 + Tabel1456[[#This Row],[Average Rank]]+Tabel1456[[#This Row],[Coverage rang]]</f>
        <v>997</v>
      </c>
      <c r="S887" s="2">
        <f>RANK(R887,R$2:R$577,1)</f>
        <v>491</v>
      </c>
      <c r="T887" s="18" t="e">
        <f t="shared" si="19"/>
        <v>#DIV/0!</v>
      </c>
    </row>
    <row r="888" spans="1:20" ht="19" customHeight="1">
      <c r="A888">
        <v>886</v>
      </c>
      <c r="B888" s="81">
        <v>0.1</v>
      </c>
      <c r="C888" s="81">
        <v>0.8</v>
      </c>
      <c r="D888" s="81">
        <v>0.1</v>
      </c>
      <c r="E888" s="81">
        <v>0.5</v>
      </c>
      <c r="F888" s="81">
        <v>1</v>
      </c>
      <c r="G888" s="81">
        <v>1</v>
      </c>
      <c r="H888" s="81">
        <v>0.5</v>
      </c>
      <c r="I888" s="81">
        <v>0.5</v>
      </c>
      <c r="K888" s="23"/>
      <c r="L888" s="22"/>
      <c r="M888" s="22"/>
      <c r="N888" s="14">
        <f t="shared" si="18"/>
        <v>0</v>
      </c>
      <c r="O888" s="2">
        <f>RANK(L888,L$2:L$577,1)</f>
        <v>1</v>
      </c>
      <c r="P888" s="65">
        <f>RANK(M888,M$2:M$577,0)</f>
        <v>498</v>
      </c>
      <c r="Q888" s="2">
        <f>RANK(N888,N$2:N$577,0)</f>
        <v>498</v>
      </c>
      <c r="R888" s="65">
        <f>O888 + Tabel1456[[#This Row],[Average Rank]]+Tabel1456[[#This Row],[Coverage rang]]</f>
        <v>997</v>
      </c>
      <c r="S888" s="2">
        <f>RANK(R888,R$2:R$577,1)</f>
        <v>491</v>
      </c>
      <c r="T888" s="18" t="e">
        <f t="shared" si="19"/>
        <v>#DIV/0!</v>
      </c>
    </row>
    <row r="889" spans="1:20" ht="19" customHeight="1">
      <c r="A889">
        <v>887</v>
      </c>
      <c r="B889" s="81">
        <v>0.1</v>
      </c>
      <c r="C889" s="81">
        <v>0.8</v>
      </c>
      <c r="D889" s="81">
        <v>0.1</v>
      </c>
      <c r="E889" s="81">
        <v>0.5</v>
      </c>
      <c r="F889" s="81">
        <v>1</v>
      </c>
      <c r="G889" s="81">
        <v>1</v>
      </c>
      <c r="H889" s="81">
        <v>0.5</v>
      </c>
      <c r="I889" s="81">
        <v>1</v>
      </c>
      <c r="K889" s="23"/>
      <c r="L889" s="22"/>
      <c r="M889" s="22"/>
      <c r="N889" s="14">
        <f t="shared" si="18"/>
        <v>0</v>
      </c>
      <c r="O889" s="2">
        <f>RANK(L889,L$2:L$577,1)</f>
        <v>1</v>
      </c>
      <c r="P889" s="65">
        <f>RANK(M889,M$2:M$577,0)</f>
        <v>498</v>
      </c>
      <c r="Q889" s="2">
        <f>RANK(N889,N$2:N$577,0)</f>
        <v>498</v>
      </c>
      <c r="R889" s="65">
        <f>O889 + Tabel1456[[#This Row],[Average Rank]]+Tabel1456[[#This Row],[Coverage rang]]</f>
        <v>997</v>
      </c>
      <c r="S889" s="2">
        <f>RANK(R889,R$2:R$577,1)</f>
        <v>491</v>
      </c>
      <c r="T889" s="18" t="e">
        <f t="shared" si="19"/>
        <v>#DIV/0!</v>
      </c>
    </row>
    <row r="890" spans="1:20" ht="19" customHeight="1">
      <c r="A890">
        <v>888</v>
      </c>
      <c r="B890" s="81">
        <v>0.1</v>
      </c>
      <c r="C890" s="81">
        <v>0.8</v>
      </c>
      <c r="D890" s="81">
        <v>0.1</v>
      </c>
      <c r="E890" s="81">
        <v>0.5</v>
      </c>
      <c r="F890" s="81">
        <v>1</v>
      </c>
      <c r="G890" s="81">
        <v>1</v>
      </c>
      <c r="H890" s="81">
        <v>1</v>
      </c>
      <c r="I890" s="81">
        <v>0</v>
      </c>
      <c r="K890" s="23"/>
      <c r="L890" s="22"/>
      <c r="M890" s="22"/>
      <c r="N890" s="14">
        <f t="shared" si="18"/>
        <v>0</v>
      </c>
      <c r="O890" s="2">
        <f>RANK(L890,L$2:L$577,1)</f>
        <v>1</v>
      </c>
      <c r="P890" s="65">
        <f>RANK(M890,M$2:M$577,0)</f>
        <v>498</v>
      </c>
      <c r="Q890" s="2">
        <f>RANK(N890,N$2:N$577,0)</f>
        <v>498</v>
      </c>
      <c r="R890" s="65">
        <f>O890 + Tabel1456[[#This Row],[Average Rank]]+Tabel1456[[#This Row],[Coverage rang]]</f>
        <v>997</v>
      </c>
      <c r="S890" s="2">
        <f>RANK(R890,R$2:R$577,1)</f>
        <v>491</v>
      </c>
      <c r="T890" s="18" t="e">
        <f t="shared" si="19"/>
        <v>#DIV/0!</v>
      </c>
    </row>
    <row r="891" spans="1:20" ht="19" customHeight="1">
      <c r="A891">
        <v>889</v>
      </c>
      <c r="B891" s="81">
        <v>0.1</v>
      </c>
      <c r="C891" s="81">
        <v>0.8</v>
      </c>
      <c r="D891" s="81">
        <v>0.1</v>
      </c>
      <c r="E891" s="81">
        <v>0.5</v>
      </c>
      <c r="F891" s="81">
        <v>1</v>
      </c>
      <c r="G891" s="81">
        <v>1</v>
      </c>
      <c r="H891" s="81">
        <v>1</v>
      </c>
      <c r="I891" s="81">
        <v>0.5</v>
      </c>
      <c r="K891" s="23"/>
      <c r="L891" s="22"/>
      <c r="M891" s="22"/>
      <c r="N891" s="14">
        <f t="shared" si="18"/>
        <v>0</v>
      </c>
      <c r="O891" s="2">
        <f>RANK(L891,L$2:L$577,1)</f>
        <v>1</v>
      </c>
      <c r="P891" s="65">
        <f>RANK(M891,M$2:M$577,0)</f>
        <v>498</v>
      </c>
      <c r="Q891" s="2">
        <f>RANK(N891,N$2:N$577,0)</f>
        <v>498</v>
      </c>
      <c r="R891" s="65">
        <f>O891 + Tabel1456[[#This Row],[Average Rank]]+Tabel1456[[#This Row],[Coverage rang]]</f>
        <v>997</v>
      </c>
      <c r="S891" s="2">
        <f>RANK(R891,R$2:R$577,1)</f>
        <v>491</v>
      </c>
      <c r="T891" s="18" t="e">
        <f t="shared" si="19"/>
        <v>#DIV/0!</v>
      </c>
    </row>
    <row r="892" spans="1:20" ht="19" customHeight="1">
      <c r="A892">
        <v>890</v>
      </c>
      <c r="B892" s="81">
        <v>0.1</v>
      </c>
      <c r="C892" s="81">
        <v>0.8</v>
      </c>
      <c r="D892" s="81">
        <v>0.1</v>
      </c>
      <c r="E892" s="81">
        <v>0.5</v>
      </c>
      <c r="F892" s="81">
        <v>1</v>
      </c>
      <c r="G892" s="81">
        <v>1</v>
      </c>
      <c r="H892" s="81">
        <v>1</v>
      </c>
      <c r="I892" s="81">
        <v>1</v>
      </c>
      <c r="K892" s="23"/>
      <c r="L892" s="22"/>
      <c r="M892" s="22"/>
      <c r="N892" s="14">
        <f t="shared" si="18"/>
        <v>0</v>
      </c>
      <c r="O892" s="2">
        <f>RANK(L892,L$2:L$577,1)</f>
        <v>1</v>
      </c>
      <c r="P892" s="65">
        <f>RANK(M892,M$2:M$577,0)</f>
        <v>498</v>
      </c>
      <c r="Q892" s="2">
        <f>RANK(N892,N$2:N$577,0)</f>
        <v>498</v>
      </c>
      <c r="R892" s="65">
        <f>O892 + Tabel1456[[#This Row],[Average Rank]]+Tabel1456[[#This Row],[Coverage rang]]</f>
        <v>997</v>
      </c>
      <c r="S892" s="2">
        <f>RANK(R892,R$2:R$577,1)</f>
        <v>491</v>
      </c>
      <c r="T892" s="18" t="e">
        <f t="shared" si="19"/>
        <v>#DIV/0!</v>
      </c>
    </row>
    <row r="893" spans="1:20" ht="19" customHeight="1">
      <c r="A893">
        <v>891</v>
      </c>
      <c r="B893" s="81">
        <v>0.1</v>
      </c>
      <c r="C893" s="81">
        <v>0.8</v>
      </c>
      <c r="D893" s="81">
        <v>0.1</v>
      </c>
      <c r="E893" s="81">
        <v>1</v>
      </c>
      <c r="F893" s="81">
        <v>0</v>
      </c>
      <c r="G893" s="81">
        <v>0</v>
      </c>
      <c r="H893" s="81">
        <v>0</v>
      </c>
      <c r="I893" s="81">
        <v>0</v>
      </c>
      <c r="K893" s="23"/>
      <c r="L893" s="22"/>
      <c r="M893" s="22"/>
      <c r="N893" s="14">
        <f t="shared" si="18"/>
        <v>0</v>
      </c>
      <c r="O893" s="2">
        <f>RANK(L893,L$2:L$577,1)</f>
        <v>1</v>
      </c>
      <c r="P893" s="65">
        <f>RANK(M893,M$2:M$577,0)</f>
        <v>498</v>
      </c>
      <c r="Q893" s="2">
        <f>RANK(N893,N$2:N$577,0)</f>
        <v>498</v>
      </c>
      <c r="R893" s="65">
        <f>O893 + Tabel1456[[#This Row],[Average Rank]]+Tabel1456[[#This Row],[Coverage rang]]</f>
        <v>997</v>
      </c>
      <c r="S893" s="2">
        <f>RANK(R893,R$2:R$577,1)</f>
        <v>491</v>
      </c>
      <c r="T893" s="18" t="e">
        <f t="shared" si="19"/>
        <v>#DIV/0!</v>
      </c>
    </row>
    <row r="894" spans="1:20" ht="19" customHeight="1">
      <c r="A894">
        <v>892</v>
      </c>
      <c r="B894" s="81">
        <v>0.1</v>
      </c>
      <c r="C894" s="81">
        <v>0.8</v>
      </c>
      <c r="D894" s="81">
        <v>0.1</v>
      </c>
      <c r="E894" s="81">
        <v>1</v>
      </c>
      <c r="F894" s="81">
        <v>0</v>
      </c>
      <c r="G894" s="81">
        <v>0</v>
      </c>
      <c r="H894" s="81">
        <v>0</v>
      </c>
      <c r="I894" s="81">
        <v>0.5</v>
      </c>
      <c r="K894" s="23"/>
      <c r="L894" s="22"/>
      <c r="M894" s="22"/>
      <c r="N894" s="14">
        <f t="shared" si="18"/>
        <v>0</v>
      </c>
      <c r="O894" s="2">
        <f>RANK(L894,L$2:L$577,1)</f>
        <v>1</v>
      </c>
      <c r="P894" s="65">
        <f>RANK(M894,M$2:M$577,0)</f>
        <v>498</v>
      </c>
      <c r="Q894" s="2">
        <f>RANK(N894,N$2:N$577,0)</f>
        <v>498</v>
      </c>
      <c r="R894" s="65">
        <f>O894 + Tabel1456[[#This Row],[Average Rank]]+Tabel1456[[#This Row],[Coverage rang]]</f>
        <v>997</v>
      </c>
      <c r="S894" s="2">
        <f>RANK(R894,R$2:R$577,1)</f>
        <v>491</v>
      </c>
      <c r="T894" s="18" t="e">
        <f t="shared" si="19"/>
        <v>#DIV/0!</v>
      </c>
    </row>
    <row r="895" spans="1:20" ht="19" customHeight="1">
      <c r="A895">
        <v>893</v>
      </c>
      <c r="B895" s="81">
        <v>0.1</v>
      </c>
      <c r="C895" s="81">
        <v>0.8</v>
      </c>
      <c r="D895" s="81">
        <v>0.1</v>
      </c>
      <c r="E895" s="81">
        <v>1</v>
      </c>
      <c r="F895" s="81">
        <v>0</v>
      </c>
      <c r="G895" s="81">
        <v>0</v>
      </c>
      <c r="H895" s="81">
        <v>0</v>
      </c>
      <c r="I895" s="81">
        <v>1</v>
      </c>
      <c r="K895" s="23"/>
      <c r="L895" s="22"/>
      <c r="M895" s="22"/>
      <c r="N895" s="14">
        <f t="shared" si="18"/>
        <v>0</v>
      </c>
      <c r="O895" s="2">
        <f>RANK(L895,L$2:L$577,1)</f>
        <v>1</v>
      </c>
      <c r="P895" s="65">
        <f>RANK(M895,M$2:M$577,0)</f>
        <v>498</v>
      </c>
      <c r="Q895" s="2">
        <f>RANK(N895,N$2:N$577,0)</f>
        <v>498</v>
      </c>
      <c r="R895" s="65">
        <f>O895 + Tabel1456[[#This Row],[Average Rank]]+Tabel1456[[#This Row],[Coverage rang]]</f>
        <v>997</v>
      </c>
      <c r="S895" s="2">
        <f>RANK(R895,R$2:R$577,1)</f>
        <v>491</v>
      </c>
      <c r="T895" s="18" t="e">
        <f t="shared" si="19"/>
        <v>#DIV/0!</v>
      </c>
    </row>
    <row r="896" spans="1:20" ht="19" customHeight="1">
      <c r="A896">
        <v>894</v>
      </c>
      <c r="B896" s="81">
        <v>0.1</v>
      </c>
      <c r="C896" s="81">
        <v>0.8</v>
      </c>
      <c r="D896" s="81">
        <v>0.1</v>
      </c>
      <c r="E896" s="81">
        <v>1</v>
      </c>
      <c r="F896" s="81">
        <v>0</v>
      </c>
      <c r="G896" s="81">
        <v>0</v>
      </c>
      <c r="H896" s="81">
        <v>0.5</v>
      </c>
      <c r="I896" s="81">
        <v>0</v>
      </c>
      <c r="K896" s="23"/>
      <c r="L896" s="22"/>
      <c r="M896" s="22"/>
      <c r="N896" s="14">
        <f t="shared" si="18"/>
        <v>0</v>
      </c>
      <c r="O896" s="2">
        <f>RANK(L896,L$2:L$577,1)</f>
        <v>1</v>
      </c>
      <c r="P896" s="65">
        <f>RANK(M896,M$2:M$577,0)</f>
        <v>498</v>
      </c>
      <c r="Q896" s="2">
        <f>RANK(N896,N$2:N$577,0)</f>
        <v>498</v>
      </c>
      <c r="R896" s="65">
        <f>O896 + Tabel1456[[#This Row],[Average Rank]]+Tabel1456[[#This Row],[Coverage rang]]</f>
        <v>997</v>
      </c>
      <c r="S896" s="2">
        <f>RANK(R896,R$2:R$577,1)</f>
        <v>491</v>
      </c>
      <c r="T896" s="18" t="e">
        <f t="shared" si="19"/>
        <v>#DIV/0!</v>
      </c>
    </row>
    <row r="897" spans="1:20" ht="19" customHeight="1">
      <c r="A897">
        <v>895</v>
      </c>
      <c r="B897" s="81">
        <v>0.1</v>
      </c>
      <c r="C897" s="81">
        <v>0.8</v>
      </c>
      <c r="D897" s="81">
        <v>0.1</v>
      </c>
      <c r="E897" s="81">
        <v>1</v>
      </c>
      <c r="F897" s="81">
        <v>0</v>
      </c>
      <c r="G897" s="81">
        <v>0</v>
      </c>
      <c r="H897" s="81">
        <v>0.5</v>
      </c>
      <c r="I897" s="81">
        <v>0.5</v>
      </c>
      <c r="K897" s="23"/>
      <c r="L897" s="22"/>
      <c r="M897" s="22"/>
      <c r="N897" s="14">
        <f t="shared" si="18"/>
        <v>0</v>
      </c>
      <c r="O897" s="2">
        <f>RANK(L897,L$2:L$577,1)</f>
        <v>1</v>
      </c>
      <c r="P897" s="65">
        <f>RANK(M897,M$2:M$577,0)</f>
        <v>498</v>
      </c>
      <c r="Q897" s="2">
        <f>RANK(N897,N$2:N$577,0)</f>
        <v>498</v>
      </c>
      <c r="R897" s="65">
        <f>O897 + Tabel1456[[#This Row],[Average Rank]]+Tabel1456[[#This Row],[Coverage rang]]</f>
        <v>997</v>
      </c>
      <c r="S897" s="2">
        <f>RANK(R897,R$2:R$577,1)</f>
        <v>491</v>
      </c>
      <c r="T897" s="18" t="e">
        <f t="shared" si="19"/>
        <v>#DIV/0!</v>
      </c>
    </row>
    <row r="898" spans="1:20" ht="19" customHeight="1">
      <c r="A898">
        <v>896</v>
      </c>
      <c r="B898" s="81">
        <v>0.1</v>
      </c>
      <c r="C898" s="81">
        <v>0.8</v>
      </c>
      <c r="D898" s="81">
        <v>0.1</v>
      </c>
      <c r="E898" s="81">
        <v>1</v>
      </c>
      <c r="F898" s="81">
        <v>0</v>
      </c>
      <c r="G898" s="81">
        <v>0</v>
      </c>
      <c r="H898" s="81">
        <v>0.5</v>
      </c>
      <c r="I898" s="81">
        <v>1</v>
      </c>
      <c r="K898" s="23"/>
      <c r="L898" s="22"/>
      <c r="M898" s="22"/>
      <c r="N898" s="14">
        <f t="shared" ref="N898:N961" si="20">K898/ 4096</f>
        <v>0</v>
      </c>
      <c r="O898" s="2">
        <f>RANK(L898,L$2:L$577,1)</f>
        <v>1</v>
      </c>
      <c r="P898" s="65">
        <f>RANK(M898,M$2:M$577,0)</f>
        <v>498</v>
      </c>
      <c r="Q898" s="2">
        <f>RANK(N898,N$2:N$577,0)</f>
        <v>498</v>
      </c>
      <c r="R898" s="65">
        <f>O898 + Tabel1456[[#This Row],[Average Rank]]+Tabel1456[[#This Row],[Coverage rang]]</f>
        <v>997</v>
      </c>
      <c r="S898" s="2">
        <f>RANK(R898,R$2:R$577,1)</f>
        <v>491</v>
      </c>
      <c r="T898" s="18" t="e">
        <f t="shared" ref="T898:T961" si="21">K898/L898</f>
        <v>#DIV/0!</v>
      </c>
    </row>
    <row r="899" spans="1:20" ht="19" customHeight="1">
      <c r="A899">
        <v>897</v>
      </c>
      <c r="B899" s="81">
        <v>0.1</v>
      </c>
      <c r="C899" s="81">
        <v>0.8</v>
      </c>
      <c r="D899" s="81">
        <v>0.1</v>
      </c>
      <c r="E899" s="81">
        <v>1</v>
      </c>
      <c r="F899" s="81">
        <v>0</v>
      </c>
      <c r="G899" s="81">
        <v>0</v>
      </c>
      <c r="H899" s="81">
        <v>1</v>
      </c>
      <c r="I899" s="81">
        <v>0</v>
      </c>
      <c r="K899" s="23"/>
      <c r="L899" s="22"/>
      <c r="M899" s="22"/>
      <c r="N899" s="14">
        <f t="shared" si="20"/>
        <v>0</v>
      </c>
      <c r="O899" s="2">
        <f>RANK(L899,L$2:L$577,1)</f>
        <v>1</v>
      </c>
      <c r="P899" s="65">
        <f>RANK(M899,M$2:M$577,0)</f>
        <v>498</v>
      </c>
      <c r="Q899" s="2">
        <f>RANK(N899,N$2:N$577,0)</f>
        <v>498</v>
      </c>
      <c r="R899" s="65">
        <f>O899 + Tabel1456[[#This Row],[Average Rank]]+Tabel1456[[#This Row],[Coverage rang]]</f>
        <v>997</v>
      </c>
      <c r="S899" s="2">
        <f>RANK(R899,R$2:R$577,1)</f>
        <v>491</v>
      </c>
      <c r="T899" s="18" t="e">
        <f t="shared" si="21"/>
        <v>#DIV/0!</v>
      </c>
    </row>
    <row r="900" spans="1:20" ht="19" customHeight="1">
      <c r="A900">
        <v>898</v>
      </c>
      <c r="B900" s="81">
        <v>0.1</v>
      </c>
      <c r="C900" s="81">
        <v>0.8</v>
      </c>
      <c r="D900" s="81">
        <v>0.1</v>
      </c>
      <c r="E900" s="81">
        <v>1</v>
      </c>
      <c r="F900" s="81">
        <v>0</v>
      </c>
      <c r="G900" s="81">
        <v>0</v>
      </c>
      <c r="H900" s="81">
        <v>1</v>
      </c>
      <c r="I900" s="81">
        <v>0.5</v>
      </c>
      <c r="K900" s="23"/>
      <c r="L900" s="22"/>
      <c r="M900" s="22"/>
      <c r="N900" s="14">
        <f t="shared" si="20"/>
        <v>0</v>
      </c>
      <c r="O900" s="2">
        <f>RANK(L900,L$2:L$577,1)</f>
        <v>1</v>
      </c>
      <c r="P900" s="65">
        <f>RANK(M900,M$2:M$577,0)</f>
        <v>498</v>
      </c>
      <c r="Q900" s="2">
        <f>RANK(N900,N$2:N$577,0)</f>
        <v>498</v>
      </c>
      <c r="R900" s="65">
        <f>O900 + Tabel1456[[#This Row],[Average Rank]]+Tabel1456[[#This Row],[Coverage rang]]</f>
        <v>997</v>
      </c>
      <c r="S900" s="2">
        <f>RANK(R900,R$2:R$577,1)</f>
        <v>491</v>
      </c>
      <c r="T900" s="18" t="e">
        <f t="shared" si="21"/>
        <v>#DIV/0!</v>
      </c>
    </row>
    <row r="901" spans="1:20" ht="19" customHeight="1">
      <c r="A901">
        <v>899</v>
      </c>
      <c r="B901" s="81">
        <v>0.1</v>
      </c>
      <c r="C901" s="81">
        <v>0.8</v>
      </c>
      <c r="D901" s="81">
        <v>0.1</v>
      </c>
      <c r="E901" s="81">
        <v>1</v>
      </c>
      <c r="F901" s="81">
        <v>0</v>
      </c>
      <c r="G901" s="81">
        <v>0</v>
      </c>
      <c r="H901" s="81">
        <v>1</v>
      </c>
      <c r="I901" s="81">
        <v>1</v>
      </c>
      <c r="K901" s="23"/>
      <c r="L901" s="22"/>
      <c r="M901" s="22"/>
      <c r="N901" s="14">
        <f t="shared" si="20"/>
        <v>0</v>
      </c>
      <c r="O901" s="2">
        <f>RANK(L901,L$2:L$577,1)</f>
        <v>1</v>
      </c>
      <c r="P901" s="65">
        <f>RANK(M901,M$2:M$577,0)</f>
        <v>498</v>
      </c>
      <c r="Q901" s="2">
        <f>RANK(N901,N$2:N$577,0)</f>
        <v>498</v>
      </c>
      <c r="R901" s="65">
        <f>O901 + Tabel1456[[#This Row],[Average Rank]]+Tabel1456[[#This Row],[Coverage rang]]</f>
        <v>997</v>
      </c>
      <c r="S901" s="2">
        <f>RANK(R901,R$2:R$577,1)</f>
        <v>491</v>
      </c>
      <c r="T901" s="18" t="e">
        <f t="shared" si="21"/>
        <v>#DIV/0!</v>
      </c>
    </row>
    <row r="902" spans="1:20" ht="19" customHeight="1">
      <c r="A902">
        <v>900</v>
      </c>
      <c r="B902" s="81">
        <v>0.1</v>
      </c>
      <c r="C902" s="81">
        <v>0.8</v>
      </c>
      <c r="D902" s="81">
        <v>0.1</v>
      </c>
      <c r="E902" s="81">
        <v>1</v>
      </c>
      <c r="F902" s="81">
        <v>0</v>
      </c>
      <c r="G902" s="81">
        <v>0.5</v>
      </c>
      <c r="H902" s="81">
        <v>0</v>
      </c>
      <c r="I902" s="81">
        <v>0</v>
      </c>
      <c r="K902" s="23"/>
      <c r="L902" s="22"/>
      <c r="M902" s="22"/>
      <c r="N902" s="14">
        <f t="shared" si="20"/>
        <v>0</v>
      </c>
      <c r="O902" s="2">
        <f>RANK(L902,L$2:L$577,1)</f>
        <v>1</v>
      </c>
      <c r="P902" s="65">
        <f>RANK(M902,M$2:M$577,0)</f>
        <v>498</v>
      </c>
      <c r="Q902" s="2">
        <f>RANK(N902,N$2:N$577,0)</f>
        <v>498</v>
      </c>
      <c r="R902" s="65">
        <f>O902 + Tabel1456[[#This Row],[Average Rank]]+Tabel1456[[#This Row],[Coverage rang]]</f>
        <v>997</v>
      </c>
      <c r="S902" s="2">
        <f>RANK(R902,R$2:R$577,1)</f>
        <v>491</v>
      </c>
      <c r="T902" s="18" t="e">
        <f t="shared" si="21"/>
        <v>#DIV/0!</v>
      </c>
    </row>
    <row r="903" spans="1:20" ht="19" customHeight="1">
      <c r="A903">
        <v>901</v>
      </c>
      <c r="B903" s="81">
        <v>0.1</v>
      </c>
      <c r="C903" s="81">
        <v>0.8</v>
      </c>
      <c r="D903" s="81">
        <v>0.1</v>
      </c>
      <c r="E903" s="81">
        <v>1</v>
      </c>
      <c r="F903" s="81">
        <v>0</v>
      </c>
      <c r="G903" s="81">
        <v>0.5</v>
      </c>
      <c r="H903" s="81">
        <v>0</v>
      </c>
      <c r="I903" s="81">
        <v>0.5</v>
      </c>
      <c r="K903" s="23"/>
      <c r="L903" s="22"/>
      <c r="M903" s="22"/>
      <c r="N903" s="14">
        <f t="shared" si="20"/>
        <v>0</v>
      </c>
      <c r="O903" s="2">
        <f>RANK(L903,L$2:L$577,1)</f>
        <v>1</v>
      </c>
      <c r="P903" s="65">
        <f>RANK(M903,M$2:M$577,0)</f>
        <v>498</v>
      </c>
      <c r="Q903" s="2">
        <f>RANK(N903,N$2:N$577,0)</f>
        <v>498</v>
      </c>
      <c r="R903" s="65">
        <f>O903 + Tabel1456[[#This Row],[Average Rank]]+Tabel1456[[#This Row],[Coverage rang]]</f>
        <v>997</v>
      </c>
      <c r="S903" s="2">
        <f>RANK(R903,R$2:R$577,1)</f>
        <v>491</v>
      </c>
      <c r="T903" s="18" t="e">
        <f t="shared" si="21"/>
        <v>#DIV/0!</v>
      </c>
    </row>
    <row r="904" spans="1:20" ht="19" customHeight="1">
      <c r="A904">
        <v>902</v>
      </c>
      <c r="B904" s="81">
        <v>0.1</v>
      </c>
      <c r="C904" s="81">
        <v>0.8</v>
      </c>
      <c r="D904" s="81">
        <v>0.1</v>
      </c>
      <c r="E904" s="81">
        <v>1</v>
      </c>
      <c r="F904" s="81">
        <v>0</v>
      </c>
      <c r="G904" s="81">
        <v>0.5</v>
      </c>
      <c r="H904" s="81">
        <v>0</v>
      </c>
      <c r="I904" s="81">
        <v>1</v>
      </c>
      <c r="K904" s="23"/>
      <c r="L904" s="22"/>
      <c r="M904" s="22"/>
      <c r="N904" s="14">
        <f t="shared" si="20"/>
        <v>0</v>
      </c>
      <c r="O904" s="2">
        <f>RANK(L904,L$2:L$577,1)</f>
        <v>1</v>
      </c>
      <c r="P904" s="65">
        <f>RANK(M904,M$2:M$577,0)</f>
        <v>498</v>
      </c>
      <c r="Q904" s="2">
        <f>RANK(N904,N$2:N$577,0)</f>
        <v>498</v>
      </c>
      <c r="R904" s="65">
        <f>O904 + Tabel1456[[#This Row],[Average Rank]]+Tabel1456[[#This Row],[Coverage rang]]</f>
        <v>997</v>
      </c>
      <c r="S904" s="2">
        <f>RANK(R904,R$2:R$577,1)</f>
        <v>491</v>
      </c>
      <c r="T904" s="18" t="e">
        <f t="shared" si="21"/>
        <v>#DIV/0!</v>
      </c>
    </row>
    <row r="905" spans="1:20" ht="19" customHeight="1">
      <c r="A905">
        <v>903</v>
      </c>
      <c r="B905" s="81">
        <v>0.1</v>
      </c>
      <c r="C905" s="81">
        <v>0.8</v>
      </c>
      <c r="D905" s="81">
        <v>0.1</v>
      </c>
      <c r="E905" s="81">
        <v>1</v>
      </c>
      <c r="F905" s="81">
        <v>0</v>
      </c>
      <c r="G905" s="81">
        <v>0.5</v>
      </c>
      <c r="H905" s="81">
        <v>0.5</v>
      </c>
      <c r="I905" s="81">
        <v>0</v>
      </c>
      <c r="K905" s="23"/>
      <c r="L905" s="22"/>
      <c r="M905" s="22"/>
      <c r="N905" s="14">
        <f t="shared" si="20"/>
        <v>0</v>
      </c>
      <c r="O905" s="2">
        <f>RANK(L905,L$2:L$577,1)</f>
        <v>1</v>
      </c>
      <c r="P905" s="65">
        <f>RANK(M905,M$2:M$577,0)</f>
        <v>498</v>
      </c>
      <c r="Q905" s="2">
        <f>RANK(N905,N$2:N$577,0)</f>
        <v>498</v>
      </c>
      <c r="R905" s="65">
        <f>O905 + Tabel1456[[#This Row],[Average Rank]]+Tabel1456[[#This Row],[Coverage rang]]</f>
        <v>997</v>
      </c>
      <c r="S905" s="2">
        <f>RANK(R905,R$2:R$577,1)</f>
        <v>491</v>
      </c>
      <c r="T905" s="18" t="e">
        <f t="shared" si="21"/>
        <v>#DIV/0!</v>
      </c>
    </row>
    <row r="906" spans="1:20" ht="19" customHeight="1">
      <c r="A906">
        <v>904</v>
      </c>
      <c r="B906" s="81">
        <v>0.1</v>
      </c>
      <c r="C906" s="81">
        <v>0.8</v>
      </c>
      <c r="D906" s="81">
        <v>0.1</v>
      </c>
      <c r="E906" s="81">
        <v>1</v>
      </c>
      <c r="F906" s="81">
        <v>0</v>
      </c>
      <c r="G906" s="81">
        <v>0.5</v>
      </c>
      <c r="H906" s="81">
        <v>0.5</v>
      </c>
      <c r="I906" s="81">
        <v>0.5</v>
      </c>
      <c r="K906" s="23"/>
      <c r="L906" s="22"/>
      <c r="M906" s="22"/>
      <c r="N906" s="14">
        <f t="shared" si="20"/>
        <v>0</v>
      </c>
      <c r="O906" s="2">
        <f>RANK(L906,L$2:L$577,1)</f>
        <v>1</v>
      </c>
      <c r="P906" s="65">
        <f>RANK(M906,M$2:M$577,0)</f>
        <v>498</v>
      </c>
      <c r="Q906" s="2">
        <f>RANK(N906,N$2:N$577,0)</f>
        <v>498</v>
      </c>
      <c r="R906" s="65">
        <f>O906 + Tabel1456[[#This Row],[Average Rank]]+Tabel1456[[#This Row],[Coverage rang]]</f>
        <v>997</v>
      </c>
      <c r="S906" s="2">
        <f>RANK(R906,R$2:R$577,1)</f>
        <v>491</v>
      </c>
      <c r="T906" s="18" t="e">
        <f t="shared" si="21"/>
        <v>#DIV/0!</v>
      </c>
    </row>
    <row r="907" spans="1:20" ht="19" customHeight="1">
      <c r="A907">
        <v>905</v>
      </c>
      <c r="B907" s="81">
        <v>0.1</v>
      </c>
      <c r="C907" s="81">
        <v>0.8</v>
      </c>
      <c r="D907" s="81">
        <v>0.1</v>
      </c>
      <c r="E907" s="81">
        <v>1</v>
      </c>
      <c r="F907" s="81">
        <v>0</v>
      </c>
      <c r="G907" s="81">
        <v>0.5</v>
      </c>
      <c r="H907" s="81">
        <v>0.5</v>
      </c>
      <c r="I907" s="81">
        <v>1</v>
      </c>
      <c r="K907" s="23"/>
      <c r="L907" s="22"/>
      <c r="M907" s="22"/>
      <c r="N907" s="14">
        <f t="shared" si="20"/>
        <v>0</v>
      </c>
      <c r="O907" s="2">
        <f>RANK(L907,L$2:L$577,1)</f>
        <v>1</v>
      </c>
      <c r="P907" s="65">
        <f>RANK(M907,M$2:M$577,0)</f>
        <v>498</v>
      </c>
      <c r="Q907" s="2">
        <f>RANK(N907,N$2:N$577,0)</f>
        <v>498</v>
      </c>
      <c r="R907" s="65">
        <f>O907 + Tabel1456[[#This Row],[Average Rank]]+Tabel1456[[#This Row],[Coverage rang]]</f>
        <v>997</v>
      </c>
      <c r="S907" s="2">
        <f>RANK(R907,R$2:R$577,1)</f>
        <v>491</v>
      </c>
      <c r="T907" s="18" t="e">
        <f t="shared" si="21"/>
        <v>#DIV/0!</v>
      </c>
    </row>
    <row r="908" spans="1:20" ht="19" customHeight="1">
      <c r="A908">
        <v>906</v>
      </c>
      <c r="B908" s="81">
        <v>0.1</v>
      </c>
      <c r="C908" s="81">
        <v>0.8</v>
      </c>
      <c r="D908" s="81">
        <v>0.1</v>
      </c>
      <c r="E908" s="81">
        <v>1</v>
      </c>
      <c r="F908" s="81">
        <v>0</v>
      </c>
      <c r="G908" s="81">
        <v>0.5</v>
      </c>
      <c r="H908" s="81">
        <v>1</v>
      </c>
      <c r="I908" s="81">
        <v>0</v>
      </c>
      <c r="K908" s="23"/>
      <c r="L908" s="22"/>
      <c r="M908" s="22"/>
      <c r="N908" s="14">
        <f t="shared" si="20"/>
        <v>0</v>
      </c>
      <c r="O908" s="2">
        <f>RANK(L908,L$2:L$577,1)</f>
        <v>1</v>
      </c>
      <c r="P908" s="65">
        <f>RANK(M908,M$2:M$577,0)</f>
        <v>498</v>
      </c>
      <c r="Q908" s="2">
        <f>RANK(N908,N$2:N$577,0)</f>
        <v>498</v>
      </c>
      <c r="R908" s="65">
        <f>O908 + Tabel1456[[#This Row],[Average Rank]]+Tabel1456[[#This Row],[Coverage rang]]</f>
        <v>997</v>
      </c>
      <c r="S908" s="2">
        <f>RANK(R908,R$2:R$577,1)</f>
        <v>491</v>
      </c>
      <c r="T908" s="18" t="e">
        <f t="shared" si="21"/>
        <v>#DIV/0!</v>
      </c>
    </row>
    <row r="909" spans="1:20" ht="19" customHeight="1">
      <c r="A909">
        <v>907</v>
      </c>
      <c r="B909" s="81">
        <v>0.1</v>
      </c>
      <c r="C909" s="81">
        <v>0.8</v>
      </c>
      <c r="D909" s="81">
        <v>0.1</v>
      </c>
      <c r="E909" s="81">
        <v>1</v>
      </c>
      <c r="F909" s="81">
        <v>0</v>
      </c>
      <c r="G909" s="81">
        <v>0.5</v>
      </c>
      <c r="H909" s="81">
        <v>1</v>
      </c>
      <c r="I909" s="81">
        <v>0.5</v>
      </c>
      <c r="K909" s="23"/>
      <c r="L909" s="22"/>
      <c r="M909" s="22"/>
      <c r="N909" s="14">
        <f t="shared" si="20"/>
        <v>0</v>
      </c>
      <c r="O909" s="2">
        <f>RANK(L909,L$2:L$577,1)</f>
        <v>1</v>
      </c>
      <c r="P909" s="65">
        <f>RANK(M909,M$2:M$577,0)</f>
        <v>498</v>
      </c>
      <c r="Q909" s="2">
        <f>RANK(N909,N$2:N$577,0)</f>
        <v>498</v>
      </c>
      <c r="R909" s="65">
        <f>O909 + Tabel1456[[#This Row],[Average Rank]]+Tabel1456[[#This Row],[Coverage rang]]</f>
        <v>997</v>
      </c>
      <c r="S909" s="2">
        <f>RANK(R909,R$2:R$577,1)</f>
        <v>491</v>
      </c>
      <c r="T909" s="18" t="e">
        <f t="shared" si="21"/>
        <v>#DIV/0!</v>
      </c>
    </row>
    <row r="910" spans="1:20" ht="19" customHeight="1">
      <c r="A910">
        <v>908</v>
      </c>
      <c r="B910" s="81">
        <v>0.1</v>
      </c>
      <c r="C910" s="81">
        <v>0.8</v>
      </c>
      <c r="D910" s="81">
        <v>0.1</v>
      </c>
      <c r="E910" s="81">
        <v>1</v>
      </c>
      <c r="F910" s="81">
        <v>0</v>
      </c>
      <c r="G910" s="81">
        <v>0.5</v>
      </c>
      <c r="H910" s="81">
        <v>1</v>
      </c>
      <c r="I910" s="81">
        <v>1</v>
      </c>
      <c r="K910" s="23"/>
      <c r="L910" s="22"/>
      <c r="M910" s="22"/>
      <c r="N910" s="14">
        <f t="shared" si="20"/>
        <v>0</v>
      </c>
      <c r="O910" s="2">
        <f>RANK(L910,L$2:L$577,1)</f>
        <v>1</v>
      </c>
      <c r="P910" s="65">
        <f>RANK(M910,M$2:M$577,0)</f>
        <v>498</v>
      </c>
      <c r="Q910" s="2">
        <f>RANK(N910,N$2:N$577,0)</f>
        <v>498</v>
      </c>
      <c r="R910" s="65">
        <f>O910 + Tabel1456[[#This Row],[Average Rank]]+Tabel1456[[#This Row],[Coverage rang]]</f>
        <v>997</v>
      </c>
      <c r="S910" s="2">
        <f>RANK(R910,R$2:R$577,1)</f>
        <v>491</v>
      </c>
      <c r="T910" s="18" t="e">
        <f t="shared" si="21"/>
        <v>#DIV/0!</v>
      </c>
    </row>
    <row r="911" spans="1:20" ht="19" customHeight="1">
      <c r="A911">
        <v>909</v>
      </c>
      <c r="B911" s="81">
        <v>0.1</v>
      </c>
      <c r="C911" s="81">
        <v>0.8</v>
      </c>
      <c r="D911" s="81">
        <v>0.1</v>
      </c>
      <c r="E911" s="81">
        <v>1</v>
      </c>
      <c r="F911" s="81">
        <v>0</v>
      </c>
      <c r="G911" s="81">
        <v>1</v>
      </c>
      <c r="H911" s="81">
        <v>0</v>
      </c>
      <c r="I911" s="81">
        <v>0</v>
      </c>
      <c r="K911" s="23"/>
      <c r="L911" s="22"/>
      <c r="M911" s="22"/>
      <c r="N911" s="14">
        <f t="shared" si="20"/>
        <v>0</v>
      </c>
      <c r="O911" s="2">
        <f>RANK(L911,L$2:L$577,1)</f>
        <v>1</v>
      </c>
      <c r="P911" s="65">
        <f>RANK(M911,M$2:M$577,0)</f>
        <v>498</v>
      </c>
      <c r="Q911" s="2">
        <f>RANK(N911,N$2:N$577,0)</f>
        <v>498</v>
      </c>
      <c r="R911" s="65">
        <f>O911 + Tabel1456[[#This Row],[Average Rank]]+Tabel1456[[#This Row],[Coverage rang]]</f>
        <v>997</v>
      </c>
      <c r="S911" s="2">
        <f>RANK(R911,R$2:R$577,1)</f>
        <v>491</v>
      </c>
      <c r="T911" s="18" t="e">
        <f t="shared" si="21"/>
        <v>#DIV/0!</v>
      </c>
    </row>
    <row r="912" spans="1:20" ht="19" customHeight="1">
      <c r="A912">
        <v>910</v>
      </c>
      <c r="B912" s="81">
        <v>0.1</v>
      </c>
      <c r="C912" s="81">
        <v>0.8</v>
      </c>
      <c r="D912" s="81">
        <v>0.1</v>
      </c>
      <c r="E912" s="81">
        <v>1</v>
      </c>
      <c r="F912" s="81">
        <v>0</v>
      </c>
      <c r="G912" s="81">
        <v>1</v>
      </c>
      <c r="H912" s="81">
        <v>0</v>
      </c>
      <c r="I912" s="81">
        <v>0.5</v>
      </c>
      <c r="K912" s="23"/>
      <c r="L912" s="22"/>
      <c r="M912" s="22"/>
      <c r="N912" s="14">
        <f t="shared" si="20"/>
        <v>0</v>
      </c>
      <c r="O912" s="2">
        <f>RANK(L912,L$2:L$577,1)</f>
        <v>1</v>
      </c>
      <c r="P912" s="65">
        <f>RANK(M912,M$2:M$577,0)</f>
        <v>498</v>
      </c>
      <c r="Q912" s="2">
        <f>RANK(N912,N$2:N$577,0)</f>
        <v>498</v>
      </c>
      <c r="R912" s="65">
        <f>O912 + Tabel1456[[#This Row],[Average Rank]]+Tabel1456[[#This Row],[Coverage rang]]</f>
        <v>997</v>
      </c>
      <c r="S912" s="2">
        <f>RANK(R912,R$2:R$577,1)</f>
        <v>491</v>
      </c>
      <c r="T912" s="18" t="e">
        <f t="shared" si="21"/>
        <v>#DIV/0!</v>
      </c>
    </row>
    <row r="913" spans="1:20" ht="19" customHeight="1">
      <c r="A913">
        <v>911</v>
      </c>
      <c r="B913" s="81">
        <v>0.1</v>
      </c>
      <c r="C913" s="81">
        <v>0.8</v>
      </c>
      <c r="D913" s="81">
        <v>0.1</v>
      </c>
      <c r="E913" s="81">
        <v>1</v>
      </c>
      <c r="F913" s="81">
        <v>0</v>
      </c>
      <c r="G913" s="81">
        <v>1</v>
      </c>
      <c r="H913" s="81">
        <v>0</v>
      </c>
      <c r="I913" s="81">
        <v>1</v>
      </c>
      <c r="K913" s="23"/>
      <c r="L913" s="22"/>
      <c r="M913" s="22"/>
      <c r="N913" s="14">
        <f t="shared" si="20"/>
        <v>0</v>
      </c>
      <c r="O913" s="2">
        <f>RANK(L913,L$2:L$577,1)</f>
        <v>1</v>
      </c>
      <c r="P913" s="65">
        <f>RANK(M913,M$2:M$577,0)</f>
        <v>498</v>
      </c>
      <c r="Q913" s="2">
        <f>RANK(N913,N$2:N$577,0)</f>
        <v>498</v>
      </c>
      <c r="R913" s="65">
        <f>O913 + Tabel1456[[#This Row],[Average Rank]]+Tabel1456[[#This Row],[Coverage rang]]</f>
        <v>997</v>
      </c>
      <c r="S913" s="2">
        <f>RANK(R913,R$2:R$577,1)</f>
        <v>491</v>
      </c>
      <c r="T913" s="18" t="e">
        <f t="shared" si="21"/>
        <v>#DIV/0!</v>
      </c>
    </row>
    <row r="914" spans="1:20" ht="19" customHeight="1">
      <c r="A914">
        <v>912</v>
      </c>
      <c r="B914" s="81">
        <v>0.1</v>
      </c>
      <c r="C914" s="81">
        <v>0.8</v>
      </c>
      <c r="D914" s="81">
        <v>0.1</v>
      </c>
      <c r="E914" s="81">
        <v>1</v>
      </c>
      <c r="F914" s="81">
        <v>0</v>
      </c>
      <c r="G914" s="81">
        <v>1</v>
      </c>
      <c r="H914" s="81">
        <v>0.5</v>
      </c>
      <c r="I914" s="81">
        <v>0</v>
      </c>
      <c r="K914" s="23"/>
      <c r="L914" s="22"/>
      <c r="M914" s="22"/>
      <c r="N914" s="14">
        <f t="shared" si="20"/>
        <v>0</v>
      </c>
      <c r="O914" s="2">
        <f>RANK(L914,L$2:L$577,1)</f>
        <v>1</v>
      </c>
      <c r="P914" s="65">
        <f>RANK(M914,M$2:M$577,0)</f>
        <v>498</v>
      </c>
      <c r="Q914" s="2">
        <f>RANK(N914,N$2:N$577,0)</f>
        <v>498</v>
      </c>
      <c r="R914" s="65">
        <f>O914 + Tabel1456[[#This Row],[Average Rank]]+Tabel1456[[#This Row],[Coverage rang]]</f>
        <v>997</v>
      </c>
      <c r="S914" s="2">
        <f>RANK(R914,R$2:R$577,1)</f>
        <v>491</v>
      </c>
      <c r="T914" s="18" t="e">
        <f t="shared" si="21"/>
        <v>#DIV/0!</v>
      </c>
    </row>
    <row r="915" spans="1:20" ht="19" customHeight="1">
      <c r="A915">
        <v>913</v>
      </c>
      <c r="B915" s="81">
        <v>0.1</v>
      </c>
      <c r="C915" s="81">
        <v>0.8</v>
      </c>
      <c r="D915" s="81">
        <v>0.1</v>
      </c>
      <c r="E915" s="81">
        <v>1</v>
      </c>
      <c r="F915" s="81">
        <v>0</v>
      </c>
      <c r="G915" s="81">
        <v>1</v>
      </c>
      <c r="H915" s="81">
        <v>0.5</v>
      </c>
      <c r="I915" s="81">
        <v>0.5</v>
      </c>
      <c r="K915" s="23"/>
      <c r="L915" s="22"/>
      <c r="M915" s="22"/>
      <c r="N915" s="14">
        <f t="shared" si="20"/>
        <v>0</v>
      </c>
      <c r="O915" s="2">
        <f>RANK(L915,L$2:L$577,1)</f>
        <v>1</v>
      </c>
      <c r="P915" s="65">
        <f>RANK(M915,M$2:M$577,0)</f>
        <v>498</v>
      </c>
      <c r="Q915" s="2">
        <f>RANK(N915,N$2:N$577,0)</f>
        <v>498</v>
      </c>
      <c r="R915" s="65">
        <f>O915 + Tabel1456[[#This Row],[Average Rank]]+Tabel1456[[#This Row],[Coverage rang]]</f>
        <v>997</v>
      </c>
      <c r="S915" s="2">
        <f>RANK(R915,R$2:R$577,1)</f>
        <v>491</v>
      </c>
      <c r="T915" s="18" t="e">
        <f t="shared" si="21"/>
        <v>#DIV/0!</v>
      </c>
    </row>
    <row r="916" spans="1:20" ht="19" customHeight="1">
      <c r="A916">
        <v>914</v>
      </c>
      <c r="B916" s="81">
        <v>0.1</v>
      </c>
      <c r="C916" s="81">
        <v>0.8</v>
      </c>
      <c r="D916" s="81">
        <v>0.1</v>
      </c>
      <c r="E916" s="81">
        <v>1</v>
      </c>
      <c r="F916" s="81">
        <v>0</v>
      </c>
      <c r="G916" s="81">
        <v>1</v>
      </c>
      <c r="H916" s="81">
        <v>0.5</v>
      </c>
      <c r="I916" s="81">
        <v>1</v>
      </c>
      <c r="K916" s="23"/>
      <c r="L916" s="22"/>
      <c r="M916" s="22"/>
      <c r="N916" s="14">
        <f t="shared" si="20"/>
        <v>0</v>
      </c>
      <c r="O916" s="2">
        <f>RANK(L916,L$2:L$577,1)</f>
        <v>1</v>
      </c>
      <c r="P916" s="65">
        <f>RANK(M916,M$2:M$577,0)</f>
        <v>498</v>
      </c>
      <c r="Q916" s="2">
        <f>RANK(N916,N$2:N$577,0)</f>
        <v>498</v>
      </c>
      <c r="R916" s="65">
        <f>O916 + Tabel1456[[#This Row],[Average Rank]]+Tabel1456[[#This Row],[Coverage rang]]</f>
        <v>997</v>
      </c>
      <c r="S916" s="2">
        <f>RANK(R916,R$2:R$577,1)</f>
        <v>491</v>
      </c>
      <c r="T916" s="18" t="e">
        <f t="shared" si="21"/>
        <v>#DIV/0!</v>
      </c>
    </row>
    <row r="917" spans="1:20" ht="19" customHeight="1">
      <c r="A917">
        <v>915</v>
      </c>
      <c r="B917" s="81">
        <v>0.1</v>
      </c>
      <c r="C917" s="81">
        <v>0.8</v>
      </c>
      <c r="D917" s="81">
        <v>0.1</v>
      </c>
      <c r="E917" s="81">
        <v>1</v>
      </c>
      <c r="F917" s="81">
        <v>0</v>
      </c>
      <c r="G917" s="81">
        <v>1</v>
      </c>
      <c r="H917" s="81">
        <v>1</v>
      </c>
      <c r="I917" s="81">
        <v>0</v>
      </c>
      <c r="K917" s="23"/>
      <c r="L917" s="22"/>
      <c r="M917" s="22"/>
      <c r="N917" s="14">
        <f t="shared" si="20"/>
        <v>0</v>
      </c>
      <c r="O917" s="2">
        <f>RANK(L917,L$2:L$577,1)</f>
        <v>1</v>
      </c>
      <c r="P917" s="65">
        <f>RANK(M917,M$2:M$577,0)</f>
        <v>498</v>
      </c>
      <c r="Q917" s="2">
        <f>RANK(N917,N$2:N$577,0)</f>
        <v>498</v>
      </c>
      <c r="R917" s="65">
        <f>O917 + Tabel1456[[#This Row],[Average Rank]]+Tabel1456[[#This Row],[Coverage rang]]</f>
        <v>997</v>
      </c>
      <c r="S917" s="2">
        <f>RANK(R917,R$2:R$577,1)</f>
        <v>491</v>
      </c>
      <c r="T917" s="18" t="e">
        <f t="shared" si="21"/>
        <v>#DIV/0!</v>
      </c>
    </row>
    <row r="918" spans="1:20" ht="19" customHeight="1">
      <c r="A918">
        <v>916</v>
      </c>
      <c r="B918" s="81">
        <v>0.1</v>
      </c>
      <c r="C918" s="81">
        <v>0.8</v>
      </c>
      <c r="D918" s="81">
        <v>0.1</v>
      </c>
      <c r="E918" s="81">
        <v>1</v>
      </c>
      <c r="F918" s="81">
        <v>0</v>
      </c>
      <c r="G918" s="81">
        <v>1</v>
      </c>
      <c r="H918" s="81">
        <v>1</v>
      </c>
      <c r="I918" s="81">
        <v>0.5</v>
      </c>
      <c r="K918" s="23"/>
      <c r="L918" s="22"/>
      <c r="M918" s="22"/>
      <c r="N918" s="14">
        <f t="shared" si="20"/>
        <v>0</v>
      </c>
      <c r="O918" s="2">
        <f>RANK(L918,L$2:L$577,1)</f>
        <v>1</v>
      </c>
      <c r="P918" s="65">
        <f>RANK(M918,M$2:M$577,0)</f>
        <v>498</v>
      </c>
      <c r="Q918" s="2">
        <f>RANK(N918,N$2:N$577,0)</f>
        <v>498</v>
      </c>
      <c r="R918" s="65">
        <f>O918 + Tabel1456[[#This Row],[Average Rank]]+Tabel1456[[#This Row],[Coverage rang]]</f>
        <v>997</v>
      </c>
      <c r="S918" s="2">
        <f>RANK(R918,R$2:R$577,1)</f>
        <v>491</v>
      </c>
      <c r="T918" s="18" t="e">
        <f t="shared" si="21"/>
        <v>#DIV/0!</v>
      </c>
    </row>
    <row r="919" spans="1:20" ht="19" customHeight="1">
      <c r="A919">
        <v>917</v>
      </c>
      <c r="B919" s="81">
        <v>0.1</v>
      </c>
      <c r="C919" s="81">
        <v>0.8</v>
      </c>
      <c r="D919" s="81">
        <v>0.1</v>
      </c>
      <c r="E919" s="81">
        <v>1</v>
      </c>
      <c r="F919" s="81">
        <v>0</v>
      </c>
      <c r="G919" s="81">
        <v>1</v>
      </c>
      <c r="H919" s="81">
        <v>1</v>
      </c>
      <c r="I919" s="81">
        <v>1</v>
      </c>
      <c r="K919" s="23"/>
      <c r="L919" s="22"/>
      <c r="M919" s="22"/>
      <c r="N919" s="14">
        <f t="shared" si="20"/>
        <v>0</v>
      </c>
      <c r="O919" s="2">
        <f>RANK(L919,L$2:L$577,1)</f>
        <v>1</v>
      </c>
      <c r="P919" s="65">
        <f>RANK(M919,M$2:M$577,0)</f>
        <v>498</v>
      </c>
      <c r="Q919" s="2">
        <f>RANK(N919,N$2:N$577,0)</f>
        <v>498</v>
      </c>
      <c r="R919" s="65">
        <f>O919 + Tabel1456[[#This Row],[Average Rank]]+Tabel1456[[#This Row],[Coverage rang]]</f>
        <v>997</v>
      </c>
      <c r="S919" s="2">
        <f>RANK(R919,R$2:R$577,1)</f>
        <v>491</v>
      </c>
      <c r="T919" s="18" t="e">
        <f t="shared" si="21"/>
        <v>#DIV/0!</v>
      </c>
    </row>
    <row r="920" spans="1:20" ht="19" customHeight="1">
      <c r="A920">
        <v>918</v>
      </c>
      <c r="B920" s="81">
        <v>0.1</v>
      </c>
      <c r="C920" s="81">
        <v>0.8</v>
      </c>
      <c r="D920" s="81">
        <v>0.1</v>
      </c>
      <c r="E920" s="81">
        <v>1</v>
      </c>
      <c r="F920" s="81">
        <v>0.5</v>
      </c>
      <c r="G920" s="81">
        <v>0</v>
      </c>
      <c r="H920" s="81">
        <v>0</v>
      </c>
      <c r="I920" s="81">
        <v>0</v>
      </c>
      <c r="K920" s="23"/>
      <c r="L920" s="22"/>
      <c r="M920" s="22"/>
      <c r="N920" s="14">
        <f t="shared" si="20"/>
        <v>0</v>
      </c>
      <c r="O920" s="2">
        <f>RANK(L920,L$2:L$577,1)</f>
        <v>1</v>
      </c>
      <c r="P920" s="65">
        <f>RANK(M920,M$2:M$577,0)</f>
        <v>498</v>
      </c>
      <c r="Q920" s="2">
        <f>RANK(N920,N$2:N$577,0)</f>
        <v>498</v>
      </c>
      <c r="R920" s="65">
        <f>O920 + Tabel1456[[#This Row],[Average Rank]]+Tabel1456[[#This Row],[Coverage rang]]</f>
        <v>997</v>
      </c>
      <c r="S920" s="2">
        <f>RANK(R920,R$2:R$577,1)</f>
        <v>491</v>
      </c>
      <c r="T920" s="18" t="e">
        <f t="shared" si="21"/>
        <v>#DIV/0!</v>
      </c>
    </row>
    <row r="921" spans="1:20" ht="19" customHeight="1">
      <c r="A921">
        <v>919</v>
      </c>
      <c r="B921" s="81">
        <v>0.1</v>
      </c>
      <c r="C921" s="81">
        <v>0.8</v>
      </c>
      <c r="D921" s="81">
        <v>0.1</v>
      </c>
      <c r="E921" s="81">
        <v>1</v>
      </c>
      <c r="F921" s="81">
        <v>0.5</v>
      </c>
      <c r="G921" s="81">
        <v>0</v>
      </c>
      <c r="H921" s="81">
        <v>0</v>
      </c>
      <c r="I921" s="81">
        <v>0.5</v>
      </c>
      <c r="K921" s="23"/>
      <c r="L921" s="22"/>
      <c r="M921" s="22"/>
      <c r="N921" s="14">
        <f t="shared" si="20"/>
        <v>0</v>
      </c>
      <c r="O921" s="2">
        <f>RANK(L921,L$2:L$577,1)</f>
        <v>1</v>
      </c>
      <c r="P921" s="65">
        <f>RANK(M921,M$2:M$577,0)</f>
        <v>498</v>
      </c>
      <c r="Q921" s="2">
        <f>RANK(N921,N$2:N$577,0)</f>
        <v>498</v>
      </c>
      <c r="R921" s="65">
        <f>O921 + Tabel1456[[#This Row],[Average Rank]]+Tabel1456[[#This Row],[Coverage rang]]</f>
        <v>997</v>
      </c>
      <c r="S921" s="2">
        <f>RANK(R921,R$2:R$577,1)</f>
        <v>491</v>
      </c>
      <c r="T921" s="18" t="e">
        <f t="shared" si="21"/>
        <v>#DIV/0!</v>
      </c>
    </row>
    <row r="922" spans="1:20" ht="19" customHeight="1">
      <c r="A922">
        <v>920</v>
      </c>
      <c r="B922" s="81">
        <v>0.1</v>
      </c>
      <c r="C922" s="81">
        <v>0.8</v>
      </c>
      <c r="D922" s="81">
        <v>0.1</v>
      </c>
      <c r="E922" s="81">
        <v>1</v>
      </c>
      <c r="F922" s="81">
        <v>0.5</v>
      </c>
      <c r="G922" s="81">
        <v>0</v>
      </c>
      <c r="H922" s="81">
        <v>0</v>
      </c>
      <c r="I922" s="81">
        <v>1</v>
      </c>
      <c r="K922" s="23"/>
      <c r="L922" s="22"/>
      <c r="M922" s="22"/>
      <c r="N922" s="14">
        <f t="shared" si="20"/>
        <v>0</v>
      </c>
      <c r="O922" s="2">
        <f>RANK(L922,L$2:L$577,1)</f>
        <v>1</v>
      </c>
      <c r="P922" s="65">
        <f>RANK(M922,M$2:M$577,0)</f>
        <v>498</v>
      </c>
      <c r="Q922" s="2">
        <f>RANK(N922,N$2:N$577,0)</f>
        <v>498</v>
      </c>
      <c r="R922" s="65">
        <f>O922 + Tabel1456[[#This Row],[Average Rank]]+Tabel1456[[#This Row],[Coverage rang]]</f>
        <v>997</v>
      </c>
      <c r="S922" s="2">
        <f>RANK(R922,R$2:R$577,1)</f>
        <v>491</v>
      </c>
      <c r="T922" s="18" t="e">
        <f t="shared" si="21"/>
        <v>#DIV/0!</v>
      </c>
    </row>
    <row r="923" spans="1:20" ht="19" customHeight="1">
      <c r="A923">
        <v>921</v>
      </c>
      <c r="B923" s="81">
        <v>0.1</v>
      </c>
      <c r="C923" s="81">
        <v>0.8</v>
      </c>
      <c r="D923" s="81">
        <v>0.1</v>
      </c>
      <c r="E923" s="81">
        <v>1</v>
      </c>
      <c r="F923" s="81">
        <v>0.5</v>
      </c>
      <c r="G923" s="81">
        <v>0</v>
      </c>
      <c r="H923" s="81">
        <v>0.5</v>
      </c>
      <c r="I923" s="81">
        <v>0</v>
      </c>
      <c r="K923" s="23"/>
      <c r="L923" s="22"/>
      <c r="M923" s="22"/>
      <c r="N923" s="14">
        <f t="shared" si="20"/>
        <v>0</v>
      </c>
      <c r="O923" s="2">
        <f>RANK(L923,L$2:L$577,1)</f>
        <v>1</v>
      </c>
      <c r="P923" s="65">
        <f>RANK(M923,M$2:M$577,0)</f>
        <v>498</v>
      </c>
      <c r="Q923" s="2">
        <f>RANK(N923,N$2:N$577,0)</f>
        <v>498</v>
      </c>
      <c r="R923" s="65">
        <f>O923 + Tabel1456[[#This Row],[Average Rank]]+Tabel1456[[#This Row],[Coverage rang]]</f>
        <v>997</v>
      </c>
      <c r="S923" s="2">
        <f>RANK(R923,R$2:R$577,1)</f>
        <v>491</v>
      </c>
      <c r="T923" s="18" t="e">
        <f t="shared" si="21"/>
        <v>#DIV/0!</v>
      </c>
    </row>
    <row r="924" spans="1:20" ht="19" customHeight="1">
      <c r="A924">
        <v>922</v>
      </c>
      <c r="B924" s="81">
        <v>0.1</v>
      </c>
      <c r="C924" s="81">
        <v>0.8</v>
      </c>
      <c r="D924" s="81">
        <v>0.1</v>
      </c>
      <c r="E924" s="81">
        <v>1</v>
      </c>
      <c r="F924" s="81">
        <v>0.5</v>
      </c>
      <c r="G924" s="81">
        <v>0</v>
      </c>
      <c r="H924" s="81">
        <v>0.5</v>
      </c>
      <c r="I924" s="81">
        <v>0.5</v>
      </c>
      <c r="K924" s="23"/>
      <c r="L924" s="22"/>
      <c r="M924" s="22"/>
      <c r="N924" s="14">
        <f t="shared" si="20"/>
        <v>0</v>
      </c>
      <c r="O924" s="2">
        <f>RANK(L924,L$2:L$577,1)</f>
        <v>1</v>
      </c>
      <c r="P924" s="65">
        <f>RANK(M924,M$2:M$577,0)</f>
        <v>498</v>
      </c>
      <c r="Q924" s="2">
        <f>RANK(N924,N$2:N$577,0)</f>
        <v>498</v>
      </c>
      <c r="R924" s="65">
        <f>O924 + Tabel1456[[#This Row],[Average Rank]]+Tabel1456[[#This Row],[Coverage rang]]</f>
        <v>997</v>
      </c>
      <c r="S924" s="2">
        <f>RANK(R924,R$2:R$577,1)</f>
        <v>491</v>
      </c>
      <c r="T924" s="18" t="e">
        <f t="shared" si="21"/>
        <v>#DIV/0!</v>
      </c>
    </row>
    <row r="925" spans="1:20" ht="19" customHeight="1">
      <c r="A925">
        <v>923</v>
      </c>
      <c r="B925" s="81">
        <v>0.1</v>
      </c>
      <c r="C925" s="81">
        <v>0.8</v>
      </c>
      <c r="D925" s="81">
        <v>0.1</v>
      </c>
      <c r="E925" s="81">
        <v>1</v>
      </c>
      <c r="F925" s="81">
        <v>0.5</v>
      </c>
      <c r="G925" s="81">
        <v>0</v>
      </c>
      <c r="H925" s="81">
        <v>0.5</v>
      </c>
      <c r="I925" s="81">
        <v>1</v>
      </c>
      <c r="K925" s="23"/>
      <c r="L925" s="22"/>
      <c r="M925" s="22"/>
      <c r="N925" s="14">
        <f t="shared" si="20"/>
        <v>0</v>
      </c>
      <c r="O925" s="2">
        <f>RANK(L925,L$2:L$577,1)</f>
        <v>1</v>
      </c>
      <c r="P925" s="65">
        <f>RANK(M925,M$2:M$577,0)</f>
        <v>498</v>
      </c>
      <c r="Q925" s="2">
        <f>RANK(N925,N$2:N$577,0)</f>
        <v>498</v>
      </c>
      <c r="R925" s="65">
        <f>O925 + Tabel1456[[#This Row],[Average Rank]]+Tabel1456[[#This Row],[Coverage rang]]</f>
        <v>997</v>
      </c>
      <c r="S925" s="2">
        <f>RANK(R925,R$2:R$577,1)</f>
        <v>491</v>
      </c>
      <c r="T925" s="18" t="e">
        <f t="shared" si="21"/>
        <v>#DIV/0!</v>
      </c>
    </row>
    <row r="926" spans="1:20" ht="19" customHeight="1">
      <c r="A926">
        <v>924</v>
      </c>
      <c r="B926" s="81">
        <v>0.1</v>
      </c>
      <c r="C926" s="81">
        <v>0.8</v>
      </c>
      <c r="D926" s="81">
        <v>0.1</v>
      </c>
      <c r="E926" s="81">
        <v>1</v>
      </c>
      <c r="F926" s="81">
        <v>0.5</v>
      </c>
      <c r="G926" s="81">
        <v>0</v>
      </c>
      <c r="H926" s="81">
        <v>1</v>
      </c>
      <c r="I926" s="81">
        <v>0</v>
      </c>
      <c r="K926" s="23"/>
      <c r="L926" s="22"/>
      <c r="M926" s="22"/>
      <c r="N926" s="14">
        <f t="shared" si="20"/>
        <v>0</v>
      </c>
      <c r="O926" s="2">
        <f>RANK(L926,L$2:L$577,1)</f>
        <v>1</v>
      </c>
      <c r="P926" s="65">
        <f>RANK(M926,M$2:M$577,0)</f>
        <v>498</v>
      </c>
      <c r="Q926" s="2">
        <f>RANK(N926,N$2:N$577,0)</f>
        <v>498</v>
      </c>
      <c r="R926" s="65">
        <f>O926 + Tabel1456[[#This Row],[Average Rank]]+Tabel1456[[#This Row],[Coverage rang]]</f>
        <v>997</v>
      </c>
      <c r="S926" s="2">
        <f>RANK(R926,R$2:R$577,1)</f>
        <v>491</v>
      </c>
      <c r="T926" s="18" t="e">
        <f t="shared" si="21"/>
        <v>#DIV/0!</v>
      </c>
    </row>
    <row r="927" spans="1:20" ht="19" customHeight="1">
      <c r="A927">
        <v>925</v>
      </c>
      <c r="B927" s="81">
        <v>0.1</v>
      </c>
      <c r="C927" s="81">
        <v>0.8</v>
      </c>
      <c r="D927" s="81">
        <v>0.1</v>
      </c>
      <c r="E927" s="81">
        <v>1</v>
      </c>
      <c r="F927" s="81">
        <v>0.5</v>
      </c>
      <c r="G927" s="81">
        <v>0</v>
      </c>
      <c r="H927" s="81">
        <v>1</v>
      </c>
      <c r="I927" s="81">
        <v>0.5</v>
      </c>
      <c r="K927" s="23"/>
      <c r="L927" s="22"/>
      <c r="M927" s="22"/>
      <c r="N927" s="14">
        <f t="shared" si="20"/>
        <v>0</v>
      </c>
      <c r="O927" s="2">
        <f>RANK(L927,L$2:L$577,1)</f>
        <v>1</v>
      </c>
      <c r="P927" s="65">
        <f>RANK(M927,M$2:M$577,0)</f>
        <v>498</v>
      </c>
      <c r="Q927" s="2">
        <f>RANK(N927,N$2:N$577,0)</f>
        <v>498</v>
      </c>
      <c r="R927" s="65">
        <f>O927 + Tabel1456[[#This Row],[Average Rank]]+Tabel1456[[#This Row],[Coverage rang]]</f>
        <v>997</v>
      </c>
      <c r="S927" s="2">
        <f>RANK(R927,R$2:R$577,1)</f>
        <v>491</v>
      </c>
      <c r="T927" s="18" t="e">
        <f t="shared" si="21"/>
        <v>#DIV/0!</v>
      </c>
    </row>
    <row r="928" spans="1:20" ht="19" customHeight="1">
      <c r="A928">
        <v>926</v>
      </c>
      <c r="B928" s="81">
        <v>0.1</v>
      </c>
      <c r="C928" s="81">
        <v>0.8</v>
      </c>
      <c r="D928" s="81">
        <v>0.1</v>
      </c>
      <c r="E928" s="81">
        <v>1</v>
      </c>
      <c r="F928" s="81">
        <v>0.5</v>
      </c>
      <c r="G928" s="81">
        <v>0</v>
      </c>
      <c r="H928" s="81">
        <v>1</v>
      </c>
      <c r="I928" s="81">
        <v>1</v>
      </c>
      <c r="K928" s="23"/>
      <c r="L928" s="22"/>
      <c r="M928" s="22"/>
      <c r="N928" s="14">
        <f t="shared" si="20"/>
        <v>0</v>
      </c>
      <c r="O928" s="2">
        <f>RANK(L928,L$2:L$577,1)</f>
        <v>1</v>
      </c>
      <c r="P928" s="65">
        <f>RANK(M928,M$2:M$577,0)</f>
        <v>498</v>
      </c>
      <c r="Q928" s="2">
        <f>RANK(N928,N$2:N$577,0)</f>
        <v>498</v>
      </c>
      <c r="R928" s="65">
        <f>O928 + Tabel1456[[#This Row],[Average Rank]]+Tabel1456[[#This Row],[Coverage rang]]</f>
        <v>997</v>
      </c>
      <c r="S928" s="2">
        <f>RANK(R928,R$2:R$577,1)</f>
        <v>491</v>
      </c>
      <c r="T928" s="18" t="e">
        <f t="shared" si="21"/>
        <v>#DIV/0!</v>
      </c>
    </row>
    <row r="929" spans="1:20" ht="19" customHeight="1">
      <c r="A929">
        <v>927</v>
      </c>
      <c r="B929" s="81">
        <v>0.1</v>
      </c>
      <c r="C929" s="81">
        <v>0.8</v>
      </c>
      <c r="D929" s="81">
        <v>0.1</v>
      </c>
      <c r="E929" s="81">
        <v>1</v>
      </c>
      <c r="F929" s="81">
        <v>0.5</v>
      </c>
      <c r="G929" s="81">
        <v>0.5</v>
      </c>
      <c r="H929" s="81">
        <v>0</v>
      </c>
      <c r="I929" s="81">
        <v>0</v>
      </c>
      <c r="K929" s="23"/>
      <c r="L929" s="22"/>
      <c r="M929" s="22"/>
      <c r="N929" s="14">
        <f t="shared" si="20"/>
        <v>0</v>
      </c>
      <c r="O929" s="2">
        <f>RANK(L929,L$2:L$577,1)</f>
        <v>1</v>
      </c>
      <c r="P929" s="65">
        <f>RANK(M929,M$2:M$577,0)</f>
        <v>498</v>
      </c>
      <c r="Q929" s="2">
        <f>RANK(N929,N$2:N$577,0)</f>
        <v>498</v>
      </c>
      <c r="R929" s="65">
        <f>O929 + Tabel1456[[#This Row],[Average Rank]]+Tabel1456[[#This Row],[Coverage rang]]</f>
        <v>997</v>
      </c>
      <c r="S929" s="2">
        <f>RANK(R929,R$2:R$577,1)</f>
        <v>491</v>
      </c>
      <c r="T929" s="18" t="e">
        <f t="shared" si="21"/>
        <v>#DIV/0!</v>
      </c>
    </row>
    <row r="930" spans="1:20" ht="19" customHeight="1">
      <c r="A930">
        <v>928</v>
      </c>
      <c r="B930" s="81">
        <v>0.1</v>
      </c>
      <c r="C930" s="81">
        <v>0.8</v>
      </c>
      <c r="D930" s="81">
        <v>0.1</v>
      </c>
      <c r="E930" s="81">
        <v>1</v>
      </c>
      <c r="F930" s="81">
        <v>0.5</v>
      </c>
      <c r="G930" s="81">
        <v>0.5</v>
      </c>
      <c r="H930" s="81">
        <v>0</v>
      </c>
      <c r="I930" s="81">
        <v>0.5</v>
      </c>
      <c r="K930" s="23"/>
      <c r="L930" s="22"/>
      <c r="M930" s="22"/>
      <c r="N930" s="14">
        <f t="shared" si="20"/>
        <v>0</v>
      </c>
      <c r="O930" s="2">
        <f>RANK(L930,L$2:L$577,1)</f>
        <v>1</v>
      </c>
      <c r="P930" s="65">
        <f>RANK(M930,M$2:M$577,0)</f>
        <v>498</v>
      </c>
      <c r="Q930" s="2">
        <f>RANK(N930,N$2:N$577,0)</f>
        <v>498</v>
      </c>
      <c r="R930" s="65">
        <f>O930 + Tabel1456[[#This Row],[Average Rank]]+Tabel1456[[#This Row],[Coverage rang]]</f>
        <v>997</v>
      </c>
      <c r="S930" s="2">
        <f>RANK(R930,R$2:R$577,1)</f>
        <v>491</v>
      </c>
      <c r="T930" s="18" t="e">
        <f t="shared" si="21"/>
        <v>#DIV/0!</v>
      </c>
    </row>
    <row r="931" spans="1:20" ht="19" customHeight="1">
      <c r="A931">
        <v>929</v>
      </c>
      <c r="B931" s="81">
        <v>0.1</v>
      </c>
      <c r="C931" s="81">
        <v>0.8</v>
      </c>
      <c r="D931" s="81">
        <v>0.1</v>
      </c>
      <c r="E931" s="81">
        <v>1</v>
      </c>
      <c r="F931" s="81">
        <v>0.5</v>
      </c>
      <c r="G931" s="81">
        <v>0.5</v>
      </c>
      <c r="H931" s="81">
        <v>0</v>
      </c>
      <c r="I931" s="81">
        <v>1</v>
      </c>
      <c r="K931" s="23"/>
      <c r="L931" s="22"/>
      <c r="M931" s="22"/>
      <c r="N931" s="14">
        <f t="shared" si="20"/>
        <v>0</v>
      </c>
      <c r="O931" s="2">
        <f>RANK(L931,L$2:L$577,1)</f>
        <v>1</v>
      </c>
      <c r="P931" s="65">
        <f>RANK(M931,M$2:M$577,0)</f>
        <v>498</v>
      </c>
      <c r="Q931" s="2">
        <f>RANK(N931,N$2:N$577,0)</f>
        <v>498</v>
      </c>
      <c r="R931" s="65">
        <f>O931 + Tabel1456[[#This Row],[Average Rank]]+Tabel1456[[#This Row],[Coverage rang]]</f>
        <v>997</v>
      </c>
      <c r="S931" s="2">
        <f>RANK(R931,R$2:R$577,1)</f>
        <v>491</v>
      </c>
      <c r="T931" s="18" t="e">
        <f t="shared" si="21"/>
        <v>#DIV/0!</v>
      </c>
    </row>
    <row r="932" spans="1:20" ht="19" customHeight="1">
      <c r="A932">
        <v>930</v>
      </c>
      <c r="B932" s="81">
        <v>0.1</v>
      </c>
      <c r="C932" s="81">
        <v>0.8</v>
      </c>
      <c r="D932" s="81">
        <v>0.1</v>
      </c>
      <c r="E932" s="81">
        <v>1</v>
      </c>
      <c r="F932" s="81">
        <v>0.5</v>
      </c>
      <c r="G932" s="81">
        <v>0.5</v>
      </c>
      <c r="H932" s="81">
        <v>0.5</v>
      </c>
      <c r="I932" s="81">
        <v>0</v>
      </c>
      <c r="K932" s="23"/>
      <c r="L932" s="22"/>
      <c r="M932" s="22"/>
      <c r="N932" s="14">
        <f t="shared" si="20"/>
        <v>0</v>
      </c>
      <c r="O932" s="2">
        <f>RANK(L932,L$2:L$577,1)</f>
        <v>1</v>
      </c>
      <c r="P932" s="65">
        <f>RANK(M932,M$2:M$577,0)</f>
        <v>498</v>
      </c>
      <c r="Q932" s="2">
        <f>RANK(N932,N$2:N$577,0)</f>
        <v>498</v>
      </c>
      <c r="R932" s="65">
        <f>O932 + Tabel1456[[#This Row],[Average Rank]]+Tabel1456[[#This Row],[Coverage rang]]</f>
        <v>997</v>
      </c>
      <c r="S932" s="2">
        <f>RANK(R932,R$2:R$577,1)</f>
        <v>491</v>
      </c>
      <c r="T932" s="18" t="e">
        <f t="shared" si="21"/>
        <v>#DIV/0!</v>
      </c>
    </row>
    <row r="933" spans="1:20" ht="19" customHeight="1">
      <c r="A933">
        <v>931</v>
      </c>
      <c r="B933" s="81">
        <v>0.1</v>
      </c>
      <c r="C933" s="81">
        <v>0.8</v>
      </c>
      <c r="D933" s="81">
        <v>0.1</v>
      </c>
      <c r="E933" s="81">
        <v>1</v>
      </c>
      <c r="F933" s="81">
        <v>0.5</v>
      </c>
      <c r="G933" s="81">
        <v>0.5</v>
      </c>
      <c r="H933" s="81">
        <v>0.5</v>
      </c>
      <c r="I933" s="81">
        <v>0.5</v>
      </c>
      <c r="K933" s="23"/>
      <c r="L933" s="22"/>
      <c r="M933" s="22"/>
      <c r="N933" s="14">
        <f t="shared" si="20"/>
        <v>0</v>
      </c>
      <c r="O933" s="2">
        <f>RANK(L933,L$2:L$577,1)</f>
        <v>1</v>
      </c>
      <c r="P933" s="65">
        <f>RANK(M933,M$2:M$577,0)</f>
        <v>498</v>
      </c>
      <c r="Q933" s="2">
        <f>RANK(N933,N$2:N$577,0)</f>
        <v>498</v>
      </c>
      <c r="R933" s="65">
        <f>O933 + Tabel1456[[#This Row],[Average Rank]]+Tabel1456[[#This Row],[Coverage rang]]</f>
        <v>997</v>
      </c>
      <c r="S933" s="2">
        <f>RANK(R933,R$2:R$577,1)</f>
        <v>491</v>
      </c>
      <c r="T933" s="18" t="e">
        <f t="shared" si="21"/>
        <v>#DIV/0!</v>
      </c>
    </row>
    <row r="934" spans="1:20" ht="19" customHeight="1">
      <c r="A934">
        <v>932</v>
      </c>
      <c r="B934" s="81">
        <v>0.1</v>
      </c>
      <c r="C934" s="81">
        <v>0.8</v>
      </c>
      <c r="D934" s="81">
        <v>0.1</v>
      </c>
      <c r="E934" s="81">
        <v>1</v>
      </c>
      <c r="F934" s="81">
        <v>0.5</v>
      </c>
      <c r="G934" s="81">
        <v>0.5</v>
      </c>
      <c r="H934" s="81">
        <v>0.5</v>
      </c>
      <c r="I934" s="81">
        <v>1</v>
      </c>
      <c r="K934" s="23"/>
      <c r="L934" s="22"/>
      <c r="M934" s="22"/>
      <c r="N934" s="14">
        <f t="shared" si="20"/>
        <v>0</v>
      </c>
      <c r="O934" s="2">
        <f>RANK(L934,L$2:L$577,1)</f>
        <v>1</v>
      </c>
      <c r="P934" s="65">
        <f>RANK(M934,M$2:M$577,0)</f>
        <v>498</v>
      </c>
      <c r="Q934" s="2">
        <f>RANK(N934,N$2:N$577,0)</f>
        <v>498</v>
      </c>
      <c r="R934" s="65">
        <f>O934 + Tabel1456[[#This Row],[Average Rank]]+Tabel1456[[#This Row],[Coverage rang]]</f>
        <v>997</v>
      </c>
      <c r="S934" s="2">
        <f>RANK(R934,R$2:R$577,1)</f>
        <v>491</v>
      </c>
      <c r="T934" s="18" t="e">
        <f t="shared" si="21"/>
        <v>#DIV/0!</v>
      </c>
    </row>
    <row r="935" spans="1:20" ht="19" customHeight="1">
      <c r="A935">
        <v>933</v>
      </c>
      <c r="B935" s="81">
        <v>0.1</v>
      </c>
      <c r="C935" s="81">
        <v>0.8</v>
      </c>
      <c r="D935" s="81">
        <v>0.1</v>
      </c>
      <c r="E935" s="81">
        <v>1</v>
      </c>
      <c r="F935" s="81">
        <v>0.5</v>
      </c>
      <c r="G935" s="81">
        <v>0.5</v>
      </c>
      <c r="H935" s="81">
        <v>1</v>
      </c>
      <c r="I935" s="81">
        <v>0</v>
      </c>
      <c r="K935" s="23"/>
      <c r="L935" s="22"/>
      <c r="M935" s="22"/>
      <c r="N935" s="14">
        <f t="shared" si="20"/>
        <v>0</v>
      </c>
      <c r="O935" s="2">
        <f>RANK(L935,L$2:L$577,1)</f>
        <v>1</v>
      </c>
      <c r="P935" s="65">
        <f>RANK(M935,M$2:M$577,0)</f>
        <v>498</v>
      </c>
      <c r="Q935" s="2">
        <f>RANK(N935,N$2:N$577,0)</f>
        <v>498</v>
      </c>
      <c r="R935" s="65">
        <f>O935 + Tabel1456[[#This Row],[Average Rank]]+Tabel1456[[#This Row],[Coverage rang]]</f>
        <v>997</v>
      </c>
      <c r="S935" s="2">
        <f>RANK(R935,R$2:R$577,1)</f>
        <v>491</v>
      </c>
      <c r="T935" s="18" t="e">
        <f t="shared" si="21"/>
        <v>#DIV/0!</v>
      </c>
    </row>
    <row r="936" spans="1:20" ht="19" customHeight="1">
      <c r="A936">
        <v>934</v>
      </c>
      <c r="B936" s="81">
        <v>0.1</v>
      </c>
      <c r="C936" s="81">
        <v>0.8</v>
      </c>
      <c r="D936" s="81">
        <v>0.1</v>
      </c>
      <c r="E936" s="81">
        <v>1</v>
      </c>
      <c r="F936" s="81">
        <v>0.5</v>
      </c>
      <c r="G936" s="81">
        <v>0.5</v>
      </c>
      <c r="H936" s="81">
        <v>1</v>
      </c>
      <c r="I936" s="81">
        <v>0.5</v>
      </c>
      <c r="K936" s="23"/>
      <c r="L936" s="22"/>
      <c r="M936" s="22"/>
      <c r="N936" s="14">
        <f t="shared" si="20"/>
        <v>0</v>
      </c>
      <c r="O936" s="2">
        <f>RANK(L936,L$2:L$577,1)</f>
        <v>1</v>
      </c>
      <c r="P936" s="65">
        <f>RANK(M936,M$2:M$577,0)</f>
        <v>498</v>
      </c>
      <c r="Q936" s="2">
        <f>RANK(N936,N$2:N$577,0)</f>
        <v>498</v>
      </c>
      <c r="R936" s="65">
        <f>O936 + Tabel1456[[#This Row],[Average Rank]]+Tabel1456[[#This Row],[Coverage rang]]</f>
        <v>997</v>
      </c>
      <c r="S936" s="2">
        <f>RANK(R936,R$2:R$577,1)</f>
        <v>491</v>
      </c>
      <c r="T936" s="18" t="e">
        <f t="shared" si="21"/>
        <v>#DIV/0!</v>
      </c>
    </row>
    <row r="937" spans="1:20" ht="19" customHeight="1">
      <c r="A937">
        <v>935</v>
      </c>
      <c r="B937" s="81">
        <v>0.1</v>
      </c>
      <c r="C937" s="81">
        <v>0.8</v>
      </c>
      <c r="D937" s="81">
        <v>0.1</v>
      </c>
      <c r="E937" s="81">
        <v>1</v>
      </c>
      <c r="F937" s="81">
        <v>0.5</v>
      </c>
      <c r="G937" s="81">
        <v>0.5</v>
      </c>
      <c r="H937" s="81">
        <v>1</v>
      </c>
      <c r="I937" s="81">
        <v>1</v>
      </c>
      <c r="K937" s="23"/>
      <c r="L937" s="22"/>
      <c r="M937" s="22"/>
      <c r="N937" s="14">
        <f t="shared" si="20"/>
        <v>0</v>
      </c>
      <c r="O937" s="2">
        <f>RANK(L937,L$2:L$577,1)</f>
        <v>1</v>
      </c>
      <c r="P937" s="65">
        <f>RANK(M937,M$2:M$577,0)</f>
        <v>498</v>
      </c>
      <c r="Q937" s="2">
        <f>RANK(N937,N$2:N$577,0)</f>
        <v>498</v>
      </c>
      <c r="R937" s="65">
        <f>O937 + Tabel1456[[#This Row],[Average Rank]]+Tabel1456[[#This Row],[Coverage rang]]</f>
        <v>997</v>
      </c>
      <c r="S937" s="2">
        <f>RANK(R937,R$2:R$577,1)</f>
        <v>491</v>
      </c>
      <c r="T937" s="18" t="e">
        <f t="shared" si="21"/>
        <v>#DIV/0!</v>
      </c>
    </row>
    <row r="938" spans="1:20" ht="19" customHeight="1">
      <c r="A938">
        <v>936</v>
      </c>
      <c r="B938" s="81">
        <v>0.1</v>
      </c>
      <c r="C938" s="81">
        <v>0.8</v>
      </c>
      <c r="D938" s="81">
        <v>0.1</v>
      </c>
      <c r="E938" s="81">
        <v>1</v>
      </c>
      <c r="F938" s="81">
        <v>0.5</v>
      </c>
      <c r="G938" s="81">
        <v>1</v>
      </c>
      <c r="H938" s="81">
        <v>0</v>
      </c>
      <c r="I938" s="81">
        <v>0</v>
      </c>
      <c r="K938" s="23"/>
      <c r="L938" s="22"/>
      <c r="M938" s="22"/>
      <c r="N938" s="14">
        <f t="shared" si="20"/>
        <v>0</v>
      </c>
      <c r="O938" s="2">
        <f>RANK(L938,L$2:L$577,1)</f>
        <v>1</v>
      </c>
      <c r="P938" s="65">
        <f>RANK(M938,M$2:M$577,0)</f>
        <v>498</v>
      </c>
      <c r="Q938" s="2">
        <f>RANK(N938,N$2:N$577,0)</f>
        <v>498</v>
      </c>
      <c r="R938" s="65">
        <f>O938 + Tabel1456[[#This Row],[Average Rank]]+Tabel1456[[#This Row],[Coverage rang]]</f>
        <v>997</v>
      </c>
      <c r="S938" s="2">
        <f>RANK(R938,R$2:R$577,1)</f>
        <v>491</v>
      </c>
      <c r="T938" s="18" t="e">
        <f t="shared" si="21"/>
        <v>#DIV/0!</v>
      </c>
    </row>
    <row r="939" spans="1:20" ht="19" customHeight="1">
      <c r="A939">
        <v>937</v>
      </c>
      <c r="B939" s="81">
        <v>0.1</v>
      </c>
      <c r="C939" s="81">
        <v>0.8</v>
      </c>
      <c r="D939" s="81">
        <v>0.1</v>
      </c>
      <c r="E939" s="81">
        <v>1</v>
      </c>
      <c r="F939" s="81">
        <v>0.5</v>
      </c>
      <c r="G939" s="81">
        <v>1</v>
      </c>
      <c r="H939" s="81">
        <v>0</v>
      </c>
      <c r="I939" s="81">
        <v>0.5</v>
      </c>
      <c r="K939" s="23"/>
      <c r="L939" s="22"/>
      <c r="M939" s="22"/>
      <c r="N939" s="14">
        <f t="shared" si="20"/>
        <v>0</v>
      </c>
      <c r="O939" s="2">
        <f>RANK(L939,L$2:L$577,1)</f>
        <v>1</v>
      </c>
      <c r="P939" s="65">
        <f>RANK(M939,M$2:M$577,0)</f>
        <v>498</v>
      </c>
      <c r="Q939" s="2">
        <f>RANK(N939,N$2:N$577,0)</f>
        <v>498</v>
      </c>
      <c r="R939" s="65">
        <f>O939 + Tabel1456[[#This Row],[Average Rank]]+Tabel1456[[#This Row],[Coverage rang]]</f>
        <v>997</v>
      </c>
      <c r="S939" s="2">
        <f>RANK(R939,R$2:R$577,1)</f>
        <v>491</v>
      </c>
      <c r="T939" s="18" t="e">
        <f t="shared" si="21"/>
        <v>#DIV/0!</v>
      </c>
    </row>
    <row r="940" spans="1:20" ht="19" customHeight="1">
      <c r="A940">
        <v>938</v>
      </c>
      <c r="B940" s="81">
        <v>0.1</v>
      </c>
      <c r="C940" s="81">
        <v>0.8</v>
      </c>
      <c r="D940" s="81">
        <v>0.1</v>
      </c>
      <c r="E940" s="81">
        <v>1</v>
      </c>
      <c r="F940" s="81">
        <v>0.5</v>
      </c>
      <c r="G940" s="81">
        <v>1</v>
      </c>
      <c r="H940" s="81">
        <v>0</v>
      </c>
      <c r="I940" s="81">
        <v>1</v>
      </c>
      <c r="K940" s="23"/>
      <c r="L940" s="22"/>
      <c r="M940" s="22"/>
      <c r="N940" s="14">
        <f t="shared" si="20"/>
        <v>0</v>
      </c>
      <c r="O940" s="2">
        <f>RANK(L940,L$2:L$577,1)</f>
        <v>1</v>
      </c>
      <c r="P940" s="65">
        <f>RANK(M940,M$2:M$577,0)</f>
        <v>498</v>
      </c>
      <c r="Q940" s="2">
        <f>RANK(N940,N$2:N$577,0)</f>
        <v>498</v>
      </c>
      <c r="R940" s="65">
        <f>O940 + Tabel1456[[#This Row],[Average Rank]]+Tabel1456[[#This Row],[Coverage rang]]</f>
        <v>997</v>
      </c>
      <c r="S940" s="2">
        <f>RANK(R940,R$2:R$577,1)</f>
        <v>491</v>
      </c>
      <c r="T940" s="18" t="e">
        <f t="shared" si="21"/>
        <v>#DIV/0!</v>
      </c>
    </row>
    <row r="941" spans="1:20" ht="19" customHeight="1">
      <c r="A941">
        <v>939</v>
      </c>
      <c r="B941" s="81">
        <v>0.1</v>
      </c>
      <c r="C941" s="81">
        <v>0.8</v>
      </c>
      <c r="D941" s="81">
        <v>0.1</v>
      </c>
      <c r="E941" s="81">
        <v>1</v>
      </c>
      <c r="F941" s="81">
        <v>0.5</v>
      </c>
      <c r="G941" s="81">
        <v>1</v>
      </c>
      <c r="H941" s="81">
        <v>0.5</v>
      </c>
      <c r="I941" s="81">
        <v>0</v>
      </c>
      <c r="K941" s="23"/>
      <c r="L941" s="22"/>
      <c r="M941" s="22"/>
      <c r="N941" s="14">
        <f t="shared" si="20"/>
        <v>0</v>
      </c>
      <c r="O941" s="2">
        <f>RANK(L941,L$2:L$577,1)</f>
        <v>1</v>
      </c>
      <c r="P941" s="65">
        <f>RANK(M941,M$2:M$577,0)</f>
        <v>498</v>
      </c>
      <c r="Q941" s="2">
        <f>RANK(N941,N$2:N$577,0)</f>
        <v>498</v>
      </c>
      <c r="R941" s="65">
        <f>O941 + Tabel1456[[#This Row],[Average Rank]]+Tabel1456[[#This Row],[Coverage rang]]</f>
        <v>997</v>
      </c>
      <c r="S941" s="2">
        <f>RANK(R941,R$2:R$577,1)</f>
        <v>491</v>
      </c>
      <c r="T941" s="18" t="e">
        <f t="shared" si="21"/>
        <v>#DIV/0!</v>
      </c>
    </row>
    <row r="942" spans="1:20" ht="19" customHeight="1">
      <c r="A942">
        <v>940</v>
      </c>
      <c r="B942" s="81">
        <v>0.1</v>
      </c>
      <c r="C942" s="81">
        <v>0.8</v>
      </c>
      <c r="D942" s="81">
        <v>0.1</v>
      </c>
      <c r="E942" s="81">
        <v>1</v>
      </c>
      <c r="F942" s="81">
        <v>0.5</v>
      </c>
      <c r="G942" s="81">
        <v>1</v>
      </c>
      <c r="H942" s="81">
        <v>0.5</v>
      </c>
      <c r="I942" s="81">
        <v>0.5</v>
      </c>
      <c r="K942" s="23"/>
      <c r="L942" s="22"/>
      <c r="M942" s="22"/>
      <c r="N942" s="14">
        <f t="shared" si="20"/>
        <v>0</v>
      </c>
      <c r="O942" s="2">
        <f>RANK(L942,L$2:L$577,1)</f>
        <v>1</v>
      </c>
      <c r="P942" s="65">
        <f>RANK(M942,M$2:M$577,0)</f>
        <v>498</v>
      </c>
      <c r="Q942" s="2">
        <f>RANK(N942,N$2:N$577,0)</f>
        <v>498</v>
      </c>
      <c r="R942" s="65">
        <f>O942 + Tabel1456[[#This Row],[Average Rank]]+Tabel1456[[#This Row],[Coverage rang]]</f>
        <v>997</v>
      </c>
      <c r="S942" s="2">
        <f>RANK(R942,R$2:R$577,1)</f>
        <v>491</v>
      </c>
      <c r="T942" s="18" t="e">
        <f t="shared" si="21"/>
        <v>#DIV/0!</v>
      </c>
    </row>
    <row r="943" spans="1:20" ht="19" customHeight="1">
      <c r="A943">
        <v>941</v>
      </c>
      <c r="B943" s="81">
        <v>0.1</v>
      </c>
      <c r="C943" s="81">
        <v>0.8</v>
      </c>
      <c r="D943" s="81">
        <v>0.1</v>
      </c>
      <c r="E943" s="81">
        <v>1</v>
      </c>
      <c r="F943" s="81">
        <v>0.5</v>
      </c>
      <c r="G943" s="81">
        <v>1</v>
      </c>
      <c r="H943" s="81">
        <v>0.5</v>
      </c>
      <c r="I943" s="81">
        <v>1</v>
      </c>
      <c r="K943" s="23"/>
      <c r="L943" s="22"/>
      <c r="M943" s="22"/>
      <c r="N943" s="14">
        <f t="shared" si="20"/>
        <v>0</v>
      </c>
      <c r="O943" s="2">
        <f>RANK(L943,L$2:L$577,1)</f>
        <v>1</v>
      </c>
      <c r="P943" s="65">
        <f>RANK(M943,M$2:M$577,0)</f>
        <v>498</v>
      </c>
      <c r="Q943" s="2">
        <f>RANK(N943,N$2:N$577,0)</f>
        <v>498</v>
      </c>
      <c r="R943" s="65">
        <f>O943 + Tabel1456[[#This Row],[Average Rank]]+Tabel1456[[#This Row],[Coverage rang]]</f>
        <v>997</v>
      </c>
      <c r="S943" s="2">
        <f>RANK(R943,R$2:R$577,1)</f>
        <v>491</v>
      </c>
      <c r="T943" s="18" t="e">
        <f t="shared" si="21"/>
        <v>#DIV/0!</v>
      </c>
    </row>
    <row r="944" spans="1:20" ht="19" customHeight="1">
      <c r="A944">
        <v>942</v>
      </c>
      <c r="B944" s="81">
        <v>0.1</v>
      </c>
      <c r="C944" s="81">
        <v>0.8</v>
      </c>
      <c r="D944" s="81">
        <v>0.1</v>
      </c>
      <c r="E944" s="81">
        <v>1</v>
      </c>
      <c r="F944" s="81">
        <v>0.5</v>
      </c>
      <c r="G944" s="81">
        <v>1</v>
      </c>
      <c r="H944" s="81">
        <v>1</v>
      </c>
      <c r="I944" s="81">
        <v>0</v>
      </c>
      <c r="K944" s="23"/>
      <c r="L944" s="22"/>
      <c r="M944" s="22"/>
      <c r="N944" s="14">
        <f t="shared" si="20"/>
        <v>0</v>
      </c>
      <c r="O944" s="2">
        <f>RANK(L944,L$2:L$577,1)</f>
        <v>1</v>
      </c>
      <c r="P944" s="65">
        <f>RANK(M944,M$2:M$577,0)</f>
        <v>498</v>
      </c>
      <c r="Q944" s="2">
        <f>RANK(N944,N$2:N$577,0)</f>
        <v>498</v>
      </c>
      <c r="R944" s="65">
        <f>O944 + Tabel1456[[#This Row],[Average Rank]]+Tabel1456[[#This Row],[Coverage rang]]</f>
        <v>997</v>
      </c>
      <c r="S944" s="2">
        <f>RANK(R944,R$2:R$577,1)</f>
        <v>491</v>
      </c>
      <c r="T944" s="18" t="e">
        <f t="shared" si="21"/>
        <v>#DIV/0!</v>
      </c>
    </row>
    <row r="945" spans="1:20" ht="19" customHeight="1">
      <c r="A945">
        <v>943</v>
      </c>
      <c r="B945" s="81">
        <v>0.1</v>
      </c>
      <c r="C945" s="81">
        <v>0.8</v>
      </c>
      <c r="D945" s="81">
        <v>0.1</v>
      </c>
      <c r="E945" s="81">
        <v>1</v>
      </c>
      <c r="F945" s="81">
        <v>0.5</v>
      </c>
      <c r="G945" s="81">
        <v>1</v>
      </c>
      <c r="H945" s="81">
        <v>1</v>
      </c>
      <c r="I945" s="81">
        <v>0.5</v>
      </c>
      <c r="K945" s="23"/>
      <c r="L945" s="22"/>
      <c r="M945" s="22"/>
      <c r="N945" s="14">
        <f t="shared" si="20"/>
        <v>0</v>
      </c>
      <c r="O945" s="2">
        <f>RANK(L945,L$2:L$577,1)</f>
        <v>1</v>
      </c>
      <c r="P945" s="65">
        <f>RANK(M945,M$2:M$577,0)</f>
        <v>498</v>
      </c>
      <c r="Q945" s="2">
        <f>RANK(N945,N$2:N$577,0)</f>
        <v>498</v>
      </c>
      <c r="R945" s="65">
        <f>O945 + Tabel1456[[#This Row],[Average Rank]]+Tabel1456[[#This Row],[Coverage rang]]</f>
        <v>997</v>
      </c>
      <c r="S945" s="2">
        <f>RANK(R945,R$2:R$577,1)</f>
        <v>491</v>
      </c>
      <c r="T945" s="18" t="e">
        <f t="shared" si="21"/>
        <v>#DIV/0!</v>
      </c>
    </row>
    <row r="946" spans="1:20" ht="19" customHeight="1">
      <c r="A946">
        <v>944</v>
      </c>
      <c r="B946" s="81">
        <v>0.1</v>
      </c>
      <c r="C946" s="81">
        <v>0.8</v>
      </c>
      <c r="D946" s="81">
        <v>0.1</v>
      </c>
      <c r="E946" s="81">
        <v>1</v>
      </c>
      <c r="F946" s="81">
        <v>0.5</v>
      </c>
      <c r="G946" s="81">
        <v>1</v>
      </c>
      <c r="H946" s="81">
        <v>1</v>
      </c>
      <c r="I946" s="81">
        <v>1</v>
      </c>
      <c r="K946" s="23"/>
      <c r="L946" s="22"/>
      <c r="M946" s="22"/>
      <c r="N946" s="14">
        <f t="shared" si="20"/>
        <v>0</v>
      </c>
      <c r="O946" s="2">
        <f>RANK(L946,L$2:L$577,1)</f>
        <v>1</v>
      </c>
      <c r="P946" s="65">
        <f>RANK(M946,M$2:M$577,0)</f>
        <v>498</v>
      </c>
      <c r="Q946" s="2">
        <f>RANK(N946,N$2:N$577,0)</f>
        <v>498</v>
      </c>
      <c r="R946" s="65">
        <f>O946 + Tabel1456[[#This Row],[Average Rank]]+Tabel1456[[#This Row],[Coverage rang]]</f>
        <v>997</v>
      </c>
      <c r="S946" s="2">
        <f>RANK(R946,R$2:R$577,1)</f>
        <v>491</v>
      </c>
      <c r="T946" s="18" t="e">
        <f t="shared" si="21"/>
        <v>#DIV/0!</v>
      </c>
    </row>
    <row r="947" spans="1:20" ht="19" customHeight="1">
      <c r="A947">
        <v>945</v>
      </c>
      <c r="B947" s="81">
        <v>0.1</v>
      </c>
      <c r="C947" s="81">
        <v>0.8</v>
      </c>
      <c r="D947" s="81">
        <v>0.1</v>
      </c>
      <c r="E947" s="81">
        <v>1</v>
      </c>
      <c r="F947" s="81">
        <v>1</v>
      </c>
      <c r="G947" s="81">
        <v>0</v>
      </c>
      <c r="H947" s="81">
        <v>0</v>
      </c>
      <c r="I947" s="81">
        <v>0</v>
      </c>
      <c r="K947" s="23"/>
      <c r="L947" s="22"/>
      <c r="M947" s="22"/>
      <c r="N947" s="14">
        <f t="shared" si="20"/>
        <v>0</v>
      </c>
      <c r="O947" s="2">
        <f>RANK(L947,L$2:L$577,1)</f>
        <v>1</v>
      </c>
      <c r="P947" s="65">
        <f>RANK(M947,M$2:M$577,0)</f>
        <v>498</v>
      </c>
      <c r="Q947" s="2">
        <f>RANK(N947,N$2:N$577,0)</f>
        <v>498</v>
      </c>
      <c r="R947" s="65">
        <f>O947 + Tabel1456[[#This Row],[Average Rank]]+Tabel1456[[#This Row],[Coverage rang]]</f>
        <v>997</v>
      </c>
      <c r="S947" s="2">
        <f>RANK(R947,R$2:R$577,1)</f>
        <v>491</v>
      </c>
      <c r="T947" s="18" t="e">
        <f t="shared" si="21"/>
        <v>#DIV/0!</v>
      </c>
    </row>
    <row r="948" spans="1:20" ht="19" customHeight="1">
      <c r="A948">
        <v>946</v>
      </c>
      <c r="B948" s="81">
        <v>0.1</v>
      </c>
      <c r="C948" s="81">
        <v>0.8</v>
      </c>
      <c r="D948" s="81">
        <v>0.1</v>
      </c>
      <c r="E948" s="81">
        <v>1</v>
      </c>
      <c r="F948" s="81">
        <v>1</v>
      </c>
      <c r="G948" s="81">
        <v>0</v>
      </c>
      <c r="H948" s="81">
        <v>0</v>
      </c>
      <c r="I948" s="81">
        <v>0.5</v>
      </c>
      <c r="K948" s="23"/>
      <c r="L948" s="22"/>
      <c r="M948" s="22"/>
      <c r="N948" s="14">
        <f t="shared" si="20"/>
        <v>0</v>
      </c>
      <c r="O948" s="2">
        <f>RANK(L948,L$2:L$577,1)</f>
        <v>1</v>
      </c>
      <c r="P948" s="65">
        <f>RANK(M948,M$2:M$577,0)</f>
        <v>498</v>
      </c>
      <c r="Q948" s="2">
        <f>RANK(N948,N$2:N$577,0)</f>
        <v>498</v>
      </c>
      <c r="R948" s="65">
        <f>O948 + Tabel1456[[#This Row],[Average Rank]]+Tabel1456[[#This Row],[Coverage rang]]</f>
        <v>997</v>
      </c>
      <c r="S948" s="2">
        <f>RANK(R948,R$2:R$577,1)</f>
        <v>491</v>
      </c>
      <c r="T948" s="18" t="e">
        <f t="shared" si="21"/>
        <v>#DIV/0!</v>
      </c>
    </row>
    <row r="949" spans="1:20" ht="19" customHeight="1">
      <c r="A949">
        <v>947</v>
      </c>
      <c r="B949" s="81">
        <v>0.1</v>
      </c>
      <c r="C949" s="81">
        <v>0.8</v>
      </c>
      <c r="D949" s="81">
        <v>0.1</v>
      </c>
      <c r="E949" s="81">
        <v>1</v>
      </c>
      <c r="F949" s="81">
        <v>1</v>
      </c>
      <c r="G949" s="81">
        <v>0</v>
      </c>
      <c r="H949" s="81">
        <v>0</v>
      </c>
      <c r="I949" s="81">
        <v>1</v>
      </c>
      <c r="K949" s="23"/>
      <c r="L949" s="22"/>
      <c r="M949" s="22"/>
      <c r="N949" s="14">
        <f t="shared" si="20"/>
        <v>0</v>
      </c>
      <c r="O949" s="2">
        <f>RANK(L949,L$2:L$577,1)</f>
        <v>1</v>
      </c>
      <c r="P949" s="65">
        <f>RANK(M949,M$2:M$577,0)</f>
        <v>498</v>
      </c>
      <c r="Q949" s="2">
        <f>RANK(N949,N$2:N$577,0)</f>
        <v>498</v>
      </c>
      <c r="R949" s="65">
        <f>O949 + Tabel1456[[#This Row],[Average Rank]]+Tabel1456[[#This Row],[Coverage rang]]</f>
        <v>997</v>
      </c>
      <c r="S949" s="2">
        <f>RANK(R949,R$2:R$577,1)</f>
        <v>491</v>
      </c>
      <c r="T949" s="18" t="e">
        <f t="shared" si="21"/>
        <v>#DIV/0!</v>
      </c>
    </row>
    <row r="950" spans="1:20" ht="19" customHeight="1">
      <c r="A950">
        <v>948</v>
      </c>
      <c r="B950" s="81">
        <v>0.1</v>
      </c>
      <c r="C950" s="81">
        <v>0.8</v>
      </c>
      <c r="D950" s="81">
        <v>0.1</v>
      </c>
      <c r="E950" s="81">
        <v>1</v>
      </c>
      <c r="F950" s="81">
        <v>1</v>
      </c>
      <c r="G950" s="81">
        <v>0</v>
      </c>
      <c r="H950" s="81">
        <v>0.5</v>
      </c>
      <c r="I950" s="81">
        <v>0</v>
      </c>
      <c r="K950" s="23"/>
      <c r="L950" s="22"/>
      <c r="M950" s="22"/>
      <c r="N950" s="14">
        <f t="shared" si="20"/>
        <v>0</v>
      </c>
      <c r="O950" s="2">
        <f>RANK(L950,L$2:L$577,1)</f>
        <v>1</v>
      </c>
      <c r="P950" s="65">
        <f>RANK(M950,M$2:M$577,0)</f>
        <v>498</v>
      </c>
      <c r="Q950" s="2">
        <f>RANK(N950,N$2:N$577,0)</f>
        <v>498</v>
      </c>
      <c r="R950" s="65">
        <f>O950 + Tabel1456[[#This Row],[Average Rank]]+Tabel1456[[#This Row],[Coverage rang]]</f>
        <v>997</v>
      </c>
      <c r="S950" s="2">
        <f>RANK(R950,R$2:R$577,1)</f>
        <v>491</v>
      </c>
      <c r="T950" s="18" t="e">
        <f t="shared" si="21"/>
        <v>#DIV/0!</v>
      </c>
    </row>
    <row r="951" spans="1:20" ht="19" customHeight="1">
      <c r="A951">
        <v>949</v>
      </c>
      <c r="B951" s="81">
        <v>0.1</v>
      </c>
      <c r="C951" s="81">
        <v>0.8</v>
      </c>
      <c r="D951" s="81">
        <v>0.1</v>
      </c>
      <c r="E951" s="81">
        <v>1</v>
      </c>
      <c r="F951" s="81">
        <v>1</v>
      </c>
      <c r="G951" s="81">
        <v>0</v>
      </c>
      <c r="H951" s="81">
        <v>0.5</v>
      </c>
      <c r="I951" s="81">
        <v>0.5</v>
      </c>
      <c r="K951" s="23"/>
      <c r="L951" s="22"/>
      <c r="M951" s="22"/>
      <c r="N951" s="14">
        <f t="shared" si="20"/>
        <v>0</v>
      </c>
      <c r="O951" s="2">
        <f>RANK(L951,L$2:L$577,1)</f>
        <v>1</v>
      </c>
      <c r="P951" s="65">
        <f>RANK(M951,M$2:M$577,0)</f>
        <v>498</v>
      </c>
      <c r="Q951" s="2">
        <f>RANK(N951,N$2:N$577,0)</f>
        <v>498</v>
      </c>
      <c r="R951" s="65">
        <f>O951 + Tabel1456[[#This Row],[Average Rank]]+Tabel1456[[#This Row],[Coverage rang]]</f>
        <v>997</v>
      </c>
      <c r="S951" s="2">
        <f>RANK(R951,R$2:R$577,1)</f>
        <v>491</v>
      </c>
      <c r="T951" s="18" t="e">
        <f t="shared" si="21"/>
        <v>#DIV/0!</v>
      </c>
    </row>
    <row r="952" spans="1:20" ht="19" customHeight="1">
      <c r="A952">
        <v>950</v>
      </c>
      <c r="B952" s="81">
        <v>0.1</v>
      </c>
      <c r="C952" s="81">
        <v>0.8</v>
      </c>
      <c r="D952" s="81">
        <v>0.1</v>
      </c>
      <c r="E952" s="81">
        <v>1</v>
      </c>
      <c r="F952" s="81">
        <v>1</v>
      </c>
      <c r="G952" s="81">
        <v>0</v>
      </c>
      <c r="H952" s="81">
        <v>0.5</v>
      </c>
      <c r="I952" s="81">
        <v>1</v>
      </c>
      <c r="K952" s="23"/>
      <c r="L952" s="22"/>
      <c r="M952" s="22"/>
      <c r="N952" s="14">
        <f t="shared" si="20"/>
        <v>0</v>
      </c>
      <c r="O952" s="2">
        <f>RANK(L952,L$2:L$577,1)</f>
        <v>1</v>
      </c>
      <c r="P952" s="65">
        <f>RANK(M952,M$2:M$577,0)</f>
        <v>498</v>
      </c>
      <c r="Q952" s="2">
        <f>RANK(N952,N$2:N$577,0)</f>
        <v>498</v>
      </c>
      <c r="R952" s="65">
        <f>O952 + Tabel1456[[#This Row],[Average Rank]]+Tabel1456[[#This Row],[Coverage rang]]</f>
        <v>997</v>
      </c>
      <c r="S952" s="2">
        <f>RANK(R952,R$2:R$577,1)</f>
        <v>491</v>
      </c>
      <c r="T952" s="18" t="e">
        <f t="shared" si="21"/>
        <v>#DIV/0!</v>
      </c>
    </row>
    <row r="953" spans="1:20" ht="19" customHeight="1">
      <c r="A953">
        <v>951</v>
      </c>
      <c r="B953" s="81">
        <v>0.1</v>
      </c>
      <c r="C953" s="81">
        <v>0.8</v>
      </c>
      <c r="D953" s="81">
        <v>0.1</v>
      </c>
      <c r="E953" s="81">
        <v>1</v>
      </c>
      <c r="F953" s="81">
        <v>1</v>
      </c>
      <c r="G953" s="81">
        <v>0</v>
      </c>
      <c r="H953" s="81">
        <v>1</v>
      </c>
      <c r="I953" s="81">
        <v>0</v>
      </c>
      <c r="K953" s="23"/>
      <c r="L953" s="22"/>
      <c r="M953" s="22"/>
      <c r="N953" s="14">
        <f t="shared" si="20"/>
        <v>0</v>
      </c>
      <c r="O953" s="2">
        <f>RANK(L953,L$2:L$577,1)</f>
        <v>1</v>
      </c>
      <c r="P953" s="65">
        <f>RANK(M953,M$2:M$577,0)</f>
        <v>498</v>
      </c>
      <c r="Q953" s="2">
        <f>RANK(N953,N$2:N$577,0)</f>
        <v>498</v>
      </c>
      <c r="R953" s="65">
        <f>O953 + Tabel1456[[#This Row],[Average Rank]]+Tabel1456[[#This Row],[Coverage rang]]</f>
        <v>997</v>
      </c>
      <c r="S953" s="2">
        <f>RANK(R953,R$2:R$577,1)</f>
        <v>491</v>
      </c>
      <c r="T953" s="18" t="e">
        <f t="shared" si="21"/>
        <v>#DIV/0!</v>
      </c>
    </row>
    <row r="954" spans="1:20" ht="19" customHeight="1">
      <c r="A954">
        <v>952</v>
      </c>
      <c r="B954" s="81">
        <v>0.1</v>
      </c>
      <c r="C954" s="81">
        <v>0.8</v>
      </c>
      <c r="D954" s="81">
        <v>0.1</v>
      </c>
      <c r="E954" s="81">
        <v>1</v>
      </c>
      <c r="F954" s="81">
        <v>1</v>
      </c>
      <c r="G954" s="81">
        <v>0</v>
      </c>
      <c r="H954" s="81">
        <v>1</v>
      </c>
      <c r="I954" s="81">
        <v>0.5</v>
      </c>
      <c r="K954" s="23"/>
      <c r="L954" s="22"/>
      <c r="M954" s="22"/>
      <c r="N954" s="14">
        <f t="shared" si="20"/>
        <v>0</v>
      </c>
      <c r="O954" s="2">
        <f>RANK(L954,L$2:L$577,1)</f>
        <v>1</v>
      </c>
      <c r="P954" s="65">
        <f>RANK(M954,M$2:M$577,0)</f>
        <v>498</v>
      </c>
      <c r="Q954" s="2">
        <f>RANK(N954,N$2:N$577,0)</f>
        <v>498</v>
      </c>
      <c r="R954" s="65">
        <f>O954 + Tabel1456[[#This Row],[Average Rank]]+Tabel1456[[#This Row],[Coverage rang]]</f>
        <v>997</v>
      </c>
      <c r="S954" s="2">
        <f>RANK(R954,R$2:R$577,1)</f>
        <v>491</v>
      </c>
      <c r="T954" s="18" t="e">
        <f t="shared" si="21"/>
        <v>#DIV/0!</v>
      </c>
    </row>
    <row r="955" spans="1:20" ht="19" customHeight="1">
      <c r="A955">
        <v>953</v>
      </c>
      <c r="B955" s="81">
        <v>0.1</v>
      </c>
      <c r="C955" s="81">
        <v>0.8</v>
      </c>
      <c r="D955" s="81">
        <v>0.1</v>
      </c>
      <c r="E955" s="81">
        <v>1</v>
      </c>
      <c r="F955" s="81">
        <v>1</v>
      </c>
      <c r="G955" s="81">
        <v>0</v>
      </c>
      <c r="H955" s="81">
        <v>1</v>
      </c>
      <c r="I955" s="81">
        <v>1</v>
      </c>
      <c r="K955" s="23"/>
      <c r="L955" s="22"/>
      <c r="M955" s="22"/>
      <c r="N955" s="14">
        <f t="shared" si="20"/>
        <v>0</v>
      </c>
      <c r="O955" s="2">
        <f>RANK(L955,L$2:L$577,1)</f>
        <v>1</v>
      </c>
      <c r="P955" s="65">
        <f>RANK(M955,M$2:M$577,0)</f>
        <v>498</v>
      </c>
      <c r="Q955" s="2">
        <f>RANK(N955,N$2:N$577,0)</f>
        <v>498</v>
      </c>
      <c r="R955" s="65">
        <f>O955 + Tabel1456[[#This Row],[Average Rank]]+Tabel1456[[#This Row],[Coverage rang]]</f>
        <v>997</v>
      </c>
      <c r="S955" s="2">
        <f>RANK(R955,R$2:R$577,1)</f>
        <v>491</v>
      </c>
      <c r="T955" s="18" t="e">
        <f t="shared" si="21"/>
        <v>#DIV/0!</v>
      </c>
    </row>
    <row r="956" spans="1:20" ht="19" customHeight="1">
      <c r="A956">
        <v>954</v>
      </c>
      <c r="B956" s="81">
        <v>0.1</v>
      </c>
      <c r="C956" s="81">
        <v>0.8</v>
      </c>
      <c r="D956" s="81">
        <v>0.1</v>
      </c>
      <c r="E956" s="81">
        <v>1</v>
      </c>
      <c r="F956" s="81">
        <v>1</v>
      </c>
      <c r="G956" s="81">
        <v>0.5</v>
      </c>
      <c r="H956" s="81">
        <v>0</v>
      </c>
      <c r="I956" s="81">
        <v>0</v>
      </c>
      <c r="K956" s="23"/>
      <c r="L956" s="22"/>
      <c r="M956" s="22"/>
      <c r="N956" s="14">
        <f t="shared" si="20"/>
        <v>0</v>
      </c>
      <c r="O956" s="2">
        <f>RANK(L956,L$2:L$577,1)</f>
        <v>1</v>
      </c>
      <c r="P956" s="65">
        <f>RANK(M956,M$2:M$577,0)</f>
        <v>498</v>
      </c>
      <c r="Q956" s="2">
        <f>RANK(N956,N$2:N$577,0)</f>
        <v>498</v>
      </c>
      <c r="R956" s="65">
        <f>O956 + Tabel1456[[#This Row],[Average Rank]]+Tabel1456[[#This Row],[Coverage rang]]</f>
        <v>997</v>
      </c>
      <c r="S956" s="2">
        <f>RANK(R956,R$2:R$577,1)</f>
        <v>491</v>
      </c>
      <c r="T956" s="18" t="e">
        <f t="shared" si="21"/>
        <v>#DIV/0!</v>
      </c>
    </row>
    <row r="957" spans="1:20" ht="19" customHeight="1">
      <c r="A957">
        <v>955</v>
      </c>
      <c r="B957" s="81">
        <v>0.1</v>
      </c>
      <c r="C957" s="81">
        <v>0.8</v>
      </c>
      <c r="D957" s="81">
        <v>0.1</v>
      </c>
      <c r="E957" s="81">
        <v>1</v>
      </c>
      <c r="F957" s="81">
        <v>1</v>
      </c>
      <c r="G957" s="81">
        <v>0.5</v>
      </c>
      <c r="H957" s="81">
        <v>0</v>
      </c>
      <c r="I957" s="81">
        <v>0.5</v>
      </c>
      <c r="K957" s="23"/>
      <c r="L957" s="22"/>
      <c r="M957" s="22"/>
      <c r="N957" s="14">
        <f t="shared" si="20"/>
        <v>0</v>
      </c>
      <c r="O957" s="2">
        <f>RANK(L957,L$2:L$577,1)</f>
        <v>1</v>
      </c>
      <c r="P957" s="65">
        <f>RANK(M957,M$2:M$577,0)</f>
        <v>498</v>
      </c>
      <c r="Q957" s="2">
        <f>RANK(N957,N$2:N$577,0)</f>
        <v>498</v>
      </c>
      <c r="R957" s="65">
        <f>O957 + Tabel1456[[#This Row],[Average Rank]]+Tabel1456[[#This Row],[Coverage rang]]</f>
        <v>997</v>
      </c>
      <c r="S957" s="2">
        <f>RANK(R957,R$2:R$577,1)</f>
        <v>491</v>
      </c>
      <c r="T957" s="18" t="e">
        <f t="shared" si="21"/>
        <v>#DIV/0!</v>
      </c>
    </row>
    <row r="958" spans="1:20" ht="19" customHeight="1">
      <c r="A958">
        <v>956</v>
      </c>
      <c r="B958" s="81">
        <v>0.1</v>
      </c>
      <c r="C958" s="81">
        <v>0.8</v>
      </c>
      <c r="D958" s="81">
        <v>0.1</v>
      </c>
      <c r="E958" s="81">
        <v>1</v>
      </c>
      <c r="F958" s="81">
        <v>1</v>
      </c>
      <c r="G958" s="81">
        <v>0.5</v>
      </c>
      <c r="H958" s="81">
        <v>0</v>
      </c>
      <c r="I958" s="81">
        <v>1</v>
      </c>
      <c r="K958" s="23"/>
      <c r="L958" s="22"/>
      <c r="M958" s="22"/>
      <c r="N958" s="14">
        <f t="shared" si="20"/>
        <v>0</v>
      </c>
      <c r="O958" s="2">
        <f>RANK(L958,L$2:L$577,1)</f>
        <v>1</v>
      </c>
      <c r="P958" s="65">
        <f>RANK(M958,M$2:M$577,0)</f>
        <v>498</v>
      </c>
      <c r="Q958" s="2">
        <f>RANK(N958,N$2:N$577,0)</f>
        <v>498</v>
      </c>
      <c r="R958" s="65">
        <f>O958 + Tabel1456[[#This Row],[Average Rank]]+Tabel1456[[#This Row],[Coverage rang]]</f>
        <v>997</v>
      </c>
      <c r="S958" s="2">
        <f>RANK(R958,R$2:R$577,1)</f>
        <v>491</v>
      </c>
      <c r="T958" s="18" t="e">
        <f t="shared" si="21"/>
        <v>#DIV/0!</v>
      </c>
    </row>
    <row r="959" spans="1:20" ht="19" customHeight="1">
      <c r="A959">
        <v>957</v>
      </c>
      <c r="B959" s="81">
        <v>0.1</v>
      </c>
      <c r="C959" s="81">
        <v>0.8</v>
      </c>
      <c r="D959" s="81">
        <v>0.1</v>
      </c>
      <c r="E959" s="81">
        <v>1</v>
      </c>
      <c r="F959" s="81">
        <v>1</v>
      </c>
      <c r="G959" s="81">
        <v>0.5</v>
      </c>
      <c r="H959" s="81">
        <v>0.5</v>
      </c>
      <c r="I959" s="81">
        <v>0</v>
      </c>
      <c r="K959" s="23"/>
      <c r="L959" s="22"/>
      <c r="M959" s="22"/>
      <c r="N959" s="14">
        <f t="shared" si="20"/>
        <v>0</v>
      </c>
      <c r="O959" s="2">
        <f>RANK(L959,L$2:L$577,1)</f>
        <v>1</v>
      </c>
      <c r="P959" s="65">
        <f>RANK(M959,M$2:M$577,0)</f>
        <v>498</v>
      </c>
      <c r="Q959" s="2">
        <f>RANK(N959,N$2:N$577,0)</f>
        <v>498</v>
      </c>
      <c r="R959" s="65">
        <f>O959 + Tabel1456[[#This Row],[Average Rank]]+Tabel1456[[#This Row],[Coverage rang]]</f>
        <v>997</v>
      </c>
      <c r="S959" s="2">
        <f>RANK(R959,R$2:R$577,1)</f>
        <v>491</v>
      </c>
      <c r="T959" s="18" t="e">
        <f t="shared" si="21"/>
        <v>#DIV/0!</v>
      </c>
    </row>
    <row r="960" spans="1:20" ht="19" customHeight="1">
      <c r="A960">
        <v>958</v>
      </c>
      <c r="B960" s="81">
        <v>0.1</v>
      </c>
      <c r="C960" s="81">
        <v>0.8</v>
      </c>
      <c r="D960" s="81">
        <v>0.1</v>
      </c>
      <c r="E960" s="81">
        <v>1</v>
      </c>
      <c r="F960" s="81">
        <v>1</v>
      </c>
      <c r="G960" s="81">
        <v>0.5</v>
      </c>
      <c r="H960" s="81">
        <v>0.5</v>
      </c>
      <c r="I960" s="81">
        <v>0.5</v>
      </c>
      <c r="K960" s="23"/>
      <c r="L960" s="22"/>
      <c r="M960" s="22"/>
      <c r="N960" s="14">
        <f t="shared" si="20"/>
        <v>0</v>
      </c>
      <c r="O960" s="2">
        <f>RANK(L960,L$2:L$577,1)</f>
        <v>1</v>
      </c>
      <c r="P960" s="65">
        <f>RANK(M960,M$2:M$577,0)</f>
        <v>498</v>
      </c>
      <c r="Q960" s="2">
        <f>RANK(N960,N$2:N$577,0)</f>
        <v>498</v>
      </c>
      <c r="R960" s="65">
        <f>O960 + Tabel1456[[#This Row],[Average Rank]]+Tabel1456[[#This Row],[Coverage rang]]</f>
        <v>997</v>
      </c>
      <c r="S960" s="2">
        <f>RANK(R960,R$2:R$577,1)</f>
        <v>491</v>
      </c>
      <c r="T960" s="18" t="e">
        <f t="shared" si="21"/>
        <v>#DIV/0!</v>
      </c>
    </row>
    <row r="961" spans="1:20" ht="19" customHeight="1">
      <c r="A961">
        <v>959</v>
      </c>
      <c r="B961" s="81">
        <v>0.1</v>
      </c>
      <c r="C961" s="81">
        <v>0.8</v>
      </c>
      <c r="D961" s="81">
        <v>0.1</v>
      </c>
      <c r="E961" s="81">
        <v>1</v>
      </c>
      <c r="F961" s="81">
        <v>1</v>
      </c>
      <c r="G961" s="81">
        <v>0.5</v>
      </c>
      <c r="H961" s="81">
        <v>0.5</v>
      </c>
      <c r="I961" s="81">
        <v>1</v>
      </c>
      <c r="K961" s="23"/>
      <c r="L961" s="22"/>
      <c r="M961" s="22"/>
      <c r="N961" s="14">
        <f t="shared" si="20"/>
        <v>0</v>
      </c>
      <c r="O961" s="2">
        <f>RANK(L961,L$2:L$577,1)</f>
        <v>1</v>
      </c>
      <c r="P961" s="65">
        <f>RANK(M961,M$2:M$577,0)</f>
        <v>498</v>
      </c>
      <c r="Q961" s="2">
        <f>RANK(N961,N$2:N$577,0)</f>
        <v>498</v>
      </c>
      <c r="R961" s="65">
        <f>O961 + Tabel1456[[#This Row],[Average Rank]]+Tabel1456[[#This Row],[Coverage rang]]</f>
        <v>997</v>
      </c>
      <c r="S961" s="2">
        <f>RANK(R961,R$2:R$577,1)</f>
        <v>491</v>
      </c>
      <c r="T961" s="18" t="e">
        <f t="shared" si="21"/>
        <v>#DIV/0!</v>
      </c>
    </row>
    <row r="962" spans="1:20" ht="19" customHeight="1">
      <c r="A962">
        <v>960</v>
      </c>
      <c r="B962" s="81">
        <v>0.1</v>
      </c>
      <c r="C962" s="81">
        <v>0.8</v>
      </c>
      <c r="D962" s="81">
        <v>0.1</v>
      </c>
      <c r="E962" s="81">
        <v>1</v>
      </c>
      <c r="F962" s="81">
        <v>1</v>
      </c>
      <c r="G962" s="81">
        <v>0.5</v>
      </c>
      <c r="H962" s="81">
        <v>1</v>
      </c>
      <c r="I962" s="81">
        <v>0</v>
      </c>
      <c r="K962" s="23"/>
      <c r="L962" s="22"/>
      <c r="M962" s="22"/>
      <c r="N962" s="14">
        <f t="shared" ref="N962:N973" si="22">K962/ 4096</f>
        <v>0</v>
      </c>
      <c r="O962" s="2">
        <f>RANK(L962,L$2:L$577,1)</f>
        <v>1</v>
      </c>
      <c r="P962" s="65">
        <f>RANK(M962,M$2:M$577,0)</f>
        <v>498</v>
      </c>
      <c r="Q962" s="2">
        <f>RANK(N962,N$2:N$577,0)</f>
        <v>498</v>
      </c>
      <c r="R962" s="65">
        <f>O962 + Tabel1456[[#This Row],[Average Rank]]+Tabel1456[[#This Row],[Coverage rang]]</f>
        <v>997</v>
      </c>
      <c r="S962" s="2">
        <f>RANK(R962,R$2:R$577,1)</f>
        <v>491</v>
      </c>
      <c r="T962" s="18" t="e">
        <f t="shared" ref="T962:T973" si="23">K962/L962</f>
        <v>#DIV/0!</v>
      </c>
    </row>
    <row r="963" spans="1:20" ht="19" customHeight="1">
      <c r="A963">
        <v>961</v>
      </c>
      <c r="B963" s="81">
        <v>0.1</v>
      </c>
      <c r="C963" s="81">
        <v>0.8</v>
      </c>
      <c r="D963" s="81">
        <v>0.1</v>
      </c>
      <c r="E963" s="81">
        <v>1</v>
      </c>
      <c r="F963" s="81">
        <v>1</v>
      </c>
      <c r="G963" s="81">
        <v>0.5</v>
      </c>
      <c r="H963" s="81">
        <v>1</v>
      </c>
      <c r="I963" s="81">
        <v>0.5</v>
      </c>
      <c r="K963" s="23"/>
      <c r="L963" s="22"/>
      <c r="M963" s="22"/>
      <c r="N963" s="14">
        <f t="shared" si="22"/>
        <v>0</v>
      </c>
      <c r="O963" s="2">
        <f>RANK(L963,L$2:L$577,1)</f>
        <v>1</v>
      </c>
      <c r="P963" s="65">
        <f>RANK(M963,M$2:M$577,0)</f>
        <v>498</v>
      </c>
      <c r="Q963" s="2">
        <f>RANK(N963,N$2:N$577,0)</f>
        <v>498</v>
      </c>
      <c r="R963" s="65">
        <f>O963 + Tabel1456[[#This Row],[Average Rank]]+Tabel1456[[#This Row],[Coverage rang]]</f>
        <v>997</v>
      </c>
      <c r="S963" s="2">
        <f>RANK(R963,R$2:R$577,1)</f>
        <v>491</v>
      </c>
      <c r="T963" s="18" t="e">
        <f t="shared" si="23"/>
        <v>#DIV/0!</v>
      </c>
    </row>
    <row r="964" spans="1:20" ht="19" customHeight="1">
      <c r="A964">
        <v>962</v>
      </c>
      <c r="B964" s="81">
        <v>0.1</v>
      </c>
      <c r="C964" s="81">
        <v>0.8</v>
      </c>
      <c r="D964" s="81">
        <v>0.1</v>
      </c>
      <c r="E964" s="81">
        <v>1</v>
      </c>
      <c r="F964" s="81">
        <v>1</v>
      </c>
      <c r="G964" s="81">
        <v>0.5</v>
      </c>
      <c r="H964" s="81">
        <v>1</v>
      </c>
      <c r="I964" s="81">
        <v>1</v>
      </c>
      <c r="K964" s="23"/>
      <c r="L964" s="22"/>
      <c r="M964" s="22"/>
      <c r="N964" s="14">
        <f t="shared" si="22"/>
        <v>0</v>
      </c>
      <c r="O964" s="2">
        <f>RANK(L964,L$2:L$577,1)</f>
        <v>1</v>
      </c>
      <c r="P964" s="65">
        <f>RANK(M964,M$2:M$577,0)</f>
        <v>498</v>
      </c>
      <c r="Q964" s="2">
        <f>RANK(N964,N$2:N$577,0)</f>
        <v>498</v>
      </c>
      <c r="R964" s="65">
        <f>O964 + Tabel1456[[#This Row],[Average Rank]]+Tabel1456[[#This Row],[Coverage rang]]</f>
        <v>997</v>
      </c>
      <c r="S964" s="2">
        <f>RANK(R964,R$2:R$577,1)</f>
        <v>491</v>
      </c>
      <c r="T964" s="18" t="e">
        <f t="shared" si="23"/>
        <v>#DIV/0!</v>
      </c>
    </row>
    <row r="965" spans="1:20" ht="19" customHeight="1">
      <c r="A965">
        <v>963</v>
      </c>
      <c r="B965" s="81">
        <v>0.1</v>
      </c>
      <c r="C965" s="81">
        <v>0.8</v>
      </c>
      <c r="D965" s="81">
        <v>0.1</v>
      </c>
      <c r="E965" s="81">
        <v>1</v>
      </c>
      <c r="F965" s="81">
        <v>1</v>
      </c>
      <c r="G965" s="81">
        <v>1</v>
      </c>
      <c r="H965" s="81">
        <v>0</v>
      </c>
      <c r="I965" s="81">
        <v>0</v>
      </c>
      <c r="K965" s="23"/>
      <c r="L965" s="22"/>
      <c r="M965" s="22"/>
      <c r="N965" s="14">
        <f t="shared" si="22"/>
        <v>0</v>
      </c>
      <c r="O965" s="2">
        <f>RANK(L965,L$2:L$577,1)</f>
        <v>1</v>
      </c>
      <c r="P965" s="65">
        <f>RANK(M965,M$2:M$577,0)</f>
        <v>498</v>
      </c>
      <c r="Q965" s="2">
        <f>RANK(N965,N$2:N$577,0)</f>
        <v>498</v>
      </c>
      <c r="R965" s="65">
        <f>O965 + Tabel1456[[#This Row],[Average Rank]]+Tabel1456[[#This Row],[Coverage rang]]</f>
        <v>997</v>
      </c>
      <c r="S965" s="2">
        <f>RANK(R965,R$2:R$577,1)</f>
        <v>491</v>
      </c>
      <c r="T965" s="18" t="e">
        <f t="shared" si="23"/>
        <v>#DIV/0!</v>
      </c>
    </row>
    <row r="966" spans="1:20" ht="19" customHeight="1">
      <c r="A966">
        <v>964</v>
      </c>
      <c r="B966" s="81">
        <v>0.1</v>
      </c>
      <c r="C966" s="81">
        <v>0.8</v>
      </c>
      <c r="D966" s="81">
        <v>0.1</v>
      </c>
      <c r="E966" s="81">
        <v>1</v>
      </c>
      <c r="F966" s="81">
        <v>1</v>
      </c>
      <c r="G966" s="81">
        <v>1</v>
      </c>
      <c r="H966" s="81">
        <v>0</v>
      </c>
      <c r="I966" s="81">
        <v>0.5</v>
      </c>
      <c r="K966" s="23"/>
      <c r="L966" s="22"/>
      <c r="M966" s="22"/>
      <c r="N966" s="14">
        <f t="shared" si="22"/>
        <v>0</v>
      </c>
      <c r="O966" s="2">
        <f>RANK(L966,L$2:L$577,1)</f>
        <v>1</v>
      </c>
      <c r="P966" s="65">
        <f>RANK(M966,M$2:M$577,0)</f>
        <v>498</v>
      </c>
      <c r="Q966" s="2">
        <f>RANK(N966,N$2:N$577,0)</f>
        <v>498</v>
      </c>
      <c r="R966" s="65">
        <f>O966 + Tabel1456[[#This Row],[Average Rank]]+Tabel1456[[#This Row],[Coverage rang]]</f>
        <v>997</v>
      </c>
      <c r="S966" s="2">
        <f>RANK(R966,R$2:R$577,1)</f>
        <v>491</v>
      </c>
      <c r="T966" s="18" t="e">
        <f t="shared" si="23"/>
        <v>#DIV/0!</v>
      </c>
    </row>
    <row r="967" spans="1:20" ht="19" customHeight="1">
      <c r="A967">
        <v>965</v>
      </c>
      <c r="B967" s="81">
        <v>0.1</v>
      </c>
      <c r="C967" s="81">
        <v>0.8</v>
      </c>
      <c r="D967" s="81">
        <v>0.1</v>
      </c>
      <c r="E967" s="81">
        <v>1</v>
      </c>
      <c r="F967" s="81">
        <v>1</v>
      </c>
      <c r="G967" s="81">
        <v>1</v>
      </c>
      <c r="H967" s="81">
        <v>0</v>
      </c>
      <c r="I967" s="81">
        <v>1</v>
      </c>
      <c r="K967" s="23"/>
      <c r="L967" s="22"/>
      <c r="M967" s="22"/>
      <c r="N967" s="14">
        <f t="shared" si="22"/>
        <v>0</v>
      </c>
      <c r="O967" s="2">
        <f>RANK(L967,L$2:L$577,1)</f>
        <v>1</v>
      </c>
      <c r="P967" s="65">
        <f>RANK(M967,M$2:M$577,0)</f>
        <v>498</v>
      </c>
      <c r="Q967" s="2">
        <f>RANK(N967,N$2:N$577,0)</f>
        <v>498</v>
      </c>
      <c r="R967" s="65">
        <f>O967 + Tabel1456[[#This Row],[Average Rank]]+Tabel1456[[#This Row],[Coverage rang]]</f>
        <v>997</v>
      </c>
      <c r="S967" s="2">
        <f>RANK(R967,R$2:R$577,1)</f>
        <v>491</v>
      </c>
      <c r="T967" s="18" t="e">
        <f t="shared" si="23"/>
        <v>#DIV/0!</v>
      </c>
    </row>
    <row r="968" spans="1:20" ht="19" customHeight="1">
      <c r="A968">
        <v>966</v>
      </c>
      <c r="B968" s="81">
        <v>0.1</v>
      </c>
      <c r="C968" s="81">
        <v>0.8</v>
      </c>
      <c r="D968" s="81">
        <v>0.1</v>
      </c>
      <c r="E968" s="81">
        <v>1</v>
      </c>
      <c r="F968" s="81">
        <v>1</v>
      </c>
      <c r="G968" s="81">
        <v>1</v>
      </c>
      <c r="H968" s="81">
        <v>0.5</v>
      </c>
      <c r="I968" s="81">
        <v>0</v>
      </c>
      <c r="K968" s="23"/>
      <c r="L968" s="22"/>
      <c r="M968" s="22"/>
      <c r="N968" s="14">
        <f t="shared" si="22"/>
        <v>0</v>
      </c>
      <c r="O968" s="2">
        <f>RANK(L968,L$2:L$577,1)</f>
        <v>1</v>
      </c>
      <c r="P968" s="65">
        <f>RANK(M968,M$2:M$577,0)</f>
        <v>498</v>
      </c>
      <c r="Q968" s="2">
        <f>RANK(N968,N$2:N$577,0)</f>
        <v>498</v>
      </c>
      <c r="R968" s="65">
        <f>O968 + Tabel1456[[#This Row],[Average Rank]]+Tabel1456[[#This Row],[Coverage rang]]</f>
        <v>997</v>
      </c>
      <c r="S968" s="2">
        <f>RANK(R968,R$2:R$577,1)</f>
        <v>491</v>
      </c>
      <c r="T968" s="18" t="e">
        <f t="shared" si="23"/>
        <v>#DIV/0!</v>
      </c>
    </row>
    <row r="969" spans="1:20" ht="19" customHeight="1">
      <c r="A969">
        <v>967</v>
      </c>
      <c r="B969" s="81">
        <v>0.1</v>
      </c>
      <c r="C969" s="81">
        <v>0.8</v>
      </c>
      <c r="D969" s="81">
        <v>0.1</v>
      </c>
      <c r="E969" s="81">
        <v>1</v>
      </c>
      <c r="F969" s="81">
        <v>1</v>
      </c>
      <c r="G969" s="81">
        <v>1</v>
      </c>
      <c r="H969" s="81">
        <v>0.5</v>
      </c>
      <c r="I969" s="81">
        <v>0.5</v>
      </c>
      <c r="K969" s="23"/>
      <c r="L969" s="22"/>
      <c r="M969" s="22"/>
      <c r="N969" s="14">
        <f t="shared" si="22"/>
        <v>0</v>
      </c>
      <c r="O969" s="2">
        <f>RANK(L969,L$2:L$577,1)</f>
        <v>1</v>
      </c>
      <c r="P969" s="65">
        <f>RANK(M969,M$2:M$577,0)</f>
        <v>498</v>
      </c>
      <c r="Q969" s="2">
        <f>RANK(N969,N$2:N$577,0)</f>
        <v>498</v>
      </c>
      <c r="R969" s="65">
        <f>O969 + Tabel1456[[#This Row],[Average Rank]]+Tabel1456[[#This Row],[Coverage rang]]</f>
        <v>997</v>
      </c>
      <c r="S969" s="2">
        <f>RANK(R969,R$2:R$577,1)</f>
        <v>491</v>
      </c>
      <c r="T969" s="18" t="e">
        <f t="shared" si="23"/>
        <v>#DIV/0!</v>
      </c>
    </row>
    <row r="970" spans="1:20" ht="19" customHeight="1">
      <c r="A970">
        <v>968</v>
      </c>
      <c r="B970" s="81">
        <v>0.1</v>
      </c>
      <c r="C970" s="81">
        <v>0.8</v>
      </c>
      <c r="D970" s="81">
        <v>0.1</v>
      </c>
      <c r="E970" s="81">
        <v>1</v>
      </c>
      <c r="F970" s="81">
        <v>1</v>
      </c>
      <c r="G970" s="81">
        <v>1</v>
      </c>
      <c r="H970" s="81">
        <v>0.5</v>
      </c>
      <c r="I970" s="81">
        <v>1</v>
      </c>
      <c r="K970" s="23"/>
      <c r="L970" s="22"/>
      <c r="M970" s="22"/>
      <c r="N970" s="14">
        <f t="shared" si="22"/>
        <v>0</v>
      </c>
      <c r="O970" s="2">
        <f>RANK(L970,L$2:L$577,1)</f>
        <v>1</v>
      </c>
      <c r="P970" s="65">
        <f>RANK(M970,M$2:M$577,0)</f>
        <v>498</v>
      </c>
      <c r="Q970" s="2">
        <f>RANK(N970,N$2:N$577,0)</f>
        <v>498</v>
      </c>
      <c r="R970" s="65">
        <f>O970 + Tabel1456[[#This Row],[Average Rank]]+Tabel1456[[#This Row],[Coverage rang]]</f>
        <v>997</v>
      </c>
      <c r="S970" s="2">
        <f>RANK(R970,R$2:R$577,1)</f>
        <v>491</v>
      </c>
      <c r="T970" s="18" t="e">
        <f t="shared" si="23"/>
        <v>#DIV/0!</v>
      </c>
    </row>
    <row r="971" spans="1:20" ht="19" customHeight="1">
      <c r="A971">
        <v>969</v>
      </c>
      <c r="B971" s="81">
        <v>0.1</v>
      </c>
      <c r="C971" s="81">
        <v>0.8</v>
      </c>
      <c r="D971" s="81">
        <v>0.1</v>
      </c>
      <c r="E971" s="81">
        <v>1</v>
      </c>
      <c r="F971" s="81">
        <v>1</v>
      </c>
      <c r="G971" s="81">
        <v>1</v>
      </c>
      <c r="H971" s="81">
        <v>1</v>
      </c>
      <c r="I971" s="81">
        <v>0</v>
      </c>
      <c r="K971" s="23"/>
      <c r="L971" s="22"/>
      <c r="M971" s="22"/>
      <c r="N971" s="14">
        <f t="shared" si="22"/>
        <v>0</v>
      </c>
      <c r="O971" s="2">
        <f>RANK(L971,L$2:L$577,1)</f>
        <v>1</v>
      </c>
      <c r="P971" s="65">
        <f>RANK(M971,M$2:M$577,0)</f>
        <v>498</v>
      </c>
      <c r="Q971" s="2">
        <f>RANK(N971,N$2:N$577,0)</f>
        <v>498</v>
      </c>
      <c r="R971" s="65">
        <f>O971 + Tabel1456[[#This Row],[Average Rank]]+Tabel1456[[#This Row],[Coverage rang]]</f>
        <v>997</v>
      </c>
      <c r="S971" s="2">
        <f>RANK(R971,R$2:R$577,1)</f>
        <v>491</v>
      </c>
      <c r="T971" s="18" t="e">
        <f t="shared" si="23"/>
        <v>#DIV/0!</v>
      </c>
    </row>
    <row r="972" spans="1:20" ht="19" customHeight="1">
      <c r="A972">
        <v>970</v>
      </c>
      <c r="B972" s="81">
        <v>0.1</v>
      </c>
      <c r="C972" s="81">
        <v>0.8</v>
      </c>
      <c r="D972" s="81">
        <v>0.1</v>
      </c>
      <c r="E972" s="81">
        <v>1</v>
      </c>
      <c r="F972" s="81">
        <v>1</v>
      </c>
      <c r="G972" s="81">
        <v>1</v>
      </c>
      <c r="H972" s="81">
        <v>1</v>
      </c>
      <c r="I972" s="81">
        <v>0.5</v>
      </c>
      <c r="K972" s="23"/>
      <c r="L972" s="22"/>
      <c r="M972" s="22"/>
      <c r="N972" s="14">
        <f t="shared" si="22"/>
        <v>0</v>
      </c>
      <c r="O972" s="2">
        <f>RANK(L972,L$2:L$577,1)</f>
        <v>1</v>
      </c>
      <c r="P972" s="65">
        <f>RANK(M972,M$2:M$577,0)</f>
        <v>498</v>
      </c>
      <c r="Q972" s="2">
        <f>RANK(N972,N$2:N$577,0)</f>
        <v>498</v>
      </c>
      <c r="R972" s="65">
        <f>O972 + Tabel1456[[#This Row],[Average Rank]]+Tabel1456[[#This Row],[Coverage rang]]</f>
        <v>997</v>
      </c>
      <c r="S972" s="2">
        <f>RANK(R972,R$2:R$577,1)</f>
        <v>491</v>
      </c>
      <c r="T972" s="18" t="e">
        <f t="shared" si="23"/>
        <v>#DIV/0!</v>
      </c>
    </row>
    <row r="973" spans="1:20" ht="19" customHeight="1">
      <c r="A973">
        <v>971</v>
      </c>
      <c r="B973" s="81">
        <v>0.1</v>
      </c>
      <c r="C973" s="81">
        <v>0.8</v>
      </c>
      <c r="D973" s="81">
        <v>0.1</v>
      </c>
      <c r="E973" s="81">
        <v>1</v>
      </c>
      <c r="F973" s="81">
        <v>1</v>
      </c>
      <c r="G973" s="81">
        <v>1</v>
      </c>
      <c r="H973" s="81">
        <v>1</v>
      </c>
      <c r="I973" s="81">
        <v>1</v>
      </c>
      <c r="K973" s="23"/>
      <c r="L973" s="22"/>
      <c r="M973" s="22"/>
      <c r="N973" s="14">
        <f t="shared" si="22"/>
        <v>0</v>
      </c>
      <c r="O973" s="2">
        <f>RANK(L973,L$2:L$577,1)</f>
        <v>1</v>
      </c>
      <c r="P973" s="65">
        <f>RANK(M973,M$2:M$577,0)</f>
        <v>498</v>
      </c>
      <c r="Q973" s="2">
        <f>RANK(N973,N$2:N$577,0)</f>
        <v>498</v>
      </c>
      <c r="R973" s="65">
        <f>O973 + Tabel1456[[#This Row],[Average Rank]]+Tabel1456[[#This Row],[Coverage rang]]</f>
        <v>997</v>
      </c>
      <c r="S973" s="2">
        <f>RANK(R973,R$2:R$577,1)</f>
        <v>491</v>
      </c>
      <c r="T973" s="18" t="e">
        <f t="shared" si="23"/>
        <v>#DIV/0!</v>
      </c>
    </row>
  </sheetData>
  <conditionalFormatting sqref="B1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I1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I1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I1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I1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I1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:AD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:AD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:AD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:AD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:AD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:AG1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:V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:V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:V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:V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0:V1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9:AG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74:I1048576 D1:I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97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97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I97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973">
    <cfRule type="colorScale" priority="5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973">
    <cfRule type="colorScale" priority="5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Q973">
    <cfRule type="colorScale" priority="5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973">
    <cfRule type="colorScale" priority="5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T973">
    <cfRule type="colorScale" priority="5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M973">
    <cfRule type="colorScale" priority="5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M973">
    <cfRule type="colorScale" priority="5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973">
    <cfRule type="colorScale" priority="5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973">
    <cfRule type="colorScale" priority="5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973">
    <cfRule type="colorScale" priority="5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973">
    <cfRule type="colorScale" priority="5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EAA8-B6CA-1942-927C-7B2D45340512}">
  <dimension ref="A1"/>
  <sheetViews>
    <sheetView workbookViewId="0">
      <selection activeCell="K11" sqref="A1:K11"/>
    </sheetView>
  </sheetViews>
  <sheetFormatPr baseColWidth="10" defaultRowHeight="16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1705-552C-0C40-B4D8-FBF81452B814}">
  <dimension ref="A1"/>
  <sheetViews>
    <sheetView workbookViewId="0">
      <selection sqref="A1:K11"/>
    </sheetView>
  </sheetViews>
  <sheetFormatPr baseColWidth="10" defaultRowHeight="16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E2FC-C760-5E4B-938A-C0998B5E1995}">
  <dimension ref="A1:AE73"/>
  <sheetViews>
    <sheetView topLeftCell="A4" workbookViewId="0">
      <selection activeCell="AE33" sqref="AE33"/>
    </sheetView>
  </sheetViews>
  <sheetFormatPr baseColWidth="10" defaultRowHeight="16"/>
  <cols>
    <col min="18" max="18" width="10.83203125" customWidth="1"/>
    <col min="21" max="21" width="21.5" customWidth="1"/>
  </cols>
  <sheetData>
    <row r="1" spans="1:31" ht="51">
      <c r="A1" s="54" t="s">
        <v>37</v>
      </c>
      <c r="B1" s="56" t="s">
        <v>38</v>
      </c>
      <c r="C1" s="56" t="s">
        <v>39</v>
      </c>
      <c r="D1" s="56" t="s">
        <v>40</v>
      </c>
      <c r="E1" s="56" t="s">
        <v>41</v>
      </c>
      <c r="F1" s="56" t="s">
        <v>42</v>
      </c>
      <c r="G1" s="56" t="s">
        <v>43</v>
      </c>
      <c r="H1" s="56" t="s">
        <v>33</v>
      </c>
      <c r="I1" s="56" t="s">
        <v>44</v>
      </c>
      <c r="J1" s="91" t="s">
        <v>59</v>
      </c>
      <c r="K1" s="92" t="s">
        <v>61</v>
      </c>
      <c r="L1" s="73" t="s">
        <v>58</v>
      </c>
      <c r="M1" s="71" t="s">
        <v>60</v>
      </c>
      <c r="N1" s="71" t="s">
        <v>63</v>
      </c>
      <c r="O1" s="71" t="s">
        <v>62</v>
      </c>
      <c r="P1" s="71" t="s">
        <v>67</v>
      </c>
      <c r="Q1" s="71" t="s">
        <v>71</v>
      </c>
      <c r="R1" s="71" t="s">
        <v>65</v>
      </c>
      <c r="S1" s="71" t="s">
        <v>66</v>
      </c>
      <c r="U1" s="21"/>
      <c r="V1" s="63" t="s">
        <v>39</v>
      </c>
      <c r="W1" s="63" t="s">
        <v>40</v>
      </c>
      <c r="X1" s="63" t="s">
        <v>41</v>
      </c>
      <c r="Y1" s="63" t="s">
        <v>42</v>
      </c>
      <c r="Z1" s="63" t="s">
        <v>43</v>
      </c>
      <c r="AA1" s="63" t="s">
        <v>33</v>
      </c>
      <c r="AB1" s="63" t="s">
        <v>44</v>
      </c>
      <c r="AC1" s="93" t="s">
        <v>59</v>
      </c>
      <c r="AD1" s="94" t="s">
        <v>61</v>
      </c>
      <c r="AE1" s="75" t="s">
        <v>58</v>
      </c>
    </row>
    <row r="2" spans="1:31" ht="17">
      <c r="A2" s="53">
        <v>0</v>
      </c>
      <c r="B2" s="82">
        <v>0.1</v>
      </c>
      <c r="C2" s="87">
        <v>0</v>
      </c>
      <c r="D2" s="88">
        <v>0</v>
      </c>
      <c r="E2" s="88">
        <v>0</v>
      </c>
      <c r="F2" s="88">
        <v>0</v>
      </c>
      <c r="G2" s="88">
        <v>0</v>
      </c>
      <c r="H2" s="86">
        <v>0</v>
      </c>
      <c r="I2" s="88">
        <v>0</v>
      </c>
      <c r="J2" s="90">
        <v>0</v>
      </c>
      <c r="K2" s="55">
        <v>0</v>
      </c>
      <c r="L2" s="55">
        <v>0</v>
      </c>
      <c r="M2" s="14">
        <f t="shared" ref="M2:M19" si="0">J2/ 4096</f>
        <v>0</v>
      </c>
      <c r="N2" s="2">
        <f>RANK(K2,K$2:K$73,1)</f>
        <v>1</v>
      </c>
      <c r="O2" s="2">
        <f>RANK(L2,L$2:L$73,1)</f>
        <v>1</v>
      </c>
      <c r="P2" s="2">
        <f>RANK(M2,M$2:M$73,0)</f>
        <v>58</v>
      </c>
      <c r="Q2" s="22">
        <f>N2 + Tabel14567[[#This Row],[Average Rank]]+Tabel14567[[#This Row],[Coverage rang]]/3</f>
        <v>21.333333333333332</v>
      </c>
      <c r="R2" s="2">
        <f>RANK(Q2,Q$2:Q$73,1)</f>
        <v>1</v>
      </c>
      <c r="S2" s="18">
        <f>IF(Tabel14567[[#This Row],[Missallocate (random: 50%)]] = 0, Tabel14567[[#This Row],[Ips covered]],Tabel14567[[#This Row],[Ips covered]]/Tabel14567[[#This Row],[Missallocate (random: 50%)]])</f>
        <v>0</v>
      </c>
      <c r="U2" s="63" t="s">
        <v>39</v>
      </c>
      <c r="V2" s="19">
        <v>1</v>
      </c>
      <c r="W2" s="19"/>
      <c r="X2" s="19"/>
      <c r="Y2" s="19"/>
      <c r="Z2" s="19"/>
      <c r="AA2" s="19"/>
      <c r="AB2" s="19"/>
      <c r="AC2" s="19"/>
      <c r="AD2" s="19"/>
      <c r="AE2" s="19"/>
    </row>
    <row r="3" spans="1:31" ht="17">
      <c r="A3" s="52">
        <v>1</v>
      </c>
      <c r="B3" s="83">
        <v>0.1</v>
      </c>
      <c r="C3" s="84">
        <v>0</v>
      </c>
      <c r="D3" s="85">
        <v>0</v>
      </c>
      <c r="E3" s="85">
        <v>0.5</v>
      </c>
      <c r="F3" s="85">
        <v>1</v>
      </c>
      <c r="G3" s="85">
        <v>0.5</v>
      </c>
      <c r="H3" s="86">
        <v>0.5</v>
      </c>
      <c r="I3" s="85">
        <v>0.5</v>
      </c>
      <c r="J3" s="89">
        <v>0</v>
      </c>
      <c r="K3" s="22">
        <v>0</v>
      </c>
      <c r="L3" s="22">
        <v>0</v>
      </c>
      <c r="M3" s="14">
        <f t="shared" si="0"/>
        <v>0</v>
      </c>
      <c r="N3" s="2">
        <f t="shared" ref="N3:N66" si="1">RANK(K3,K$2:K$73,1)</f>
        <v>1</v>
      </c>
      <c r="O3" s="2">
        <f t="shared" ref="O3:O66" si="2">RANK(L3,L$2:L$73,1)</f>
        <v>1</v>
      </c>
      <c r="P3" s="2">
        <f t="shared" ref="P3:P66" si="3">RANK(M3,M$2:M$73,0)</f>
        <v>58</v>
      </c>
      <c r="Q3" s="22">
        <f>N3 + Tabel14567[[#This Row],[Average Rank]]+Tabel14567[[#This Row],[Coverage rang]]/3</f>
        <v>21.333333333333332</v>
      </c>
      <c r="R3" s="2">
        <f t="shared" ref="R3:R66" si="4">RANK(Q3,Q$2:Q$73,1)</f>
        <v>1</v>
      </c>
      <c r="S3" s="18">
        <f>IF(Tabel14567[[#This Row],[Missallocate (random: 50%)]] = 0, Tabel14567[[#This Row],[Ips covered]],Tabel14567[[#This Row],[Ips covered]]/Tabel14567[[#This Row],[Missallocate (random: 50%)]])</f>
        <v>0</v>
      </c>
      <c r="U3" s="63" t="s">
        <v>40</v>
      </c>
      <c r="V3" s="19">
        <v>4.7213192899670753E-18</v>
      </c>
      <c r="W3" s="19">
        <v>1</v>
      </c>
      <c r="X3" s="19"/>
      <c r="Y3" s="19"/>
      <c r="Z3" s="19"/>
      <c r="AA3" s="19"/>
      <c r="AB3" s="19"/>
      <c r="AC3" s="19"/>
      <c r="AD3" s="19"/>
      <c r="AE3" s="19"/>
    </row>
    <row r="4" spans="1:31" ht="17">
      <c r="A4" s="52">
        <v>2</v>
      </c>
      <c r="B4" s="83">
        <v>0.1</v>
      </c>
      <c r="C4" s="84">
        <v>0</v>
      </c>
      <c r="D4" s="85">
        <v>0</v>
      </c>
      <c r="E4" s="85">
        <v>1</v>
      </c>
      <c r="F4" s="85">
        <v>0.5</v>
      </c>
      <c r="G4" s="85">
        <v>1</v>
      </c>
      <c r="H4" s="86">
        <v>1</v>
      </c>
      <c r="I4" s="85">
        <v>1</v>
      </c>
      <c r="J4" s="89">
        <v>0</v>
      </c>
      <c r="K4" s="22">
        <v>0</v>
      </c>
      <c r="L4" s="22">
        <v>0</v>
      </c>
      <c r="M4" s="14">
        <f t="shared" si="0"/>
        <v>0</v>
      </c>
      <c r="N4" s="2">
        <f t="shared" si="1"/>
        <v>1</v>
      </c>
      <c r="O4" s="2">
        <f t="shared" si="2"/>
        <v>1</v>
      </c>
      <c r="P4" s="2">
        <f t="shared" si="3"/>
        <v>58</v>
      </c>
      <c r="Q4" s="22">
        <f>N4 + Tabel14567[[#This Row],[Average Rank]]+Tabel14567[[#This Row],[Coverage rang]]/3</f>
        <v>21.333333333333332</v>
      </c>
      <c r="R4" s="2">
        <f t="shared" si="4"/>
        <v>1</v>
      </c>
      <c r="S4" s="18">
        <f>IF(Tabel14567[[#This Row],[Missallocate (random: 50%)]] = 0, Tabel14567[[#This Row],[Ips covered]],Tabel14567[[#This Row],[Ips covered]]/Tabel14567[[#This Row],[Missallocate (random: 50%)]])</f>
        <v>0</v>
      </c>
      <c r="U4" s="63" t="s">
        <v>41</v>
      </c>
      <c r="V4" s="19">
        <v>0</v>
      </c>
      <c r="W4" s="19">
        <v>0</v>
      </c>
      <c r="X4" s="19">
        <v>1</v>
      </c>
      <c r="Y4" s="19"/>
      <c r="Z4" s="19"/>
      <c r="AA4" s="19"/>
      <c r="AB4" s="19"/>
      <c r="AC4" s="19"/>
      <c r="AD4" s="19"/>
      <c r="AE4" s="19"/>
    </row>
    <row r="5" spans="1:31" ht="17">
      <c r="A5" s="52">
        <v>3</v>
      </c>
      <c r="B5" s="83">
        <v>0.1</v>
      </c>
      <c r="C5" s="84">
        <v>0.4</v>
      </c>
      <c r="D5" s="85">
        <v>0</v>
      </c>
      <c r="E5" s="85">
        <v>0.5</v>
      </c>
      <c r="F5" s="85">
        <v>0.5</v>
      </c>
      <c r="G5" s="85">
        <v>0.5</v>
      </c>
      <c r="H5" s="86">
        <v>1</v>
      </c>
      <c r="I5" s="85">
        <v>0</v>
      </c>
      <c r="J5" s="89">
        <v>649</v>
      </c>
      <c r="K5" s="22">
        <v>6</v>
      </c>
      <c r="L5" s="22">
        <v>15.829268292682899</v>
      </c>
      <c r="M5" s="14">
        <f t="shared" si="0"/>
        <v>0.158447265625</v>
      </c>
      <c r="N5" s="2">
        <f t="shared" si="1"/>
        <v>34</v>
      </c>
      <c r="O5" s="2">
        <f t="shared" si="2"/>
        <v>36</v>
      </c>
      <c r="P5" s="2">
        <f t="shared" si="3"/>
        <v>40</v>
      </c>
      <c r="Q5" s="22">
        <f>N5 + Tabel14567[[#This Row],[Average Rank]]+Tabel14567[[#This Row],[Coverage rang]]/3</f>
        <v>83.333333333333329</v>
      </c>
      <c r="R5" s="2">
        <f t="shared" si="4"/>
        <v>35</v>
      </c>
      <c r="S5" s="18">
        <f>IF(Tabel14567[[#This Row],[Missallocate (random: 50%)]] = 0, Tabel14567[[#This Row],[Ips covered]],Tabel14567[[#This Row],[Ips covered]]/Tabel14567[[#This Row],[Missallocate (random: 50%)]])</f>
        <v>108.16666666666667</v>
      </c>
      <c r="U5" s="63" t="s">
        <v>42</v>
      </c>
      <c r="V5" s="19">
        <v>0</v>
      </c>
      <c r="W5" s="19">
        <v>0</v>
      </c>
      <c r="X5" s="19">
        <v>0</v>
      </c>
      <c r="Y5" s="19">
        <v>1</v>
      </c>
      <c r="Z5" s="19"/>
      <c r="AA5" s="19"/>
      <c r="AB5" s="19"/>
      <c r="AC5" s="19"/>
      <c r="AD5" s="19"/>
      <c r="AE5" s="19"/>
    </row>
    <row r="6" spans="1:31" ht="17">
      <c r="A6" s="52">
        <v>4</v>
      </c>
      <c r="B6" s="83">
        <v>0.1</v>
      </c>
      <c r="C6" s="84">
        <v>0.4</v>
      </c>
      <c r="D6" s="85">
        <v>0</v>
      </c>
      <c r="E6" s="85">
        <v>1</v>
      </c>
      <c r="F6" s="85">
        <v>0</v>
      </c>
      <c r="G6" s="85">
        <v>1</v>
      </c>
      <c r="H6" s="86">
        <v>0</v>
      </c>
      <c r="I6" s="85">
        <v>0.5</v>
      </c>
      <c r="J6" s="89">
        <v>579</v>
      </c>
      <c r="K6" s="22">
        <v>5</v>
      </c>
      <c r="L6" s="22">
        <v>17.029411764705799</v>
      </c>
      <c r="M6" s="14">
        <f t="shared" si="0"/>
        <v>0.141357421875</v>
      </c>
      <c r="N6" s="2">
        <f t="shared" si="1"/>
        <v>30</v>
      </c>
      <c r="O6" s="2">
        <f t="shared" si="2"/>
        <v>48</v>
      </c>
      <c r="P6" s="2">
        <f t="shared" si="3"/>
        <v>45</v>
      </c>
      <c r="Q6" s="22">
        <f>N6 + Tabel14567[[#This Row],[Average Rank]]+Tabel14567[[#This Row],[Coverage rang]]/3</f>
        <v>93</v>
      </c>
      <c r="R6" s="2">
        <f t="shared" si="4"/>
        <v>49</v>
      </c>
      <c r="S6" s="18">
        <f>IF(Tabel14567[[#This Row],[Missallocate (random: 50%)]] = 0, Tabel14567[[#This Row],[Ips covered]],Tabel14567[[#This Row],[Ips covered]]/Tabel14567[[#This Row],[Missallocate (random: 50%)]])</f>
        <v>115.8</v>
      </c>
      <c r="U6" s="63" t="s">
        <v>43</v>
      </c>
      <c r="V6" s="19">
        <v>0</v>
      </c>
      <c r="W6" s="19">
        <v>0</v>
      </c>
      <c r="X6" s="19">
        <v>0</v>
      </c>
      <c r="Y6" s="19">
        <v>0</v>
      </c>
      <c r="Z6" s="19">
        <v>1</v>
      </c>
      <c r="AA6" s="19"/>
      <c r="AB6" s="19"/>
      <c r="AC6" s="19"/>
      <c r="AD6" s="19"/>
      <c r="AE6" s="19"/>
    </row>
    <row r="7" spans="1:31" ht="17">
      <c r="A7" s="52">
        <v>5</v>
      </c>
      <c r="B7" s="83">
        <v>0.1</v>
      </c>
      <c r="C7" s="84">
        <v>0.4</v>
      </c>
      <c r="D7" s="85">
        <v>0</v>
      </c>
      <c r="E7" s="85">
        <v>0</v>
      </c>
      <c r="F7" s="85">
        <v>1</v>
      </c>
      <c r="G7" s="85">
        <v>0</v>
      </c>
      <c r="H7" s="86">
        <v>0.5</v>
      </c>
      <c r="I7" s="85">
        <v>1</v>
      </c>
      <c r="J7" s="89">
        <v>700</v>
      </c>
      <c r="K7" s="22">
        <v>5</v>
      </c>
      <c r="L7" s="22">
        <v>12.2807017543859</v>
      </c>
      <c r="M7" s="14">
        <f t="shared" si="0"/>
        <v>0.1708984375</v>
      </c>
      <c r="N7" s="2">
        <f t="shared" si="1"/>
        <v>30</v>
      </c>
      <c r="O7" s="2">
        <f t="shared" si="2"/>
        <v>29</v>
      </c>
      <c r="P7" s="2">
        <f t="shared" si="3"/>
        <v>27</v>
      </c>
      <c r="Q7" s="22">
        <f>N7 + Tabel14567[[#This Row],[Average Rank]]+Tabel14567[[#This Row],[Coverage rang]]/3</f>
        <v>68</v>
      </c>
      <c r="R7" s="2">
        <f t="shared" si="4"/>
        <v>30</v>
      </c>
      <c r="S7" s="18">
        <f>IF(Tabel14567[[#This Row],[Missallocate (random: 50%)]] = 0, Tabel14567[[#This Row],[Ips covered]],Tabel14567[[#This Row],[Ips covered]]/Tabel14567[[#This Row],[Missallocate (random: 50%)]])</f>
        <v>140</v>
      </c>
      <c r="U7" s="63" t="s">
        <v>33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1</v>
      </c>
      <c r="AB7" s="19"/>
      <c r="AC7" s="19"/>
      <c r="AD7" s="19"/>
      <c r="AE7" s="19"/>
    </row>
    <row r="8" spans="1:31" ht="17">
      <c r="A8" s="52">
        <v>6</v>
      </c>
      <c r="B8" s="83">
        <v>0.1</v>
      </c>
      <c r="C8" s="84">
        <v>0.8</v>
      </c>
      <c r="D8" s="85">
        <v>0</v>
      </c>
      <c r="E8" s="85">
        <v>1</v>
      </c>
      <c r="F8" s="85">
        <v>1</v>
      </c>
      <c r="G8" s="85">
        <v>0.5</v>
      </c>
      <c r="H8" s="86">
        <v>0</v>
      </c>
      <c r="I8" s="85">
        <v>1</v>
      </c>
      <c r="J8" s="89">
        <v>687</v>
      </c>
      <c r="K8" s="22">
        <v>8</v>
      </c>
      <c r="L8" s="22">
        <v>15.976744186046499</v>
      </c>
      <c r="M8" s="14">
        <f t="shared" si="0"/>
        <v>0.167724609375</v>
      </c>
      <c r="N8" s="2">
        <f t="shared" si="1"/>
        <v>41</v>
      </c>
      <c r="O8" s="2">
        <f t="shared" si="2"/>
        <v>37</v>
      </c>
      <c r="P8" s="2">
        <f t="shared" si="3"/>
        <v>29</v>
      </c>
      <c r="Q8" s="22">
        <f>N8 + Tabel14567[[#This Row],[Average Rank]]+Tabel14567[[#This Row],[Coverage rang]]/3</f>
        <v>87.666666666666671</v>
      </c>
      <c r="R8" s="2">
        <f t="shared" si="4"/>
        <v>37</v>
      </c>
      <c r="S8" s="18">
        <f>IF(Tabel14567[[#This Row],[Missallocate (random: 50%)]] = 0, Tabel14567[[#This Row],[Ips covered]],Tabel14567[[#This Row],[Ips covered]]/Tabel14567[[#This Row],[Missallocate (random: 50%)]])</f>
        <v>85.875</v>
      </c>
      <c r="U8" s="63" t="s">
        <v>44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1</v>
      </c>
      <c r="AC8" s="19"/>
      <c r="AD8" s="19"/>
      <c r="AE8" s="19"/>
    </row>
    <row r="9" spans="1:31" ht="17">
      <c r="A9" s="52">
        <v>7</v>
      </c>
      <c r="B9" s="83">
        <v>0.1</v>
      </c>
      <c r="C9" s="84">
        <v>0.8</v>
      </c>
      <c r="D9" s="85">
        <v>0</v>
      </c>
      <c r="E9" s="85">
        <v>0</v>
      </c>
      <c r="F9" s="85">
        <v>0.5</v>
      </c>
      <c r="G9" s="85">
        <v>1</v>
      </c>
      <c r="H9" s="86">
        <v>0.5</v>
      </c>
      <c r="I9" s="85">
        <v>0</v>
      </c>
      <c r="J9" s="89">
        <v>2501</v>
      </c>
      <c r="K9" s="22">
        <v>25</v>
      </c>
      <c r="L9" s="22">
        <v>125.05</v>
      </c>
      <c r="M9" s="14">
        <f t="shared" si="0"/>
        <v>0.610595703125</v>
      </c>
      <c r="N9" s="2">
        <f t="shared" si="1"/>
        <v>52</v>
      </c>
      <c r="O9" s="2">
        <f t="shared" si="2"/>
        <v>56</v>
      </c>
      <c r="P9" s="2">
        <f t="shared" si="3"/>
        <v>1</v>
      </c>
      <c r="Q9" s="22">
        <f>N9 + Tabel14567[[#This Row],[Average Rank]]+Tabel14567[[#This Row],[Coverage rang]]/3</f>
        <v>108.33333333333333</v>
      </c>
      <c r="R9" s="2">
        <f t="shared" si="4"/>
        <v>52</v>
      </c>
      <c r="S9" s="18">
        <f>IF(Tabel14567[[#This Row],[Missallocate (random: 50%)]] = 0, Tabel14567[[#This Row],[Ips covered]],Tabel14567[[#This Row],[Ips covered]]/Tabel14567[[#This Row],[Missallocate (random: 50%)]])</f>
        <v>100.04</v>
      </c>
      <c r="U9" s="93" t="s">
        <v>59</v>
      </c>
      <c r="V9" s="19">
        <v>0.75527875925146459</v>
      </c>
      <c r="W9" s="19">
        <v>0.35434354218197472</v>
      </c>
      <c r="X9" s="19">
        <v>-2.493852828325507E-2</v>
      </c>
      <c r="Y9" s="19">
        <v>-9.5433659069232263E-2</v>
      </c>
      <c r="Z9" s="19">
        <v>2.8741862362574231E-2</v>
      </c>
      <c r="AA9" s="19">
        <v>-5.7316911826932715E-2</v>
      </c>
      <c r="AB9" s="19">
        <v>-7.1729546232773772E-3</v>
      </c>
      <c r="AC9" s="19">
        <v>1</v>
      </c>
      <c r="AD9" s="19"/>
      <c r="AE9" s="19"/>
    </row>
    <row r="10" spans="1:31" ht="34">
      <c r="A10" s="52">
        <v>8</v>
      </c>
      <c r="B10" s="83">
        <v>0.1</v>
      </c>
      <c r="C10" s="84">
        <v>0.8</v>
      </c>
      <c r="D10" s="85">
        <v>0</v>
      </c>
      <c r="E10" s="85">
        <v>0.5</v>
      </c>
      <c r="F10" s="85">
        <v>0</v>
      </c>
      <c r="G10" s="85">
        <v>0</v>
      </c>
      <c r="H10" s="86">
        <v>1</v>
      </c>
      <c r="I10" s="85">
        <v>0.5</v>
      </c>
      <c r="J10" s="89">
        <v>687</v>
      </c>
      <c r="K10" s="22">
        <v>8</v>
      </c>
      <c r="L10" s="22">
        <v>15.976744186046499</v>
      </c>
      <c r="M10" s="14">
        <f t="shared" si="0"/>
        <v>0.167724609375</v>
      </c>
      <c r="N10" s="2">
        <f t="shared" si="1"/>
        <v>41</v>
      </c>
      <c r="O10" s="2">
        <f t="shared" si="2"/>
        <v>37</v>
      </c>
      <c r="P10" s="2">
        <f t="shared" si="3"/>
        <v>29</v>
      </c>
      <c r="Q10" s="22">
        <f>N10 + Tabel14567[[#This Row],[Average Rank]]+Tabel14567[[#This Row],[Coverage rang]]/3</f>
        <v>87.666666666666671</v>
      </c>
      <c r="R10" s="2">
        <f t="shared" si="4"/>
        <v>37</v>
      </c>
      <c r="S10" s="18">
        <f>IF(Tabel14567[[#This Row],[Missallocate (random: 50%)]] = 0, Tabel14567[[#This Row],[Ips covered]],Tabel14567[[#This Row],[Ips covered]]/Tabel14567[[#This Row],[Missallocate (random: 50%)]])</f>
        <v>85.875</v>
      </c>
      <c r="U10" s="94" t="s">
        <v>61</v>
      </c>
      <c r="V10" s="19">
        <v>0.75478978835690558</v>
      </c>
      <c r="W10" s="19">
        <v>0.33215267769833606</v>
      </c>
      <c r="X10" s="19">
        <v>1.6337441306426528E-2</v>
      </c>
      <c r="Y10" s="19">
        <v>-0.13396701871269753</v>
      </c>
      <c r="Z10" s="19">
        <v>0</v>
      </c>
      <c r="AA10" s="19">
        <v>-7.1884741748276734E-2</v>
      </c>
      <c r="AB10" s="19">
        <v>1.4703697175783875E-2</v>
      </c>
      <c r="AC10" s="19">
        <v>0.9900214878729352</v>
      </c>
      <c r="AD10" s="19">
        <v>1</v>
      </c>
      <c r="AE10" s="19"/>
    </row>
    <row r="11" spans="1:31" ht="18" thickBot="1">
      <c r="A11" s="52">
        <v>9</v>
      </c>
      <c r="B11" s="83">
        <v>0.1</v>
      </c>
      <c r="C11" s="84">
        <v>0</v>
      </c>
      <c r="D11" s="85">
        <v>0</v>
      </c>
      <c r="E11" s="85">
        <v>1</v>
      </c>
      <c r="F11" s="85">
        <v>0.5</v>
      </c>
      <c r="G11" s="85">
        <v>0</v>
      </c>
      <c r="H11" s="86">
        <v>0.5</v>
      </c>
      <c r="I11" s="85">
        <v>0.5</v>
      </c>
      <c r="J11" s="89">
        <v>0</v>
      </c>
      <c r="K11" s="22">
        <v>0</v>
      </c>
      <c r="L11" s="22">
        <v>0</v>
      </c>
      <c r="M11" s="14">
        <f t="shared" si="0"/>
        <v>0</v>
      </c>
      <c r="N11" s="2">
        <f t="shared" si="1"/>
        <v>1</v>
      </c>
      <c r="O11" s="2">
        <f t="shared" si="2"/>
        <v>1</v>
      </c>
      <c r="P11" s="2">
        <f t="shared" si="3"/>
        <v>58</v>
      </c>
      <c r="Q11" s="22">
        <f>N11 + Tabel14567[[#This Row],[Average Rank]]+Tabel14567[[#This Row],[Coverage rang]]/3</f>
        <v>21.333333333333332</v>
      </c>
      <c r="R11" s="2">
        <f t="shared" si="4"/>
        <v>1</v>
      </c>
      <c r="S11" s="18">
        <f>IF(Tabel14567[[#This Row],[Missallocate (random: 50%)]] = 0, Tabel14567[[#This Row],[Ips covered]],Tabel14567[[#This Row],[Ips covered]]/Tabel14567[[#This Row],[Missallocate (random: 50%)]])</f>
        <v>0</v>
      </c>
      <c r="U11" s="75" t="s">
        <v>58</v>
      </c>
      <c r="V11" s="20">
        <v>0.67109528447284927</v>
      </c>
      <c r="W11" s="20">
        <v>0.38327269580834661</v>
      </c>
      <c r="X11" s="20">
        <v>-3.7218178992643403E-2</v>
      </c>
      <c r="Y11" s="20">
        <v>-0.1239954617018226</v>
      </c>
      <c r="Z11" s="20">
        <v>2.8697879953179562E-2</v>
      </c>
      <c r="AA11" s="20">
        <v>-9.0026482333086327E-2</v>
      </c>
      <c r="AB11" s="20">
        <v>-9.5311576982651056E-3</v>
      </c>
      <c r="AC11" s="20">
        <v>0.97866620077754529</v>
      </c>
      <c r="AD11" s="20">
        <v>0.97984966161509135</v>
      </c>
      <c r="AE11" s="20">
        <v>1</v>
      </c>
    </row>
    <row r="12" spans="1:31">
      <c r="A12" s="52">
        <v>10</v>
      </c>
      <c r="B12" s="82">
        <v>0.1</v>
      </c>
      <c r="C12" s="79">
        <v>0</v>
      </c>
      <c r="D12" s="79">
        <v>0</v>
      </c>
      <c r="E12" s="79">
        <v>0</v>
      </c>
      <c r="F12" s="79">
        <v>0</v>
      </c>
      <c r="G12" s="79">
        <v>0.5</v>
      </c>
      <c r="H12" s="79">
        <v>1</v>
      </c>
      <c r="I12" s="79">
        <v>1</v>
      </c>
      <c r="J12" s="80">
        <v>0</v>
      </c>
      <c r="K12" s="22">
        <v>0</v>
      </c>
      <c r="L12" s="22">
        <v>0</v>
      </c>
      <c r="M12" s="14">
        <f t="shared" si="0"/>
        <v>0</v>
      </c>
      <c r="N12" s="2">
        <f t="shared" si="1"/>
        <v>1</v>
      </c>
      <c r="O12" s="2">
        <f t="shared" si="2"/>
        <v>1</v>
      </c>
      <c r="P12" s="2">
        <f t="shared" si="3"/>
        <v>58</v>
      </c>
      <c r="Q12" s="22">
        <f>N12 + Tabel14567[[#This Row],[Average Rank]]+Tabel14567[[#This Row],[Coverage rang]]/3</f>
        <v>21.333333333333332</v>
      </c>
      <c r="R12" s="2">
        <f t="shared" si="4"/>
        <v>1</v>
      </c>
      <c r="S12" s="18">
        <f>IF(Tabel14567[[#This Row],[Missallocate (random: 50%)]] = 0, Tabel14567[[#This Row],[Ips covered]],Tabel14567[[#This Row],[Ips covered]]/Tabel14567[[#This Row],[Missallocate (random: 50%)]])</f>
        <v>0</v>
      </c>
    </row>
    <row r="13" spans="1:31">
      <c r="A13">
        <v>11</v>
      </c>
      <c r="B13" s="82">
        <v>0.1</v>
      </c>
      <c r="C13" s="79">
        <v>0</v>
      </c>
      <c r="D13" s="79">
        <v>0</v>
      </c>
      <c r="E13" s="79">
        <v>0.5</v>
      </c>
      <c r="F13" s="79">
        <v>1</v>
      </c>
      <c r="G13" s="79">
        <v>1</v>
      </c>
      <c r="H13" s="79">
        <v>0</v>
      </c>
      <c r="I13" s="79">
        <v>0</v>
      </c>
      <c r="J13" s="80">
        <v>3</v>
      </c>
      <c r="K13" s="22">
        <v>0</v>
      </c>
      <c r="L13" s="22">
        <v>3</v>
      </c>
      <c r="M13" s="14">
        <f t="shared" si="0"/>
        <v>7.32421875E-4</v>
      </c>
      <c r="N13" s="2">
        <f t="shared" si="1"/>
        <v>1</v>
      </c>
      <c r="O13" s="2">
        <f t="shared" si="2"/>
        <v>18</v>
      </c>
      <c r="P13" s="2">
        <f t="shared" si="3"/>
        <v>57</v>
      </c>
      <c r="Q13" s="22">
        <f>N13 + Tabel14567[[#This Row],[Average Rank]]+Tabel14567[[#This Row],[Coverage rang]]/3</f>
        <v>38</v>
      </c>
      <c r="R13" s="2">
        <f t="shared" si="4"/>
        <v>18</v>
      </c>
      <c r="S13" s="18">
        <f>IF(Tabel14567[[#This Row],[Missallocate (random: 50%)]] = 0, Tabel14567[[#This Row],[Ips covered]],Tabel14567[[#This Row],[Ips covered]]/Tabel14567[[#This Row],[Missallocate (random: 50%)]])</f>
        <v>3</v>
      </c>
    </row>
    <row r="14" spans="1:31">
      <c r="A14">
        <v>12</v>
      </c>
      <c r="B14" s="82">
        <v>0.1</v>
      </c>
      <c r="C14" s="79">
        <v>0.4</v>
      </c>
      <c r="D14" s="79">
        <v>0</v>
      </c>
      <c r="E14" s="79">
        <v>0</v>
      </c>
      <c r="F14" s="79">
        <v>1</v>
      </c>
      <c r="G14" s="79">
        <v>1</v>
      </c>
      <c r="H14" s="79">
        <v>1</v>
      </c>
      <c r="I14" s="79">
        <v>0.5</v>
      </c>
      <c r="J14" s="80">
        <v>615</v>
      </c>
      <c r="K14" s="22">
        <v>0</v>
      </c>
      <c r="L14" s="22">
        <v>11.826923076923</v>
      </c>
      <c r="M14" s="14">
        <f t="shared" si="0"/>
        <v>0.150146484375</v>
      </c>
      <c r="N14" s="2">
        <f t="shared" si="1"/>
        <v>1</v>
      </c>
      <c r="O14" s="2">
        <f t="shared" si="2"/>
        <v>27</v>
      </c>
      <c r="P14" s="2">
        <f t="shared" si="3"/>
        <v>43</v>
      </c>
      <c r="Q14" s="22">
        <f>N14 + Tabel14567[[#This Row],[Average Rank]]+Tabel14567[[#This Row],[Coverage rang]]/3</f>
        <v>42.333333333333336</v>
      </c>
      <c r="R14" s="2">
        <f t="shared" si="4"/>
        <v>25</v>
      </c>
      <c r="S14" s="18">
        <f>IF(Tabel14567[[#This Row],[Missallocate (random: 50%)]] = 0, Tabel14567[[#This Row],[Ips covered]],Tabel14567[[#This Row],[Ips covered]]/Tabel14567[[#This Row],[Missallocate (random: 50%)]])</f>
        <v>615</v>
      </c>
    </row>
    <row r="15" spans="1:31">
      <c r="A15">
        <v>13</v>
      </c>
      <c r="B15" s="82">
        <v>0.1</v>
      </c>
      <c r="C15" s="79">
        <v>0.4</v>
      </c>
      <c r="D15" s="79">
        <v>0</v>
      </c>
      <c r="E15" s="79">
        <v>0.5</v>
      </c>
      <c r="F15" s="79">
        <v>0.5</v>
      </c>
      <c r="G15" s="79">
        <v>0</v>
      </c>
      <c r="H15" s="79">
        <v>0</v>
      </c>
      <c r="I15" s="79">
        <v>1</v>
      </c>
      <c r="J15" s="80">
        <v>645</v>
      </c>
      <c r="K15" s="22">
        <v>7</v>
      </c>
      <c r="L15" s="22">
        <v>15.357142857142801</v>
      </c>
      <c r="M15" s="14">
        <f t="shared" si="0"/>
        <v>0.157470703125</v>
      </c>
      <c r="N15" s="2">
        <f t="shared" si="1"/>
        <v>38</v>
      </c>
      <c r="O15" s="2">
        <f t="shared" si="2"/>
        <v>32</v>
      </c>
      <c r="P15" s="2">
        <f t="shared" si="3"/>
        <v>41</v>
      </c>
      <c r="Q15" s="22">
        <f>N15 + Tabel14567[[#This Row],[Average Rank]]+Tabel14567[[#This Row],[Coverage rang]]/3</f>
        <v>83.666666666666671</v>
      </c>
      <c r="R15" s="2">
        <f t="shared" si="4"/>
        <v>36</v>
      </c>
      <c r="S15" s="18">
        <f>IF(Tabel14567[[#This Row],[Missallocate (random: 50%)]] = 0, Tabel14567[[#This Row],[Ips covered]],Tabel14567[[#This Row],[Ips covered]]/Tabel14567[[#This Row],[Missallocate (random: 50%)]])</f>
        <v>92.142857142857139</v>
      </c>
    </row>
    <row r="16" spans="1:31">
      <c r="A16">
        <v>14</v>
      </c>
      <c r="B16" s="82">
        <v>0.1</v>
      </c>
      <c r="C16" s="79">
        <v>0.4</v>
      </c>
      <c r="D16" s="79">
        <v>0</v>
      </c>
      <c r="E16" s="79">
        <v>1</v>
      </c>
      <c r="F16" s="79">
        <v>0</v>
      </c>
      <c r="G16" s="79">
        <v>0.5</v>
      </c>
      <c r="H16" s="79">
        <v>0.5</v>
      </c>
      <c r="I16" s="79">
        <v>0</v>
      </c>
      <c r="J16" s="80">
        <v>659</v>
      </c>
      <c r="K16" s="22">
        <v>6</v>
      </c>
      <c r="L16" s="22">
        <v>15.690476190476099</v>
      </c>
      <c r="M16" s="14">
        <f t="shared" si="0"/>
        <v>0.160888671875</v>
      </c>
      <c r="N16" s="2">
        <f t="shared" si="1"/>
        <v>34</v>
      </c>
      <c r="O16" s="2">
        <f t="shared" si="2"/>
        <v>35</v>
      </c>
      <c r="P16" s="2">
        <f t="shared" si="3"/>
        <v>39</v>
      </c>
      <c r="Q16" s="22">
        <f>N16 + Tabel14567[[#This Row],[Average Rank]]+Tabel14567[[#This Row],[Coverage rang]]/3</f>
        <v>82</v>
      </c>
      <c r="R16" s="2">
        <f t="shared" si="4"/>
        <v>34</v>
      </c>
      <c r="S16" s="18">
        <f>IF(Tabel14567[[#This Row],[Missallocate (random: 50%)]] = 0, Tabel14567[[#This Row],[Ips covered]],Tabel14567[[#This Row],[Ips covered]]/Tabel14567[[#This Row],[Missallocate (random: 50%)]])</f>
        <v>109.83333333333333</v>
      </c>
    </row>
    <row r="17" spans="1:19">
      <c r="A17">
        <v>15</v>
      </c>
      <c r="B17" s="82">
        <v>0.1</v>
      </c>
      <c r="C17" s="79">
        <v>0.8</v>
      </c>
      <c r="D17" s="79">
        <v>0</v>
      </c>
      <c r="E17" s="79">
        <v>0.5</v>
      </c>
      <c r="F17" s="79">
        <v>0</v>
      </c>
      <c r="G17" s="79">
        <v>1</v>
      </c>
      <c r="H17" s="79">
        <v>0.5</v>
      </c>
      <c r="I17" s="79">
        <v>1</v>
      </c>
      <c r="J17" s="80">
        <v>687</v>
      </c>
      <c r="K17" s="22">
        <v>8</v>
      </c>
      <c r="L17" s="22">
        <v>15.976744186046499</v>
      </c>
      <c r="M17" s="14">
        <f t="shared" si="0"/>
        <v>0.167724609375</v>
      </c>
      <c r="N17" s="2">
        <f t="shared" si="1"/>
        <v>41</v>
      </c>
      <c r="O17" s="2">
        <f t="shared" si="2"/>
        <v>37</v>
      </c>
      <c r="P17" s="2">
        <f t="shared" si="3"/>
        <v>29</v>
      </c>
      <c r="Q17" s="22">
        <f>N17 + Tabel14567[[#This Row],[Average Rank]]+Tabel14567[[#This Row],[Coverage rang]]/3</f>
        <v>87.666666666666671</v>
      </c>
      <c r="R17" s="2">
        <f t="shared" si="4"/>
        <v>37</v>
      </c>
      <c r="S17" s="18">
        <f>IF(Tabel14567[[#This Row],[Missallocate (random: 50%)]] = 0, Tabel14567[[#This Row],[Ips covered]],Tabel14567[[#This Row],[Ips covered]]/Tabel14567[[#This Row],[Missallocate (random: 50%)]])</f>
        <v>85.875</v>
      </c>
    </row>
    <row r="18" spans="1:19">
      <c r="A18">
        <v>16</v>
      </c>
      <c r="B18" s="82">
        <v>0.1</v>
      </c>
      <c r="C18" s="79">
        <v>0.8</v>
      </c>
      <c r="D18" s="79">
        <v>0</v>
      </c>
      <c r="E18" s="79">
        <v>1</v>
      </c>
      <c r="F18" s="79">
        <v>1</v>
      </c>
      <c r="G18" s="79">
        <v>0</v>
      </c>
      <c r="H18" s="79">
        <v>1</v>
      </c>
      <c r="I18" s="79">
        <v>0</v>
      </c>
      <c r="J18" s="23">
        <v>674</v>
      </c>
      <c r="K18" s="22">
        <v>6</v>
      </c>
      <c r="L18" s="22">
        <v>16.047619047619001</v>
      </c>
      <c r="M18" s="14">
        <f t="shared" si="0"/>
        <v>0.16455078125</v>
      </c>
      <c r="N18" s="2">
        <f t="shared" si="1"/>
        <v>34</v>
      </c>
      <c r="O18" s="2">
        <f t="shared" si="2"/>
        <v>46</v>
      </c>
      <c r="P18" s="2">
        <f t="shared" si="3"/>
        <v>38</v>
      </c>
      <c r="Q18" s="22">
        <f>N18 + Tabel14567[[#This Row],[Average Rank]]+Tabel14567[[#This Row],[Coverage rang]]/3</f>
        <v>92.666666666666671</v>
      </c>
      <c r="R18" s="2">
        <f t="shared" si="4"/>
        <v>48</v>
      </c>
      <c r="S18" s="18">
        <f>IF(Tabel14567[[#This Row],[Missallocate (random: 50%)]] = 0, Tabel14567[[#This Row],[Ips covered]],Tabel14567[[#This Row],[Ips covered]]/Tabel14567[[#This Row],[Missallocate (random: 50%)]])</f>
        <v>112.33333333333333</v>
      </c>
    </row>
    <row r="19" spans="1:19">
      <c r="A19">
        <v>17</v>
      </c>
      <c r="B19" s="82">
        <v>0.1</v>
      </c>
      <c r="C19" s="79">
        <v>0.8</v>
      </c>
      <c r="D19" s="79">
        <v>0</v>
      </c>
      <c r="E19" s="79">
        <v>0</v>
      </c>
      <c r="F19" s="79">
        <v>0.5</v>
      </c>
      <c r="G19" s="79">
        <v>0.5</v>
      </c>
      <c r="H19" s="79">
        <v>0</v>
      </c>
      <c r="I19" s="79">
        <v>0.5</v>
      </c>
      <c r="J19" s="23">
        <v>2501</v>
      </c>
      <c r="K19" s="22">
        <v>25</v>
      </c>
      <c r="L19" s="22">
        <v>125.05</v>
      </c>
      <c r="M19" s="14">
        <f t="shared" si="0"/>
        <v>0.610595703125</v>
      </c>
      <c r="N19" s="2">
        <f t="shared" si="1"/>
        <v>52</v>
      </c>
      <c r="O19" s="2">
        <f t="shared" si="2"/>
        <v>56</v>
      </c>
      <c r="P19" s="2">
        <f t="shared" si="3"/>
        <v>1</v>
      </c>
      <c r="Q19" s="22">
        <f>N19 + Tabel14567[[#This Row],[Average Rank]]+Tabel14567[[#This Row],[Coverage rang]]/3</f>
        <v>108.33333333333333</v>
      </c>
      <c r="R19" s="2">
        <f t="shared" si="4"/>
        <v>52</v>
      </c>
      <c r="S19" s="18">
        <f>IF(Tabel14567[[#This Row],[Missallocate (random: 50%)]] = 0, Tabel14567[[#This Row],[Ips covered]],Tabel14567[[#This Row],[Ips covered]]/Tabel14567[[#This Row],[Missallocate (random: 50%)]])</f>
        <v>100.04</v>
      </c>
    </row>
    <row r="20" spans="1:19">
      <c r="A20" s="52">
        <v>18</v>
      </c>
      <c r="B20" s="82">
        <v>0.1</v>
      </c>
      <c r="C20" s="79">
        <v>0</v>
      </c>
      <c r="D20" s="79">
        <v>1</v>
      </c>
      <c r="E20" s="79">
        <v>0</v>
      </c>
      <c r="F20" s="79">
        <v>0</v>
      </c>
      <c r="G20" s="79">
        <v>0</v>
      </c>
      <c r="H20" s="79">
        <v>0</v>
      </c>
      <c r="I20" s="79">
        <v>0</v>
      </c>
      <c r="J20" s="23">
        <v>0</v>
      </c>
      <c r="K20" s="22">
        <v>0</v>
      </c>
      <c r="L20" s="22">
        <v>0</v>
      </c>
      <c r="M20" s="14">
        <f t="shared" ref="M20:M37" si="5">J20/ 4096</f>
        <v>0</v>
      </c>
      <c r="N20" s="2">
        <f t="shared" si="1"/>
        <v>1</v>
      </c>
      <c r="O20" s="2">
        <f t="shared" si="2"/>
        <v>1</v>
      </c>
      <c r="P20" s="2">
        <f t="shared" si="3"/>
        <v>58</v>
      </c>
      <c r="Q20" s="22">
        <f>N20 + Tabel14567[[#This Row],[Average Rank]]+Tabel14567[[#This Row],[Coverage rang]]/3</f>
        <v>21.333333333333332</v>
      </c>
      <c r="R20" s="2">
        <f t="shared" si="4"/>
        <v>1</v>
      </c>
      <c r="S20" s="18">
        <f>IF(Tabel14567[[#This Row],[Missallocate (random: 50%)]] = 0, Tabel14567[[#This Row],[Ips covered]],Tabel14567[[#This Row],[Ips covered]]/Tabel14567[[#This Row],[Missallocate (random: 50%)]])</f>
        <v>0</v>
      </c>
    </row>
    <row r="21" spans="1:19">
      <c r="A21" s="52">
        <v>19</v>
      </c>
      <c r="B21" s="82">
        <v>0.1</v>
      </c>
      <c r="C21" s="79">
        <v>0</v>
      </c>
      <c r="D21" s="79">
        <v>1</v>
      </c>
      <c r="E21" s="79">
        <v>0.5</v>
      </c>
      <c r="F21" s="79">
        <v>1</v>
      </c>
      <c r="G21" s="79">
        <v>0.5</v>
      </c>
      <c r="H21" s="79">
        <v>0.5</v>
      </c>
      <c r="I21" s="79">
        <v>0.5</v>
      </c>
      <c r="J21" s="23">
        <v>0</v>
      </c>
      <c r="K21" s="22">
        <v>0</v>
      </c>
      <c r="L21" s="22">
        <v>0</v>
      </c>
      <c r="M21" s="14">
        <f t="shared" si="5"/>
        <v>0</v>
      </c>
      <c r="N21" s="2">
        <f t="shared" si="1"/>
        <v>1</v>
      </c>
      <c r="O21" s="2">
        <f t="shared" si="2"/>
        <v>1</v>
      </c>
      <c r="P21" s="2">
        <f t="shared" si="3"/>
        <v>58</v>
      </c>
      <c r="Q21" s="22">
        <f>N21 + Tabel14567[[#This Row],[Average Rank]]+Tabel14567[[#This Row],[Coverage rang]]/3</f>
        <v>21.333333333333332</v>
      </c>
      <c r="R21" s="2">
        <f t="shared" si="4"/>
        <v>1</v>
      </c>
      <c r="S21" s="18">
        <f>IF(Tabel14567[[#This Row],[Missallocate (random: 50%)]] = 0, Tabel14567[[#This Row],[Ips covered]],Tabel14567[[#This Row],[Ips covered]]/Tabel14567[[#This Row],[Missallocate (random: 50%)]])</f>
        <v>0</v>
      </c>
    </row>
    <row r="22" spans="1:19">
      <c r="A22" s="52">
        <v>20</v>
      </c>
      <c r="B22" s="82">
        <v>0.1</v>
      </c>
      <c r="C22" s="79">
        <v>0</v>
      </c>
      <c r="D22" s="79">
        <v>1</v>
      </c>
      <c r="E22" s="79">
        <v>1</v>
      </c>
      <c r="F22" s="79">
        <v>0.5</v>
      </c>
      <c r="G22" s="79">
        <v>1</v>
      </c>
      <c r="H22" s="79">
        <v>1</v>
      </c>
      <c r="I22" s="79">
        <v>1</v>
      </c>
      <c r="J22" s="23">
        <v>0</v>
      </c>
      <c r="K22" s="22">
        <v>0</v>
      </c>
      <c r="L22" s="22">
        <v>0</v>
      </c>
      <c r="M22" s="14">
        <f t="shared" si="5"/>
        <v>0</v>
      </c>
      <c r="N22" s="2">
        <f t="shared" si="1"/>
        <v>1</v>
      </c>
      <c r="O22" s="2">
        <f t="shared" si="2"/>
        <v>1</v>
      </c>
      <c r="P22" s="2">
        <f t="shared" si="3"/>
        <v>58</v>
      </c>
      <c r="Q22" s="22">
        <f>N22 + Tabel14567[[#This Row],[Average Rank]]+Tabel14567[[#This Row],[Coverage rang]]/3</f>
        <v>21.333333333333332</v>
      </c>
      <c r="R22" s="2">
        <f t="shared" si="4"/>
        <v>1</v>
      </c>
      <c r="S22" s="18">
        <f>IF(Tabel14567[[#This Row],[Missallocate (random: 50%)]] = 0, Tabel14567[[#This Row],[Ips covered]],Tabel14567[[#This Row],[Ips covered]]/Tabel14567[[#This Row],[Missallocate (random: 50%)]])</f>
        <v>0</v>
      </c>
    </row>
    <row r="23" spans="1:19">
      <c r="A23" s="52">
        <v>21</v>
      </c>
      <c r="B23" s="82">
        <v>0.1</v>
      </c>
      <c r="C23" s="79">
        <v>0.4</v>
      </c>
      <c r="D23" s="79">
        <v>1</v>
      </c>
      <c r="E23" s="79">
        <v>0.5</v>
      </c>
      <c r="F23" s="79">
        <v>0.5</v>
      </c>
      <c r="G23" s="79">
        <v>0.5</v>
      </c>
      <c r="H23" s="79">
        <v>1</v>
      </c>
      <c r="I23" s="79">
        <v>0</v>
      </c>
      <c r="J23" s="23">
        <v>994</v>
      </c>
      <c r="K23" s="22">
        <v>6</v>
      </c>
      <c r="L23" s="22">
        <v>19.4901960784313</v>
      </c>
      <c r="M23" s="14">
        <f t="shared" si="5"/>
        <v>0.24267578125</v>
      </c>
      <c r="N23" s="2">
        <f t="shared" si="1"/>
        <v>34</v>
      </c>
      <c r="O23" s="2">
        <f t="shared" si="2"/>
        <v>50</v>
      </c>
      <c r="P23" s="2">
        <f t="shared" si="3"/>
        <v>23</v>
      </c>
      <c r="Q23" s="22">
        <f>N23 + Tabel14567[[#This Row],[Average Rank]]+Tabel14567[[#This Row],[Coverage rang]]/3</f>
        <v>91.666666666666671</v>
      </c>
      <c r="R23" s="2">
        <f t="shared" si="4"/>
        <v>47</v>
      </c>
      <c r="S23" s="18">
        <f>IF(Tabel14567[[#This Row],[Missallocate (random: 50%)]] = 0, Tabel14567[[#This Row],[Ips covered]],Tabel14567[[#This Row],[Ips covered]]/Tabel14567[[#This Row],[Missallocate (random: 50%)]])</f>
        <v>165.66666666666666</v>
      </c>
    </row>
    <row r="24" spans="1:19">
      <c r="A24" s="52">
        <v>22</v>
      </c>
      <c r="B24" s="82">
        <v>0.1</v>
      </c>
      <c r="C24" s="79">
        <v>0.4</v>
      </c>
      <c r="D24" s="79">
        <v>1</v>
      </c>
      <c r="E24" s="79">
        <v>1</v>
      </c>
      <c r="F24" s="79">
        <v>0</v>
      </c>
      <c r="G24" s="79">
        <v>1</v>
      </c>
      <c r="H24" s="79">
        <v>0</v>
      </c>
      <c r="I24" s="79">
        <v>0.5</v>
      </c>
      <c r="J24" s="23">
        <v>2429</v>
      </c>
      <c r="K24" s="22">
        <v>25</v>
      </c>
      <c r="L24" s="22">
        <v>115.666666666666</v>
      </c>
      <c r="M24" s="14">
        <f t="shared" si="5"/>
        <v>0.593017578125</v>
      </c>
      <c r="N24" s="2">
        <f t="shared" si="1"/>
        <v>52</v>
      </c>
      <c r="O24" s="2">
        <f t="shared" si="2"/>
        <v>53</v>
      </c>
      <c r="P24" s="2">
        <f t="shared" si="3"/>
        <v>21</v>
      </c>
      <c r="Q24" s="22">
        <f>N24 + Tabel14567[[#This Row],[Average Rank]]+Tabel14567[[#This Row],[Coverage rang]]/3</f>
        <v>112</v>
      </c>
      <c r="R24" s="2">
        <f t="shared" si="4"/>
        <v>71</v>
      </c>
      <c r="S24" s="18">
        <f>IF(Tabel14567[[#This Row],[Missallocate (random: 50%)]] = 0, Tabel14567[[#This Row],[Ips covered]],Tabel14567[[#This Row],[Ips covered]]/Tabel14567[[#This Row],[Missallocate (random: 50%)]])</f>
        <v>97.16</v>
      </c>
    </row>
    <row r="25" spans="1:19">
      <c r="A25" s="52">
        <v>23</v>
      </c>
      <c r="B25" s="82">
        <v>0.1</v>
      </c>
      <c r="C25" s="79">
        <v>0.4</v>
      </c>
      <c r="D25" s="79">
        <v>1</v>
      </c>
      <c r="E25" s="79">
        <v>0</v>
      </c>
      <c r="F25" s="79">
        <v>1</v>
      </c>
      <c r="G25" s="79">
        <v>0</v>
      </c>
      <c r="H25" s="79">
        <v>0.5</v>
      </c>
      <c r="I25" s="79">
        <v>1</v>
      </c>
      <c r="J25" s="23">
        <v>700</v>
      </c>
      <c r="K25" s="22">
        <v>5</v>
      </c>
      <c r="L25" s="22">
        <v>12.2807017543859</v>
      </c>
      <c r="M25" s="14">
        <f t="shared" si="5"/>
        <v>0.1708984375</v>
      </c>
      <c r="N25" s="2">
        <f t="shared" si="1"/>
        <v>30</v>
      </c>
      <c r="O25" s="2">
        <f t="shared" si="2"/>
        <v>29</v>
      </c>
      <c r="P25" s="2">
        <f t="shared" si="3"/>
        <v>27</v>
      </c>
      <c r="Q25" s="22">
        <f>N25 + Tabel14567[[#This Row],[Average Rank]]+Tabel14567[[#This Row],[Coverage rang]]/3</f>
        <v>68</v>
      </c>
      <c r="R25" s="2">
        <f t="shared" si="4"/>
        <v>30</v>
      </c>
      <c r="S25" s="18">
        <f>IF(Tabel14567[[#This Row],[Missallocate (random: 50%)]] = 0, Tabel14567[[#This Row],[Ips covered]],Tabel14567[[#This Row],[Ips covered]]/Tabel14567[[#This Row],[Missallocate (random: 50%)]])</f>
        <v>140</v>
      </c>
    </row>
    <row r="26" spans="1:19">
      <c r="A26" s="52">
        <v>24</v>
      </c>
      <c r="B26" s="82">
        <v>0.1</v>
      </c>
      <c r="C26" s="79">
        <v>0.8</v>
      </c>
      <c r="D26" s="79">
        <v>1</v>
      </c>
      <c r="E26" s="79">
        <v>1</v>
      </c>
      <c r="F26" s="79">
        <v>1</v>
      </c>
      <c r="G26" s="79">
        <v>0.5</v>
      </c>
      <c r="H26" s="79">
        <v>0</v>
      </c>
      <c r="I26" s="79">
        <v>1</v>
      </c>
      <c r="J26" s="23">
        <v>2501</v>
      </c>
      <c r="K26" s="22">
        <v>25</v>
      </c>
      <c r="L26" s="22">
        <v>125.05</v>
      </c>
      <c r="M26" s="14">
        <f t="shared" si="5"/>
        <v>0.610595703125</v>
      </c>
      <c r="N26" s="2">
        <f t="shared" si="1"/>
        <v>52</v>
      </c>
      <c r="O26" s="2">
        <f t="shared" si="2"/>
        <v>56</v>
      </c>
      <c r="P26" s="2">
        <f t="shared" si="3"/>
        <v>1</v>
      </c>
      <c r="Q26" s="22">
        <f>N26 + Tabel14567[[#This Row],[Average Rank]]+Tabel14567[[#This Row],[Coverage rang]]/3</f>
        <v>108.33333333333333</v>
      </c>
      <c r="R26" s="2">
        <f t="shared" si="4"/>
        <v>52</v>
      </c>
      <c r="S26" s="18">
        <f>IF(Tabel14567[[#This Row],[Missallocate (random: 50%)]] = 0, Tabel14567[[#This Row],[Ips covered]],Tabel14567[[#This Row],[Ips covered]]/Tabel14567[[#This Row],[Missallocate (random: 50%)]])</f>
        <v>100.04</v>
      </c>
    </row>
    <row r="27" spans="1:19">
      <c r="A27" s="52">
        <v>25</v>
      </c>
      <c r="B27" s="82">
        <v>0.1</v>
      </c>
      <c r="C27" s="79">
        <v>0.8</v>
      </c>
      <c r="D27" s="79">
        <v>1</v>
      </c>
      <c r="E27" s="79">
        <v>0</v>
      </c>
      <c r="F27" s="79">
        <v>0.5</v>
      </c>
      <c r="G27" s="79">
        <v>1</v>
      </c>
      <c r="H27" s="79">
        <v>0.5</v>
      </c>
      <c r="I27" s="79">
        <v>0</v>
      </c>
      <c r="J27" s="23">
        <v>2501</v>
      </c>
      <c r="K27" s="22">
        <v>25</v>
      </c>
      <c r="L27" s="22">
        <v>125.05</v>
      </c>
      <c r="M27" s="14">
        <f t="shared" si="5"/>
        <v>0.610595703125</v>
      </c>
      <c r="N27" s="2">
        <f t="shared" si="1"/>
        <v>52</v>
      </c>
      <c r="O27" s="2">
        <f t="shared" si="2"/>
        <v>56</v>
      </c>
      <c r="P27" s="2">
        <f t="shared" si="3"/>
        <v>1</v>
      </c>
      <c r="Q27" s="22">
        <f>N27 + Tabel14567[[#This Row],[Average Rank]]+Tabel14567[[#This Row],[Coverage rang]]/3</f>
        <v>108.33333333333333</v>
      </c>
      <c r="R27" s="2">
        <f t="shared" si="4"/>
        <v>52</v>
      </c>
      <c r="S27" s="18">
        <f>IF(Tabel14567[[#This Row],[Missallocate (random: 50%)]] = 0, Tabel14567[[#This Row],[Ips covered]],Tabel14567[[#This Row],[Ips covered]]/Tabel14567[[#This Row],[Missallocate (random: 50%)]])</f>
        <v>100.04</v>
      </c>
    </row>
    <row r="28" spans="1:19">
      <c r="A28" s="52">
        <v>26</v>
      </c>
      <c r="B28" s="82">
        <v>0.1</v>
      </c>
      <c r="C28" s="79">
        <v>0.8</v>
      </c>
      <c r="D28" s="79">
        <v>1</v>
      </c>
      <c r="E28" s="79">
        <v>0.5</v>
      </c>
      <c r="F28" s="79">
        <v>0</v>
      </c>
      <c r="G28" s="79">
        <v>0</v>
      </c>
      <c r="H28" s="79">
        <v>1</v>
      </c>
      <c r="I28" s="79">
        <v>0.5</v>
      </c>
      <c r="J28" s="23">
        <v>2501</v>
      </c>
      <c r="K28" s="22">
        <v>25</v>
      </c>
      <c r="L28" s="22">
        <v>125.05</v>
      </c>
      <c r="M28" s="14">
        <f t="shared" si="5"/>
        <v>0.610595703125</v>
      </c>
      <c r="N28" s="2">
        <f t="shared" si="1"/>
        <v>52</v>
      </c>
      <c r="O28" s="2">
        <f t="shared" si="2"/>
        <v>56</v>
      </c>
      <c r="P28" s="2">
        <f t="shared" si="3"/>
        <v>1</v>
      </c>
      <c r="Q28" s="22">
        <f>N28 + Tabel14567[[#This Row],[Average Rank]]+Tabel14567[[#This Row],[Coverage rang]]/3</f>
        <v>108.33333333333333</v>
      </c>
      <c r="R28" s="2">
        <f t="shared" si="4"/>
        <v>52</v>
      </c>
      <c r="S28" s="18">
        <f>IF(Tabel14567[[#This Row],[Missallocate (random: 50%)]] = 0, Tabel14567[[#This Row],[Ips covered]],Tabel14567[[#This Row],[Ips covered]]/Tabel14567[[#This Row],[Missallocate (random: 50%)]])</f>
        <v>100.04</v>
      </c>
    </row>
    <row r="29" spans="1:19">
      <c r="A29" s="52">
        <v>27</v>
      </c>
      <c r="B29" s="82">
        <v>0.1</v>
      </c>
      <c r="C29" s="79">
        <v>0</v>
      </c>
      <c r="D29" s="79">
        <v>1</v>
      </c>
      <c r="E29" s="79">
        <v>1</v>
      </c>
      <c r="F29" s="79">
        <v>0.5</v>
      </c>
      <c r="G29" s="79">
        <v>0</v>
      </c>
      <c r="H29" s="79">
        <v>0.5</v>
      </c>
      <c r="I29" s="79">
        <v>0.5</v>
      </c>
      <c r="J29" s="23">
        <v>0</v>
      </c>
      <c r="K29" s="22">
        <v>0</v>
      </c>
      <c r="L29" s="22">
        <v>0</v>
      </c>
      <c r="M29" s="14">
        <f t="shared" si="5"/>
        <v>0</v>
      </c>
      <c r="N29" s="2">
        <f t="shared" si="1"/>
        <v>1</v>
      </c>
      <c r="O29" s="2">
        <f t="shared" si="2"/>
        <v>1</v>
      </c>
      <c r="P29" s="2">
        <f t="shared" si="3"/>
        <v>58</v>
      </c>
      <c r="Q29" s="22">
        <f>N29 + Tabel14567[[#This Row],[Average Rank]]+Tabel14567[[#This Row],[Coverage rang]]/3</f>
        <v>21.333333333333332</v>
      </c>
      <c r="R29" s="2">
        <f t="shared" si="4"/>
        <v>1</v>
      </c>
      <c r="S29" s="18">
        <f>IF(Tabel14567[[#This Row],[Missallocate (random: 50%)]] = 0, Tabel14567[[#This Row],[Ips covered]],Tabel14567[[#This Row],[Ips covered]]/Tabel14567[[#This Row],[Missallocate (random: 50%)]])</f>
        <v>0</v>
      </c>
    </row>
    <row r="30" spans="1:19">
      <c r="A30" s="52">
        <v>28</v>
      </c>
      <c r="B30" s="82">
        <v>0.1</v>
      </c>
      <c r="C30" s="79">
        <v>0</v>
      </c>
      <c r="D30" s="79">
        <v>1</v>
      </c>
      <c r="E30" s="79">
        <v>0</v>
      </c>
      <c r="F30" s="79">
        <v>0</v>
      </c>
      <c r="G30" s="79">
        <v>0.5</v>
      </c>
      <c r="H30" s="79">
        <v>1</v>
      </c>
      <c r="I30" s="79">
        <v>1</v>
      </c>
      <c r="J30" s="23">
        <v>0</v>
      </c>
      <c r="K30" s="22">
        <v>0</v>
      </c>
      <c r="L30" s="22">
        <v>0</v>
      </c>
      <c r="M30" s="14">
        <f t="shared" si="5"/>
        <v>0</v>
      </c>
      <c r="N30" s="2">
        <f t="shared" si="1"/>
        <v>1</v>
      </c>
      <c r="O30" s="2">
        <f t="shared" si="2"/>
        <v>1</v>
      </c>
      <c r="P30" s="2">
        <f t="shared" si="3"/>
        <v>58</v>
      </c>
      <c r="Q30" s="22">
        <f>N30 + Tabel14567[[#This Row],[Average Rank]]+Tabel14567[[#This Row],[Coverage rang]]/3</f>
        <v>21.333333333333332</v>
      </c>
      <c r="R30" s="2">
        <f t="shared" si="4"/>
        <v>1</v>
      </c>
      <c r="S30" s="18">
        <f>IF(Tabel14567[[#This Row],[Missallocate (random: 50%)]] = 0, Tabel14567[[#This Row],[Ips covered]],Tabel14567[[#This Row],[Ips covered]]/Tabel14567[[#This Row],[Missallocate (random: 50%)]])</f>
        <v>0</v>
      </c>
    </row>
    <row r="31" spans="1:19">
      <c r="A31" s="52">
        <v>29</v>
      </c>
      <c r="B31" s="82">
        <v>0.1</v>
      </c>
      <c r="C31" s="79">
        <v>0</v>
      </c>
      <c r="D31" s="79">
        <v>1</v>
      </c>
      <c r="E31" s="79">
        <v>0.5</v>
      </c>
      <c r="F31" s="79">
        <v>1</v>
      </c>
      <c r="G31" s="79">
        <v>1</v>
      </c>
      <c r="H31" s="79">
        <v>0</v>
      </c>
      <c r="I31" s="79">
        <v>0</v>
      </c>
      <c r="J31" s="23">
        <v>117</v>
      </c>
      <c r="K31" s="22">
        <v>0</v>
      </c>
      <c r="L31" s="22">
        <v>6.5</v>
      </c>
      <c r="M31" s="14">
        <f t="shared" si="5"/>
        <v>2.8564453125E-2</v>
      </c>
      <c r="N31" s="2">
        <f t="shared" si="1"/>
        <v>1</v>
      </c>
      <c r="O31" s="2">
        <f t="shared" si="2"/>
        <v>21</v>
      </c>
      <c r="P31" s="2">
        <f t="shared" si="3"/>
        <v>49</v>
      </c>
      <c r="Q31" s="22">
        <f>N31 + Tabel14567[[#This Row],[Average Rank]]+Tabel14567[[#This Row],[Coverage rang]]/3</f>
        <v>38.333333333333329</v>
      </c>
      <c r="R31" s="2">
        <f t="shared" si="4"/>
        <v>19</v>
      </c>
      <c r="S31" s="18">
        <f>IF(Tabel14567[[#This Row],[Missallocate (random: 50%)]] = 0, Tabel14567[[#This Row],[Ips covered]],Tabel14567[[#This Row],[Ips covered]]/Tabel14567[[#This Row],[Missallocate (random: 50%)]])</f>
        <v>117</v>
      </c>
    </row>
    <row r="32" spans="1:19">
      <c r="A32" s="52">
        <v>30</v>
      </c>
      <c r="B32" s="82">
        <v>0.1</v>
      </c>
      <c r="C32" s="79">
        <v>0.4</v>
      </c>
      <c r="D32" s="79">
        <v>1</v>
      </c>
      <c r="E32" s="79">
        <v>0</v>
      </c>
      <c r="F32" s="79">
        <v>1</v>
      </c>
      <c r="G32" s="79">
        <v>1</v>
      </c>
      <c r="H32" s="79">
        <v>1</v>
      </c>
      <c r="I32" s="79">
        <v>0.5</v>
      </c>
      <c r="J32" s="23">
        <v>615</v>
      </c>
      <c r="K32" s="22">
        <v>0</v>
      </c>
      <c r="L32" s="22">
        <v>11.826923076923</v>
      </c>
      <c r="M32" s="14">
        <f t="shared" si="5"/>
        <v>0.150146484375</v>
      </c>
      <c r="N32" s="2">
        <f t="shared" si="1"/>
        <v>1</v>
      </c>
      <c r="O32" s="2">
        <f t="shared" si="2"/>
        <v>27</v>
      </c>
      <c r="P32" s="2">
        <f t="shared" si="3"/>
        <v>43</v>
      </c>
      <c r="Q32" s="22">
        <f>N32 + Tabel14567[[#This Row],[Average Rank]]+Tabel14567[[#This Row],[Coverage rang]]/3</f>
        <v>42.333333333333336</v>
      </c>
      <c r="R32" s="2">
        <f t="shared" si="4"/>
        <v>25</v>
      </c>
      <c r="S32" s="18">
        <f>IF(Tabel14567[[#This Row],[Missallocate (random: 50%)]] = 0, Tabel14567[[#This Row],[Ips covered]],Tabel14567[[#This Row],[Ips covered]]/Tabel14567[[#This Row],[Missallocate (random: 50%)]])</f>
        <v>615</v>
      </c>
    </row>
    <row r="33" spans="1:19">
      <c r="A33" s="52">
        <v>31</v>
      </c>
      <c r="B33" s="82">
        <v>0.1</v>
      </c>
      <c r="C33" s="79">
        <v>0.4</v>
      </c>
      <c r="D33" s="79">
        <v>1</v>
      </c>
      <c r="E33" s="79">
        <v>0.5</v>
      </c>
      <c r="F33" s="79">
        <v>0.5</v>
      </c>
      <c r="G33" s="79">
        <v>0</v>
      </c>
      <c r="H33" s="79">
        <v>0</v>
      </c>
      <c r="I33" s="79">
        <v>1</v>
      </c>
      <c r="J33" s="23">
        <v>2480</v>
      </c>
      <c r="K33" s="22">
        <v>25</v>
      </c>
      <c r="L33" s="22">
        <v>118.095238095238</v>
      </c>
      <c r="M33" s="14">
        <f t="shared" si="5"/>
        <v>0.60546875</v>
      </c>
      <c r="N33" s="2">
        <f t="shared" si="1"/>
        <v>52</v>
      </c>
      <c r="O33" s="2">
        <f t="shared" si="2"/>
        <v>54</v>
      </c>
      <c r="P33" s="2">
        <f t="shared" si="3"/>
        <v>20</v>
      </c>
      <c r="Q33" s="22">
        <f>N33 + Tabel14567[[#This Row],[Average Rank]]+Tabel14567[[#This Row],[Coverage rang]]/3</f>
        <v>112.66666666666667</v>
      </c>
      <c r="R33" s="2">
        <f t="shared" si="4"/>
        <v>72</v>
      </c>
      <c r="S33" s="18">
        <f>IF(Tabel14567[[#This Row],[Missallocate (random: 50%)]] = 0, Tabel14567[[#This Row],[Ips covered]],Tabel14567[[#This Row],[Ips covered]]/Tabel14567[[#This Row],[Missallocate (random: 50%)]])</f>
        <v>99.2</v>
      </c>
    </row>
    <row r="34" spans="1:19">
      <c r="A34" s="52">
        <v>32</v>
      </c>
      <c r="B34" s="82">
        <v>0.1</v>
      </c>
      <c r="C34" s="79">
        <v>0.4</v>
      </c>
      <c r="D34" s="79">
        <v>1</v>
      </c>
      <c r="E34" s="79">
        <v>1</v>
      </c>
      <c r="F34" s="79">
        <v>0</v>
      </c>
      <c r="G34" s="79">
        <v>0.5</v>
      </c>
      <c r="H34" s="79">
        <v>0.5</v>
      </c>
      <c r="I34" s="79">
        <v>0</v>
      </c>
      <c r="J34" s="23">
        <v>2501</v>
      </c>
      <c r="K34" s="22">
        <v>25</v>
      </c>
      <c r="L34" s="22">
        <v>119.095238095238</v>
      </c>
      <c r="M34" s="14">
        <f t="shared" si="5"/>
        <v>0.610595703125</v>
      </c>
      <c r="N34" s="2">
        <f t="shared" si="1"/>
        <v>52</v>
      </c>
      <c r="O34" s="2">
        <f t="shared" si="2"/>
        <v>55</v>
      </c>
      <c r="P34" s="2">
        <f t="shared" si="3"/>
        <v>1</v>
      </c>
      <c r="Q34" s="22">
        <f>N34 + Tabel14567[[#This Row],[Average Rank]]+Tabel14567[[#This Row],[Coverage rang]]/3</f>
        <v>107.33333333333333</v>
      </c>
      <c r="R34" s="2">
        <f t="shared" si="4"/>
        <v>51</v>
      </c>
      <c r="S34" s="18">
        <f>IF(Tabel14567[[#This Row],[Missallocate (random: 50%)]] = 0, Tabel14567[[#This Row],[Ips covered]],Tabel14567[[#This Row],[Ips covered]]/Tabel14567[[#This Row],[Missallocate (random: 50%)]])</f>
        <v>100.04</v>
      </c>
    </row>
    <row r="35" spans="1:19">
      <c r="A35" s="52">
        <v>33</v>
      </c>
      <c r="B35" s="82">
        <v>0.1</v>
      </c>
      <c r="C35" s="79">
        <v>0.8</v>
      </c>
      <c r="D35" s="79">
        <v>1</v>
      </c>
      <c r="E35" s="79">
        <v>0.5</v>
      </c>
      <c r="F35" s="79">
        <v>0</v>
      </c>
      <c r="G35" s="79">
        <v>1</v>
      </c>
      <c r="H35" s="79">
        <v>0.5</v>
      </c>
      <c r="I35" s="79">
        <v>1</v>
      </c>
      <c r="J35" s="23">
        <v>2501</v>
      </c>
      <c r="K35" s="22">
        <v>25</v>
      </c>
      <c r="L35" s="22">
        <v>125.05</v>
      </c>
      <c r="M35" s="14">
        <f t="shared" si="5"/>
        <v>0.610595703125</v>
      </c>
      <c r="N35" s="2">
        <f t="shared" si="1"/>
        <v>52</v>
      </c>
      <c r="O35" s="2">
        <f t="shared" si="2"/>
        <v>56</v>
      </c>
      <c r="P35" s="2">
        <f t="shared" si="3"/>
        <v>1</v>
      </c>
      <c r="Q35" s="22">
        <f>N35 + Tabel14567[[#This Row],[Average Rank]]+Tabel14567[[#This Row],[Coverage rang]]/3</f>
        <v>108.33333333333333</v>
      </c>
      <c r="R35" s="2">
        <f t="shared" si="4"/>
        <v>52</v>
      </c>
      <c r="S35" s="18">
        <f>IF(Tabel14567[[#This Row],[Missallocate (random: 50%)]] = 0, Tabel14567[[#This Row],[Ips covered]],Tabel14567[[#This Row],[Ips covered]]/Tabel14567[[#This Row],[Missallocate (random: 50%)]])</f>
        <v>100.04</v>
      </c>
    </row>
    <row r="36" spans="1:19">
      <c r="A36" s="52">
        <v>34</v>
      </c>
      <c r="B36" s="82">
        <v>0.1</v>
      </c>
      <c r="C36" s="79">
        <v>0.8</v>
      </c>
      <c r="D36" s="79">
        <v>1</v>
      </c>
      <c r="E36" s="79">
        <v>1</v>
      </c>
      <c r="F36" s="79">
        <v>1</v>
      </c>
      <c r="G36" s="79">
        <v>0</v>
      </c>
      <c r="H36" s="79">
        <v>1</v>
      </c>
      <c r="I36" s="79">
        <v>0</v>
      </c>
      <c r="J36" s="23">
        <v>2499</v>
      </c>
      <c r="K36" s="22">
        <v>25</v>
      </c>
      <c r="L36" s="22">
        <v>108.652173913043</v>
      </c>
      <c r="M36" s="14">
        <f t="shared" si="5"/>
        <v>0.610107421875</v>
      </c>
      <c r="N36" s="2">
        <f t="shared" si="1"/>
        <v>52</v>
      </c>
      <c r="O36" s="2">
        <f t="shared" si="2"/>
        <v>52</v>
      </c>
      <c r="P36" s="2">
        <f t="shared" si="3"/>
        <v>19</v>
      </c>
      <c r="Q36" s="22">
        <f>N36 + Tabel14567[[#This Row],[Average Rank]]+Tabel14567[[#This Row],[Coverage rang]]/3</f>
        <v>110.33333333333333</v>
      </c>
      <c r="R36" s="2">
        <f t="shared" si="4"/>
        <v>70</v>
      </c>
      <c r="S36" s="18">
        <f>IF(Tabel14567[[#This Row],[Missallocate (random: 50%)]] = 0, Tabel14567[[#This Row],[Ips covered]],Tabel14567[[#This Row],[Ips covered]]/Tabel14567[[#This Row],[Missallocate (random: 50%)]])</f>
        <v>99.96</v>
      </c>
    </row>
    <row r="37" spans="1:19">
      <c r="A37" s="52">
        <v>35</v>
      </c>
      <c r="B37" s="82">
        <v>0.1</v>
      </c>
      <c r="C37" s="79">
        <v>0.8</v>
      </c>
      <c r="D37" s="79">
        <v>1</v>
      </c>
      <c r="E37" s="79">
        <v>0</v>
      </c>
      <c r="F37" s="79">
        <v>0.5</v>
      </c>
      <c r="G37" s="79">
        <v>0.5</v>
      </c>
      <c r="H37" s="79">
        <v>0</v>
      </c>
      <c r="I37" s="79">
        <v>0.5</v>
      </c>
      <c r="J37" s="23">
        <v>2501</v>
      </c>
      <c r="K37" s="22">
        <v>25</v>
      </c>
      <c r="L37" s="22">
        <v>125.05</v>
      </c>
      <c r="M37" s="14">
        <f t="shared" si="5"/>
        <v>0.610595703125</v>
      </c>
      <c r="N37" s="2">
        <f t="shared" si="1"/>
        <v>52</v>
      </c>
      <c r="O37" s="2">
        <f t="shared" si="2"/>
        <v>56</v>
      </c>
      <c r="P37" s="2">
        <f t="shared" si="3"/>
        <v>1</v>
      </c>
      <c r="Q37" s="22">
        <f>N37 + Tabel14567[[#This Row],[Average Rank]]+Tabel14567[[#This Row],[Coverage rang]]/3</f>
        <v>108.33333333333333</v>
      </c>
      <c r="R37" s="2">
        <f t="shared" si="4"/>
        <v>52</v>
      </c>
      <c r="S37" s="18">
        <f>IF(Tabel14567[[#This Row],[Missallocate (random: 50%)]] = 0, Tabel14567[[#This Row],[Ips covered]],Tabel14567[[#This Row],[Ips covered]]/Tabel14567[[#This Row],[Missallocate (random: 50%)]])</f>
        <v>100.04</v>
      </c>
    </row>
    <row r="38" spans="1:19">
      <c r="A38" s="52">
        <v>0</v>
      </c>
      <c r="B38" s="83">
        <v>0.1</v>
      </c>
      <c r="C38" s="79">
        <v>0.4</v>
      </c>
      <c r="D38" s="79">
        <v>1</v>
      </c>
      <c r="E38" s="79">
        <v>0.5</v>
      </c>
      <c r="F38" s="79">
        <v>0.5</v>
      </c>
      <c r="G38" s="79">
        <v>0.5</v>
      </c>
      <c r="H38" s="79">
        <v>0.5</v>
      </c>
      <c r="I38" s="79">
        <v>0.5</v>
      </c>
      <c r="J38" s="23">
        <v>2501</v>
      </c>
      <c r="K38" s="22">
        <v>25</v>
      </c>
      <c r="L38" s="22">
        <v>125.05</v>
      </c>
      <c r="M38" s="14">
        <f t="shared" ref="M38:M73" si="6">J38/ 4096</f>
        <v>0.610595703125</v>
      </c>
      <c r="N38" s="2">
        <f t="shared" si="1"/>
        <v>52</v>
      </c>
      <c r="O38" s="2">
        <f t="shared" si="2"/>
        <v>56</v>
      </c>
      <c r="P38" s="2">
        <f t="shared" si="3"/>
        <v>1</v>
      </c>
      <c r="Q38" s="22">
        <f>N38 + Tabel14567[[#This Row],[Average Rank]]+Tabel14567[[#This Row],[Coverage rang]]/3</f>
        <v>108.33333333333333</v>
      </c>
      <c r="R38" s="2">
        <f t="shared" si="4"/>
        <v>52</v>
      </c>
      <c r="S38" s="18">
        <f>IF(Tabel14567[[#This Row],[Missallocate (random: 50%)]] = 0, Tabel14567[[#This Row],[Ips covered]],Tabel14567[[#This Row],[Ips covered]]/Tabel14567[[#This Row],[Missallocate (random: 50%)]])</f>
        <v>100.04</v>
      </c>
    </row>
    <row r="39" spans="1:19">
      <c r="A39" s="52">
        <f t="shared" ref="A39:A40" si="7">A38+1</f>
        <v>1</v>
      </c>
      <c r="B39" s="83">
        <v>0.1</v>
      </c>
      <c r="C39" s="79">
        <v>0.4</v>
      </c>
      <c r="D39" s="79">
        <v>1</v>
      </c>
      <c r="E39" s="79">
        <v>1</v>
      </c>
      <c r="F39" s="79">
        <v>0</v>
      </c>
      <c r="G39" s="79">
        <v>1</v>
      </c>
      <c r="H39" s="79">
        <v>1</v>
      </c>
      <c r="I39" s="79">
        <v>1</v>
      </c>
      <c r="J39" s="23">
        <v>932</v>
      </c>
      <c r="K39" s="22">
        <v>9</v>
      </c>
      <c r="L39" s="22">
        <v>19.020408163265301</v>
      </c>
      <c r="M39" s="14">
        <f t="shared" si="6"/>
        <v>0.2275390625</v>
      </c>
      <c r="N39" s="2">
        <f t="shared" si="1"/>
        <v>50</v>
      </c>
      <c r="O39" s="2">
        <f t="shared" si="2"/>
        <v>49</v>
      </c>
      <c r="P39" s="2">
        <f t="shared" si="3"/>
        <v>24</v>
      </c>
      <c r="Q39" s="22">
        <f>N39 + Tabel14567[[#This Row],[Average Rank]]+Tabel14567[[#This Row],[Coverage rang]]/3</f>
        <v>107</v>
      </c>
      <c r="R39" s="2">
        <f t="shared" si="4"/>
        <v>50</v>
      </c>
      <c r="S39" s="18">
        <f>IF(Tabel14567[[#This Row],[Missallocate (random: 50%)]] = 0, Tabel14567[[#This Row],[Ips covered]],Tabel14567[[#This Row],[Ips covered]]/Tabel14567[[#This Row],[Missallocate (random: 50%)]])</f>
        <v>103.55555555555556</v>
      </c>
    </row>
    <row r="40" spans="1:19">
      <c r="A40" s="52">
        <f t="shared" si="7"/>
        <v>2</v>
      </c>
      <c r="B40" s="83">
        <v>0.1</v>
      </c>
      <c r="C40" s="79">
        <v>0.4</v>
      </c>
      <c r="D40" s="79">
        <v>1</v>
      </c>
      <c r="E40" s="79">
        <v>0</v>
      </c>
      <c r="F40" s="79">
        <v>1</v>
      </c>
      <c r="G40" s="79">
        <v>0</v>
      </c>
      <c r="H40" s="79">
        <v>0</v>
      </c>
      <c r="I40" s="79">
        <v>0</v>
      </c>
      <c r="J40" s="23">
        <v>391</v>
      </c>
      <c r="K40" s="22">
        <v>2</v>
      </c>
      <c r="L40" s="22">
        <v>7.3773584905660297</v>
      </c>
      <c r="M40" s="14">
        <f t="shared" si="6"/>
        <v>9.5458984375E-2</v>
      </c>
      <c r="N40" s="2">
        <f t="shared" si="1"/>
        <v>28</v>
      </c>
      <c r="O40" s="2">
        <f t="shared" si="2"/>
        <v>22</v>
      </c>
      <c r="P40" s="2">
        <f t="shared" si="3"/>
        <v>47</v>
      </c>
      <c r="Q40" s="22">
        <f>N40 + Tabel14567[[#This Row],[Average Rank]]+Tabel14567[[#This Row],[Coverage rang]]/3</f>
        <v>65.666666666666671</v>
      </c>
      <c r="R40" s="2">
        <f t="shared" si="4"/>
        <v>28</v>
      </c>
      <c r="S40" s="18">
        <f>IF(Tabel14567[[#This Row],[Missallocate (random: 50%)]] = 0, Tabel14567[[#This Row],[Ips covered]],Tabel14567[[#This Row],[Ips covered]]/Tabel14567[[#This Row],[Missallocate (random: 50%)]])</f>
        <v>195.5</v>
      </c>
    </row>
    <row r="41" spans="1:19">
      <c r="A41" s="52">
        <f>A40+1</f>
        <v>3</v>
      </c>
      <c r="B41" s="83">
        <v>0.1</v>
      </c>
      <c r="C41" s="79">
        <v>0.8</v>
      </c>
      <c r="D41" s="79">
        <v>1</v>
      </c>
      <c r="E41" s="79">
        <v>1</v>
      </c>
      <c r="F41" s="79">
        <v>1</v>
      </c>
      <c r="G41" s="79">
        <v>1</v>
      </c>
      <c r="H41" s="79">
        <v>0</v>
      </c>
      <c r="I41" s="79">
        <v>0.5</v>
      </c>
      <c r="J41" s="23">
        <v>2501</v>
      </c>
      <c r="K41" s="22">
        <v>25</v>
      </c>
      <c r="L41" s="22">
        <v>125.05</v>
      </c>
      <c r="M41" s="14">
        <f t="shared" si="6"/>
        <v>0.610595703125</v>
      </c>
      <c r="N41" s="2">
        <f t="shared" si="1"/>
        <v>52</v>
      </c>
      <c r="O41" s="2">
        <f t="shared" si="2"/>
        <v>56</v>
      </c>
      <c r="P41" s="2">
        <f t="shared" si="3"/>
        <v>1</v>
      </c>
      <c r="Q41" s="22">
        <f>N41 + Tabel14567[[#This Row],[Average Rank]]+Tabel14567[[#This Row],[Coverage rang]]/3</f>
        <v>108.33333333333333</v>
      </c>
      <c r="R41" s="2">
        <f t="shared" si="4"/>
        <v>52</v>
      </c>
      <c r="S41" s="18">
        <f>IF(Tabel14567[[#This Row],[Missallocate (random: 50%)]] = 0, Tabel14567[[#This Row],[Ips covered]],Tabel14567[[#This Row],[Ips covered]]/Tabel14567[[#This Row],[Missallocate (random: 50%)]])</f>
        <v>100.04</v>
      </c>
    </row>
    <row r="42" spans="1:19">
      <c r="A42" s="52">
        <f t="shared" ref="A42:A73" si="8">A41+1</f>
        <v>4</v>
      </c>
      <c r="B42" s="83">
        <v>0.1</v>
      </c>
      <c r="C42" s="79">
        <v>0.8</v>
      </c>
      <c r="D42" s="79">
        <v>1</v>
      </c>
      <c r="E42" s="79">
        <v>0</v>
      </c>
      <c r="F42" s="79">
        <v>0.5</v>
      </c>
      <c r="G42" s="79">
        <v>0</v>
      </c>
      <c r="H42" s="79">
        <v>0.5</v>
      </c>
      <c r="I42" s="79">
        <v>1</v>
      </c>
      <c r="J42" s="23">
        <v>2501</v>
      </c>
      <c r="K42" s="22">
        <v>25</v>
      </c>
      <c r="L42" s="22">
        <v>125.05</v>
      </c>
      <c r="M42" s="14">
        <f t="shared" si="6"/>
        <v>0.610595703125</v>
      </c>
      <c r="N42" s="2">
        <f t="shared" si="1"/>
        <v>52</v>
      </c>
      <c r="O42" s="2">
        <f t="shared" si="2"/>
        <v>56</v>
      </c>
      <c r="P42" s="2">
        <f t="shared" si="3"/>
        <v>1</v>
      </c>
      <c r="Q42" s="22">
        <f>N42 + Tabel14567[[#This Row],[Average Rank]]+Tabel14567[[#This Row],[Coverage rang]]/3</f>
        <v>108.33333333333333</v>
      </c>
      <c r="R42" s="2">
        <f t="shared" si="4"/>
        <v>52</v>
      </c>
      <c r="S42" s="18">
        <f>IF(Tabel14567[[#This Row],[Missallocate (random: 50%)]] = 0, Tabel14567[[#This Row],[Ips covered]],Tabel14567[[#This Row],[Ips covered]]/Tabel14567[[#This Row],[Missallocate (random: 50%)]])</f>
        <v>100.04</v>
      </c>
    </row>
    <row r="43" spans="1:19">
      <c r="A43" s="52">
        <f t="shared" si="8"/>
        <v>5</v>
      </c>
      <c r="B43" s="83">
        <v>0.1</v>
      </c>
      <c r="C43" s="79">
        <v>0.8</v>
      </c>
      <c r="D43" s="79">
        <v>1</v>
      </c>
      <c r="E43" s="79">
        <v>0.5</v>
      </c>
      <c r="F43" s="79">
        <v>0</v>
      </c>
      <c r="G43" s="79">
        <v>0.5</v>
      </c>
      <c r="H43" s="79">
        <v>1</v>
      </c>
      <c r="I43" s="79">
        <v>0</v>
      </c>
      <c r="J43" s="23">
        <v>2501</v>
      </c>
      <c r="K43" s="22">
        <v>25</v>
      </c>
      <c r="L43" s="22">
        <v>125.05</v>
      </c>
      <c r="M43" s="14">
        <f t="shared" si="6"/>
        <v>0.610595703125</v>
      </c>
      <c r="N43" s="2">
        <f t="shared" si="1"/>
        <v>52</v>
      </c>
      <c r="O43" s="2">
        <f t="shared" si="2"/>
        <v>56</v>
      </c>
      <c r="P43" s="2">
        <f t="shared" si="3"/>
        <v>1</v>
      </c>
      <c r="Q43" s="22">
        <f>N43 + Tabel14567[[#This Row],[Average Rank]]+Tabel14567[[#This Row],[Coverage rang]]/3</f>
        <v>108.33333333333333</v>
      </c>
      <c r="R43" s="2">
        <f t="shared" si="4"/>
        <v>52</v>
      </c>
      <c r="S43" s="18">
        <f>IF(Tabel14567[[#This Row],[Missallocate (random: 50%)]] = 0, Tabel14567[[#This Row],[Ips covered]],Tabel14567[[#This Row],[Ips covered]]/Tabel14567[[#This Row],[Missallocate (random: 50%)]])</f>
        <v>100.04</v>
      </c>
    </row>
    <row r="44" spans="1:19">
      <c r="A44" s="52">
        <f t="shared" si="8"/>
        <v>6</v>
      </c>
      <c r="B44" s="83">
        <v>0.1</v>
      </c>
      <c r="C44" s="79">
        <v>0</v>
      </c>
      <c r="D44" s="79">
        <v>1</v>
      </c>
      <c r="E44" s="79">
        <v>0</v>
      </c>
      <c r="F44" s="79">
        <v>0</v>
      </c>
      <c r="G44" s="79">
        <v>1</v>
      </c>
      <c r="H44" s="79">
        <v>0.5</v>
      </c>
      <c r="I44" s="79">
        <v>0</v>
      </c>
      <c r="J44" s="23">
        <v>7</v>
      </c>
      <c r="K44" s="22">
        <v>0</v>
      </c>
      <c r="L44" s="22">
        <v>3.5</v>
      </c>
      <c r="M44" s="14">
        <f t="shared" si="6"/>
        <v>1.708984375E-3</v>
      </c>
      <c r="N44" s="2">
        <f t="shared" si="1"/>
        <v>1</v>
      </c>
      <c r="O44" s="2">
        <f t="shared" si="2"/>
        <v>19</v>
      </c>
      <c r="P44" s="2">
        <f t="shared" si="3"/>
        <v>55</v>
      </c>
      <c r="Q44" s="22">
        <f>N44 + Tabel14567[[#This Row],[Average Rank]]+Tabel14567[[#This Row],[Coverage rang]]/3</f>
        <v>38.333333333333329</v>
      </c>
      <c r="R44" s="2">
        <f t="shared" si="4"/>
        <v>19</v>
      </c>
      <c r="S44" s="18">
        <f>IF(Tabel14567[[#This Row],[Missallocate (random: 50%)]] = 0, Tabel14567[[#This Row],[Ips covered]],Tabel14567[[#This Row],[Ips covered]]/Tabel14567[[#This Row],[Missallocate (random: 50%)]])</f>
        <v>7</v>
      </c>
    </row>
    <row r="45" spans="1:19">
      <c r="A45" s="52">
        <f t="shared" si="8"/>
        <v>7</v>
      </c>
      <c r="B45" s="83">
        <v>0.1</v>
      </c>
      <c r="C45" s="79">
        <v>0</v>
      </c>
      <c r="D45" s="79">
        <v>1</v>
      </c>
      <c r="E45" s="79">
        <v>0.5</v>
      </c>
      <c r="F45" s="79">
        <v>1</v>
      </c>
      <c r="G45" s="79">
        <v>0</v>
      </c>
      <c r="H45" s="79">
        <v>1</v>
      </c>
      <c r="I45" s="79">
        <v>0.5</v>
      </c>
      <c r="J45" s="23">
        <v>0</v>
      </c>
      <c r="K45" s="22">
        <v>0</v>
      </c>
      <c r="L45" s="22">
        <v>0</v>
      </c>
      <c r="M45" s="14">
        <f t="shared" si="6"/>
        <v>0</v>
      </c>
      <c r="N45" s="2">
        <f t="shared" si="1"/>
        <v>1</v>
      </c>
      <c r="O45" s="2">
        <f t="shared" si="2"/>
        <v>1</v>
      </c>
      <c r="P45" s="2">
        <f t="shared" si="3"/>
        <v>58</v>
      </c>
      <c r="Q45" s="22">
        <f>N45 + Tabel14567[[#This Row],[Average Rank]]+Tabel14567[[#This Row],[Coverage rang]]/3</f>
        <v>21.333333333333332</v>
      </c>
      <c r="R45" s="2">
        <f t="shared" si="4"/>
        <v>1</v>
      </c>
      <c r="S45" s="18">
        <f>IF(Tabel14567[[#This Row],[Missallocate (random: 50%)]] = 0, Tabel14567[[#This Row],[Ips covered]],Tabel14567[[#This Row],[Ips covered]]/Tabel14567[[#This Row],[Missallocate (random: 50%)]])</f>
        <v>0</v>
      </c>
    </row>
    <row r="46" spans="1:19">
      <c r="A46" s="52">
        <f t="shared" si="8"/>
        <v>8</v>
      </c>
      <c r="B46" s="83">
        <v>0.1</v>
      </c>
      <c r="C46" s="79">
        <v>0</v>
      </c>
      <c r="D46" s="79">
        <v>1</v>
      </c>
      <c r="E46" s="79">
        <v>1</v>
      </c>
      <c r="F46" s="79">
        <v>0.5</v>
      </c>
      <c r="G46" s="79">
        <v>0.5</v>
      </c>
      <c r="H46" s="79">
        <v>0</v>
      </c>
      <c r="I46" s="79">
        <v>1</v>
      </c>
      <c r="J46" s="23">
        <v>18</v>
      </c>
      <c r="K46" s="22">
        <v>0</v>
      </c>
      <c r="L46" s="22">
        <v>9</v>
      </c>
      <c r="M46" s="14">
        <f t="shared" si="6"/>
        <v>4.39453125E-3</v>
      </c>
      <c r="N46" s="2">
        <f t="shared" si="1"/>
        <v>1</v>
      </c>
      <c r="O46" s="2">
        <f t="shared" si="2"/>
        <v>24</v>
      </c>
      <c r="P46" s="2">
        <f t="shared" si="3"/>
        <v>50</v>
      </c>
      <c r="Q46" s="22">
        <f>N46 + Tabel14567[[#This Row],[Average Rank]]+Tabel14567[[#This Row],[Coverage rang]]/3</f>
        <v>41.666666666666671</v>
      </c>
      <c r="R46" s="2">
        <f t="shared" si="4"/>
        <v>22</v>
      </c>
      <c r="S46" s="18">
        <f>IF(Tabel14567[[#This Row],[Missallocate (random: 50%)]] = 0, Tabel14567[[#This Row],[Ips covered]],Tabel14567[[#This Row],[Ips covered]]/Tabel14567[[#This Row],[Missallocate (random: 50%)]])</f>
        <v>18</v>
      </c>
    </row>
    <row r="47" spans="1:19">
      <c r="A47" s="52">
        <f t="shared" si="8"/>
        <v>9</v>
      </c>
      <c r="B47" s="83">
        <v>0.1</v>
      </c>
      <c r="C47" s="79">
        <v>0.4</v>
      </c>
      <c r="D47" s="79">
        <v>1</v>
      </c>
      <c r="E47" s="79">
        <v>0</v>
      </c>
      <c r="F47" s="79">
        <v>1</v>
      </c>
      <c r="G47" s="79">
        <v>0.5</v>
      </c>
      <c r="H47" s="79">
        <v>1</v>
      </c>
      <c r="I47" s="79">
        <v>1</v>
      </c>
      <c r="J47" s="23">
        <v>858</v>
      </c>
      <c r="K47" s="22">
        <v>7</v>
      </c>
      <c r="L47" s="22">
        <v>15.6</v>
      </c>
      <c r="M47" s="14">
        <f t="shared" si="6"/>
        <v>0.20947265625</v>
      </c>
      <c r="N47" s="2">
        <f t="shared" si="1"/>
        <v>38</v>
      </c>
      <c r="O47" s="2">
        <f t="shared" si="2"/>
        <v>33</v>
      </c>
      <c r="P47" s="2">
        <f t="shared" si="3"/>
        <v>25</v>
      </c>
      <c r="Q47" s="22">
        <f>N47 + Tabel14567[[#This Row],[Average Rank]]+Tabel14567[[#This Row],[Coverage rang]]/3</f>
        <v>79.333333333333329</v>
      </c>
      <c r="R47" s="2">
        <f t="shared" si="4"/>
        <v>32</v>
      </c>
      <c r="S47" s="18">
        <f>IF(Tabel14567[[#This Row],[Missallocate (random: 50%)]] = 0, Tabel14567[[#This Row],[Ips covered]],Tabel14567[[#This Row],[Ips covered]]/Tabel14567[[#This Row],[Missallocate (random: 50%)]])</f>
        <v>122.57142857142857</v>
      </c>
    </row>
    <row r="48" spans="1:19">
      <c r="A48" s="52">
        <f t="shared" si="8"/>
        <v>10</v>
      </c>
      <c r="B48" s="83">
        <v>0.1</v>
      </c>
      <c r="C48" s="79">
        <v>0.4</v>
      </c>
      <c r="D48" s="79">
        <v>1</v>
      </c>
      <c r="E48" s="79">
        <v>0.5</v>
      </c>
      <c r="F48" s="79">
        <v>0.5</v>
      </c>
      <c r="G48" s="79">
        <v>1</v>
      </c>
      <c r="H48" s="79">
        <v>0</v>
      </c>
      <c r="I48" s="79">
        <v>0</v>
      </c>
      <c r="J48" s="23">
        <v>2023</v>
      </c>
      <c r="K48" s="22">
        <v>16</v>
      </c>
      <c r="L48" s="22">
        <v>59.5</v>
      </c>
      <c r="M48" s="14">
        <f t="shared" si="6"/>
        <v>0.493896484375</v>
      </c>
      <c r="N48" s="2">
        <f t="shared" si="1"/>
        <v>51</v>
      </c>
      <c r="O48" s="2">
        <f t="shared" si="2"/>
        <v>51</v>
      </c>
      <c r="P48" s="2">
        <f t="shared" si="3"/>
        <v>22</v>
      </c>
      <c r="Q48" s="22">
        <f>N48 + Tabel14567[[#This Row],[Average Rank]]+Tabel14567[[#This Row],[Coverage rang]]/3</f>
        <v>109.33333333333333</v>
      </c>
      <c r="R48" s="2">
        <f t="shared" si="4"/>
        <v>69</v>
      </c>
      <c r="S48" s="18">
        <f>IF(Tabel14567[[#This Row],[Missallocate (random: 50%)]] = 0, Tabel14567[[#This Row],[Ips covered]],Tabel14567[[#This Row],[Ips covered]]/Tabel14567[[#This Row],[Missallocate (random: 50%)]])</f>
        <v>126.4375</v>
      </c>
    </row>
    <row r="49" spans="1:19">
      <c r="A49" s="52">
        <f t="shared" si="8"/>
        <v>11</v>
      </c>
      <c r="B49" s="83">
        <v>0.1</v>
      </c>
      <c r="C49" s="79">
        <v>0.4</v>
      </c>
      <c r="D49" s="79">
        <v>1</v>
      </c>
      <c r="E49" s="79">
        <v>1</v>
      </c>
      <c r="F49" s="79">
        <v>0</v>
      </c>
      <c r="G49" s="79">
        <v>0</v>
      </c>
      <c r="H49" s="79">
        <v>0.5</v>
      </c>
      <c r="I49" s="79">
        <v>0.5</v>
      </c>
      <c r="J49" s="23">
        <v>2501</v>
      </c>
      <c r="K49" s="22">
        <v>25</v>
      </c>
      <c r="L49" s="22">
        <v>125.05</v>
      </c>
      <c r="M49" s="14">
        <f t="shared" si="6"/>
        <v>0.610595703125</v>
      </c>
      <c r="N49" s="2">
        <f t="shared" si="1"/>
        <v>52</v>
      </c>
      <c r="O49" s="2">
        <f t="shared" si="2"/>
        <v>56</v>
      </c>
      <c r="P49" s="2">
        <f t="shared" si="3"/>
        <v>1</v>
      </c>
      <c r="Q49" s="22">
        <f>N49 + Tabel14567[[#This Row],[Average Rank]]+Tabel14567[[#This Row],[Coverage rang]]/3</f>
        <v>108.33333333333333</v>
      </c>
      <c r="R49" s="2">
        <f t="shared" si="4"/>
        <v>52</v>
      </c>
      <c r="S49" s="18">
        <f>IF(Tabel14567[[#This Row],[Missallocate (random: 50%)]] = 0, Tabel14567[[#This Row],[Ips covered]],Tabel14567[[#This Row],[Ips covered]]/Tabel14567[[#This Row],[Missallocate (random: 50%)]])</f>
        <v>100.04</v>
      </c>
    </row>
    <row r="50" spans="1:19">
      <c r="A50" s="52">
        <f t="shared" si="8"/>
        <v>12</v>
      </c>
      <c r="B50" s="83">
        <v>0.1</v>
      </c>
      <c r="C50" s="79">
        <v>0.8</v>
      </c>
      <c r="D50" s="79">
        <v>1</v>
      </c>
      <c r="E50" s="79">
        <v>0.5</v>
      </c>
      <c r="F50" s="79">
        <v>0</v>
      </c>
      <c r="G50" s="79">
        <v>0</v>
      </c>
      <c r="H50" s="79">
        <v>0</v>
      </c>
      <c r="I50" s="79">
        <v>1</v>
      </c>
      <c r="J50" s="23">
        <v>2501</v>
      </c>
      <c r="K50" s="22">
        <v>25</v>
      </c>
      <c r="L50" s="22">
        <v>125.05</v>
      </c>
      <c r="M50" s="14">
        <f t="shared" si="6"/>
        <v>0.610595703125</v>
      </c>
      <c r="N50" s="2">
        <f t="shared" si="1"/>
        <v>52</v>
      </c>
      <c r="O50" s="2">
        <f t="shared" si="2"/>
        <v>56</v>
      </c>
      <c r="P50" s="2">
        <f t="shared" si="3"/>
        <v>1</v>
      </c>
      <c r="Q50" s="22">
        <f>N50 + Tabel14567[[#This Row],[Average Rank]]+Tabel14567[[#This Row],[Coverage rang]]/3</f>
        <v>108.33333333333333</v>
      </c>
      <c r="R50" s="2">
        <f t="shared" si="4"/>
        <v>52</v>
      </c>
      <c r="S50" s="18">
        <f>IF(Tabel14567[[#This Row],[Missallocate (random: 50%)]] = 0, Tabel14567[[#This Row],[Ips covered]],Tabel14567[[#This Row],[Ips covered]]/Tabel14567[[#This Row],[Missallocate (random: 50%)]])</f>
        <v>100.04</v>
      </c>
    </row>
    <row r="51" spans="1:19">
      <c r="A51" s="52">
        <f t="shared" si="8"/>
        <v>13</v>
      </c>
      <c r="B51" s="83">
        <v>0.1</v>
      </c>
      <c r="C51" s="79">
        <v>0.8</v>
      </c>
      <c r="D51" s="79">
        <v>1</v>
      </c>
      <c r="E51" s="79">
        <v>1</v>
      </c>
      <c r="F51" s="79">
        <v>1</v>
      </c>
      <c r="G51" s="79">
        <v>0.5</v>
      </c>
      <c r="H51" s="79">
        <v>0.5</v>
      </c>
      <c r="I51" s="79">
        <v>0</v>
      </c>
      <c r="J51" s="23">
        <v>2501</v>
      </c>
      <c r="K51" s="22">
        <v>25</v>
      </c>
      <c r="L51" s="22">
        <v>125.05</v>
      </c>
      <c r="M51" s="14">
        <f t="shared" si="6"/>
        <v>0.610595703125</v>
      </c>
      <c r="N51" s="2">
        <f t="shared" si="1"/>
        <v>52</v>
      </c>
      <c r="O51" s="2">
        <f t="shared" si="2"/>
        <v>56</v>
      </c>
      <c r="P51" s="2">
        <f t="shared" si="3"/>
        <v>1</v>
      </c>
      <c r="Q51" s="22">
        <f>N51 + Tabel14567[[#This Row],[Average Rank]]+Tabel14567[[#This Row],[Coverage rang]]/3</f>
        <v>108.33333333333333</v>
      </c>
      <c r="R51" s="2">
        <f t="shared" si="4"/>
        <v>52</v>
      </c>
      <c r="S51" s="18">
        <f>IF(Tabel14567[[#This Row],[Missallocate (random: 50%)]] = 0, Tabel14567[[#This Row],[Ips covered]],Tabel14567[[#This Row],[Ips covered]]/Tabel14567[[#This Row],[Missallocate (random: 50%)]])</f>
        <v>100.04</v>
      </c>
    </row>
    <row r="52" spans="1:19">
      <c r="A52" s="52">
        <f t="shared" si="8"/>
        <v>14</v>
      </c>
      <c r="B52" s="83">
        <v>0.1</v>
      </c>
      <c r="C52" s="79">
        <v>0.8</v>
      </c>
      <c r="D52" s="79">
        <v>1</v>
      </c>
      <c r="E52" s="79">
        <v>0</v>
      </c>
      <c r="F52" s="79">
        <v>0.5</v>
      </c>
      <c r="G52" s="79">
        <v>1</v>
      </c>
      <c r="H52" s="79">
        <v>1</v>
      </c>
      <c r="I52" s="79">
        <v>0.5</v>
      </c>
      <c r="J52" s="23">
        <v>2501</v>
      </c>
      <c r="K52" s="22">
        <v>25</v>
      </c>
      <c r="L52" s="22">
        <v>125.05</v>
      </c>
      <c r="M52" s="14">
        <f t="shared" si="6"/>
        <v>0.610595703125</v>
      </c>
      <c r="N52" s="2">
        <f t="shared" si="1"/>
        <v>52</v>
      </c>
      <c r="O52" s="2">
        <f t="shared" si="2"/>
        <v>56</v>
      </c>
      <c r="P52" s="2">
        <f t="shared" si="3"/>
        <v>1</v>
      </c>
      <c r="Q52" s="22">
        <f>N52 + Tabel14567[[#This Row],[Average Rank]]+Tabel14567[[#This Row],[Coverage rang]]/3</f>
        <v>108.33333333333333</v>
      </c>
      <c r="R52" s="2">
        <f t="shared" si="4"/>
        <v>52</v>
      </c>
      <c r="S52" s="18">
        <f>IF(Tabel14567[[#This Row],[Missallocate (random: 50%)]] = 0, Tabel14567[[#This Row],[Ips covered]],Tabel14567[[#This Row],[Ips covered]]/Tabel14567[[#This Row],[Missallocate (random: 50%)]])</f>
        <v>100.04</v>
      </c>
    </row>
    <row r="53" spans="1:19">
      <c r="A53" s="52">
        <f t="shared" si="8"/>
        <v>15</v>
      </c>
      <c r="B53" s="83">
        <v>0.1</v>
      </c>
      <c r="C53" s="79">
        <v>0</v>
      </c>
      <c r="D53" s="79">
        <v>1</v>
      </c>
      <c r="E53" s="79">
        <v>1</v>
      </c>
      <c r="F53" s="79">
        <v>0.5</v>
      </c>
      <c r="G53" s="79">
        <v>0</v>
      </c>
      <c r="H53" s="79">
        <v>1</v>
      </c>
      <c r="I53" s="79">
        <v>0</v>
      </c>
      <c r="J53" s="23">
        <v>16</v>
      </c>
      <c r="K53" s="22">
        <v>0</v>
      </c>
      <c r="L53" s="22">
        <v>2.2857142857142798</v>
      </c>
      <c r="M53" s="14">
        <f t="shared" si="6"/>
        <v>3.90625E-3</v>
      </c>
      <c r="N53" s="2">
        <f t="shared" si="1"/>
        <v>1</v>
      </c>
      <c r="O53" s="2">
        <f t="shared" si="2"/>
        <v>16</v>
      </c>
      <c r="P53" s="2">
        <f t="shared" si="3"/>
        <v>53</v>
      </c>
      <c r="Q53" s="22">
        <f>N53 + Tabel14567[[#This Row],[Average Rank]]+Tabel14567[[#This Row],[Coverage rang]]/3</f>
        <v>34.666666666666671</v>
      </c>
      <c r="R53" s="2">
        <f t="shared" si="4"/>
        <v>16</v>
      </c>
      <c r="S53" s="18">
        <f>IF(Tabel14567[[#This Row],[Missallocate (random: 50%)]] = 0, Tabel14567[[#This Row],[Ips covered]],Tabel14567[[#This Row],[Ips covered]]/Tabel14567[[#This Row],[Missallocate (random: 50%)]])</f>
        <v>16</v>
      </c>
    </row>
    <row r="54" spans="1:19">
      <c r="A54" s="52">
        <f t="shared" si="8"/>
        <v>16</v>
      </c>
      <c r="B54" s="83">
        <v>0.1</v>
      </c>
      <c r="C54" s="79">
        <v>0</v>
      </c>
      <c r="D54" s="79">
        <v>1</v>
      </c>
      <c r="E54" s="79">
        <v>0</v>
      </c>
      <c r="F54" s="79">
        <v>0</v>
      </c>
      <c r="G54" s="79">
        <v>0.5</v>
      </c>
      <c r="H54" s="79">
        <v>0</v>
      </c>
      <c r="I54" s="79">
        <v>0.5</v>
      </c>
      <c r="J54" s="23">
        <v>18</v>
      </c>
      <c r="K54" s="22">
        <v>0</v>
      </c>
      <c r="L54" s="22">
        <v>9</v>
      </c>
      <c r="M54" s="14">
        <f t="shared" si="6"/>
        <v>4.39453125E-3</v>
      </c>
      <c r="N54" s="2">
        <f t="shared" si="1"/>
        <v>1</v>
      </c>
      <c r="O54" s="2">
        <f t="shared" si="2"/>
        <v>24</v>
      </c>
      <c r="P54" s="2">
        <f t="shared" si="3"/>
        <v>50</v>
      </c>
      <c r="Q54" s="22">
        <f>N54 + Tabel14567[[#This Row],[Average Rank]]+Tabel14567[[#This Row],[Coverage rang]]/3</f>
        <v>41.666666666666671</v>
      </c>
      <c r="R54" s="2">
        <f t="shared" si="4"/>
        <v>22</v>
      </c>
      <c r="S54" s="18">
        <f>IF(Tabel14567[[#This Row],[Missallocate (random: 50%)]] = 0, Tabel14567[[#This Row],[Ips covered]],Tabel14567[[#This Row],[Ips covered]]/Tabel14567[[#This Row],[Missallocate (random: 50%)]])</f>
        <v>18</v>
      </c>
    </row>
    <row r="55" spans="1:19">
      <c r="A55" s="52">
        <f t="shared" si="8"/>
        <v>17</v>
      </c>
      <c r="B55" s="83">
        <v>0.1</v>
      </c>
      <c r="C55" s="79">
        <v>0</v>
      </c>
      <c r="D55" s="79">
        <v>1</v>
      </c>
      <c r="E55" s="79">
        <v>0.5</v>
      </c>
      <c r="F55" s="79">
        <v>1</v>
      </c>
      <c r="G55" s="79">
        <v>1</v>
      </c>
      <c r="H55" s="79">
        <v>0.5</v>
      </c>
      <c r="I55" s="79">
        <v>1</v>
      </c>
      <c r="J55" s="23">
        <v>0</v>
      </c>
      <c r="K55" s="22">
        <v>0</v>
      </c>
      <c r="L55" s="22">
        <v>0</v>
      </c>
      <c r="M55" s="14">
        <f t="shared" si="6"/>
        <v>0</v>
      </c>
      <c r="N55" s="2">
        <f t="shared" si="1"/>
        <v>1</v>
      </c>
      <c r="O55" s="2">
        <f t="shared" si="2"/>
        <v>1</v>
      </c>
      <c r="P55" s="2">
        <f t="shared" si="3"/>
        <v>58</v>
      </c>
      <c r="Q55" s="22">
        <f>N55 + Tabel14567[[#This Row],[Average Rank]]+Tabel14567[[#This Row],[Coverage rang]]/3</f>
        <v>21.333333333333332</v>
      </c>
      <c r="R55" s="2">
        <f t="shared" si="4"/>
        <v>1</v>
      </c>
      <c r="S55" s="18">
        <f>IF(Tabel14567[[#This Row],[Missallocate (random: 50%)]] = 0, Tabel14567[[#This Row],[Ips covered]],Tabel14567[[#This Row],[Ips covered]]/Tabel14567[[#This Row],[Missallocate (random: 50%)]])</f>
        <v>0</v>
      </c>
    </row>
    <row r="56" spans="1:19">
      <c r="A56" s="52">
        <f t="shared" si="8"/>
        <v>18</v>
      </c>
      <c r="B56" s="83">
        <v>0.1</v>
      </c>
      <c r="C56" s="79">
        <v>0.4</v>
      </c>
      <c r="D56" s="79">
        <v>0</v>
      </c>
      <c r="E56" s="79">
        <v>0.5</v>
      </c>
      <c r="F56" s="79">
        <v>0.5</v>
      </c>
      <c r="G56" s="79">
        <v>0.5</v>
      </c>
      <c r="H56" s="79">
        <v>0.5</v>
      </c>
      <c r="I56" s="79">
        <v>0.5</v>
      </c>
      <c r="J56" s="23">
        <v>687</v>
      </c>
      <c r="K56" s="22">
        <v>8</v>
      </c>
      <c r="L56" s="22">
        <v>15.976744186046499</v>
      </c>
      <c r="M56" s="14">
        <f t="shared" si="6"/>
        <v>0.167724609375</v>
      </c>
      <c r="N56" s="2">
        <f t="shared" si="1"/>
        <v>41</v>
      </c>
      <c r="O56" s="2">
        <f t="shared" si="2"/>
        <v>37</v>
      </c>
      <c r="P56" s="2">
        <f t="shared" si="3"/>
        <v>29</v>
      </c>
      <c r="Q56" s="22">
        <f>N56 + Tabel14567[[#This Row],[Average Rank]]+Tabel14567[[#This Row],[Coverage rang]]/3</f>
        <v>87.666666666666671</v>
      </c>
      <c r="R56" s="2">
        <f t="shared" si="4"/>
        <v>37</v>
      </c>
      <c r="S56" s="18">
        <f>IF(Tabel14567[[#This Row],[Missallocate (random: 50%)]] = 0, Tabel14567[[#This Row],[Ips covered]],Tabel14567[[#This Row],[Ips covered]]/Tabel14567[[#This Row],[Missallocate (random: 50%)]])</f>
        <v>85.875</v>
      </c>
    </row>
    <row r="57" spans="1:19">
      <c r="A57" s="52">
        <f t="shared" si="8"/>
        <v>19</v>
      </c>
      <c r="B57" s="83">
        <v>0.1</v>
      </c>
      <c r="C57" s="79">
        <v>0.4</v>
      </c>
      <c r="D57" s="79">
        <v>0</v>
      </c>
      <c r="E57" s="79">
        <v>1</v>
      </c>
      <c r="F57" s="79">
        <v>0</v>
      </c>
      <c r="G57" s="79">
        <v>1</v>
      </c>
      <c r="H57" s="79">
        <v>1</v>
      </c>
      <c r="I57" s="79">
        <v>1</v>
      </c>
      <c r="J57" s="23">
        <v>616</v>
      </c>
      <c r="K57" s="22">
        <v>5</v>
      </c>
      <c r="L57" s="22">
        <v>16.210526315789402</v>
      </c>
      <c r="M57" s="14">
        <f t="shared" si="6"/>
        <v>0.150390625</v>
      </c>
      <c r="N57" s="2">
        <f t="shared" si="1"/>
        <v>30</v>
      </c>
      <c r="O57" s="2">
        <f t="shared" si="2"/>
        <v>47</v>
      </c>
      <c r="P57" s="2">
        <f t="shared" si="3"/>
        <v>42</v>
      </c>
      <c r="Q57" s="22">
        <f>N57 + Tabel14567[[#This Row],[Average Rank]]+Tabel14567[[#This Row],[Coverage rang]]/3</f>
        <v>91</v>
      </c>
      <c r="R57" s="2">
        <f t="shared" si="4"/>
        <v>46</v>
      </c>
      <c r="S57" s="18">
        <f>IF(Tabel14567[[#This Row],[Missallocate (random: 50%)]] = 0, Tabel14567[[#This Row],[Ips covered]],Tabel14567[[#This Row],[Ips covered]]/Tabel14567[[#This Row],[Missallocate (random: 50%)]])</f>
        <v>123.2</v>
      </c>
    </row>
    <row r="58" spans="1:19">
      <c r="A58" s="52">
        <f t="shared" si="8"/>
        <v>20</v>
      </c>
      <c r="B58" s="83">
        <v>0.1</v>
      </c>
      <c r="C58" s="79">
        <v>0.4</v>
      </c>
      <c r="D58" s="79">
        <v>0</v>
      </c>
      <c r="E58" s="79">
        <v>0</v>
      </c>
      <c r="F58" s="79">
        <v>1</v>
      </c>
      <c r="G58" s="79">
        <v>0</v>
      </c>
      <c r="H58" s="79">
        <v>0</v>
      </c>
      <c r="I58" s="79">
        <v>0</v>
      </c>
      <c r="J58" s="23">
        <v>391</v>
      </c>
      <c r="K58" s="22">
        <v>2</v>
      </c>
      <c r="L58" s="22">
        <v>7.3773584905660297</v>
      </c>
      <c r="M58" s="14">
        <f t="shared" si="6"/>
        <v>9.5458984375E-2</v>
      </c>
      <c r="N58" s="2">
        <f t="shared" si="1"/>
        <v>28</v>
      </c>
      <c r="O58" s="2">
        <f t="shared" si="2"/>
        <v>22</v>
      </c>
      <c r="P58" s="2">
        <f t="shared" si="3"/>
        <v>47</v>
      </c>
      <c r="Q58" s="22">
        <f>N58 + Tabel14567[[#This Row],[Average Rank]]+Tabel14567[[#This Row],[Coverage rang]]/3</f>
        <v>65.666666666666671</v>
      </c>
      <c r="R58" s="2">
        <f t="shared" si="4"/>
        <v>28</v>
      </c>
      <c r="S58" s="18">
        <f>IF(Tabel14567[[#This Row],[Missallocate (random: 50%)]] = 0, Tabel14567[[#This Row],[Ips covered]],Tabel14567[[#This Row],[Ips covered]]/Tabel14567[[#This Row],[Missallocate (random: 50%)]])</f>
        <v>195.5</v>
      </c>
    </row>
    <row r="59" spans="1:19">
      <c r="A59" s="52">
        <f t="shared" si="8"/>
        <v>21</v>
      </c>
      <c r="B59" s="83">
        <v>0.1</v>
      </c>
      <c r="C59" s="79">
        <v>0.8</v>
      </c>
      <c r="D59" s="79">
        <v>0</v>
      </c>
      <c r="E59" s="79">
        <v>1</v>
      </c>
      <c r="F59" s="79">
        <v>1</v>
      </c>
      <c r="G59" s="79">
        <v>1</v>
      </c>
      <c r="H59" s="79">
        <v>0</v>
      </c>
      <c r="I59" s="79">
        <v>0.5</v>
      </c>
      <c r="J59" s="23">
        <v>687</v>
      </c>
      <c r="K59" s="22">
        <v>8</v>
      </c>
      <c r="L59" s="22">
        <v>15.976744186046499</v>
      </c>
      <c r="M59" s="14">
        <f t="shared" si="6"/>
        <v>0.167724609375</v>
      </c>
      <c r="N59" s="2">
        <f t="shared" si="1"/>
        <v>41</v>
      </c>
      <c r="O59" s="2">
        <f t="shared" si="2"/>
        <v>37</v>
      </c>
      <c r="P59" s="2">
        <f t="shared" si="3"/>
        <v>29</v>
      </c>
      <c r="Q59" s="22">
        <f>N59 + Tabel14567[[#This Row],[Average Rank]]+Tabel14567[[#This Row],[Coverage rang]]/3</f>
        <v>87.666666666666671</v>
      </c>
      <c r="R59" s="2">
        <f t="shared" si="4"/>
        <v>37</v>
      </c>
      <c r="S59" s="18">
        <f>IF(Tabel14567[[#This Row],[Missallocate (random: 50%)]] = 0, Tabel14567[[#This Row],[Ips covered]],Tabel14567[[#This Row],[Ips covered]]/Tabel14567[[#This Row],[Missallocate (random: 50%)]])</f>
        <v>85.875</v>
      </c>
    </row>
    <row r="60" spans="1:19">
      <c r="A60" s="52">
        <f t="shared" si="8"/>
        <v>22</v>
      </c>
      <c r="B60" s="83">
        <v>0.1</v>
      </c>
      <c r="C60" s="79">
        <v>0.8</v>
      </c>
      <c r="D60" s="79">
        <v>0</v>
      </c>
      <c r="E60" s="79">
        <v>0</v>
      </c>
      <c r="F60" s="79">
        <v>0.5</v>
      </c>
      <c r="G60" s="79">
        <v>0</v>
      </c>
      <c r="H60" s="79">
        <v>0.5</v>
      </c>
      <c r="I60" s="79">
        <v>1</v>
      </c>
      <c r="J60" s="23">
        <v>2501</v>
      </c>
      <c r="K60" s="22">
        <v>25</v>
      </c>
      <c r="L60" s="22">
        <v>125.05</v>
      </c>
      <c r="M60" s="14">
        <f t="shared" si="6"/>
        <v>0.610595703125</v>
      </c>
      <c r="N60" s="2">
        <f t="shared" si="1"/>
        <v>52</v>
      </c>
      <c r="O60" s="2">
        <f t="shared" si="2"/>
        <v>56</v>
      </c>
      <c r="P60" s="2">
        <f t="shared" si="3"/>
        <v>1</v>
      </c>
      <c r="Q60" s="22">
        <f>N60 + Tabel14567[[#This Row],[Average Rank]]+Tabel14567[[#This Row],[Coverage rang]]/3</f>
        <v>108.33333333333333</v>
      </c>
      <c r="R60" s="2">
        <f t="shared" si="4"/>
        <v>52</v>
      </c>
      <c r="S60" s="18">
        <f>IF(Tabel14567[[#This Row],[Missallocate (random: 50%)]] = 0, Tabel14567[[#This Row],[Ips covered]],Tabel14567[[#This Row],[Ips covered]]/Tabel14567[[#This Row],[Missallocate (random: 50%)]])</f>
        <v>100.04</v>
      </c>
    </row>
    <row r="61" spans="1:19">
      <c r="A61" s="52">
        <f t="shared" si="8"/>
        <v>23</v>
      </c>
      <c r="B61" s="83">
        <v>0.1</v>
      </c>
      <c r="C61" s="79">
        <v>0.8</v>
      </c>
      <c r="D61" s="79">
        <v>0</v>
      </c>
      <c r="E61" s="79">
        <v>0.5</v>
      </c>
      <c r="F61" s="79">
        <v>0</v>
      </c>
      <c r="G61" s="79">
        <v>0.5</v>
      </c>
      <c r="H61" s="79">
        <v>1</v>
      </c>
      <c r="I61" s="79">
        <v>0</v>
      </c>
      <c r="J61" s="23">
        <v>687</v>
      </c>
      <c r="K61" s="22">
        <v>8</v>
      </c>
      <c r="L61" s="22">
        <v>15.976744186046499</v>
      </c>
      <c r="M61" s="14">
        <f t="shared" si="6"/>
        <v>0.167724609375</v>
      </c>
      <c r="N61" s="2">
        <f t="shared" si="1"/>
        <v>41</v>
      </c>
      <c r="O61" s="2">
        <f t="shared" si="2"/>
        <v>37</v>
      </c>
      <c r="P61" s="2">
        <f t="shared" si="3"/>
        <v>29</v>
      </c>
      <c r="Q61" s="22">
        <f>N61 + Tabel14567[[#This Row],[Average Rank]]+Tabel14567[[#This Row],[Coverage rang]]/3</f>
        <v>87.666666666666671</v>
      </c>
      <c r="R61" s="2">
        <f t="shared" si="4"/>
        <v>37</v>
      </c>
      <c r="S61" s="18">
        <f>IF(Tabel14567[[#This Row],[Missallocate (random: 50%)]] = 0, Tabel14567[[#This Row],[Ips covered]],Tabel14567[[#This Row],[Ips covered]]/Tabel14567[[#This Row],[Missallocate (random: 50%)]])</f>
        <v>85.875</v>
      </c>
    </row>
    <row r="62" spans="1:19">
      <c r="A62" s="52">
        <f t="shared" si="8"/>
        <v>24</v>
      </c>
      <c r="B62" s="83">
        <v>0.1</v>
      </c>
      <c r="C62" s="79">
        <v>0</v>
      </c>
      <c r="D62" s="79">
        <v>0</v>
      </c>
      <c r="E62" s="79">
        <v>0</v>
      </c>
      <c r="F62" s="79">
        <v>0</v>
      </c>
      <c r="G62" s="79">
        <v>1</v>
      </c>
      <c r="H62" s="79">
        <v>0.5</v>
      </c>
      <c r="I62" s="79">
        <v>0</v>
      </c>
      <c r="J62" s="23">
        <v>7</v>
      </c>
      <c r="K62" s="22">
        <v>0</v>
      </c>
      <c r="L62" s="22">
        <v>3.5</v>
      </c>
      <c r="M62" s="14">
        <f t="shared" si="6"/>
        <v>1.708984375E-3</v>
      </c>
      <c r="N62" s="2">
        <f t="shared" si="1"/>
        <v>1</v>
      </c>
      <c r="O62" s="2">
        <f t="shared" si="2"/>
        <v>19</v>
      </c>
      <c r="P62" s="2">
        <f t="shared" si="3"/>
        <v>55</v>
      </c>
      <c r="Q62" s="22">
        <f>N62 + Tabel14567[[#This Row],[Average Rank]]+Tabel14567[[#This Row],[Coverage rang]]/3</f>
        <v>38.333333333333329</v>
      </c>
      <c r="R62" s="2">
        <f t="shared" si="4"/>
        <v>19</v>
      </c>
      <c r="S62" s="18">
        <f>IF(Tabel14567[[#This Row],[Missallocate (random: 50%)]] = 0, Tabel14567[[#This Row],[Ips covered]],Tabel14567[[#This Row],[Ips covered]]/Tabel14567[[#This Row],[Missallocate (random: 50%)]])</f>
        <v>7</v>
      </c>
    </row>
    <row r="63" spans="1:19">
      <c r="A63" s="52">
        <f t="shared" si="8"/>
        <v>25</v>
      </c>
      <c r="B63" s="83">
        <v>0.1</v>
      </c>
      <c r="C63" s="79">
        <v>0</v>
      </c>
      <c r="D63" s="79">
        <v>0</v>
      </c>
      <c r="E63" s="79">
        <v>0.5</v>
      </c>
      <c r="F63" s="79">
        <v>1</v>
      </c>
      <c r="G63" s="79">
        <v>0</v>
      </c>
      <c r="H63" s="79">
        <v>1</v>
      </c>
      <c r="I63" s="79">
        <v>0.5</v>
      </c>
      <c r="J63" s="23">
        <v>0</v>
      </c>
      <c r="K63" s="22">
        <v>0</v>
      </c>
      <c r="L63" s="22">
        <v>0</v>
      </c>
      <c r="M63" s="14">
        <f t="shared" si="6"/>
        <v>0</v>
      </c>
      <c r="N63" s="2">
        <f t="shared" si="1"/>
        <v>1</v>
      </c>
      <c r="O63" s="2">
        <f t="shared" si="2"/>
        <v>1</v>
      </c>
      <c r="P63" s="2">
        <f t="shared" si="3"/>
        <v>58</v>
      </c>
      <c r="Q63" s="22">
        <f>N63 + Tabel14567[[#This Row],[Average Rank]]+Tabel14567[[#This Row],[Coverage rang]]/3</f>
        <v>21.333333333333332</v>
      </c>
      <c r="R63" s="2">
        <f t="shared" si="4"/>
        <v>1</v>
      </c>
      <c r="S63" s="18">
        <f>IF(Tabel14567[[#This Row],[Missallocate (random: 50%)]] = 0, Tabel14567[[#This Row],[Ips covered]],Tabel14567[[#This Row],[Ips covered]]/Tabel14567[[#This Row],[Missallocate (random: 50%)]])</f>
        <v>0</v>
      </c>
    </row>
    <row r="64" spans="1:19">
      <c r="A64" s="52">
        <f t="shared" si="8"/>
        <v>26</v>
      </c>
      <c r="B64" s="83">
        <v>0.1</v>
      </c>
      <c r="C64" s="79">
        <v>0</v>
      </c>
      <c r="D64" s="79">
        <v>0</v>
      </c>
      <c r="E64" s="79">
        <v>1</v>
      </c>
      <c r="F64" s="79">
        <v>0.5</v>
      </c>
      <c r="G64" s="79">
        <v>0.5</v>
      </c>
      <c r="H64" s="79">
        <v>0</v>
      </c>
      <c r="I64" s="79">
        <v>1</v>
      </c>
      <c r="J64" s="23">
        <v>0</v>
      </c>
      <c r="K64" s="22">
        <v>0</v>
      </c>
      <c r="L64" s="22">
        <v>0</v>
      </c>
      <c r="M64" s="14">
        <f t="shared" si="6"/>
        <v>0</v>
      </c>
      <c r="N64" s="2">
        <f t="shared" si="1"/>
        <v>1</v>
      </c>
      <c r="O64" s="2">
        <f t="shared" si="2"/>
        <v>1</v>
      </c>
      <c r="P64" s="2">
        <f t="shared" si="3"/>
        <v>58</v>
      </c>
      <c r="Q64" s="22">
        <f>N64 + Tabel14567[[#This Row],[Average Rank]]+Tabel14567[[#This Row],[Coverage rang]]/3</f>
        <v>21.333333333333332</v>
      </c>
      <c r="R64" s="2">
        <f t="shared" si="4"/>
        <v>1</v>
      </c>
      <c r="S64" s="18">
        <f>IF(Tabel14567[[#This Row],[Missallocate (random: 50%)]] = 0, Tabel14567[[#This Row],[Ips covered]],Tabel14567[[#This Row],[Ips covered]]/Tabel14567[[#This Row],[Missallocate (random: 50%)]])</f>
        <v>0</v>
      </c>
    </row>
    <row r="65" spans="1:19">
      <c r="A65" s="52">
        <f t="shared" si="8"/>
        <v>27</v>
      </c>
      <c r="B65" s="83">
        <v>0.1</v>
      </c>
      <c r="C65" s="79">
        <v>0.4</v>
      </c>
      <c r="D65" s="79">
        <v>0</v>
      </c>
      <c r="E65" s="79">
        <v>0</v>
      </c>
      <c r="F65" s="79">
        <v>1</v>
      </c>
      <c r="G65" s="79">
        <v>0.5</v>
      </c>
      <c r="H65" s="79">
        <v>1</v>
      </c>
      <c r="I65" s="79">
        <v>1</v>
      </c>
      <c r="J65" s="23">
        <v>858</v>
      </c>
      <c r="K65" s="22">
        <v>7</v>
      </c>
      <c r="L65" s="22">
        <v>15.6</v>
      </c>
      <c r="M65" s="14">
        <f t="shared" si="6"/>
        <v>0.20947265625</v>
      </c>
      <c r="N65" s="2">
        <f t="shared" si="1"/>
        <v>38</v>
      </c>
      <c r="O65" s="2">
        <f t="shared" si="2"/>
        <v>33</v>
      </c>
      <c r="P65" s="2">
        <f t="shared" si="3"/>
        <v>25</v>
      </c>
      <c r="Q65" s="22">
        <f>N65 + Tabel14567[[#This Row],[Average Rank]]+Tabel14567[[#This Row],[Coverage rang]]/3</f>
        <v>79.333333333333329</v>
      </c>
      <c r="R65" s="2">
        <f t="shared" si="4"/>
        <v>32</v>
      </c>
      <c r="S65" s="18">
        <f>IF(Tabel14567[[#This Row],[Missallocate (random: 50%)]] = 0, Tabel14567[[#This Row],[Ips covered]],Tabel14567[[#This Row],[Ips covered]]/Tabel14567[[#This Row],[Missallocate (random: 50%)]])</f>
        <v>122.57142857142857</v>
      </c>
    </row>
    <row r="66" spans="1:19">
      <c r="A66" s="52">
        <f t="shared" si="8"/>
        <v>28</v>
      </c>
      <c r="B66" s="83">
        <v>0.1</v>
      </c>
      <c r="C66" s="79">
        <v>0.4</v>
      </c>
      <c r="D66" s="79">
        <v>0</v>
      </c>
      <c r="E66" s="79">
        <v>0.5</v>
      </c>
      <c r="F66" s="79">
        <v>0.5</v>
      </c>
      <c r="G66" s="79">
        <v>1</v>
      </c>
      <c r="H66" s="79">
        <v>0</v>
      </c>
      <c r="I66" s="79">
        <v>0</v>
      </c>
      <c r="J66" s="23">
        <v>478</v>
      </c>
      <c r="K66" s="22">
        <v>0</v>
      </c>
      <c r="L66" s="22">
        <v>13.6571428571428</v>
      </c>
      <c r="M66" s="14">
        <f t="shared" si="6"/>
        <v>0.11669921875</v>
      </c>
      <c r="N66" s="2">
        <f t="shared" si="1"/>
        <v>1</v>
      </c>
      <c r="O66" s="2">
        <f t="shared" si="2"/>
        <v>31</v>
      </c>
      <c r="P66" s="2">
        <f t="shared" si="3"/>
        <v>46</v>
      </c>
      <c r="Q66" s="22">
        <f>N66 + Tabel14567[[#This Row],[Average Rank]]+Tabel14567[[#This Row],[Coverage rang]]/3</f>
        <v>47.333333333333336</v>
      </c>
      <c r="R66" s="2">
        <f t="shared" si="4"/>
        <v>27</v>
      </c>
      <c r="S66" s="18">
        <f>IF(Tabel14567[[#This Row],[Missallocate (random: 50%)]] = 0, Tabel14567[[#This Row],[Ips covered]],Tabel14567[[#This Row],[Ips covered]]/Tabel14567[[#This Row],[Missallocate (random: 50%)]])</f>
        <v>478</v>
      </c>
    </row>
    <row r="67" spans="1:19">
      <c r="A67" s="52">
        <f t="shared" si="8"/>
        <v>29</v>
      </c>
      <c r="B67" s="83">
        <v>0.1</v>
      </c>
      <c r="C67" s="79">
        <v>0.4</v>
      </c>
      <c r="D67" s="79">
        <v>0</v>
      </c>
      <c r="E67" s="79">
        <v>1</v>
      </c>
      <c r="F67" s="79">
        <v>0</v>
      </c>
      <c r="G67" s="79">
        <v>0</v>
      </c>
      <c r="H67" s="79">
        <v>0.5</v>
      </c>
      <c r="I67" s="79">
        <v>0.5</v>
      </c>
      <c r="J67" s="23">
        <v>687</v>
      </c>
      <c r="K67" s="22">
        <v>8</v>
      </c>
      <c r="L67" s="22">
        <v>15.976744186046499</v>
      </c>
      <c r="M67" s="14">
        <f t="shared" si="6"/>
        <v>0.167724609375</v>
      </c>
      <c r="N67" s="2">
        <f t="shared" ref="N67:N73" si="9">RANK(K67,K$2:K$73,1)</f>
        <v>41</v>
      </c>
      <c r="O67" s="2">
        <f t="shared" ref="O67:O73" si="10">RANK(L67,L$2:L$73,1)</f>
        <v>37</v>
      </c>
      <c r="P67" s="2">
        <f t="shared" ref="P67:P73" si="11">RANK(M67,M$2:M$73,0)</f>
        <v>29</v>
      </c>
      <c r="Q67" s="22">
        <f>N67 + Tabel14567[[#This Row],[Average Rank]]+Tabel14567[[#This Row],[Coverage rang]]/3</f>
        <v>87.666666666666671</v>
      </c>
      <c r="R67" s="2">
        <f t="shared" ref="R67:R73" si="12">RANK(Q67,Q$2:Q$73,1)</f>
        <v>37</v>
      </c>
      <c r="S67" s="18">
        <f>IF(Tabel14567[[#This Row],[Missallocate (random: 50%)]] = 0, Tabel14567[[#This Row],[Ips covered]],Tabel14567[[#This Row],[Ips covered]]/Tabel14567[[#This Row],[Missallocate (random: 50%)]])</f>
        <v>85.875</v>
      </c>
    </row>
    <row r="68" spans="1:19">
      <c r="A68" s="52">
        <f t="shared" si="8"/>
        <v>30</v>
      </c>
      <c r="B68" s="83">
        <v>0.1</v>
      </c>
      <c r="C68" s="79">
        <v>0.8</v>
      </c>
      <c r="D68" s="79">
        <v>0</v>
      </c>
      <c r="E68" s="79">
        <v>0.5</v>
      </c>
      <c r="F68" s="79">
        <v>0</v>
      </c>
      <c r="G68" s="79">
        <v>0</v>
      </c>
      <c r="H68" s="79">
        <v>0</v>
      </c>
      <c r="I68" s="79">
        <v>1</v>
      </c>
      <c r="J68" s="23">
        <v>687</v>
      </c>
      <c r="K68" s="22">
        <v>8</v>
      </c>
      <c r="L68" s="22">
        <v>15.976744186046499</v>
      </c>
      <c r="M68" s="14">
        <f t="shared" si="6"/>
        <v>0.167724609375</v>
      </c>
      <c r="N68" s="2">
        <f t="shared" si="9"/>
        <v>41</v>
      </c>
      <c r="O68" s="2">
        <f t="shared" si="10"/>
        <v>37</v>
      </c>
      <c r="P68" s="2">
        <f t="shared" si="11"/>
        <v>29</v>
      </c>
      <c r="Q68" s="22">
        <f>N68 + Tabel14567[[#This Row],[Average Rank]]+Tabel14567[[#This Row],[Coverage rang]]/3</f>
        <v>87.666666666666671</v>
      </c>
      <c r="R68" s="2">
        <f t="shared" si="12"/>
        <v>37</v>
      </c>
      <c r="S68" s="18">
        <f>IF(Tabel14567[[#This Row],[Missallocate (random: 50%)]] = 0, Tabel14567[[#This Row],[Ips covered]],Tabel14567[[#This Row],[Ips covered]]/Tabel14567[[#This Row],[Missallocate (random: 50%)]])</f>
        <v>85.875</v>
      </c>
    </row>
    <row r="69" spans="1:19">
      <c r="A69" s="52">
        <f t="shared" si="8"/>
        <v>31</v>
      </c>
      <c r="B69" s="83">
        <v>0.1</v>
      </c>
      <c r="C69" s="79">
        <v>0.8</v>
      </c>
      <c r="D69" s="79">
        <v>0</v>
      </c>
      <c r="E69" s="79">
        <v>1</v>
      </c>
      <c r="F69" s="79">
        <v>1</v>
      </c>
      <c r="G69" s="79">
        <v>0.5</v>
      </c>
      <c r="H69" s="79">
        <v>0.5</v>
      </c>
      <c r="I69" s="79">
        <v>0</v>
      </c>
      <c r="J69" s="23">
        <v>687</v>
      </c>
      <c r="K69" s="22">
        <v>8</v>
      </c>
      <c r="L69" s="22">
        <v>15.976744186046499</v>
      </c>
      <c r="M69" s="14">
        <f t="shared" si="6"/>
        <v>0.167724609375</v>
      </c>
      <c r="N69" s="2">
        <f t="shared" si="9"/>
        <v>41</v>
      </c>
      <c r="O69" s="2">
        <f t="shared" si="10"/>
        <v>37</v>
      </c>
      <c r="P69" s="2">
        <f t="shared" si="11"/>
        <v>29</v>
      </c>
      <c r="Q69" s="22">
        <f>N69 + Tabel14567[[#This Row],[Average Rank]]+Tabel14567[[#This Row],[Coverage rang]]/3</f>
        <v>87.666666666666671</v>
      </c>
      <c r="R69" s="2">
        <f t="shared" si="12"/>
        <v>37</v>
      </c>
      <c r="S69" s="18">
        <f>IF(Tabel14567[[#This Row],[Missallocate (random: 50%)]] = 0, Tabel14567[[#This Row],[Ips covered]],Tabel14567[[#This Row],[Ips covered]]/Tabel14567[[#This Row],[Missallocate (random: 50%)]])</f>
        <v>85.875</v>
      </c>
    </row>
    <row r="70" spans="1:19">
      <c r="A70" s="52">
        <f t="shared" si="8"/>
        <v>32</v>
      </c>
      <c r="B70" s="83">
        <v>0.1</v>
      </c>
      <c r="C70" s="79">
        <v>0.8</v>
      </c>
      <c r="D70" s="79">
        <v>0</v>
      </c>
      <c r="E70" s="79">
        <v>0</v>
      </c>
      <c r="F70" s="79">
        <v>0.5</v>
      </c>
      <c r="G70" s="79">
        <v>1</v>
      </c>
      <c r="H70" s="79">
        <v>1</v>
      </c>
      <c r="I70" s="79">
        <v>0.5</v>
      </c>
      <c r="J70" s="23">
        <v>2501</v>
      </c>
      <c r="K70" s="22">
        <v>25</v>
      </c>
      <c r="L70" s="22">
        <v>125.05</v>
      </c>
      <c r="M70" s="14">
        <f t="shared" si="6"/>
        <v>0.610595703125</v>
      </c>
      <c r="N70" s="2">
        <f t="shared" si="9"/>
        <v>52</v>
      </c>
      <c r="O70" s="2">
        <f t="shared" si="10"/>
        <v>56</v>
      </c>
      <c r="P70" s="2">
        <f t="shared" si="11"/>
        <v>1</v>
      </c>
      <c r="Q70" s="22">
        <f>N70 + Tabel14567[[#This Row],[Average Rank]]+Tabel14567[[#This Row],[Coverage rang]]/3</f>
        <v>108.33333333333333</v>
      </c>
      <c r="R70" s="2">
        <f t="shared" si="12"/>
        <v>52</v>
      </c>
      <c r="S70" s="18">
        <f>IF(Tabel14567[[#This Row],[Missallocate (random: 50%)]] = 0, Tabel14567[[#This Row],[Ips covered]],Tabel14567[[#This Row],[Ips covered]]/Tabel14567[[#This Row],[Missallocate (random: 50%)]])</f>
        <v>100.04</v>
      </c>
    </row>
    <row r="71" spans="1:19">
      <c r="A71" s="52">
        <f t="shared" si="8"/>
        <v>33</v>
      </c>
      <c r="B71" s="83">
        <v>0.1</v>
      </c>
      <c r="C71" s="79">
        <v>0</v>
      </c>
      <c r="D71" s="79">
        <v>0</v>
      </c>
      <c r="E71" s="79">
        <v>1</v>
      </c>
      <c r="F71" s="79">
        <v>0.5</v>
      </c>
      <c r="G71" s="79">
        <v>0</v>
      </c>
      <c r="H71" s="79">
        <v>1</v>
      </c>
      <c r="I71" s="79">
        <v>0</v>
      </c>
      <c r="J71" s="23">
        <v>16</v>
      </c>
      <c r="K71" s="22">
        <v>0</v>
      </c>
      <c r="L71" s="22">
        <v>2.2857142857142798</v>
      </c>
      <c r="M71" s="14">
        <f t="shared" si="6"/>
        <v>3.90625E-3</v>
      </c>
      <c r="N71" s="2">
        <f t="shared" si="9"/>
        <v>1</v>
      </c>
      <c r="O71" s="2">
        <f t="shared" si="10"/>
        <v>16</v>
      </c>
      <c r="P71" s="2">
        <f t="shared" si="11"/>
        <v>53</v>
      </c>
      <c r="Q71" s="22">
        <f>N71 + Tabel14567[[#This Row],[Average Rank]]+Tabel14567[[#This Row],[Coverage rang]]/3</f>
        <v>34.666666666666671</v>
      </c>
      <c r="R71" s="2">
        <f t="shared" si="12"/>
        <v>16</v>
      </c>
      <c r="S71" s="18">
        <f>IF(Tabel14567[[#This Row],[Missallocate (random: 50%)]] = 0, Tabel14567[[#This Row],[Ips covered]],Tabel14567[[#This Row],[Ips covered]]/Tabel14567[[#This Row],[Missallocate (random: 50%)]])</f>
        <v>16</v>
      </c>
    </row>
    <row r="72" spans="1:19">
      <c r="A72" s="52">
        <f t="shared" si="8"/>
        <v>34</v>
      </c>
      <c r="B72" s="83">
        <v>0.1</v>
      </c>
      <c r="C72" s="79">
        <v>0</v>
      </c>
      <c r="D72" s="79">
        <v>0</v>
      </c>
      <c r="E72" s="79">
        <v>0</v>
      </c>
      <c r="F72" s="79">
        <v>0</v>
      </c>
      <c r="G72" s="79">
        <v>0.5</v>
      </c>
      <c r="H72" s="79">
        <v>0</v>
      </c>
      <c r="I72" s="79">
        <v>0.5</v>
      </c>
      <c r="J72" s="23">
        <v>18</v>
      </c>
      <c r="K72" s="22">
        <v>0</v>
      </c>
      <c r="L72" s="22">
        <v>9</v>
      </c>
      <c r="M72" s="14">
        <f t="shared" si="6"/>
        <v>4.39453125E-3</v>
      </c>
      <c r="N72" s="2">
        <f t="shared" si="9"/>
        <v>1</v>
      </c>
      <c r="O72" s="2">
        <f t="shared" si="10"/>
        <v>24</v>
      </c>
      <c r="P72" s="2">
        <f t="shared" si="11"/>
        <v>50</v>
      </c>
      <c r="Q72" s="22">
        <f>N72 + Tabel14567[[#This Row],[Average Rank]]+Tabel14567[[#This Row],[Coverage rang]]/3</f>
        <v>41.666666666666671</v>
      </c>
      <c r="R72" s="2">
        <f t="shared" si="12"/>
        <v>22</v>
      </c>
      <c r="S72" s="18">
        <f>IF(Tabel14567[[#This Row],[Missallocate (random: 50%)]] = 0, Tabel14567[[#This Row],[Ips covered]],Tabel14567[[#This Row],[Ips covered]]/Tabel14567[[#This Row],[Missallocate (random: 50%)]])</f>
        <v>18</v>
      </c>
    </row>
    <row r="73" spans="1:19">
      <c r="A73" s="52">
        <f t="shared" si="8"/>
        <v>35</v>
      </c>
      <c r="B73" s="83">
        <v>0.1</v>
      </c>
      <c r="C73" s="79">
        <v>0</v>
      </c>
      <c r="D73" s="79">
        <v>0</v>
      </c>
      <c r="E73" s="79">
        <v>0.5</v>
      </c>
      <c r="F73" s="79">
        <v>1</v>
      </c>
      <c r="G73" s="79">
        <v>1</v>
      </c>
      <c r="H73" s="79">
        <v>0.5</v>
      </c>
      <c r="I73" s="79">
        <v>1</v>
      </c>
      <c r="J73" s="23">
        <v>0</v>
      </c>
      <c r="K73" s="22">
        <v>0</v>
      </c>
      <c r="L73" s="22">
        <v>0</v>
      </c>
      <c r="M73" s="14">
        <f t="shared" si="6"/>
        <v>0</v>
      </c>
      <c r="N73" s="2">
        <f t="shared" si="9"/>
        <v>1</v>
      </c>
      <c r="O73" s="2">
        <f t="shared" si="10"/>
        <v>1</v>
      </c>
      <c r="P73" s="2">
        <f t="shared" si="11"/>
        <v>58</v>
      </c>
      <c r="Q73" s="22">
        <f>N73 + Tabel14567[[#This Row],[Average Rank]]+Tabel14567[[#This Row],[Coverage rang]]/3</f>
        <v>21.333333333333332</v>
      </c>
      <c r="R73" s="2">
        <f t="shared" si="12"/>
        <v>1</v>
      </c>
      <c r="S73" s="18">
        <f>IF(Tabel14567[[#This Row],[Missallocate (random: 50%)]] = 0, Tabel14567[[#This Row],[Ips covered]],Tabel14567[[#This Row],[Ips covered]]/Tabel14567[[#This Row],[Missallocate (random: 50%)]])</f>
        <v>0</v>
      </c>
    </row>
  </sheetData>
  <conditionalFormatting sqref="B1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9">
    <cfRule type="colorScale" priority="6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8:J19 J1">
    <cfRule type="colorScale" priority="6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8:J19">
    <cfRule type="colorScale" priority="6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9:AE11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I1">
    <cfRule type="colorScale" priority="7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I1">
    <cfRule type="colorScale" priority="7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I1">
    <cfRule type="colorScale" priority="7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I1">
    <cfRule type="colorScale" priority="7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4:I1048576 D1:I1">
    <cfRule type="colorScale" priority="7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P73">
    <cfRule type="colorScale" priority="7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73">
    <cfRule type="colorScale" priority="7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73">
    <cfRule type="colorScale" priority="7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L73">
    <cfRule type="colorScale" priority="7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L73">
    <cfRule type="colorScale" priority="7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L73">
    <cfRule type="colorScale" priority="7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73">
    <cfRule type="colorScale" priority="7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73">
    <cfRule type="colorScale" priority="7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73">
    <cfRule type="colorScale" priority="7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B73">
    <cfRule type="colorScale" priority="7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73">
    <cfRule type="colorScale" priority="7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73">
    <cfRule type="colorScale" priority="7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K104857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:AB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:AB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:AB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:AB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:AB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:AE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:U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:U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:U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:U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0:U1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D61D-7954-F542-9F0B-9DED035EB0D8}">
  <dimension ref="A1:K8"/>
  <sheetViews>
    <sheetView workbookViewId="0">
      <selection activeCell="D5" sqref="D5"/>
    </sheetView>
  </sheetViews>
  <sheetFormatPr baseColWidth="10" defaultRowHeight="16"/>
  <sheetData>
    <row r="1" spans="1:11">
      <c r="A1" t="s">
        <v>56</v>
      </c>
    </row>
    <row r="2" spans="1:11">
      <c r="A2" s="24" t="s">
        <v>37</v>
      </c>
      <c r="B2" s="13" t="s">
        <v>39</v>
      </c>
      <c r="C2" s="13" t="s">
        <v>40</v>
      </c>
      <c r="D2" s="17" t="s">
        <v>51</v>
      </c>
      <c r="E2" s="12" t="s">
        <v>55</v>
      </c>
      <c r="F2" s="12" t="s">
        <v>54</v>
      </c>
      <c r="G2" s="15" t="s">
        <v>52</v>
      </c>
      <c r="H2" s="16" t="s">
        <v>53</v>
      </c>
      <c r="I2" s="1" t="s">
        <v>48</v>
      </c>
      <c r="J2" s="1" t="s">
        <v>49</v>
      </c>
      <c r="K2" s="28" t="s">
        <v>50</v>
      </c>
    </row>
    <row r="3" spans="1:11">
      <c r="A3" s="29">
        <v>0</v>
      </c>
      <c r="B3" s="2">
        <v>0</v>
      </c>
      <c r="C3" s="2">
        <v>0</v>
      </c>
      <c r="D3" s="31">
        <v>56.6</v>
      </c>
      <c r="E3" s="32">
        <v>0.42</v>
      </c>
      <c r="F3" s="14">
        <f t="shared" ref="F3:F8" si="0">D3/ 8192</f>
        <v>6.9091796875000002E-3</v>
      </c>
      <c r="G3" s="2">
        <f t="shared" ref="G3:G8" si="1">RANK(E3,$E$3:$E$8,1)</f>
        <v>1</v>
      </c>
      <c r="H3" s="2">
        <f t="shared" ref="H3:H8" si="2">RANK(F3,$F$3:$F$8,0)</f>
        <v>6</v>
      </c>
      <c r="I3" s="2">
        <f t="shared" ref="I3:I8" si="3">G3 + (H3* 2)</f>
        <v>13</v>
      </c>
      <c r="J3" s="2">
        <f t="shared" ref="J3:J8" si="4">RANK(I3,$I$3:$I$8,1)</f>
        <v>5</v>
      </c>
      <c r="K3" s="18">
        <f t="shared" ref="K3:K8" si="5">D3/E3</f>
        <v>134.76190476190476</v>
      </c>
    </row>
    <row r="4" spans="1:11">
      <c r="A4" s="30">
        <v>1</v>
      </c>
      <c r="B4" s="3">
        <v>0.4</v>
      </c>
      <c r="C4" s="3">
        <v>0</v>
      </c>
      <c r="D4" s="31">
        <v>75.28</v>
      </c>
      <c r="E4" s="32">
        <v>0.78</v>
      </c>
      <c r="F4" s="14">
        <f t="shared" si="0"/>
        <v>9.1894531250000001E-3</v>
      </c>
      <c r="G4" s="2">
        <f t="shared" si="1"/>
        <v>3</v>
      </c>
      <c r="H4" s="2">
        <f t="shared" si="2"/>
        <v>5</v>
      </c>
      <c r="I4" s="2">
        <f t="shared" si="3"/>
        <v>13</v>
      </c>
      <c r="J4" s="2">
        <f t="shared" si="4"/>
        <v>5</v>
      </c>
      <c r="K4" s="18">
        <f t="shared" si="5"/>
        <v>96.512820512820511</v>
      </c>
    </row>
    <row r="5" spans="1:11">
      <c r="A5" s="29">
        <v>2</v>
      </c>
      <c r="B5" s="2">
        <v>0.8</v>
      </c>
      <c r="C5" s="2">
        <v>0</v>
      </c>
      <c r="D5" s="31">
        <v>95.42</v>
      </c>
      <c r="E5" s="32">
        <v>0.44</v>
      </c>
      <c r="F5" s="14">
        <f t="shared" si="0"/>
        <v>1.164794921875E-2</v>
      </c>
      <c r="G5" s="2">
        <f t="shared" si="1"/>
        <v>2</v>
      </c>
      <c r="H5" s="2">
        <f t="shared" si="2"/>
        <v>4</v>
      </c>
      <c r="I5" s="2">
        <f t="shared" si="3"/>
        <v>10</v>
      </c>
      <c r="J5" s="2">
        <f t="shared" si="4"/>
        <v>4</v>
      </c>
      <c r="K5" s="18">
        <f t="shared" si="5"/>
        <v>216.86363636363637</v>
      </c>
    </row>
    <row r="6" spans="1:11">
      <c r="A6" s="30">
        <v>3</v>
      </c>
      <c r="B6" s="2">
        <v>0</v>
      </c>
      <c r="C6" s="3">
        <v>1</v>
      </c>
      <c r="D6" s="31">
        <v>3099.68</v>
      </c>
      <c r="E6" s="32">
        <v>26.6</v>
      </c>
      <c r="F6" s="14">
        <f t="shared" si="0"/>
        <v>0.37837890624999998</v>
      </c>
      <c r="G6" s="2">
        <f t="shared" si="1"/>
        <v>6</v>
      </c>
      <c r="H6" s="2">
        <f t="shared" si="2"/>
        <v>1</v>
      </c>
      <c r="I6" s="2">
        <f t="shared" si="3"/>
        <v>8</v>
      </c>
      <c r="J6" s="2">
        <f t="shared" si="4"/>
        <v>1</v>
      </c>
      <c r="K6" s="18">
        <f t="shared" si="5"/>
        <v>116.52932330827066</v>
      </c>
    </row>
    <row r="7" spans="1:11">
      <c r="A7" s="29">
        <v>4</v>
      </c>
      <c r="B7" s="3">
        <v>0.4</v>
      </c>
      <c r="C7" s="2">
        <v>1</v>
      </c>
      <c r="D7" s="31">
        <v>133</v>
      </c>
      <c r="E7" s="32">
        <v>3</v>
      </c>
      <c r="F7" s="14">
        <f t="shared" si="0"/>
        <v>1.62353515625E-2</v>
      </c>
      <c r="G7" s="2">
        <f t="shared" si="1"/>
        <v>4</v>
      </c>
      <c r="H7" s="2">
        <f t="shared" si="2"/>
        <v>2</v>
      </c>
      <c r="I7" s="2">
        <f t="shared" si="3"/>
        <v>8</v>
      </c>
      <c r="J7" s="2">
        <f t="shared" si="4"/>
        <v>1</v>
      </c>
      <c r="K7" s="18">
        <f t="shared" si="5"/>
        <v>44.333333333333336</v>
      </c>
    </row>
    <row r="8" spans="1:11">
      <c r="A8" s="30">
        <v>5</v>
      </c>
      <c r="B8" s="2">
        <v>0.8</v>
      </c>
      <c r="C8" s="3">
        <v>1</v>
      </c>
      <c r="D8" s="31">
        <v>133</v>
      </c>
      <c r="E8" s="32">
        <v>3</v>
      </c>
      <c r="F8" s="14">
        <f t="shared" si="0"/>
        <v>1.62353515625E-2</v>
      </c>
      <c r="G8" s="2">
        <f t="shared" si="1"/>
        <v>4</v>
      </c>
      <c r="H8" s="2">
        <f t="shared" si="2"/>
        <v>2</v>
      </c>
      <c r="I8" s="2">
        <f t="shared" si="3"/>
        <v>8</v>
      </c>
      <c r="J8" s="2">
        <f t="shared" si="4"/>
        <v>1</v>
      </c>
      <c r="K8" s="18">
        <f t="shared" si="5"/>
        <v>44.333333333333336</v>
      </c>
    </row>
  </sheetData>
  <conditionalFormatting sqref="B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8">
    <cfRule type="colorScale" priority="3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8">
    <cfRule type="colorScale" priority="3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8">
    <cfRule type="colorScale" priority="3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H8">
    <cfRule type="colorScale" priority="3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8">
    <cfRule type="colorScale" priority="3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8">
    <cfRule type="colorScale" priority="3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8">
    <cfRule type="colorScale" priority="3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8">
    <cfRule type="colorScale" priority="3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8">
    <cfRule type="colorScale" priority="3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8">
    <cfRule type="colorScale" priority="3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8">
    <cfRule type="colorScale" priority="3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B8">
    <cfRule type="colorScale" priority="3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8">
    <cfRule type="colorScale" priority="3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Beschrijving netwerken</vt:lpstr>
      <vt:lpstr>Blad1</vt:lpstr>
      <vt:lpstr>EO block 2</vt:lpstr>
      <vt:lpstr>Blad3</vt:lpstr>
      <vt:lpstr>EO block 13</vt:lpstr>
      <vt:lpstr>Blad6</vt:lpstr>
      <vt:lpstr>EO block 16</vt:lpstr>
      <vt:lpstr>EO block 12</vt:lpstr>
      <vt:lpstr>Blad12</vt:lpstr>
      <vt:lpstr>Blad13</vt:lpstr>
      <vt:lpstr>Basic plan 12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2019-01-08T10:08:47Z</dcterms:created>
  <dcterms:modified xsi:type="dcterms:W3CDTF">2019-01-17T11:44:35Z</dcterms:modified>
</cp:coreProperties>
</file>