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M_Bez\1_studie\Github\dnd_resources\1_skills\"/>
    </mc:Choice>
  </mc:AlternateContent>
  <xr:revisionPtr revIDLastSave="0" documentId="13_ncr:1_{024D2CA0-21D4-434B-97E5-2A6D8086BB5A}" xr6:coauthVersionLast="45" xr6:coauthVersionMax="45" xr10:uidLastSave="{00000000-0000-0000-0000-000000000000}"/>
  <bookViews>
    <workbookView xWindow="-108" yWindow="-108" windowWidth="23256" windowHeight="12576" xr2:uid="{00000000-000D-0000-FFFF-FFFF00000000}"/>
  </bookViews>
  <sheets>
    <sheet name="Ingredients" sheetId="1" r:id="rId1"/>
    <sheet name="Common" sheetId="6" r:id="rId2"/>
    <sheet name="Uncommon" sheetId="5" r:id="rId3"/>
    <sheet name="Rare" sheetId="3" r:id="rId4"/>
    <sheet name="Very Rare +" sheetId="4" r:id="rId5"/>
    <sheet name="Formulas" sheetId="2" r:id="rId6"/>
  </sheets>
  <definedNames>
    <definedName name="_xlnm._FilterDatabase" localSheetId="5" hidden="1">Formulas!$A$1:$E$147</definedName>
    <definedName name="_xlnm._FilterDatabase" localSheetId="0" hidden="1">Ingredients!$A$3:$K$479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 i="6" l="1"/>
  <c r="N2" i="3"/>
  <c r="N2" i="5"/>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K479" i="1"/>
  <c r="K478" i="1"/>
  <c r="K477" i="1"/>
  <c r="K476" i="1"/>
  <c r="K475" i="1"/>
  <c r="K474" i="1"/>
  <c r="K473" i="1"/>
  <c r="K472" i="1"/>
  <c r="K471" i="1"/>
  <c r="K470" i="1"/>
  <c r="K469" i="1"/>
  <c r="A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A2" i="1"/>
</calcChain>
</file>

<file path=xl/sharedStrings.xml><?xml version="1.0" encoding="utf-8"?>
<sst xmlns="http://schemas.openxmlformats.org/spreadsheetml/2006/main" count="7773" uniqueCount="1920">
  <si>
    <t>Name</t>
  </si>
  <si>
    <t>Description</t>
  </si>
  <si>
    <t>Components</t>
  </si>
  <si>
    <t>Origin</t>
  </si>
  <si>
    <t>Source</t>
  </si>
  <si>
    <t>Brown Mold Oil</t>
  </si>
  <si>
    <t>Brown mold oil is ground brown mold neutralized by a compound of lime and algae. When exposed to air, the compound turns gummy and inert, allowing the brown mold to revive for 1 round to cause cold damage to any creature it touches. A flask or podskin of brown mold oil has a range increment of 10 feet and is used as a thrown splash weapon. A direct hit deals 2d6 points of nonlethal cold damage, while all creatures within 5 feet take 1d6 points of nonlethal cold damage from the splash. Brown mold oil may be created with a successful DC 25 Craft (alchemy) check.</t>
  </si>
  <si>
    <t>Brown Mold, Lime, Algae, Flask</t>
  </si>
  <si>
    <t>Underdark</t>
  </si>
  <si>
    <r>
      <rPr>
        <b/>
        <sz val="10"/>
        <rFont val="Arial"/>
      </rPr>
      <t>Greetings, Artificer</t>
    </r>
    <r>
      <rPr>
        <sz val="10"/>
        <color rgb="FF000000"/>
        <rFont val="Arial"/>
      </rPr>
      <t>! We've combed through hundreds of sources to bring you the most up-to-date compilation of alchemical and herbal ingredients for your artistry and edification. Because we pulled from many sources, effects are not very consistent. These components are mostly here for inspiration. If an effect says you can apply the plant for making an effect occur, treat this as performing a bonus action. Please note that this document is ever-improving. We hope you may find this fits your needs. Happy hunting!</t>
    </r>
  </si>
  <si>
    <t>Oil of Nausea</t>
  </si>
  <si>
    <t>Odorous resins and shines are used to create oil of nausea. Flasks and podskins of the oil have a range increment of 10 feet and are used as thrown splash weapon. Those directly struck by oil of nausea must make a successful DC 15 Fortitude saving throw or be nauseated for 1d4 rounds, while those within the 5-foot-splash radius must make a DC in Fortitude save or be nauseated for 1 round. Oil of nausea may be created with a successful DC 15 Craft (alchemy) check.</t>
  </si>
  <si>
    <t>Poison-Friend Pod</t>
  </si>
  <si>
    <t>These fungal spore pods are chemically altered so that their otherwise harmless clouds cause creatures to be more susceptible to poison. A poison-friend pod is a thrown weapon with a range increment of 10 feet. Upon striking a creature or square, these fungi erupt in a 10-foot cloud of spores that disperses in 1 round. Anyone caught in the cloud must make a successful DC 15 Fortitude save or take a -4 penalty on all saving throws against poison made in the next 10 minutes. Poison-friend pods may be created with a successful DC 25 Craft (alchemy) check.</t>
  </si>
  <si>
    <t>Shadow Haze Dust</t>
  </si>
  <si>
    <t>Shadow haze dust is a potent eye irritant that obscures its victims' vision with dark hazes. One bag or podskin has a range increment of in feet and fills a 10-foot-radius cloud with the dust. Those within the cloud must make a DC 15 Fortitude save or suffer a -6 penalty on all Spot checks for 1 hour or until a gallon of water is used to flush the characters eyes. Shadow haze dust may be created with a successful DC 20 Craft (alchemy) check.</t>
  </si>
  <si>
    <t>Shadow Veil</t>
  </si>
  <si>
    <t>Shadow veil is a black dust created from finely powdered crystals that grow only in the deepest reaches of the Underdark, When stored in bags or podskins, this dust can be thrown as a splash weapon with a range increment of 10 feet. Upon striking a creature or square, the dust erupts in a to-foot-radius cloud. Although this cloud has no affect on living creatures, it reacts with all nonmagical fires no larger than a campfire within the area, snuffing them out. Torches, lanterns, candles, cooking fires and the like go out instantly, but magical fire (such as a wall of fire spell) is unaffected. Although its effect is swift, a shadow veil dissipates quickly, and extinguished fires can be relit on the round following its use. Shadow veil may be created with a successful DC 25 Craft (alchemy) check.</t>
  </si>
  <si>
    <t>Feather Powder</t>
  </si>
  <si>
    <t>Originally designed as a weapon against devas and lammasus, this dark red alchemical powder comes in a small glass vial thrown as a grenadelike weapon. Anyone struck or splashed by the powder must succeed at a Fortitude saving throw (DC 15) or take a -1 circumstance penalty on attack and damage rolls, saving throws, skill checks, and ability checks for 1 minute due to irritation and itching. Creatures with feathers are particularly susceptible, taking a -2 circumstance penalty on the Fortitude save against feather powder and suffering double the effect (-2 penalty) if they fail the save.</t>
  </si>
  <si>
    <t>Festering Bomb</t>
  </si>
  <si>
    <t>Ingredients</t>
  </si>
  <si>
    <t>This small ceramic sphere is packed with alchemical explosives, rotting meat, and offal infected with filth fever. When thrown as a grenadelike weapon, it spreads disease in its wake. The explosion on impact is not enough to cause physical harm, but it does spray the rotten contents and infection in a 20-foot burst. All within the burst must make saving throws as if exposed to filth fever (Fort DC 12; see Disease). Unlike normal exposure to filth fever, the victim need not be injured.</t>
  </si>
  <si>
    <t>Effect</t>
  </si>
  <si>
    <t>Karras Stone Knife</t>
  </si>
  <si>
    <t>Used in</t>
  </si>
  <si>
    <t>A quasi-magical item, this simple knife must be carved from a very rare stone procured from the gallbladder of an intelligent creature slain during a special harvesting ritual. Karras stone is made only into knives because it has only one special use - otherwise, it is normal stone. When a karras stone knife is used to sacrifice a living creature, the character using the knife gains a +1 profane bonus on the Knowledge (religion) check for the sacrifice.</t>
  </si>
  <si>
    <t>Type</t>
  </si>
  <si>
    <t>Location</t>
  </si>
  <si>
    <t>Rarity</t>
  </si>
  <si>
    <t>DC (13) Modifier</t>
  </si>
  <si>
    <t>Quantity</t>
  </si>
  <si>
    <t>Harvest with</t>
  </si>
  <si>
    <t>Violated Horn</t>
  </si>
  <si>
    <t>Also a quasi-magical item, the violated horn is a unicorn's horn that has been removed from a still-living unicorn, leaving the creature crippled and in constant, terrible pain. For a violated horn to have special power, it must physically violate a victim during a perverse religious ritual conducted atop an altar dedicated to an evil god. The character performing the ritual must succeed at a Knowledge (arcana) check (DC 20) to perform the ritual properly, and no second tries are possible with that particular horn if the first check fails. Once a violated horn is powered, its possessor can break the horn at any time thereafter and be immediately transported to the site of the ritual as if a word of recall spell had been cast.</t>
  </si>
  <si>
    <t>Aarakocra Feathers</t>
  </si>
  <si>
    <t>Can be crafted (alchemist’s supplies) into incense to burn in a Censer of Controlling Air Elementals, allowing one additional use of the item per day. Consumed upon use.</t>
  </si>
  <si>
    <t>Alchemy</t>
  </si>
  <si>
    <t>Creature Component</t>
  </si>
  <si>
    <t>Weeping Stone</t>
  </si>
  <si>
    <t>Created through alchemical processes that inflict terrible - and sometimes lethal - pain on a living being, a weeping stone causes anyone touching it to his or her face to begin to weep and feel great sorrow. Such a character is considered shaken for 1d6 rounds.</t>
  </si>
  <si>
    <t>Bile Droppings</t>
  </si>
  <si>
    <t>Distilled from the venomous excreta of certain breeds of monstrous spiders, this substance is a thick, viscous fluid. You can throw a flask of bile droppings as a ranged touch attack with a range increment of 10 feet. Upon hitting a target, this sticky fluid deals 1d6 points of acid damage in the first round and 1d6 points of acid damage in the second round. If the target takes a full-round action to scrape it off, he takes no damage in the second round. In addition to causing acid damage, a flask of bile droppings releases a powerful stench when broken open, forcing anyone within 5 feet to make a successful DC 13 Fortitude save or be sickened for 1 round. Anyone actually struck by the vile stuff takes a -4 penalty on the save. Bile droppings can be created with a DC 15 Craft (alchemy) check and the proper raw materials (the spiders that create the droppings are bred by the dark elves, so these materials are readily available in a typical drow city).</t>
  </si>
  <si>
    <t>1d10</t>
  </si>
  <si>
    <t>Alchemist's Kit</t>
  </si>
  <si>
    <t>Darkvision Powder</t>
  </si>
  <si>
    <t>This plain gray powder clings to surfaces and cannot be seen with normal vision from more than 10 feet away. It glows brightly when viewed with darkvision, and thus is useful for creatures that have darkvision and wish to write messages that other creatures cannot read. Each vial contains enough powder for a message of up to 25 words. By adding a mixture of spider silk oil, an ink can be created with the same properties as the powder. Darkvision powder can be created with a DC 20 Craft (alchemy) check.</t>
  </si>
  <si>
    <t>Dwarfblind Stone</t>
  </si>
  <si>
    <t>These small stones are treated with a substance that gives them a faint purple sheen. When you throw a dwarfblind stone as a ranged touch attack with a range increment of 20 feet, it releases a burst of violet light upon striking a hard surface. This burst illuminates a 10-foot radius for an instant and interferes with darkvision. Creatures within the area of the burst must make a DC 15 Reflex save or lose their darkvision ability for 10 minutes. A dwarfblind stone has no effect on normal or low-light vision.
Since it doesn't need to hit a specific target to be effective, you can simply aim a dwarfblind stone at a particular 5-foot square. Treat the target as AC 5; if you miss, see Throw Splash Weapon, PH 158, to determine where the stone lands.
A dwarfblind stone can be created with a DC 25 Craft (alchemy) check.</t>
  </si>
  <si>
    <t>Ab'i</t>
  </si>
  <si>
    <t>Viewed from the surface, ab'i looked like tall brown grass. The succulent blood red tubers of this plant lay around 3 feet (0.9 meters) underground. These tubers were edible and contained up to a gallon (3.8 liters) of fresh water.</t>
  </si>
  <si>
    <t>Herbalism</t>
  </si>
  <si>
    <t>Plant</t>
  </si>
  <si>
    <t>Desert</t>
  </si>
  <si>
    <t>Shedden</t>
  </si>
  <si>
    <t>Uncommon</t>
  </si>
  <si>
    <t>This gray paste is brewed from the exoskeletons of monstrous spiders ground with silk-based oils and mixed with various chemicals and reagents. When spread on exposed flesh, it temporarily hardens the skin, granting a +1 bonus to natural armor for 2 minutes. This bonus stacks with any other natural armor you already have. It takes 1 minute to apply shedden to your entire body and obtain its benefits.
Shedden can be created with a DC 20 Craft (alchemy) check. Certain master alchemists can create shedden that provides natural armor bonuses of +2 to +5, but doing so raises the Craft DC by 4 for each additional point of natural armor and increases the price as follows: 200 gp for +2, 500 gp for +3, 1,000 gp for +4, and 2,000 gp for +5.</t>
  </si>
  <si>
    <t>2d4 tubers</t>
  </si>
  <si>
    <t>Herbalism Kit</t>
  </si>
  <si>
    <t>Spelunker's Oil</t>
  </si>
  <si>
    <t>This clear, slick substance is derived from several types of shines and certain mineral oils. As a full-round action, you can apply a flask of it to your body and gain a +2 alchemical bonus on Escape Artist checks. This oil is especially useful to cave explorers who have to squeeze through tight quarters. However, when the oil is effective it bestows a -5 penalty on Climb checks.
Spelunker's oil can be created with a DC 20 Craft (alchemy) check.</t>
  </si>
  <si>
    <t>Stoneburn Acid</t>
  </si>
  <si>
    <t>This substance is a weaker form of alchemist's mineral acid. It harms only stone and other minerals. It is not effective as a splash weapon, because it requires both contact and pressure to fully dissolve the exposed material. Otherwise, it just makes small pocks in a surface. When you apply it with pressure against rock or other minerals, it ignores hardness and deals 2d6 points of damage. This dissolution happens almost instantly, after which the acid becomes inert. Therefore, it is only useful for digging small divots into a stone surface or small openings in very thin walls. It works best when used with stoneburners.
Stoneburn acid can be created with a DC 22 Craft (alchemy) check.</t>
  </si>
  <si>
    <t>Vilegrip</t>
  </si>
  <si>
    <t>This misty substance enhances the adhesive qualities of a web. A single vial contains enough mist to fill a 10-foot cube in a single round. All webs in this area become stickier and stronger, increasing the DC to avoid or break free by 2 for 1 hour. Vilegrip can also be used on the webs created by a web spell.
Vilegrip can be created with a DC 25 Craft (alchemy) check.</t>
  </si>
  <si>
    <t>Armor Insulation</t>
  </si>
  <si>
    <t>This thick red syrupy mixture is applied with a brush to the inner surface of a suit of armor. When the mixture comes in contact with body heat and sweat, it puffs up to trap body heat, insulating the wearer against the effects of cold. For 24 hours after application, the wearer of a suit of armor treated with armor insulation gains a +5 circumstance bonus on Fortitude saving throws against exposure to cold weather.</t>
  </si>
  <si>
    <t>Frostfell</t>
  </si>
  <si>
    <t>Freeze Powder</t>
  </si>
  <si>
    <t>Aboleth Mucous</t>
  </si>
  <si>
    <t>Freeze powder looks like salt but is much finer to touch. One vial of freeze powder sprinkled into any liquid is enough to instantly freeze solid 1 cubic foot of liquid. If introduced into a larger body of water or liquid, the powder freezes into a 1-foot diameter ball of ice. Sprinkled on a wet floor, a vial of freeze powder can coat a 10-foot-square area with ice. Freeze powder is dangerous to eat; anyone foolish enough to swallow a vial of freeze powder takes 2d6 points of cold damage as the powder freeze-burns his mouth and throat. A successful DC 15 Fortitude saving throw halves the damage.</t>
  </si>
  <si>
    <t>Acts as basic poison (PHB pg 153). Can be carefully crafted (alchemist’s supplies) into a poison called Aboleth’s Bane. When ingested, a creature must succeed on a DC 14 Constitution saving throw or become diseased. The disease has no effect for 1 minute and can be removed by any magic that cures disease. After 1 minute, the diseased creature's skin becomes translucent and slimy, the creature can't regain hit points unless it is underwater, and the disease can be removed only by Heal or another disease-curing spell of 6th level or higher. While in this stage of the disease, the creature takes 6 (1d12) acid damage every 10 minutes unless it is submerged in water or has at least two gallons of water poured on its skin.</t>
  </si>
  <si>
    <t>Poison</t>
  </si>
  <si>
    <t>Frostbite Salve</t>
  </si>
  <si>
    <t>1d4 vials</t>
  </si>
  <si>
    <t>This pale yellow cream provides instant relief from frostbite damage. It does not cure frostburn damage, but temporarily suppresses up to 2 points of ability score damage caused by frostbite. The salve's effectiveness lasts for just one hour, after which point the ability score damage suppressed by the salve returns.</t>
  </si>
  <si>
    <t>Ice Chalk</t>
  </si>
  <si>
    <t>Ice chalk comes in a variety of colors. These waxy sticks can be used to make temporary marks on any icy surface, similar to how chalk can be used to mark slate or stone.</t>
  </si>
  <si>
    <t>Melt Powder</t>
  </si>
  <si>
    <t>Utilizing some of the same principles as freeze powder, melt powder causes ice it is sprinkled upon to instantly melt. One vial of melt powder is enough to melt 1 cubic foot of ice. Sprinkled on an icy surface of up to 10 square feet, a vial of melt powder makes a 1-inch-deep pool of water that quickly refreezes. Melt powder is bitter tasting, but only harmful to creatures with the cold subtype if it is eaten. Such creatures take 2d6 points of acid damage as the powder desiccates and dissolves their tissues; a successful DC 15 Fortitude save halves the damage.</t>
  </si>
  <si>
    <t>Polar Skin</t>
  </si>
  <si>
    <t>This dull white cream provides limited protection against cold-based damage. Polar skin becomes ineffective once it has absorbed 5 points of cold damage. Regardless of whether it absorbs any damage, polar skin loses its effectiveness 1 hour after application. Polar skin does not stack with magical protection from cold. Magical effects such as resist energy supersede the protection provided by polar skin. Applying polar skin takes 1 minute.</t>
  </si>
  <si>
    <t>Razor Ice Powder</t>
  </si>
  <si>
    <t>Adder's Tongue</t>
  </si>
  <si>
    <t>This granular white powder can be sprinkled over any icy surface; one vial is enough to coat one 5-foot square. The area coated immediately grows hundreds of tiny razor-sharp crystals of ice; these crystals function as if the area had been covered with razor ice (see page 16). Razor ice is difficult to see; a successful DC 20 Survival check reveals the danger, otherwise, a victim won't realize the true nature of the painful ice until she treads upon it. A creature with the cold subtype can use a standard action to sprinkle a vial of razor ice powder on any single natural weapon it possesses; it grants a +1 enhancement bonus on slashing damage for that natural attack for one hour.</t>
  </si>
  <si>
    <t>The herb has one leaf which grows from a stalk about three inches from the ground. It's appearance gives it its name. This plant is available in the Spring 10% of the time.</t>
  </si>
  <si>
    <t>The leaf must be boiled in olive oil and set in the sun for three days. At the end of that time the infusion can be used as a balm for wounds. In the event that the wound is infected the balm will draw out the infection within one day. However for that one day the damage caused by the infection will be twice as severe. If the wound is not infected the balm will increase the rate of healing by 1 hp for that day.</t>
  </si>
  <si>
    <t>Temperate Rural</t>
  </si>
  <si>
    <t>Whale Grease</t>
  </si>
  <si>
    <t>Rare</t>
  </si>
  <si>
    <t>Whale grease is a thick clear grease fashioned from a combination of melted whale blubber and various powdered minerals and waxy plants. This foul-smelling stuff must be applied directly to the skin (taking 1 minute to do so) to be effective; once applied, the grease insulates the user from hypothermia, providing complete protection from hypothermia effects for as long as it lasts. Whale grease loses its effectiveness 1 hour after application. It is not water soluble, but can be quickly removed with alcohol. While worn, the pungent odor the grease gives off allows creatures with the scent ability to detect you at double normal range.</t>
  </si>
  <si>
    <t>2d4 handfuls</t>
  </si>
  <si>
    <t>Brittlebone</t>
  </si>
  <si>
    <t>This unguent must be spread over a set of bones before animation as skeleton. The ointment reduces the skeleton's natural armor by 2 points (to a minimum of 0), but when the skeleton is destroyed, its bones splinter and fly apart, sending shard in all directions. Any creature within the skeleton's reach takes 1 point of piercing damage per HD of the skeleton (Reflex DC 15 half , minimum 1 point).
Spreading brittebone over a creature's bones requires a full-round action. A single flask of the substance is sufficient for a single creature of Medium size or smaller. A Large creature requires two flasks, a Huge creature four flasks, a Gargantuan creature eight flasks and a Colossal creature sixteen flasks.</t>
  </si>
  <si>
    <t>Anti-Undead</t>
  </si>
  <si>
    <t>Bullet, Priest's</t>
  </si>
  <si>
    <t>These hollow glass sling bullets are filled with holy water. When they strike immediately shatter, dousing the target with holy water. Undead and evil outsiders take 1d4 points of damage from the holy water in addition to the normal damage from the sling bullet. To hold sufficient holy water, these bullets must be larger than normal, imposing a -2 penalty on the attack roll.
These bullets are useless against incorporeal creatures (since they won't shatter on impact) unless they also have the ghost touch special property or some other ability to affect incorporeal creatures.
Unholy versions of these bullets are also available.</t>
  </si>
  <si>
    <t>Embalming Fire</t>
  </si>
  <si>
    <t>This bitter-smelling liquid must be poured over a corpse and allowed to soak for at least 1 minute before the corpse is animated as a zombie. Once animated, if the zombie takes even a single point of damage it bursts into blue flame for 1 minute. This fire does no damage to the zombie, but its attacks during its that time deals an additional 1d6 points of fire damage.
Spreading embalming fire over a creature's body requires a full-round action. A single flask of the substance is sufficient for a single creature of Medium size or smaller. A Large creature requires two flasks, a Huge creature four flasks, a Gargantuan creature eight flasks, and a Colossal creature sixteen flasks.</t>
  </si>
  <si>
    <t>Adult Remorhaz Heat Gland (master)</t>
  </si>
  <si>
    <t>Ghostoil</t>
  </si>
  <si>
    <t>Can be mastercrafted (alchemist’s supplies) into a potion that grants immunity to cold damage for 1 hour.</t>
  </si>
  <si>
    <t xml:space="preserve">This clear oil has a slight tint of gray, and strange, wispy forms seem to swirl through it. When applied to a weapon, ghostoil allows it to affect incorporeal creatures normally for the next 2 rounds.
Applying ghostoil to a weapon of any size is a full-round action that provokes attacks of opportunity. One flask of ghostoil contains enough liquid to coat one weapon of Medium size or smaller. A Large weapon requires two flasks, a Huge creature four flasks, a Gargantuan weapon eight flasks, and a Colossal weapon sixteen flasks.
</t>
  </si>
  <si>
    <t>1 gland</t>
  </si>
  <si>
    <t>Holy Water Sprinkler</t>
  </si>
  <si>
    <t>The oversized, hollow head of this heavy mace is actually a reservoir that holds one pint of liquid (typically holy or unholy water). Any hit by the holy water sprinkler also affects the target as if it had been within the splash radius of a thrown flask of holy water (1 point of damage to undead creatures and evil outsiders for holy water, or to good outsiders for unholy water). A full reservoir has eight uses.
Alternatively, the wielder can choose to release the entire reservoir with a successful hit. Treat this as if the target had been hit directly by a flask of holy (or unholy) water, but subtract 1 point of damage for each use already dispensed from the reservoir (for instance, a reservoir only 5/8 full would deal 2d4-3 points of damage). There is no splash effect from such a hit.
Filling the reservoir is a standard action that provokes attacks of opportunity.</t>
  </si>
  <si>
    <t>Liquid Night</t>
  </si>
  <si>
    <t>This dark, sticky fluid provides a daylight-sensitive undead creature with temporary protection from the sun's deadly rays. It allows the creature to ignore any vulnerability to sunlight for a full hour. If subjected to a spell or magical effect that would cause extra damage to an undead creature that is vulnerable to sunlight, the creature is treated as not having that vulnerability (however, this also burns away the liquid night, ending the protection against either mundane or magical sunlight). Liquid night has a distinct musky odor of moonflower (one of its ingredients).
Spreading liquid night over a creature's body requires a full-round action. A single flask of the substance is sufficient for a single creature of Medium size or smaller. A Large creature requires two flasks, a Huge creature four flasks, a Gargantuan creature eight flasks, and a Colossal creature sixteen flasks.</t>
  </si>
  <si>
    <t>Bloodwine</t>
  </si>
  <si>
    <t>This thick, crimson positoxin includes garlic in its creation, making it particularly harmful to vampires and other undead with a vulnerability to garlic. Such creatures take a -2 penalty on their Fortitude saves to resist damage. Though normally delivered by injury, it can also be consumed by a living creature to deliver it to a vampire or similar blood-draining creature via ingestion. A single dose, if consumed by a living creature, remains in the bloodstream for 12 hours. Any undead creature draining blood from a creature that has ingested bloodwine must make a Fortitude save as if it had been injured by a weapon bearing the positoxin, though the save DC drops to 9.</t>
  </si>
  <si>
    <t>Boneshard Paste</t>
  </si>
  <si>
    <t>Aeglos</t>
  </si>
  <si>
    <t>This positoxin includes bone fragments in its recipe, giving it a pale color.</t>
  </si>
  <si>
    <t>A tall, thorny plant with white, sweet-smelling flower; the roots are used as a stimulant.</t>
  </si>
  <si>
    <t>Celestial Essence</t>
  </si>
  <si>
    <t>When a creature drinks the infusion, at the beginning of their next turn they gain a +1 bonus to Armor Class if they are wearing no armor or light armor, which lasts for 10 rounds. This herb has no effect when used again on the creature until the creature completes a short rest.</t>
  </si>
  <si>
    <t>This viscous golden substance seems almost to shine with an inner radiance.</t>
  </si>
  <si>
    <t>Conifer Forests</t>
  </si>
  <si>
    <t>Common</t>
  </si>
  <si>
    <t>4d4 roots</t>
  </si>
  <si>
    <t>Gravedust</t>
  </si>
  <si>
    <t>This gray-brown powder derives its name from its resemblance to the grime common to tombs and other long-enclosed areas.</t>
  </si>
  <si>
    <t>Lichbane</t>
  </si>
  <si>
    <t>This bone-white unguent is equally dangerous to all spellcasting undead, as well as to those that depend on mental ability scores for their special attacks. The initial damage is permanent drain.</t>
  </si>
  <si>
    <t>Liquid Mortality</t>
  </si>
  <si>
    <t>This potent oil is thought by most undead creatures to be mere myth. Unlike other positoxins, it can reduce the target's ability score to 0. Any undead creature whose Strength is reduced to 0 by this positoxin is utterly destroyed.</t>
  </si>
  <si>
    <t>Agrimony</t>
  </si>
  <si>
    <t>Sunlight Oil</t>
  </si>
  <si>
    <t>Agrimony reaches a height of 1 to 2 feet. It has leaves up to seven inches long, which are serrated, green on top and white underneath. It has yellow flowers with five petals which are arranged in a spike on top of the stem. This plant is found in the Summer 30% of the time.</t>
  </si>
  <si>
    <t>A thin, slippery liquid, sunlight oil lasts only 24 hours in conditions other than bright light.</t>
  </si>
  <si>
    <t>Its dried leaves must be boiled in a pint of red wine for five minutes, and then left to stand for an hour. It should then be used on sprains and bruises in a compress. A successful application will cure sprains and bruises in half the normal time.</t>
  </si>
  <si>
    <t>Temperate Forest</t>
  </si>
  <si>
    <t>Armorbright</t>
  </si>
  <si>
    <t>1d4 bags of leaves</t>
  </si>
  <si>
    <t>This metallic paint is applied with a brush to the outside of a suit of armor (requiring 1 minute to apply), producing a shiny surface that reflects the light of the sun to reduce the effects of hot weather on the wearer. For 24 hours after applying armorbright to a suit of armor, you gain a +2 bonus on Fortitude saving throws to avoid heat dangers. Armorbright also raises your level of protection against heat by one step. Armorbright is not effective in hot environments with no sun, such as the Elemental Plane of Fire.</t>
  </si>
  <si>
    <t>Wastelands</t>
  </si>
  <si>
    <t>Asherati Sand Sculpture</t>
  </si>
  <si>
    <t>Asheratis know the special sands, adherents, and natural dyes that are required to create stunning works of sculpture. The typical asherati sculpture is 2 to 3 feet high and weighs 10 to 20 pounds. Like any piece of art, value is in the eye of the beholder; however, anyone with the Appraise skill can determine the approximate price a particular sculpture would fetch in wider markets. Use Table 3-7: Art Objects, page 55 of the Dungeon Master's Guide, to determine the price of an asherati sand sculpture found in a treasure hoard or in the marketplace.</t>
  </si>
  <si>
    <t>Blackeye</t>
  </si>
  <si>
    <t>This oily paint is smeared around your eyes and on your cheeks to reduce the effects of bright sun, protecting you from sun glare for 4 hours.</t>
  </si>
  <si>
    <t>Aldaka</t>
  </si>
  <si>
    <t>Deep Draught</t>
  </si>
  <si>
    <t xml:space="preserve">Aldaka is a dark red mushroom that grows underground, away from daylight. </t>
  </si>
  <si>
    <t>The roots of this plant must be brewed over a low fire for one week, and the resulting distillation drunk. If used
successfully, sight will be restored to the recipient provided the eye remains.</t>
  </si>
  <si>
    <t>This powder is a mixture of salt, dried herbs, and extracts of desert plants. Adding it to water increases your body's retention of fluid and helps counteract the effects of dehydration. One packet of deep draught is enough for 1 gallon of solution, which grants a +5 bonus on the Heal check to treat dehydration.</t>
  </si>
  <si>
    <t>Fungus</t>
  </si>
  <si>
    <t>Mountains</t>
  </si>
  <si>
    <t>4d4 leaves</t>
  </si>
  <si>
    <t>herbalism Kit</t>
  </si>
  <si>
    <t>Ironthorn Extract</t>
  </si>
  <si>
    <t>The ironthorn plant has extremely tough tissues to prevent water loss. This extract of the plant is used to harden delicate items, make containers waterproof, and stiffen clothing to provide some protection. One flask of ironthorn extract is enough to treat a typical outfit, increasing the clothing's armor bonus to -4. Ironthorn extract does not improve materials that already provide an armor bonus. When applied to cloth, leather, or similar material, ironthorn extract improves its hardness by 1, to a maximum of 5. Both benefits last for one week or until the item is thoroughly washed.</t>
  </si>
  <si>
    <t>Keepcool Salve</t>
  </si>
  <si>
    <t>This small clay pot contains several ounces of a pearly ointment, enough to cover one Medium creature. Applying the ointment to your skin increases your level of protection against heat by one step (see page 14). The salve also grants a +1 circumstance bonus on Fortitude saves to resist damage from hot environments.</t>
  </si>
  <si>
    <t>Liquid Salt</t>
  </si>
  <si>
    <t>This deadly supernatural substance an be used as a splash weapon. A direct hit deals 2d6 points of dessication damage (2d8 points to plants or elementals with the water subtype). Every creature within 5 feet of the point where the flask hits takes 1d4 points of dessication damage from the splash (1d6 points to plants or elementals with the water subtype). liquid salt is always carried in a glass container.</t>
  </si>
  <si>
    <t>Oleum</t>
  </si>
  <si>
    <t>A black liquid, oleum has a foul, bitter odor. It occurs naturally around the world, but is particularly common in the waste. Though it forms underground, oleum is generally found in surface pools in areas of barren waste terrain.
You can use a flask of oleum as a splash weapon. Use the rules for alchemist's fire, except that it takes a full-round action to prepare a flask with a fuse. Once it is thrown, there is a 50% chance of the flask igniting successfully. Burning oleum is hard to put out, granting a -4 penalty on the Reflex save to extinguish the fire. The oleum burns away within 4 rounds (eliminating the penalty on putting out the fire).
Raw oleum burns readily, but it is smoky when it does so. The smoke created by burning oleum is heavy smoke, so a wide area of open air is required for the substance to burn safely. Every round when raw oleum burns, it produces enough smoke to fill a 5-foot cube. For this reason, oleum is typically used only in lamps made to burn outdoors. The smoke drives away flying insects.
Oleum is also used to lubricate moving parts; a flask of it can cover a 5-foot square, provided that the surface is smooth. A creature can walk within or through an area of oleum at half normal speed by making a DC 10 Balance check. Failure means it can't move that round, while failure by 5 or more means it falls prone (see the Balance skill description, for details). If an area of oleum is ignited, it burns for 4 rounds and deals 1d3 points of fire damage to each creature an the area.
A quart of oleum (two flasks) can coat a Medium creature, providing a +4 circumstance bonus on Escape Artist checks and opposed grapple checks made to resist being grappled or to escape a pin. Oleum applied in this manner also acts as insect repellent, protecting you from normal vermin (such as those summoned by insect plague) and granting a +4 bonus to Armor Class against vermin. A creature with oleum on its hands takes a -4 penalty on grapple checks or any task requiring a solid grip, including attack rolls with weapons. A roll of 1 on the attack means the oleum-coated creature drops the slippery weapon.
When worn, oleum is uncomfortable and unpleasant. You take a -2 penalty on Fortitude saves against natural heat effects. Further, oleum makes you quite flammable granting a -4 penalty on saves against supernaturally hot effects and any attack involving fire, including Reflex saves to put yourself out after catching fire. When subjected to a fire-based attack that does not normally cause subjects to catch on fire, you must make a DC 14 Reflex save or catch on fire. As indicated above, oleum burns away after 4 rounds.
An ounce of oleum can substitute for the material component usually used for a grease spell.</t>
  </si>
  <si>
    <t>This plant is found in the Winter 5% of the time.</t>
  </si>
  <si>
    <t>The roots of this plant must be brewed over a low fire for one week, and the resulting distillation drunk. If used successfully, sight will be restored to the recipient provided the eye remains.</t>
  </si>
  <si>
    <t>Shapesand</t>
  </si>
  <si>
    <t>1d4 handful of roots</t>
  </si>
  <si>
    <t>Shapesand is a special kind of wasteland soil that is psychoreactive; it can be sculpted into any form according to your will. The new object is made of sand, but serves as a normal item of the same sort. A shapesand hammer functions just like an ordinary hammer, and a shapesand waterskin is just as watertight as an ordinary skin.
Controlling shapesand is an exercise in willpower. A DC 16 Wisdom check establishes control of a volume of sand based on the shaper's Wisdom score: 1-3: none | 4-7: 1ft cube | 8-11: 2.5ft cube | 12-15: 5ft cube | 16-19: 7.5ft cube | 20-23: 10ft cube | 24+: +2.5 ft per 4 points of wisdom.  
If your Wisdom check succeeds, you can reshape the volume of sand as you desire. Once control is established, the shape lasts as long as you remain within 100 feet of it. Thus, those with sufficient patience and strong enough will can construct small fortresses out of shapesand, even if they must do so a few cubic feet at a time.
Another character can wrest control of a shapesand item away from you by succeeding on an opposed Wisdom check, though the winner's Wisdom score must be high enough to shape an item the size of the one contested. For example, if two characters are attempting to control a 5-foot cube of shapesand, the challenger must not only beat his opponent's roll, but must also have a Wisdom score of at least 12.
If you are a sand shaper or a cleric with the Sand domain using shapesand in conjunction with your sand shaping abilities, you do not count shapesand items against the total number of items you can maintain at one time. In addition, if you are a sand shaper, you can give control of shapesand objects to other individuals, and those items persist even if the new owner takes them outside the normal 100-foot control area. The new owner need not make a Wisdom check to establish control of the item, so long as his Wisdom score meets the minimum requirement for the object's volume.</t>
  </si>
  <si>
    <t>Alfirin</t>
  </si>
  <si>
    <t>Slumber Sand</t>
  </si>
  <si>
    <t>Slumber sand is a supernatural hazard, but alchemists make a substance that mimics the hazard's effects. A target struck by a flask of slumber sand must make a DC 15 Fortitude save or fall asleep for 1 minute. Slumber sand affects only a creature struck by it, and creatures with 5 or more Hit Dice have immunity to the effect. Slumber sand is more effective when a flask of it is used as an optional material component for sleep, deep slumber, or symbol of sleep. When so used, the total Hit Dice of creatures affected increases by 2 (the symbol of sleep affects creatures of up to 12 HD), and the DC for the Will saving throw increases by +1.</t>
  </si>
  <si>
    <t>Sunshade Lotion</t>
  </si>
  <si>
    <t>This translucent green lotion contains extracts of succulent plants, mixed with oils from the skin of chameleons. It darkens slightly on exposure to sunlight. One flask is sufficient to protect a Medium creature from nonlethal damage due to sunburn for 4 hours.</t>
  </si>
  <si>
    <t>Anarchic Water</t>
  </si>
  <si>
    <t>Anarchic water damages lawful outsiders almost as if it were acid. A flask of anarchic water can be thrown as a splash weapon. Treat this attack as a ranged touch attack with a range increment of 10 feet. A flask breaks if thrown against the body of a corporeal creature, but to use it against an incorporeal creature, the bearer must open the flask and pour the anarchic water out onto the target. Thus, a character can douse an incorporeal creature with anarchic water only if he is adjacent to it. Doing so is a ranged touch attack that does not provoke attacks of opportunity.
A direct hit by a flask of anarchic water deals 2d4 points of damage to a lawful outsider. Each such creature within 5 feet of the point where the flask hits takes 1 point of damage from the splash.</t>
  </si>
  <si>
    <t>The Planes</t>
  </si>
  <si>
    <t>Antitrait Grease</t>
  </si>
  <si>
    <t>Antitrait grease is made in four varieties - evil, law, chaos, and good - using essences collected from planes on the "opposite" side of the Great Wheel to help moderate the effects of the opposing alignment. When visiting a plane that is aligned, those who smear on antitrait grease ignore penalties on their Charisma checks that mildly aligned planes impose on visitors of opposed alignments. One vial of grease protects a visitor for 1 hour. The Wisdom and Intelligence check penalties associated with strongly aligned planes are not affected.</t>
  </si>
  <si>
    <t>Atramen Oil</t>
  </si>
  <si>
    <t>This substance is cold pressed from arramen fruit that grows on shoals of Elemental Earth that have drifted too close to the Negative Energy Plane. A flask of atramen oil can be thrown as a splash weapon. Treat this attack as a ranged touch attack with a range increment of 10 feet. A direct hit causes the target to take a -4 penalty on Fortitude saves for 1 minute. Every creature within 5 feet of the point where the flask hits takes a -1 penalty on Fortitude saves for 1 minute.</t>
  </si>
  <si>
    <t>Nectar from a bell-like flower of many colors that grows on the tombs of Men.</t>
  </si>
  <si>
    <t>Applying this syrup to a willing creature requires a Use an Object action. At the beginning of the creature's next turn, the creature gains resistance to force, lightning, and radiant damage which lasts for 1 hour. In addition, the creature must make a DC 10 Constitution saving throw. On a failed save the creature gains vulnerability to necrotic and psychic damage for 1 hour. This herb has no effect when used again on the creature until the creature completes a short rest.</t>
  </si>
  <si>
    <t>Axiomatic Water</t>
  </si>
  <si>
    <t>Drylands</t>
  </si>
  <si>
    <t>Axiomatic water damages chaotic outsiders almost as if it were acid. A flask of axiomatic water can be thrown as a splash weapon. Treat this attack as a ranged touch attack with a range increment of 10 feet. A flask breaks if thrown against the body of a corporeal creature, but to use it against an incorporeal creature, the bearer must open the flask and pour the axiomatic water out onto the target. Thus, a character can douse an incorporeal creature with axiomatic water only if he is adjacent to it. Doing so is a ranged touch attack that does not provoke attacks of opportunity.
A direct hit by a flask of axiomatic water deals 2d4 points of damage to a chaotic outsider. Each such creature within 5 feet of the point where the flask hits takes i point of damage from the splash.</t>
  </si>
  <si>
    <t>Very Rare</t>
  </si>
  <si>
    <t>1d2 vials</t>
  </si>
  <si>
    <t>Poisoner's/Herbalism Kit</t>
  </si>
  <si>
    <t>Bahamut's Breath</t>
  </si>
  <si>
    <t>Bahamut's breath damages evil outsiders almost as if it were acid, while at the same time, it heals good outsiders as if it were a potion of cure light wounds. One ingredient for this alchemical substance is a breath of air gathered from any of the four lowest levels of Celestia.
A flask of Bahamut's breath can be thrown as a splash weapon. Treat this attack as a ranged touch attack with a range increment of 10 feet. A direct hit by a flask deals 2d4 points of damage to an evil outsider. Each such creature within 5 feet of the point where the flask hits takes 1 point of damage from the splash. A direct hit by the flask heals 2d4 points of damage to a good outsider. Each such creature within 5 feet of the point where the flask hits is cured of 1 point of damage from the splash.</t>
  </si>
  <si>
    <t>Celestial Cloak</t>
  </si>
  <si>
    <t>Planar hunters frequently visit the Wilderness of the Beastlands to slay and skin celestial animals, for, when the beasts are slain on their home plane and their hides properly treated, some of their properties reside in their pelts. A celestial cloak looks much like an ordinary cloak made of fur from the appropriate animal, but it has a golden sheen that is especially evident when viewed under the noonday sun or in the light of the full moon. 
When worn, a celestial cloak confers upon its wearer resistance to acid 1, cold 1, and electricity 1. This resistance does not stack with similar benefits gained from other sources.</t>
  </si>
  <si>
    <t>Chaos Flask</t>
  </si>
  <si>
    <t>A chaos flask contains a small amount of the raw stuff of the plane of limbo. This material can be shaped by someone with a strong enough will (DC 13 Wisdom check) into nearly any single nonmagical object, provided the total volume is no greater than that of the flask's contents - with denser objects requiring more of the material. A flask contains enough raw chaos to create a Diminutive metal or stone object, a Tiny wooden objects, or a Small cloth or leather object. The user can even shape the matter into a living creature of Diminutive size or smaller, but doing this raises the Wisdom check DC to 18.
Shaping the limbo matter is a free action, and the user can attempt the Wisdom check once per round. The item so shaped persists for a number of rounds equal to the user's Wisdom score, and then dissipates into nothingness. The user can cause the object to dissipate sooner with another Wisdom check (same DC).</t>
  </si>
  <si>
    <t>Elemental loadstone</t>
  </si>
  <si>
    <t>Although it appears to be an ordinary stone about the size of a sling stone, an elemental loadstone is, in fact, extremely dense, weighing around 51 pounds. A loadstone can be thrown (with a range increment of 5 feet) or fired from a sling (with a range increment of 10 feet) and deals 2d6 points of bludgeoning damage on a successful hit. In addition, some particularly muscular rogues have developed an interesting tactic: slipping elemental loadstones into the pockets of physically weaker opponents by means of Sleight of Hand checks. With enough of these on his person, the average wizard or sorcerer can quickly be rendered immobile.</t>
  </si>
  <si>
    <t>Liquid Embers</t>
  </si>
  <si>
    <t>Liquid embers is a sticky adhesive goo not unlike alchemist's fire, except that liquid embers contains ash or soot of an object burned with fire from the Elemental Plane of Fire. A flask of liquid embers can be thrown as a splash weapon. Treat this attack as a ranged touch attack with a range increment of 10 feet. A direct hit deals 3d6 points of fire damage. Every creature within 5 feet of the point where the flask hits takes 1d6 points of fire damage from the splash. On the round following a direct hit, the target takes an additional 3d6 points of damage. If desired, the target can use a full-round action to attempt to extinguish the flames before taking this additional damage. Extinguishing the flames requires a DC 17 Reflex save. Rolling on the ground provides the target a +2 bonus on the save, leaping into a lake or magically extinguishing the flames automatically smothers the fire.</t>
  </si>
  <si>
    <t>Mechanus Eye</t>
  </si>
  <si>
    <t>Alkanet</t>
  </si>
  <si>
    <t>This 2-inch-diameter metallic orb resembles an eye, though streamlined and idealized. These eyes are purportedly salvaged from secret graveyard cogs on Mechanus, where a demolished race who once claimed the plane now lies forgotten. Anyone looking through a Mechanus eye gains a +1 competence bonus on Search checks.</t>
  </si>
  <si>
    <t>This plant with thick red brown leaves that does not like bright light grows in thick forests. Its leaves are similar to a brown cabbage, but if they are edible, it is mainly the roots of this plant that are sought after for its poisonous effects.
This decoction gives the benefit of saving throws against all
poison-type ingestion for the next 8 hours, and saving throws
to cancel the poisoned condition and any other effect due to an ingestion-type poison that has been absorbed into the previous hour drinking the beverage. However, the subject does not recover any health points lost due to poison.</t>
  </si>
  <si>
    <t>The herb allows a +1 bonus to any
saving throw vs ingested poisons for 1d8 hours after eating.</t>
  </si>
  <si>
    <t>Ocanthus Knife</t>
  </si>
  <si>
    <t>Forest</t>
  </si>
  <si>
    <t>Ocanchus knives are actually alchemically stabilized shards of magically charged black ice gathered from the fourth layer of Acheron. An ocanthus knife has all the melee weapon characteristics of a dagger, except for the following: On a successful strike, a Medium ocanthus knife deals 2d6 points of damage (a Small knife deals 1d8, and a large knife deals 3d6). After striking a foe, the knife loses its stability and immediately shatters and melts, gone but for telltale oily residue.</t>
  </si>
  <si>
    <t>1d4 roots</t>
  </si>
  <si>
    <t>Pure Element</t>
  </si>
  <si>
    <t xml:space="preserve">Each flask of pure element contains a small amount of the essence of an Elemental Plane: air, earth, fire, or water, painstakingly recreated from ancient alchemical formulas. The bearer can pour this substance upon other beings or objects by making a melee touch attack (which provokes attacks of opportunity), or hurl it as a thrown weapon that targets a creature. The pure element air, earth, fire, or water contained within then bonds with whatever it touches, temporarily altering the target in a fashion dependent on the element's nature. The effects of the pure element last for 10 minutes, unless otherwise noted.
Air: This clear liquid does not seem to flow from the flask as much drift from it. Objects or creatures exposed to pure element air weigh only one-half their normal weight; creatures so affected gain a +2 bonus on Climb and Jump checks but sake a -2 penalty on damage rolls.
Elementals with the air subtype that are exposed to this pure element gain a +2 enhancement bonus to Constitution. Elementals with the earth subtype, as well as objects made of earth or stone, take 2d6 points of damage (this effect overcomes the damage reduction or hardness of such creatures or objects).
Earth: This grayish-brown ooze looks like ordinary mud. Objects or creatures exposed to pure elemental earth weigh twice their normal weight; creatures so affected sake a -2 penalty on Balance, Climb, Jump, Ride, Swim, and Tumble checks. The creature also gains damage reduction 1/adamantine.
Elementals with the earth subtype that are exposed to this pure element gain a +2 enhancement bonus to Constitution. Elementals with the air subtype take 2d6 points of damage (this effect overcomes the damage reduction of such creatures).
Fire: This bright orange-yellow liquid bursts from the flask like an explosion. A creature or object exposed to pure elemental fire takes 1d6 points of damage and catches fire unless it succeeds on a DC 15 Reflex save. A creature or object that catches fire takes 1d6 points of fire damage per round for 5 rounds. The flames may be extinguished only by exposure to pure elemental water.
Elementals with the fire subtype that are exposed to this pure element gain a +2 enhancement bonus to Constitution. Elementals with the water subtype take double the initial fire damage dealt by this substance, but do not catch on fire unless they are wearing flammable items.
Water: This liquid appears to be a deep blue, almost indigo water. living creatures exposed to pure elemental water must make a DC 10 Constitution check or begin drowning. Each round thereafter until 1 minute has elapsed, the DC increases by 1.
Elementals with the water subtype that are exposed to this pure element gain a +2 enhancement bonus to Constitution. Elementals with the fire subtype take 2d6 points of damage.
</t>
  </si>
  <si>
    <t>Red Tidewater</t>
  </si>
  <si>
    <t>Harvested from areas of red tide on the Elemental Plane of Water, this water is full of an algae that can cause temporary blindness if it gets into a living creature's eyes. A flask of red tidewater can be thrown as a splash weapon. Treat this attack as a ranged touch attack with a range increment of 10 feet. 
A direct hit forces the target to make a DC 15 Reflex save or be blinded for 2d4 rounds. All those within 5 feet of the point of impact must make a DC 10 Reflex save or be blinded for 1 round. Anyone who fails the save has been exposed to blinding sickness (see Disease).</t>
  </si>
  <si>
    <t>This plant has a thick red root, narrow hairy leaves, and small red or blue flowers. This plant is found in Summer 30% of the time.</t>
  </si>
  <si>
    <t>The root can be eaten directly upon being drawn out of the ground but will only keep for a week or so. The herb allows a +1 bonus to any saving throw vs ingested poisons for 1d8 hours after eating.</t>
  </si>
  <si>
    <t>Temperatte Rural</t>
  </si>
  <si>
    <t>Touchstone Blade</t>
  </si>
  <si>
    <t>A touchstone blade is a nonmagical masterwork sword or other weapon forged from metal found at the site of a planar touchstone - thus qualifying it as the portable object required by the Planar Touchstone feat. The cost of a touchstone blade is equal to the cost of the weapon plus 500 gp (300 gp for the masterwork weapon, plus another 200 gp for the connection to the planar touchstone). Such items are understandably rare and sold even more rarely, given the magical benefit they can provide.</t>
  </si>
  <si>
    <t>Wittlewort Brew</t>
  </si>
  <si>
    <t>Wittlewort brew immediately grants creatures under the effects of Enchantment spells or effects another saving throw to resist those effects. If the Enchantment effect did not allow an initial saving throw, wittlewort brew has no effect.</t>
  </si>
  <si>
    <t>Tropical Forest</t>
  </si>
  <si>
    <t>Purebalm</t>
  </si>
  <si>
    <t>Cotsbalm sap is extracted and used as a base for a clear, syrupy substance called purebalm. When applied to the skin of someone who has been poisoned by an injury or contact poison, purebalm turns black as it absorbs the poison out of the victim's system. Purebalm only functions when administered between the initial and secondary onset of an injury or contact poison. If applied before the secondary onset of an appropriate poison, purebalm provides a +8 alchemical bonus to the Fortitude saving throw to resist the poison's secondary effects.</t>
  </si>
  <si>
    <t>Burn Salve</t>
  </si>
  <si>
    <t>The boiled leaves from Musk Muddle form an integral part of burn salve, an excellent remedy for even severe burns. As its name implies, burn salve mitigates some of the effects of fire damage, but only if it is applied within 2 rounds of the injury. If applied in time, the smooth white salve heals 1d6 points of damage, but it cannot heal damage that was not inflicted by fire.</t>
  </si>
  <si>
    <t>Swamp</t>
  </si>
  <si>
    <t>Alleha</t>
  </si>
  <si>
    <t>The alleha is a wild plant of 30 cm high which gives small bright yellow flowers. Its brewed infusion with walnut or olive oil is commonly used after a hard day's work to recover and fight the effects of fatigue.</t>
  </si>
  <si>
    <t>Drinking infusion decreases the level of exhaustion by 1, if one is not already dead of course, for the next 8 hours. If the creature still has depletion levels after that time, it drops a level.</t>
  </si>
  <si>
    <t>Frost Lotion</t>
  </si>
  <si>
    <t>The silvery edges of tyrant's sword can be boiled and used to make a warm, porridge-like substance called frost lotion. The pleasant-smelling topical heals injuries caused by extreme cold. Frost lotion can mitigate some of the effects of cold damage, but only if it is applied within 2 rounds of the injury. If applied in time, the thick lotion heals 1d6 points of damage, but it cannot heal damage that was not inflicted by cold.</t>
  </si>
  <si>
    <t>Plains</t>
  </si>
  <si>
    <t>Tundra</t>
  </si>
  <si>
    <t>2d4 flowers</t>
  </si>
  <si>
    <t>Prickly Tea Tea</t>
  </si>
  <si>
    <t>Prickly tea is a staple in church and abbey gardens because its leaves can be gathered, dried, and boiled to make a bitter tea that helps awaken the drinker and sharpen her senses. Early risers, as well as high-priced sentries, often drink the tea to stay alert.
Senses: An alchemist who knows the proper distillation techniques can create a powerful effect by refining normal prickly tea into a stronger, fouler-tasting substance known as senses. Senses sharpens the imbiber's eyes and ears, providing a +1 alchemical bonus to Spot and Listen checks for 1 hour.</t>
  </si>
  <si>
    <t>Subtropical Forests</t>
  </si>
  <si>
    <t>Vine Oil</t>
  </si>
  <si>
    <t>Living sand vine can be cut and its juices squeezed out. When combined with more common ingredients, this juice forms a weak local anesthetic called vine oil. When spread on bare skin, vine oil numbs the area, allowing the user to withstand great amounts of pain. While the effects of vine oil last, the user can function normally until reduced below -5 hit points, but when reduced below 0 hit points, he still loses 1 hit point per round. If reduced below -5 hit points, the user falls unconscious. When the user's hit point total falls below -10, the user dies. Creatures who have used vine oil within the last 24 hours cannot stabilize on their own, and many warriors have died while using this oil, succumbing to their injuries before an ally could reach them to staunch their wounds. The effects of vine oil last for hour. Vine oil smells faintly of fish, and those who use it regularly can often be identified by its smell.</t>
  </si>
  <si>
    <t>Coastal</t>
  </si>
  <si>
    <t>Gash Glue</t>
  </si>
  <si>
    <t>Old man's friend can be crushed and mixed with a number of other substances to produce a thick, gray glue called gash glue. Soldiers often carry gash glue to seal a fallen companion's wounds quickly. One application of gash glue stabilizes a dying creature.</t>
  </si>
  <si>
    <t>Temperate Forests</t>
  </si>
  <si>
    <t>Aloe</t>
  </si>
  <si>
    <t>Elf Hazel</t>
  </si>
  <si>
    <t>Aloe is a succulent plant species of the genus Aloe. It is cultivated for agricultural and medicinal uses. Aloe can be found in the Autumn and Winter 55% of the time.</t>
  </si>
  <si>
    <t>The sap of the elven willow is the main component in a fluid called elf hazel. If elf hazel fluid is applied to any scar (from a now-healed wound) the scar slowly vanishes. It takes a week of daily applications for the scar to vanish completely.</t>
  </si>
  <si>
    <t>The leaf of Aloe applied to a wound, will double the natural healing rate of burns and minor cuts.</t>
  </si>
  <si>
    <t>Temperate Grassland</t>
  </si>
  <si>
    <t>2d4 leaves</t>
  </si>
  <si>
    <t>Banks of Rivers, Temperate Forests</t>
  </si>
  <si>
    <t>Oakdeath</t>
  </si>
  <si>
    <t>The bark of the dwarven oak can be used to create a viscous brown liquid that can be added to any poison to increase its toxicity. Dealing in oakdeath is illegal in most places and often carries the same penalty as actually poisoning someone. If added to a poison less than 1 hour before the poison's application, oakdeath increases the poison's DC by 2.</t>
  </si>
  <si>
    <t>Temperate Mountain</t>
  </si>
  <si>
    <t>Night Venom</t>
  </si>
  <si>
    <t>The root of the orticusp is pulped and mixed with a poison to make a potent additional effect. If the victim of a night-venom-enhanced poison fails the initial Fortitude save to resist the poison, she must immediately make an additional Fortitude save against the poison's normal DC. If the victim fails this save, she falls into a fitful slumber until the poison's secondary effect sets in. Creatures sleeping due to the effects of a night-venom-enhanced poison can be awakened by normal means.</t>
  </si>
  <si>
    <t>Ancient Temperate Mountain</t>
  </si>
  <si>
    <t>Mindfire</t>
  </si>
  <si>
    <t>What is not commonly known is that the stem of the wild fireclover is capable of producing a powerful mind-clouding addition to a normal poison. When combined with an ingested poison, mindfire leaves the imbiber confused and disoriented. Imbibers who fail either save required by a mindfire-enhanced poison suffer a -2 alchemical penalty to Will saves. In addition, spellcasters affected by a mindfire-enhanced poison must make a Concentration check (DC 15 + spell level) to cast spells. The effects of mindfire last for one hour. Mindfire can only be combined with ingested poisons.</t>
  </si>
  <si>
    <t>Temperate Plains, Farmland</t>
  </si>
  <si>
    <t>Alor</t>
  </si>
  <si>
    <t>White Sanguine</t>
  </si>
  <si>
    <t>Bark from the alor (alder) tree taken during the late spring or early summer.</t>
  </si>
  <si>
    <t>Powdered meadow giant stem is the principle ingredient in white sanguine, a milky, viscous substance smeared on assassin's blades to prevent blood clotting. Wounds inflicted by a weapon covered in white-sanguine-enhanced poison often fail to clot. If the victim fails the initial Fortitude save to resist the enhanced poison's effects, the wound continues to bleed for one minute, inflicting 1 point of damage per round in blood loss. The bleeding can be stopped with a DC 15 Heal check or the application of any cure wounds spell. White sanguine can only be combined with injury poisons.</t>
  </si>
  <si>
    <t>2 minutes after applying the poultice to the creature's wounds, the creature regains 1 hit point. This herb has no effect when used again on the creature until the creature completes a short rest.</t>
  </si>
  <si>
    <t>Grasslands, Farmland, Plains</t>
  </si>
  <si>
    <t>2d6 handfuls of bark</t>
  </si>
  <si>
    <t>Journeyman Serum</t>
  </si>
  <si>
    <t>Wolfweed has one function that is not commonly known. With careful preparation, it forms an integral part of an alchemical substance called journeyman serum. Journeyman serum provides a +2 alchemical bonus to Constitution checks made to resist taking subdual damage from making a forced march.</t>
  </si>
  <si>
    <t>Temperate Regions</t>
  </si>
  <si>
    <t>Amalion</t>
  </si>
  <si>
    <t>An elusive and rare tree with yellow-petaled blossoms and clusters of red berries.</t>
  </si>
  <si>
    <t>After ingesting the powder, starting at the beginning of the creature's next turn, the creature's next spell cast requires spending one less hit dice (if using the variant rules in Magic &amp; Spellcasting in Middle-earth). This effect lasts for 30 minutes. This herb has no effect when used again on the creature until the creature completes a long rest.</t>
  </si>
  <si>
    <t>Titan Gum</t>
  </si>
  <si>
    <t>Darkroot is used in great quantities by alchemists in the production of titan gum, a particularly strong and fast-setting form of glue. Titan gum bonds completely in one round. Substances bonded by titan gum require a DC 20 Strength check to separate. Titan gum can support 500 lbs. of weight before breaking.</t>
  </si>
  <si>
    <t>Grasslands</t>
  </si>
  <si>
    <t>Bogs, Waterfalls</t>
  </si>
  <si>
    <t>Goblin Ink</t>
  </si>
  <si>
    <t>The juice of the goblin rouge berry can be used in the creation of a high-quality waterproof ink, sometimes called goblin ink after its origin. The waterproof goblin ink cannot be smeared or distorted by water after it dries. It is popular for public notices and is sometimes used in spellbooks or other works that will be exposed to the elements.</t>
  </si>
  <si>
    <t>Shinewater</t>
  </si>
  <si>
    <t>The heads of halfling thistles are used to create shinewater, a rust remover and polisher. Metal objects left in a bath of shinewater overnight shed all rust and corrosion, and they look highly polished after being dried and rubbed lightly with a soft cloth. One dose of shinewater is sufficient to de-rust one Medium-size metal weapon or a similarly sized object, and each bath is good for only one use.</t>
  </si>
  <si>
    <t>Highlands, Temperate Regions</t>
  </si>
  <si>
    <t>Lantern Stars</t>
  </si>
  <si>
    <t>Cave star does not shed sufficient light for good vision on its own. However, when placed in fist-sized glass globes and soaked with other reagents, the lichen sheds light equal to a torch for a time, after which it burns out. These lanterns, called lantern stars, last for 4 hours before burning out. They do not give off heat or smoke, and the light is constant and unwavering. The lanterns are often used in areas where the fire from torches might light pockets of gas or where flickering light is insufficient.</t>
  </si>
  <si>
    <t>Caves</t>
  </si>
  <si>
    <t>Icewalker Oil</t>
  </si>
  <si>
    <t>The ice lotus is the key ingredient in a powerful alchemical substance called icewalker oil. If properly treated with alchemical reagents, ice lotus petals yield a thin blue liquid that grants uncanny ability to walk and climb on ice. The effects of icewalker oil are identical to the spider climb spell, but the substance functions only on icy or snow-covered surfaces. The effects of icewalker last for 10 minutes.</t>
  </si>
  <si>
    <t>Arctic Mountains</t>
  </si>
  <si>
    <t>1d10 branches</t>
  </si>
  <si>
    <t>Memorybind</t>
  </si>
  <si>
    <t>Pixie table is a crucial ingredient in a red liquid called memorybind. The thin liquid is famous among wizards, clerics, and other spellcasters who must prepare their spells. Memorybind increases a spellcaster's mental prowess, allowing him to prepare an additional 1st-level spell on the morning he drinks the liquid. Memorybind disrupts the natural flow of magic, however, reducing the DC of all spells the user casts during that day by 2.</t>
  </si>
  <si>
    <t>Fey Woodlands</t>
  </si>
  <si>
    <t>Dragon Brew</t>
  </si>
  <si>
    <t>Amanita Cap</t>
  </si>
  <si>
    <t>Spotty dragonfire is used in the making of dragon brew, a thick liquid that increases stamina and numbs pain. A dose of dragon brew grants the imbiber a +1 alchemical bonus to all Fortitude saves for hour.</t>
  </si>
  <si>
    <t>This large mushroom is often found growing in clusters near bodies of water, or around other damp terrain. It has a bold blue stem accompanied by a large red cap, which makes this fungi extremely easy to identify. Professional herbalists often cut the head from the root, as the mushroom has the rare ability to re-grow its cap within a few short weeks.</t>
  </si>
  <si>
    <t>Tropical, Subtropical, Temperate Climate</t>
  </si>
  <si>
    <t>Changes any poison Effect to be non-lethal and only incapacitate the target.</t>
  </si>
  <si>
    <t>Coastal, Swamp</t>
  </si>
  <si>
    <t>Devil's Soap</t>
  </si>
  <si>
    <t>The insides of a stygian pumpkin are used to make a foul-smelling, black paste called devil's soap. Devil's soap is a favorite of blacksmiths and those who work with fire. One application of devil's soap provides fire resistance 2. The effects of devil's soap last for 1 hour.</t>
  </si>
  <si>
    <t>1d20 roots</t>
  </si>
  <si>
    <t>Goblin</t>
  </si>
  <si>
    <t>Dust Bird Bomb</t>
  </si>
  <si>
    <t>Small, fragile orbs, these containers are crafted to be carried and dropped by flying birds. Two types of bird bombs are most commonly found:
Extracted from the pollen of certain flowers, this luminous maroon powder scatters easily and covers everything it contacts in a thin layer of cloying, glowing dust. Used as a grenadelike weapon by a bird flying overhead, when dropped the bomb shatters in a 5-foot-radius cloud of dust. Any creature in this area must make a DC 15 Reflex save or faintly glow for 1d4 minutes, during which time the creature does not benefit from the concealment normally provided by darkness, blur, displacement, or similar effects. A dust bird bomb requires a DC 20 Craft (alchemy) check to create.</t>
  </si>
  <si>
    <t>Falconers</t>
  </si>
  <si>
    <t>Reek Bird Bomb</t>
  </si>
  <si>
    <t>Small, fragile orbs, these containers are crafted to be carried and dropped by flying birds. Two types of bird bombs are most commonly found:
A potent distillation of troglodyte musk and skunk oil, this viscous, amber liquid emits a nearly unbearable smell once exposed to the air, making it very useful for driving enemies away from cover. This glass container can be used as a grenadelike weapon by a bird flying overhead. When dropped, any creature vulnerable to nausea effects within a 10-foot radius of the point of impact must make a DC 15 Fortitude save or become nauseated for as long as it remains within this area, although it suffers no ill effects once it leaves. The smell persists for 1 minute, but is diffused if the area is exposed to strong winds. A reek bird bomb requires a DC 25 Craft (alchemy) check to create.</t>
  </si>
  <si>
    <t>Dog Smoke</t>
  </si>
  <si>
    <t>When its tab is pulled, a canister of dog smoke releases a sulfurous cloud of choking smoke. You can throw the canister as a grenadelike weapon (with a range increment of 20 feet). Rather than dealing damage to what it hits, the container releases a 10-foot-radius cloud of choking yellow gas, which lasts for 1 minute. Any creature vulnerable to nausea effects (except dogs, wolves, or other canines) must make a DC 15 Fortitude save every round it remains in the cloud or become nauseated. The nausea lasts for as long as the creature remains within the cloud plus 1d4 rounds thereafter. A moderate wind (11+ mph), such as a gust of wind spell, disperses the smoke in 4 rounds. A strong wind (21+ mph) disperses the smoke in 1 round. Dog smoke requires a DC 25 Craft (alchemy) check to create.</t>
  </si>
  <si>
    <t>Huntsmen</t>
  </si>
  <si>
    <t>Hound Snuff</t>
  </si>
  <si>
    <t>A single pinch of this fine gray powder, if inhaled by a canine, causes it to sneeze uncontrollably for 1 round during which it is helpless unless it makes a DC s~ Fortitude save. Once the canine finishes sneezing, however, its sense of smell grows more acute for 1 hour, granting it a +4 bonus on any checks involving the use of its scent ability during this time. Hound snuff requires a DC 15 Craft (alchemy) check to create.</t>
  </si>
  <si>
    <t>Amphibian Saliva</t>
  </si>
  <si>
    <t>Mad Foam</t>
  </si>
  <si>
    <t>f chewed and swallowed by a canine, these specially treated biscuits interfere with its salivary glands, causing it to produce great quantities of white foam for the next 2d6 minutes. This seeming ferocity grants the canine and any obvious master a +2 bonus on Intimidate checks for the duration of the biscuit's effects. Mad foam requires a DC 15 Craft (alchemy) check to create.</t>
  </si>
  <si>
    <t>Nose Numb</t>
  </si>
  <si>
    <t>This cloying yellow paste, if daubed directly on the nose of a creature with scent removes its ability to smell for 1d4 hours (DC 15 Fortitude save negates). While this makes it unable to employ its scent ability - or any abilities or bonuses that stem from it, such as tracking - it also renders the creature immune to all scent-based attacks, like a troglodyte's stench. A creature must be willing to have nose numb applied to it, otherwise, a user can attempt to smear it on an unwilling creature by making a melee touch attack that provokes attacks of opportunity. Nose numb requires a DC 15 Craft (alchemy) check to create.</t>
  </si>
  <si>
    <t>Silent Bells</t>
  </si>
  <si>
    <t>Bathed in exotic solutions, these tiny round bells chime on a frequency beyond that which most humanoids can hear, but which canines can hear perfectly well. If strung to a door, footpath, or similar location, they automatically alert any canine within 120 feet when someone trips them without alerting the trespasser. Silent bells require a DC 25 Craft (alchemy) check to create.</t>
  </si>
  <si>
    <t>Poisoner's Kit</t>
  </si>
  <si>
    <t>Aura Gel</t>
  </si>
  <si>
    <t>To activate this clear, viscous gel, you must first tear away the vial's thin lead covering and expose it to a psionic aura. When within 60 feet of active psionic powers or psi-like abilities, the gel emits a colorful glow. The glow increases or fades as it moves closer to nor farther from a psionic aura, regardless of the strength of the strongest aura. After 1 minute of exposure to psionic energy, the gel turns to dust. Aura gel reacts only to psionic energy; it does not react in the presence of magic.</t>
  </si>
  <si>
    <t>Psionic</t>
  </si>
  <si>
    <t>Cerebral Serum</t>
  </si>
  <si>
    <t>Few concoctions boast as vile and acrid a taste as cerebral serum. The serum, black as tar and lumpy as oatmeal, helps inoculate the imbiber against psionic mental attacks and effects. If you drink the serum, you gain a +2 alchemical bonus on Will saves against mind-affecting psionic powers and psi-like abilities for 1 hour.</t>
  </si>
  <si>
    <t>Ectoplasmic Skin</t>
  </si>
  <si>
    <t>A sealed flask of ectoplasmic skin contains a syrupy, silvery liquid. Once you remove the seal, the liquid begins to crystallize and evaporates within 1 minute. At any time before then, you may apply the liquid to your skin as a full-round action. The ectoplasm forms a translucent second skin over your body, providing you with damage reduction 2/magic for up to 1 minute. You cannot wear a psychic skin in conjunction with ectoplasmic skin.</t>
  </si>
  <si>
    <t>Intuition Vapor</t>
  </si>
  <si>
    <t>When you uncork this vial, a cloud of pale yellow vapors billows forth and fills the air with the scent of cinnamon. It contains enough vapors to fill four 1-foot squares. Only creatures with psionic powers or psi-like powers occupying the affected squares gain the vapor's benefits. Each affected creature receives a +4 alchemical bonus on Concentration, Listen, and Search checks for the next 10 minutes. As a side effect, the vapor slows the reactions of affected creatures for its duration. During that time, each affected creature takes a -2 penalty on Spot and initiative checks. A psionic creature may make a DC 12 Fortitude save to resist the effects (both positive and negative) of the vapors.</t>
  </si>
  <si>
    <t>Amrans</t>
  </si>
  <si>
    <t>Liquid Stone</t>
  </si>
  <si>
    <t xml:space="preserve">Amrans is an uncommon summer plant but easy to spot because of the pink and purple colors of its berries, which are half the size of a grape. These, if eaten fresh, ie just after picking, revitalize the body. </t>
  </si>
  <si>
    <t>A flask of this substance holds a thick gray liquid with the consistency of watery mud. Even when exposed to air, liquid stone retains its wet consistency for up to 8 hours before turning to powder. When you expend your psionic focus while holding a flask of liquid stone, it slowly hardens into stone over 1 minute, during which time you may sculpt the mud however you choose. Once it dries, liquid stone retains the same properties as normal rock with a hardness of 8 and 15 hit points. It (or anything sealed by it) has a burst DC of 30. A flask of liquid stone covers an area 1-foot-square with 1 inch of stone.</t>
  </si>
  <si>
    <t>The lilac flowers can be prepared into a potion that rapidly cures wounds. The berries restore 1 hit point.</t>
  </si>
  <si>
    <t>Mimic Clay</t>
  </si>
  <si>
    <t>2d4 berries; 2d4 flowers</t>
  </si>
  <si>
    <t>This substance possesses a dull gray color and the consistency of natural clay. To activate mimic clay, you must touch it and expend your psionic focus. The clay takes on a translucent color and its consistency softens. When you visualize a hand-sized tool or object, the clay changes shape, texture, and color to duplicate the visualized item within 1 round. The clay retains the same mass and weight regardless of its transformation, so you must use an amount of clay equal to the weight of the object you wish to duplicate. The clay has the potential to mimic any mundane object of Tiny or smaller size, although it cannot duplicate items with multiple parts or complex, moving pieces. If you wish to duplicate a precise item such as a key, you must make a DC 15 Craft check of the appropriate type (such as locksmithing). A successful DC 20 Appraise check reveals an item created using mimic clay as a facsimile. The clay crumbles to dust 1 hour after activation.</t>
  </si>
  <si>
    <t>Psi Block</t>
  </si>
  <si>
    <t>A small clay pot holds one application of psi block. The substance resembles a glossy, thin paste sticky to the touch. To use psi block, you must apply a thin, even coat of the paste over an object or creature. One pot contains enough psi block to coat a Medium creature or object. Psi block acts like a thin sheet of lead. It prevents psionic powers and psi-like abilities such as detect hostile intent or detect psionics from noticing the creature or object. Psi block only blocks psionic detection powers and psi-like abilities. The paste hardens and flakes off the subject 1 hour after application. Before that time you may remove the paste with alcohol or a similar solvent. This requires 1 minute.</t>
  </si>
  <si>
    <t>Psionic Ichor</t>
  </si>
  <si>
    <t>In its natural state, psionic ichor resembles green slime. In the presence of a psionic aura, the slime boils and bubbles, although it remains at room temperature. You can throw a flask of psionic ichor as a grenade-like weapon, although it only affects creatures with a direct hit. Treat this as a ranged touch attack with a range increment of 10 feet. A direct hit with the ichor only affects creatures with psionic powers. A psionic creature doused by the substance must expend 1 additional power point for each psionic power he manifests. The effect of psionic ichor lasts for 1 hour. A target may use a full-round action to wipe the ichor from his body. Multiple applications on the same target have no additional effect.</t>
  </si>
  <si>
    <t>Rejuvenation Essence</t>
  </si>
  <si>
    <t>Amrans is an uncommon plant but easy to spot because of the pink and purple colors of its berries, which are half the size of a grape. These, if eaten fresh, ie just after picking, revitalize the body.</t>
  </si>
  <si>
    <t>When consumed, this fine, bluish-white powder grants you exceptional rest. You rejuvenate power points after as little as 4 hours of rest instead of the usual 8 hours. In addition, you may ignore a single interruption during your rest cycle, thus avoiding adding another hour to your total sleep requirement.</t>
  </si>
  <si>
    <t>Eating the fruits of the amrans makes recover 1 life point per level. To absorb a large amount does not accumulate the effects and only allows to recover 1 life point per level between 2 short rest periods</t>
  </si>
  <si>
    <t>1d4 handfuls of berries</t>
  </si>
  <si>
    <t>Xeph's Blood</t>
  </si>
  <si>
    <t>This blood-colored liquid contains the essence of a xeph's speed burst. When you drink xeph's blood while holding psychic focus, you gain a momentary burst of speed. The mixture grants you an alchemical bonus of 10 feet to your base speed. The effect lasts for 3 rounds. If you consume more than one dose of xeph's blood per day, you become fatigued with the second dose. If you consume a third dose in a day, you immediately become exhausted and gain no benefits from the xeph's blood.</t>
  </si>
  <si>
    <t>Acid Neutralizer</t>
  </si>
  <si>
    <t>A lilac flowers that can be found in the Spring 40% of the time.</t>
  </si>
  <si>
    <t>Acid neutralizer reduces the strength of nonmagical acid, such as the type found in a variety of common dungeon traps.
Description: Acid neutralizer is a slippery white substance similar in appearance to soap. It is made and sold in fist-sized lumps wrapped in brown waxed paper. When dropped in acid, the neutralizer foams and fizzes, turbulently churning the acid for 5 seconds. Neutralized acid takes on the appearance of weakly colored water, retaining only a slight tint and no odor whatsoever.
Activation: To use a lump of acid neutralizer, just drop it into a vessel containing acid (a free action). Unwrapping the lump is not necessary, because any acid strong enough to warrant neutralization will eat through the paper wrapping easily. Neutralization requires a full round, and the acid will remain at full strength until the start of your next turn.
If you are immersed in acid while carrying lumps of acid neutralizer, they immediately activate unless stored in a stronger container, such as a metal tin. Being splashed with acid might activate the neutralizer if you keep it exposed, rather than stored in a jar.
Effect: If you drop one lump of acid neutralizer into a container holding up to 10 cubic feet of nonmagical acid, the acid is permanently weakened such that contact with the acid deals no damage. Complete immersion in neutralized acid deals only 5d6 points of damage per round (instead of the usual 10d6 points). Acid that has been neutralized in this manner no longer gives off toxic fumes. Larger volumes of acid require additional doses; two lumps are needed to neutralize a 20-cubic-foot vat of acid.
Neutralizer is far less effective against magic acids, which regain their full acidity after 3d6 rounds.
If you wear a lump of acid neutralizer in a necklace or carry it otherwise exposed on your body, the lump prevents continuing damage from acid attacks for 1 minute after initial exposure. It has no effect against the initial damage dealt by an acid attack.</t>
  </si>
  <si>
    <t xml:space="preserve">The lilac flowers can be prepared into a potion that rapidly cures wounds (3d6 if properly prepared (for 1 week), 1d4 if poorly prepared (for 3 days))
</t>
  </si>
  <si>
    <t>Dungeoneer</t>
  </si>
  <si>
    <t>Rivers</t>
  </si>
  <si>
    <t>Firmament Stone</t>
  </si>
  <si>
    <t>This violet crystal gem has been treated with an alchemical substance that reacts to the position of either the sun or the moon. Even while indoors or below ground, you know the time of day (or night).
Description: Firmament stones are violet iolite gems that have a clear crystalline appearance. While the heavenly body to which the stone is attuned is in the sky, a small yellow light glows within the stone, crossing from one side (when the body first appears in the sky) to the other (when the body sets). By examining the position of the glow, you can approximate the time of day or night.
Activation: Once created, firmament stones always active. They need only be observed by someone who understands their significance.
Effect: Each stone is attuned to either the sun or the moon, glowing when the associated heavenly body is in the sky, and remaining dark otherwise. The stones are most useful to divine spellcasters who must prepare spells at a specific time of day. Firmament stones attuned to the moon also show the phase of the moon by altering the shape of the glow that travels through the stone each night.</t>
  </si>
  <si>
    <t>1d4 small bags of flowers</t>
  </si>
  <si>
    <t>Ghostwall Shellac</t>
  </si>
  <si>
    <t>It can be difficult to ward off creatures that have the ability to float through dungeon walls. A quick coat of ghostwall shellac will keep pesky spirits from drifting in and out of your campsite all night.
Description: Concentrated ghostwall shellac is a thick green sludge that is always warm to the touch. It is usually stored in metal vials and mixed with water when needed. Prepared shellac is lime green and runny, and it smells like dead flesh.
Activation: Ghostwall shellac must be mixed with 1 gallon of water to become active. The mixture is then spread over any nonliving surface, most commonly the walls of a room. Coating a 10-foot square with prepared shellac takes 1 minute, and 1 gallon of the green liquid covers 10 such squares. Whether it is applied to a surface or left in a container, the shellac dries and hardens 1 hour after being mixed with water.
Effect: When ghostwall shellac dries, it changes the composition of the surface upon which it has been spread. Incorporeal creatures can no longer pass through a coated wall any more than normal creatures can. The shellac also causes the wall to simultaneously exist on the Ethereal Plane for a limited time, so creatures on that plane cannot see through or pass through the space it occupies. When applying ghostwall shellac to the walls of a room, remember to coat the floor and ceiling as well, lest unwanted spirits merely enter through those surfaces instead.
Ghostwall shellac lasts for 4d6 hours once applied.</t>
  </si>
  <si>
    <t>Lava Stones</t>
  </si>
  <si>
    <t xml:space="preserve">Lava stones cool small areas of molten rock, allowing you to create a series of temporary steps across a body of magma.
Description: A lava stone is a tiny pebble that is cool to the touch. When dropped in lava, the pebble sinks quickly, cooling the lava as it descends. The result is a 2-foot-diameter column of hardened black stone that crests just above the surface of the lava.
Activation: Lava stones activate only when completely immersed in lava. As a move action, you can drop one lava stone into a square adjacent to you. The hardened platform, commonly referred to as a lava step, forms immediately, and you can step onto it with a second move action during the same turn.
You can also create a lava step at a distance by throwing the stone as an attack action. Use the rules for throwing splash weapons.
Once formed, a lava step lasts for 3d8 minutes before the surrounding heat turns it back into molten rock. One round before the step melts, it glows orange and deals 1d6 points of fire damage to anyone standing on it. In the following round, the step melts, dumping anyone still standing on it into fiery lava.
Effect: You can safely move into an adjacent square containing a lava step as a move action. You can also move at half your normal speed across a path of lava steps that have already been sown within 5 feet of one another. To do so, you must make a successful DC 10 Balance check as you move onto each step. If you fail a check by 4 or less, you nearly lose your balance and cannot continue moving forward this turn. If you fail a check by 5 or more, you fall into the lava.
Only Medium or smaller creatures can stand on a lava step.
Construction: DC 20 Craft (alchemy) check, 16 gp.
Variants: A greater lava stone is the size of a potato and forms a step that has a diameter of 6 feet. Large creatures can walk across a trail of greater lava steps with a series of successful DC 10 Balance checks. For Medium or smaller creatures, the DC of each check drops to 5.
</t>
  </si>
  <si>
    <t>Lockslick</t>
  </si>
  <si>
    <t>Ancient Black Dragon Acid Pouch (master)</t>
  </si>
  <si>
    <t xml:space="preserve">Many locks rely on friction to keep their mechanical parts in place. A few squirts of lockslick will loosen those parts, making them easier to open with thieves' tools.
Description: Lockslick is a slippery brown substance that resembles ordinary grease in appearance and texture. It is stored in a small tin can with a long, tapered spout. Unlike grease, however, it does not easily rub off a surface to which it is applied, making it ideal for oiling locks without getting your hands or equipment messy. Further, lock-slick is not flammable, which accounts for its popularity among adventuring thieves who might face flame-spewing monsters or traps.
Activation: To apply lockslick to a lock, insert the spout of the can into the keyhole or other crevice, and squirt (a standard action). Lockslick can also help you disarm mechanical traps or devices. If the mechanism has metal parts and you can touch them with the spout of the container, you can apply lockslick to the parts. A can of lockslick holds 10 doses. Effect: When lockslick is applied to a lock, the substance provides a +2 alchemical bonus on an associated Open Lock check. When applied to a trap or mechanism, lockslick provides a +2 alchemical bonus on a Disable Device check to disarm it. The effect lasts on the lock or trap until it is thoroughly scrubbed clean (a full-round action).
</t>
  </si>
  <si>
    <t>Can be mastercrafted (alchemist’s supplies) into a Black Dragon’s Bane Poison (if ingested, a creature must make a DC 22 Constitution saving throw, taking 67 (15d8) acid damage on a failed save, or half as much on a success).</t>
  </si>
  <si>
    <t>1 pouch</t>
  </si>
  <si>
    <t>Trollbane</t>
  </si>
  <si>
    <t>Poisoner's/Alchemist's Kit</t>
  </si>
  <si>
    <t xml:space="preserve">Discovered by gnome alchemists as a safe alternative to flaming weapons, trollbane interferes with the natural ability of certain creatures to regenerate their flesh. Dubbed trollbane because it is frequently used against those particular monsters, this poison is effective against any creature that rapidly heals its wounds.
Description: Trollbane is a sticky blue substance that resembles tar. It is usually stored in metal jars.
Activation: Trollbane functions as injury poison (DMG 296) and can be applied directly to weapons prior to combat. A successful hit with a slashing or piercing weapon that has been coated in trollbane will expose the target to the poison. Trollbane has no effect unless used in conjunction with a forceful blow from a weapon, so adventurers can carry it with little risk of exposure.
Effect: Any creature struck by a weapon that has been coated in trollbane loses the benefit of its regeneration ability (if any) against that attack. A dose of trollbane applies only to the next successful attack with the coated weapon. Additional attacks do not interfere with the target's regeneration ability (unless more trollbane is applied to the weapon).
</t>
  </si>
  <si>
    <t>Alchemist's Mineral Acid</t>
  </si>
  <si>
    <t>Alchemist's mineral acid is a sticky, adhesive substance that dissolves rock and other minerals. A flask of mineral acid can be thrown as a splash weapon. Treat such an attack as a ranged touch attack with a range increment of 10 feet.
A direct hit against a creature with the earth subtype deals 1d6 points of damage. Every creature with the earth subtype that is within 5 feet of the point where the flask hits also takes 1 point of damage from the splash. On the round following a direct hit, the target takes an additional 1d6 points of damage.
If poured directly on inert rock or stone, mineral acid ignores hardness and deals 3d6 points of damage (1d6 points per round for 3 rounds).</t>
  </si>
  <si>
    <t>Common Alchemical Items</t>
  </si>
  <si>
    <t>Alchemical Silence</t>
  </si>
  <si>
    <t>When applied to boots and armor, this noise-dampening oil provides a +2 alchemical bonus on Move Silently checks. You can throw a flask of alchemical silence as a splash weapon (see Throw Splash Weapon. Treat this attack as a ranged touch attack with a range increment of 10 feet.
A creature struck by a thrown flask of alchemical silence cannot speak louder than a whisper, and indeed some of his words become completely muffled. If thrown on a spellcaster, the target suffers a 20% chance of spell failure when casting any spell with a verbal component for 2 rounds. The creature, however, does gain the benefits of the alchemical silence as detailed above. (Dragon #347)</t>
  </si>
  <si>
    <t>Ancient Blue Dragon Lightning Organ (master)</t>
  </si>
  <si>
    <t>Alchemical Sleep Gas</t>
  </si>
  <si>
    <t>Can be mastercrafted (alchemist’s supplies) into a Blue Dragon’s Bane Poison (if ingested, a creature must make a DC 23 Constitution saving throw, taking 88 (16d10) lightning damage on a failed save, or half as much on a success).</t>
  </si>
  <si>
    <t>This liquid evaporates quickly when exposed to air, creating a temporary, mildly toxic cloud that puts living creatures to sleep. You can throw a flask of sleep gas as a grenade-like weapon. It has a range increment of 10 feet.
On a direct hit (splashes have no effect because the gas dissipates instantly), a living target must succeed on a Fortitude save (DC 15) or fall asleep for 1 round. After 1 round, the target must make another Fortitude save (DC 15) or sleep 1d4 additional minutes. The sleep gas affects creatures that are immune to magical sleep effects but not creatures that are immune to poison. Spells and effects that cancel or counter poisons (such as neutralize poison) are effective against the gas.
The gas affects only one creature of Small or larger size. The gas affects all creatures of Tiny or smaller size in the 5-foot square where it strikes.
Note: A sleeping creature is helpless. Slapping or wounding awakens the creature, but normal noise does not. Awakening the creature is a standard action.
The Alchemy DC to make alchemical sleep gas is 25.</t>
  </si>
  <si>
    <t>1 organ</t>
  </si>
  <si>
    <t>Blackwater</t>
  </si>
  <si>
    <t>A single flask of blackwater rapidly taints a 10-foot-by-10-foot cube of water. Any aquatic creature that breathes affected water must make a successful Constitution check or begin to drown. (See the Drowning rule.) The DC for the check is 10 on the first round, but it increases by +1 each succeeding round. Air-breathing creatures are unaffected by blackwater, unless they are breathing water via a spell or some other artifice. The taint of blackwater lasts for up to 24 hours in still water but is swept away in 1d6 rounds in a moving stream or surging tide.
Blackwater can be created with a DC 25 Craft (alchemy) check.</t>
  </si>
  <si>
    <t>Darkoil</t>
  </si>
  <si>
    <t>Ancient Brass Dragon Fire Sac (master)</t>
  </si>
  <si>
    <t>Darkoil is a rare mineral oil specially prepared with various alchemical reagents. It protects drowcraft weapons and armor from the effects of sunlight. A vial of darkoil is sufficient to protect a weapon for 3 days or a suit of armor for 1 day. Applying darkoil to any item requires 1 minute.
Darkoil can be created with a DC 20 Craft (alchemy) check.</t>
  </si>
  <si>
    <t>Can be mastercrafted (alchemist’s supplies) into a Brass Dragon’s Bane Poison (if ingested, a creature must make a DC 21 Constitution saving throw, taking 56 (16d6) fire damage on a failed save, or half as much on a success).</t>
  </si>
  <si>
    <t>1 sac</t>
  </si>
  <si>
    <t>Darkvision-Invisible Paint</t>
  </si>
  <si>
    <t>This special alchemical substance is designed to match the shading and color contrasts of the surface to which it is applied. This property renders the paint invisible to creatures that depend on darkvision, but it can easily be seen with normal or low-light vision. Races requiring light to navigate use this paint to warn other such folk of dangers and threats. A single jar contains enough paint to produce twenty large warning symbols, or two smaller messages of up to 100 words each.</t>
  </si>
  <si>
    <t>Disappearing Ink</t>
  </si>
  <si>
    <t>Ancient Brass Dragon Sleep Salve(master)</t>
  </si>
  <si>
    <t>After being used to write a message, this blue or red ink vanishes from view at the end of an hour (though ink can be made, at greater expense, that will disappear after longer periods, such as a day, a tenday, or a month). Heat (such as a candle flame) applied to the writing surface makes the ink appear again. A Spot or Search check (DC 29) reveals traces of the writing.
The Alchemy DC to make disappearing ink is 15.</t>
  </si>
  <si>
    <t>Can be mastercrafted (alchemist’s supplies) into a Potion of Polymorph (allows the drinker to change shape as though they had cast the Polymorph spell).</t>
  </si>
  <si>
    <t>Flashpellet</t>
  </si>
  <si>
    <t>You can throw this small alchemical bead as a grenadelike weapon. When it strikes a hard surface or is struck sharply, it ignites with a bright flash. Creatures within a 10-foot radius must succeed at Reflex saves (DC 15) or be dazzled. A dazzled creature suffers a -1 penalty on, attack rolls. The creature recovers in 1 minute. Sightless creatures are not affected by the flash.
The Alchemy DC to make a single flashpellet is 25.</t>
  </si>
  <si>
    <t>Ancient Bronze Dragon Lightning Organ (master)</t>
  </si>
  <si>
    <t>Glowpowder</t>
  </si>
  <si>
    <t>Can be mastercrafted (alchemist’s supplies) into a Bronze Dragon’s Bane Poison (if ingested, a creature must make a DC 23 Constitution saving throw, taking 88 (16d10) lightning damage on a failed save, or half as much on a success).</t>
  </si>
  <si>
    <t>This luminescent dust clings to surfaces and creatures, making them glow. The grains of powder glow about as brightly as sparks from a campfire. They don't provide illumination, but they are noticeable. When sprinkled on an object or surface, the powder helps reveal edges and details, granting a +2 circumstance bonus on Search checks made on the treated area. A creature sprinkled with the powder is likewise easier to detect: Spot checks to see the creature gain a +2 circumstance bonus. An invisible creature sprinkled with the dust has only one-half concealment (20% miss chance instead of 50%). Once applied, the dust clings and glows for 1 minute. A creature sprinkled with the powder can wash it off by taking a full-round action.
The powder usually comes in a tube that allows the contents to be blown or shaken out. Blowing out the powder is a standard action that draws an attack of opportunity and creates a 10-foot cone. If carefully sprinkled, the powder can cover 125 square feet (five 5-foot squares). It takes a full-round action to shake out enough powder to cover a 5-foot square.
The Alchemy DC to make one tube of glowpowder is 20.</t>
  </si>
  <si>
    <t>Healing Salve</t>
  </si>
  <si>
    <t>Rubbing this stinky green paste into wounds promotes rapid healing. Applying the salve is a full-round action. One dose cures 1d8 points of damage to a living creature. Only one dose may be applied per round, and there is no limit on how many salves can be applied over time.
The Alchemy DC to make one application of healing salve is 25. If you have 5 or more ranks in Profession (herbalist), you get a +2 synergy bonus on checks to craft it.</t>
  </si>
  <si>
    <t>Ancient Bronze Dragon Repulsion Salve(master)</t>
  </si>
  <si>
    <t>Cassil Fertility Treatment</t>
  </si>
  <si>
    <t xml:space="preserve">A male humanoid who eats about a teaspoon of cassil is rendered infertile for a period of 3d4 days, although it requires about an hour before the herb takes effect.
Stories abound of disloyal courtiers dosing their kings or lords in order to prevent the conception of a royal heir. Using either the Heal skill or Profession (herbalist), the effects can be detected with a DC 15 check and countered with a DC 20 check.
</t>
  </si>
  <si>
    <t>Nararoot Fertility Treatment</t>
  </si>
  <si>
    <t>Nararoot shavings steeped in hot water make a strong tea that renders a woman infertile for 1d4+2 days. Chewed raw, the root tastes unpleasant, but the effects are more potent, lasting 2d4+4 days. Women who do not wish to become pregnant use nararoot. Using either the Heal skill or Profession (herbalist), the effects can be detected with a DC 15 check and countered with a DC 20 check.</t>
  </si>
  <si>
    <t>Ancient Copper Dragon Acid Pouch (master)</t>
  </si>
  <si>
    <t>Can be mastercrafted (alchemist’s supplies) into a Copper Dragon’s Bane Poison (if ingested, a creature must make a DC 22 Constitution saving throw, taking 63 (14d8) acid damage on a failed save, or half as much on a success).</t>
  </si>
  <si>
    <t>Phantom Ink</t>
  </si>
  <si>
    <t xml:space="preserve">This substance is similar to disappearing ink (described in the FRCS). Messages written with this ink vanish from view at the end of an hour and thereafter can be read only under the right kind of light. The usual types specify one of the following: firelight (which includes candles, torches, and other flames), magical light (which includes the dancing lights, light, and continual flame spells), moonlight, and starlight (this last usually isn't discernible unless the reader has darkvision).
The Alchemy DC to make one vial of phantom ink is 20.
</t>
  </si>
  <si>
    <t>Ancient Copper Dragon Slowing Salve(master)</t>
  </si>
  <si>
    <t>Powderhorn</t>
  </si>
  <si>
    <t>This waterproof horn holds 2 pounds (32 ounces) of smoke powder.</t>
  </si>
  <si>
    <t>Powderkeg</t>
  </si>
  <si>
    <t>This is a normal wooden keg that holds 15 pounds (240 ounces) of smoke powder.</t>
  </si>
  <si>
    <t>Scentbreaker</t>
  </si>
  <si>
    <t>This small bag contains either a collection of aromatic herbs or a strongly scented alchemical mixture. Either version can confound any creature's sense of smell. You can toss the bag as a grenade-like weapon with a range increment of 10 feet, or you can scatter the contents someplace where a creature tracking by scent will come across it. (It covers an area 5 feet square.) Once scattered, the contents remain potent for 1 hour.
A creature can sniff the bag's contents from a direct hit, from a splash, or from sniffing the area where the contents were scattered. If struck by a direct hit, the creature must succeed at a Fortitude save (DC 18) or lose its scent ability for 1 minute. After the minute is up, the creature must make a second Fortitude save (DC 18) or lose its scent ability for another hour. Being splashed or sniffing the scattered contents has the same effect, but the save DC is 15. A direct hit or splash affects only one creature of Small or larger size. The contents affect all creatures of Tiny or smaller size in the 5-foot square where a bag of scentbreaker strikes.
Note: The Alchemy DC to make scentbreaker is 15. If you have 5 or more ranks in Profession (herbalist), you get a +2 synergy bonus on checks to craft it.</t>
  </si>
  <si>
    <t>Shriek Paste</t>
  </si>
  <si>
    <t>This oily substance is derived from the fungus with a similar name. When exposed to light of torch-intensity or brighter, the paste emits a horrific screech that lasts for 1 round. The noise is a useful signal - loud and easy to hear (Listen DC -10, modified for distance, harriers, and other relevant conditions), so Underdark denizens often smear it on areas they wish to protect from surface intruders who require light to see. Once it has shrieked, the paste becomes inert.
Shriek paste can be created with a DC 20 Craft (alchemy) check.</t>
  </si>
  <si>
    <t>Ancient Gold Dragon Fire Sac (master)</t>
  </si>
  <si>
    <t>Can be mastercrafted (alchemist’s supplies) into a Gold Dragon’s Bane Poison (if ingested, a creature must make a DC 24 Constitution saving throw, taking 71 (13d10) fire damage on a failed save, or half as much on a success).</t>
  </si>
  <si>
    <t>Smokepowder</t>
  </si>
  <si>
    <t xml:space="preserve">This magic alchemical substance is similar to gunpowder. The substance burns rapidly, but is not explosive (though it can be used to construct grenades and bombs). Burning smokepowder illuminates a 30-foot radius. The fire lasts 1 round for every ounce of powder. 
It takes an ounce of smoke powder to shoot a firearm once. If smoke powder gets wet, it never again burns and cannot ever be used to fire a bullet.
Caster Level: 9th; Prerequisites: Craft Wondrous Item, 9+ ranks of Alchemy.
</t>
  </si>
  <si>
    <t>Ancient Gold Dragon Weakening Salve(master)</t>
  </si>
  <si>
    <t>Snakebite</t>
  </si>
  <si>
    <t xml:space="preserve"> Can be mastercrafted (alchemist’s supplies) into a Potion of Polymorph (allows the drinker to change shape as though they had cast the Polymorph spell).</t>
  </si>
  <si>
    <t>Snakebite has the taste of bitter apples and an aroma of nutmeg and ginger. When consumed, snakebite acts as a modified version of delay poison and has a duration of 1 hour. In addition, any yuan-ti (or other snake or snake-like creature) who bites a person with active snakebite in her veins is affected by a poison (Ingested; Fortitude DC 20; initial 1d6 Con, secondary 2d6 Con).</t>
  </si>
  <si>
    <t>Suregrip</t>
  </si>
  <si>
    <t>This gluey substance improves your grip, granting a +2 circumstance bonus on any check that deals with holding onto something, including Climb checks and grappling. When applied to a rope, it confers a +2 circumstance bonus on Use Rope checks that involve tying knots or binding creatures or objects. Applied to the soles of one's footwear or feet, it confers a +2 circumstance bonus on Balance checks made to avoid slipping. Once applied, suregrip lasts 10 minutes.
The Alchemy DC to make one application of suregrip is 20.</t>
  </si>
  <si>
    <t>Witchweed Stick</t>
  </si>
  <si>
    <t>This paste, which smells like tobacco, is refined from the stalks and leaves of the witchweed plant. It is packed into thick paper tubes about the size of a smokestick. When ignited it creates a 10-foot cube of light smoke that provides no concealment. Anyone attempting to cast arcane spells within the smoke must succeed at a Concentration check as if casting defensively (DC 15 + spell level). If the check fails, the spell is lost. The smoke loses its alchemical abilities after 5 rounds, and dissipates normally.
The alchemy DC to make one stick of witchweed is 20.</t>
  </si>
  <si>
    <t>Ancient Green Dragon Poison Lung (master)</t>
  </si>
  <si>
    <t>Can be mastercrafted (alchemist’s supplies) into a Green Dragon’s Bane Poison (if ingested, a creature must make a DC 22 Constitution saving throw, taking 77 (22d6) poison damage on a failed save, or half as much on a success).</t>
  </si>
  <si>
    <t>Anarchic Charm</t>
  </si>
  <si>
    <t>2 lungs</t>
  </si>
  <si>
    <t>The anarchic charm commonly looks like a swirling mass of ribbons tied to a colorful leather cord. An anarchic charm can be used to perform a touch attack against a creature vulnerable to chaos. This touch deals 1d6 points of damage to the creature and destroys the amulet. In addition, the target must succeed at a DC 14 Will save or be shaken for 1d4 rounds.</t>
  </si>
  <si>
    <t>Anti-Evil</t>
  </si>
  <si>
    <t>Anti-disease Tonic</t>
  </si>
  <si>
    <t>Ancient Red Dragon Fire Sac (master)</t>
  </si>
  <si>
    <t>Legends place the tongue of an otyugh on the ingredients list of this alchemical elixir, which fortifies the body to withstand disease. It provides a +5 alchemical bonus on the imbiber's saves against disease for one day.</t>
  </si>
  <si>
    <t>Can be mastercrafted (alchemist’s supplies) into a Red Dragon’s Bane Poison (if ingested, a creature must make a DC 24 Constitution saving throw, taking 91 (26d6) fire damage on a failed save, or half as much on a success).</t>
  </si>
  <si>
    <t>Axiomatic Charm</t>
  </si>
  <si>
    <t>The opposite of anarchic charms, axiomatic charms are usually geometric shapes secured to a fine steel chain. An axiomatic charm can be used to perform a touch attack against a creature vulnerable to law. This touch deals 1d6 points of damage to the creature and destroys the amulet. In addition, the target must succeed at a DC 14 Will save or be shaken for 1d4 rounds.</t>
  </si>
  <si>
    <t>Ancient Silver Dragon Ice Gland (master)</t>
  </si>
  <si>
    <t>Cold Iron Charm</t>
  </si>
  <si>
    <t>Can be mastercrafted (alchemist’s supplies) into a Silver Dragon’s Bane Poison (if ingested, a creature must make a DC 24 Constitution saving throw, taking 67 (15d8) cold damage on a failed save, or half as much on a success).</t>
  </si>
  <si>
    <t>Cold iron lends itself well to charms and draughts used against fey or demons. Often shaped like a horseshoe, a cold iron charm can be used to perform a touch attack against a creature vulnerable to cold iron. This touch deals 1d6 points of damage to the creature and destroys the amulet. In addition, the target must succeed at a DC 14 Will save or be shaken for 1d4 rounds.</t>
  </si>
  <si>
    <t>Cold Iron Draught</t>
  </si>
  <si>
    <t>This elixir combines small amounts of cold iron with rare herbs and oils. It has a bluish tinge to it and an unpleasant metallic aftertaste. A cold iron draught provides the imbiber a +2 alchemical bonus on saves made against the spells and abilities of creatures vulnerable to cold iron. This effect lasts for 1 hour.</t>
  </si>
  <si>
    <t>Ancient Silver Dragon Paralyzing Salve(master)</t>
  </si>
  <si>
    <t>Combination Charm</t>
  </si>
  <si>
    <t>Charms like silver holy symbols combine the properties of an alchemical metal (silver or cold iron) with the power of an aligned charm (anarchic, axiomatic, holy, or unholy). A combination charm can be used to perform a touch attack against a creature vulnerable to either one or both of the charm's properties. This touch deals 1d6 points of damage to the creature and destroys the amulet. In addition, the target must succeed at a DC 14 Will save or be shaken for 1d4 rounds. The wealthy turn these symbols into elaborate affairs encrusted with jewels and inlaid with gilt runes.</t>
  </si>
  <si>
    <t>Combination Draught</t>
  </si>
  <si>
    <t>A potent blend of two draughts, the combination draught provides the best of both worlds, protecting the imbiber against creatures vulnerable to both an alchemical metal (silver or cold iron) and the power of an alignment (anarchic, axiomatic, holy, or unholy). A combination draught provides the imbiber a +2 alchemical bonus on saves made against the spells and abilities of creatures vulnerable to either or both of its components. This effect lasts for 1 hour.</t>
  </si>
  <si>
    <t>Ancient White Dragon Ice Gland (master)</t>
  </si>
  <si>
    <t>Can be mastercrafted (alchemist’s supplies) into a White Dragon’s Bane Poison (if ingested, a creature must make a DC 22 Constitution saving throw, taking 72 (16d8) cold damage on a failed save, or half as much on a success).</t>
  </si>
  <si>
    <t>Garlic Charm</t>
  </si>
  <si>
    <t>The simplest of charms, this item is usually nothing more than a braided strand of garlic bulbs brushed with holy water. It serves as a potent defense against vampires and other creatures repulsed by the herb, making it quite common in areas beset by these undead. A garlic charm can be used to perform a touch attack against a creature repulsed by garlic. This touch deals 1d6 points of damage to the creature and destroys the amulet In addition, the target must succeed at a DC 14 Will save or be shaken for 1d4 rounds.</t>
  </si>
  <si>
    <t>Garlic Draught</t>
  </si>
  <si>
    <t>A flavorful brew of garlic and holy water, the garlic draught provides the repelling power of garlic in liquid form. Although hardly a boon in social situations, it proves itself invaluable when combating vampires. A garlic draught provides the imbiber a +2 alchemical bonus on saves made against the spells and abilities of creatures repulsed by garlic. This effect lasts for 1 hour.</t>
  </si>
  <si>
    <t>Angelic</t>
  </si>
  <si>
    <t>This very rare plant with large brown leaves grows only underground on rocky ground. Its size rarely exceeds 50 cm in height, but its diameter can be more than one meter. These nuts-like fruits are very popular for fortifying the view.</t>
  </si>
  <si>
    <t>Eating Angelic Nuts gives a +1 bonus to saving throws so you do not get blinded for the next 8 hours. Absorbing a large amount does not stack the bonus.</t>
  </si>
  <si>
    <t>Holy Charm</t>
  </si>
  <si>
    <t>Underground, Rocky Ground</t>
  </si>
  <si>
    <t>The standard wooden holy symbol of the sort worn by clerics and paladins is also effective against evil creatures such as demons and undead when properly consecrated by one of faith. In addition to serving as a divine focus, a holy charm can be used to perform a touch attack against a creature vulnerable to good. This touch deals 1d6 points of damage to the creature and destroys the symbol. In addition, the target must succeed at a DC 14 Will save or be shaken for 1d4 rounds.</t>
  </si>
  <si>
    <t>2d4 nuts</t>
  </si>
  <si>
    <t>Holy Draught</t>
  </si>
  <si>
    <t>A mixture of rare herbs and specially prepared holy water, the holy draught serves as a staple for those who battle the undead. It tastes sweet, almost cloyingly so. A holy draught provides the imbiber a +2 alchemical bonus on saves made against the spells and abilities of creatures vulnerable to good. This effect lasts for 1 hour.</t>
  </si>
  <si>
    <t>Silver Charm</t>
  </si>
  <si>
    <t>Alchemists use silver in charms and draughts as protection against devils and the like. A silver charm can be used to perform a touch attack against a creature vulnerable to silver. This touch deals 1d6 points of damage to the creature and destroys the amulet. In addition, the target must succeed at a DC 14 Will save or be shaken for 1d4 rounds.</t>
  </si>
  <si>
    <t>Silver Draught</t>
  </si>
  <si>
    <t>This swirling mix of silver and rare minerals offers the protection of a silver charm in a draught. Frequently imbibed by lycanthrope hunters, it also protects against weaker devils. A silver draught provides the user a +2 alchemical bonus on saves made against the spells and abilities of creatures vulnerable to silver. It also applies to saves against contracting lycanthropy. This effect lasts for 1 hour.</t>
  </si>
  <si>
    <t>Unholy Charm</t>
  </si>
  <si>
    <t>Unholy charms function exactly like holy charms but in reverse, allowing a touch attack against creatures vulnerable to evil. This touch deals 1d6 points of damage to the creature and destroys the amulet. In addition, the target must succeed at a DC 14 Will save or be shaken for 1d4 rounds. Unholy charms are often fashioned as unholy symbols, or sometimes merely as a disturbing image, such as a demonic skull.</t>
  </si>
  <si>
    <t>Angelica</t>
  </si>
  <si>
    <t>Unholy Drought</t>
  </si>
  <si>
    <t>The plant can grow to a height of eight feet. It has a hollow stem and has large, broad pointed leaves at the base of the stem. It has a cluster of white or pink flowers at the top of the stem. This plant can be found in the Summer 30% of the time.</t>
  </si>
  <si>
    <t>Unholy draughts function exactly like holy droughts but in reverse, granting a +2 alchemical bonus on saves made against the spells and abilities of creatures vulnerable to evil for 1 hour.</t>
  </si>
  <si>
    <t xml:space="preserve">Angelica's root should be boiled in water for an hour and then drunk in order to relieve coughs. The herbs does not in any way act as a cure for any disease causing a cough, it merely reduces the amount of coughing.
</t>
  </si>
  <si>
    <t>Wolfsbane</t>
  </si>
  <si>
    <t>Striking a lycanthrope with the plant requires a reasonably fresh sprig (picked within the last week), and a successful touch attack. The creature must then make a DC 14 Will save or flee for 1d4 rounds, as if affected by the spell cause fear. A successful use of the plant destroys it.</t>
  </si>
  <si>
    <t>Spellslayer Wine</t>
  </si>
  <si>
    <t>Spellslayer wine was an alchemical concoction that temporarily disabled arcane casters' ability to use magic. Mages ingesting an undiluted dose of the potion were unable to cast spells for up to eight hours, although the duration of the effect varied. The potion took effect within several minutes. Some merchants sold diluted potions whose effects wore off sooner. Made with Thelmallow.</t>
  </si>
  <si>
    <t>Ankheg Acid</t>
  </si>
  <si>
    <t>Acts as a vial of acid (PHB pg. 148). Can be crafted (alchemist’s supplies) into a Vial of Potent Acid (as a normal vial, but deals 10 (3d6) acid damage on a hit).</t>
  </si>
  <si>
    <t>Green sleeping Dust</t>
  </si>
  <si>
    <t>Drug that caused a creature to fall asleep. Green sleeping dust could be made from the bija tree.</t>
  </si>
  <si>
    <t>Ankheg Ichor</t>
  </si>
  <si>
    <t>Can be mastercrafted (alchemist’s supplies) into a potion of poison immunity. When consumed, grants immunity to poison damage and the poisoned condition for 1 hour, and heals any poisons currently affecting the creature.</t>
  </si>
  <si>
    <t>Anserke</t>
  </si>
  <si>
    <t>The anserke is a kind of very thorny cactus that grows in hot deserts. The main element of the preparation that is drawn from it and which strengthens the immunity against many types of diseases are its roots which sink more than two meters under the ground.</t>
  </si>
  <si>
    <t>Ingesting the anserke decoction gives the advantage to the
Constitution rolls against all non-magical diseases for a number of days equal to the creature's Constitution modifier (minimum 1).</t>
  </si>
  <si>
    <t>2d4 roots</t>
  </si>
  <si>
    <t>The anserke is a kind of very thorny cactus that grows in hot deserts. The main element of the preparation that is drawn from it and which strengthens the immunity against many types of diseases are its roots which sink more than two meters under the ground. This plant is found in the Summer 30% of the time.</t>
  </si>
  <si>
    <t xml:space="preserve">The root must be applied to a bleeding wound. Within three rounds it will have stopped the bleeding. The recipient must not move for one turn or risk the wound reopening. Ingesting an anserke decoction gives the advantage to the Constitution rolls against all non-magical diseases for a number of days equal to the creature's Constitution modifier (minimum 1).
</t>
  </si>
  <si>
    <t>Apple Bark</t>
  </si>
  <si>
    <t>Bark from the apple tree taken in early spring.</t>
  </si>
  <si>
    <t>After a creature ingests the infusion, at the beginning of their next turn they gain the effect of an antitoxin which lasts for 2 minutes. This herb has no effect when used again on the same creature until the creature completes a short rest.</t>
  </si>
  <si>
    <t>Cultivated Lands</t>
  </si>
  <si>
    <t>2d8 handfuls</t>
  </si>
  <si>
    <t>Arcanaloth Eyes (master)</t>
  </si>
  <si>
    <t>Can be mastercrafted (alchemist’s supplies) into a Potion of Truesight (grants truesight out to 60 feet for 1 hour).</t>
  </si>
  <si>
    <t>2 eyes</t>
  </si>
  <si>
    <t>Archangelic</t>
  </si>
  <si>
    <t>The archangelic tree is a very rare tree less than a meter high and growing in extremely cold climates like the summits of the highest mountains. It is its bark that is sought after by herbalists because it serves as a basis for a maceration that helps resist the coldest weather.</t>
  </si>
  <si>
    <t>A creature that absorbs archangelic preparation gains cold
resistance for 1 hour. The subject perceives the end of the effects by a gradual return of the sensation of cold.</t>
  </si>
  <si>
    <t>Arctic</t>
  </si>
  <si>
    <t>1d4 small bags of bark</t>
  </si>
  <si>
    <t>Archangelica</t>
  </si>
  <si>
    <t>This white flowering plant has black seeds and roots with a sharp taste. This plant can be found in the Summer 30% of the time.</t>
  </si>
  <si>
    <t xml:space="preserve">The root, when brewed, makes a hot, peppery decoction that helps alleviate common colds, flu and congestions (doubles recovery time, adds +2 to Constitution rolls to prevent colds in bad weather).
</t>
  </si>
  <si>
    <t>Arctic Creeper</t>
  </si>
  <si>
    <t>This noxious weed usually grows in extremely cold environments, or at higher elevations where snow tends to accumulate. The leaves of the plant characterized by a pleasant sweet minty flavor, whereas the root is bitter and acidic. The weed is one of an assassin’s favorite plants, due to the root’s ability to freeze a creature’s bloodstream, which leads to a slow and agonizing death. The Arctic Creeper is toxic to many unwary travelers, as it is quite easy to consume the root’s toxins while enjoying the sweet flavorsome leaves.</t>
  </si>
  <si>
    <t>Change poison damage to cold or necrotic damage; target is still [poisoned] for 1 minute on a failed CON saving throw; this toxin is still considered poison damage when combining with other ingredients.</t>
  </si>
  <si>
    <t>Arctic, Mountains</t>
  </si>
  <si>
    <t>1d20 leaves</t>
  </si>
  <si>
    <t>Arfandas</t>
  </si>
  <si>
    <t>A common wild and garden flower with pale yellow blossoms, it grows along shady stream banks. This plant is found in the Autumn and Winter 50% of the time.</t>
  </si>
  <si>
    <t xml:space="preserve">If the stem of Arfandas is bound up in the dressing of a fracture, it will double the rate of healing for that fracture. Its stems are set in a poultice or cast with other plants such as comfrey in the case of a fracture. Arfandas encourages the proper healing of bone. Used fresh, since it is commonly available, its juice cannot be preserved. 
</t>
  </si>
  <si>
    <t>1d8 plants</t>
  </si>
  <si>
    <t>Arkas</t>
  </si>
  <si>
    <t>grass found on the fields of the ranchos</t>
  </si>
  <si>
    <t>feeding arkas to a young horse would contribute to its growth as a superior steed.</t>
  </si>
  <si>
    <t>2d4 handfuls of grass</t>
  </si>
  <si>
    <t>Arkasu</t>
  </si>
  <si>
    <t>The arkasu is a tree that grows on very arid lands like deserts. It is often found alone in the middle of nothing. The preparation of arkasu sap, applied to wounds, has healing and healing properties.</t>
  </si>
  <si>
    <t>The decoction heals 1d6 health but only works for cuts, such as damage caused by sharp or piercing weapons. For a given injury the decoction only works once.</t>
  </si>
  <si>
    <t>Arid Lands, Desert</t>
  </si>
  <si>
    <t>This plant is found in Autumn 55% of the time.</t>
  </si>
  <si>
    <t xml:space="preserve">When the sap of the Arkasu plant is applied to wounds, it doubles the rate of healing. The effect is not cumulative.
</t>
  </si>
  <si>
    <t>Arlan</t>
  </si>
  <si>
    <t>Arlan is a plant with large green leaves and small flowers that grows mainly in the undergrowth. The pollen of this plant has healing properties.</t>
  </si>
  <si>
    <t xml:space="preserve">An infusion of arlan heals 2 life per level, for a maximum of 20 health. Each herbal tea should be taken at a minimum interval of 2 hours to make effect.
</t>
  </si>
  <si>
    <t>Arnica</t>
  </si>
  <si>
    <t>This plant grows to a height of 1 to 2 feet. It has a hairy stem on which its leaves are arranged in pairs. It has orange flowers.  It is found in Summer 25% of the time.</t>
  </si>
  <si>
    <t>These flowers should be plucked and dried, and then boiled in a litre of beer. This should be applied to a compress which is wrapped around a bruise. A successful application will cause the bruise to fade within one day. The pollen of the flowers if inhaled will cause uncontrollable sneezing.</t>
  </si>
  <si>
    <t>1d4 handfuls of flowers</t>
  </si>
  <si>
    <t>Arnuminas</t>
  </si>
  <si>
    <t>Tall, with long leaves, a common garden plant, but somewhat rarer in the wild, where it grows in warm, sunny glades. This plant is found in the Autumn 70% of the time.</t>
  </si>
  <si>
    <t xml:space="preserve">The leaf of this plant should be applied to the site of ligament, cartilage, or muscle damage. If used successfully, it will double the speed of healing of such damage. Leaves are crushed or applied in a poultice; it can also be dried or made into a salve that is less effective. It is good for bruises, sprains, and pulled tendons and ligaments and doubles the normal rate of healing for these types of injuries. The herb reduces swelling. 
</t>
  </si>
  <si>
    <t>2d8 leaves</t>
  </si>
  <si>
    <t>Arpusar</t>
  </si>
  <si>
    <t>The arpusar is a shrub about 1.20 meters tall with a twisted trunk that has long pointed sawtooth leaves and grows in altitude. The infusion made from the arpusar leaves gives a brief burst of physical strength.</t>
  </si>
  <si>
    <t>This infusion gives a +1 bonus to melee weapon damage for the next minute. It usually keeps in a jar.</t>
  </si>
  <si>
    <t>The arpusar is a shrub about 1.20 meters tall with a twisted trunk that has long pointed sawtooth leaves and grows in altitude. It is found in Autumn 40% of the time.</t>
  </si>
  <si>
    <t xml:space="preserve">The stalks of this plant must be brewed for one week in fresh water at the end of which time it may be drunk. If it is successful, it will heal any damage to a persons muscles that are capable of healing naturally within one day. The infusion made from the arpusar leaves gives a brief burst of physical strength.
This infusion gives a +1 bonus to melee weapon damage for the next minute. It usually keeps in a jar.
</t>
  </si>
  <si>
    <t>2d4 plants</t>
  </si>
  <si>
    <t>Arrow Root</t>
  </si>
  <si>
    <t>This unusually elongated plant can stand up to four feet tall, and is very easy to spot due to its distinctive white and brown speckled pattern. The Arrow Root thrives in desert and drought environments, as the plant needs very little water to survive. When diced and boiled in water the plant creates a frothy silver liquid, which is ideal for sharpening and polishing weapons and armor without the use of magic or other means.</t>
  </si>
  <si>
    <t>Enchantment: +1 to attack rolls for one minute when applied to a weapon as a bonus action.</t>
  </si>
  <si>
    <t>Enchantment</t>
  </si>
  <si>
    <t>Desert, Forest, Grasslands</t>
  </si>
  <si>
    <t>1d10 roots</t>
  </si>
  <si>
    <t>Asarabacca</t>
  </si>
  <si>
    <t>Asarabacca is a tall plant that produces very red fruits the size
of a currant. These fruits that do not really taste have the ability
to appease the animals if they eat them.</t>
  </si>
  <si>
    <t>A beast-like creature that swallows asarabacca fruit becomes
docile and incapable of violence for the next hour, except of
course if one is aggressive towards it, in which case its nature
quickly regains the upper hand. These fruits have no effect on humanoids or monsters.</t>
  </si>
  <si>
    <t>4d4 fruit</t>
  </si>
  <si>
    <t>Asarabacca is a creeping vine with many small leaves each on their own small stalk. It also has small purple flowers. It is found in the Spring 10% of the time.</t>
  </si>
  <si>
    <t>These flowers must be brewed up on a fire and left to stand. When administered successfully to someone, they must save vs poison or be rendered docile, and incapable of violence for 3d8 hours. The brew has a distinctive purple colour, and bitter taste, so to be given secretly in food, the food must be able to hide these attributes.</t>
  </si>
  <si>
    <t>2d4 handfuls of flowers</t>
  </si>
  <si>
    <t>Ashblossom</t>
  </si>
  <si>
    <t>This tiny flower is bright red with a yellow center, and is found growing only in hot environments. It deals 1d4 fire damage when ingested, but it can be used to brew many fire-related potions by a knowledgeable alchemist.</t>
  </si>
  <si>
    <t>Potion of Resistance (Fire), Potion of Fire Breath</t>
  </si>
  <si>
    <t>Desert, Volcano</t>
  </si>
  <si>
    <t>1d6 blossoms</t>
  </si>
  <si>
    <t>Ashine</t>
  </si>
  <si>
    <t>Ashine is a climbing and parasitic plant similar to ivy that grows along trees in the forest. Its yellow-spotted shoots prepared as an infusion make it possible to better resist the bites of lycanthropes in order to avoid catching this disease. It is also said that the only smell of this plant repels lycanthropes, but this faculty is not really proven.</t>
  </si>
  <si>
    <t>Absorb an infusion of ashine gives a +2 bonus to Constitution saving rolls to avoid lycanthropy. The infusion is active in the body for 1d4 hours.</t>
  </si>
  <si>
    <t>2d4 shoots</t>
  </si>
  <si>
    <t>Asphodel</t>
  </si>
  <si>
    <t>The leaves from these yellow-and-white flowers that have a pungent odor.</t>
  </si>
  <si>
    <t>After applying this to the skin or clothes, the creature takes on an odor for 1 hour which repels insects, vermin, and beasts with a good sense of smell, including bears, boars, felines, canines, and equestrians. Beasts of these types that approach within 15 feet of the creature must make a DC 15 Constitution check; on a failed save, they have the frightened condition. In addition, the creature has disadvantage to Wisdom (Animal Handling) checks with beasts of these types.</t>
  </si>
  <si>
    <t>2d10 leaves</t>
  </si>
  <si>
    <t>Ateris</t>
  </si>
  <si>
    <t>An ugly, thorny plant with a strong scent.</t>
  </si>
  <si>
    <t>The flowers of the ateris plant had a particularly aromatic bud that secreted a nearly invisible, solution. When rubbed under the nose, this substance would cover up any foul odors an individual came across. While it was great for masking malodorous scents, it was a potent irritant when it came into contact with the inside of the nostril. The bud degraded rather rapidly, typically losing its potency in a matter of weeks.</t>
  </si>
  <si>
    <t>Hillside</t>
  </si>
  <si>
    <t>4d4 buds</t>
  </si>
  <si>
    <t>herbalism kit</t>
  </si>
  <si>
    <t>Athelas</t>
  </si>
  <si>
    <t>A famous weed.</t>
  </si>
  <si>
    <t>After ingesting the infusion, at the beginning of the creature's next turn, the charmed, frightened, and stunned conditions are removed from the creature. This herb has no effect when used again on the creature until the creature completes a long rest. 
After smoking for five minutes, the creature gains 5 (1d10) temporary hit points which last for 30 minutes. This effect cannot be combined with any other effect that grants temporary hit points. This herb has no effect when used again on the creature until the creature completes a long rest.  
When prepared and applied by an elf, half-elf, or Dúnedain to a creature's wounds for 2 minutes, the creature has all poison effects neutralized, the poisoned condition is removed, all normal diseases are cured, all curses are removed, all spells affecting the creature are dispelled, all ability scores are restored, and the creature is restored to half their maximum hit points if they have less than that amount. This herb has no effect when used again on the creature until the creature completes a long rest.</t>
  </si>
  <si>
    <t>Wetlands</t>
  </si>
  <si>
    <t>Atigax</t>
  </si>
  <si>
    <t>This mushroom that grows in Outland is black and its contact is urticating. The maceration one makes of it is very sought after by certain creatures nocturnal or underground to move on the surface of day without problem because it removes the sensitivity to the light of the sun.</t>
  </si>
  <si>
    <t>The atigax preparation negates the disadvantage of attack rolls
and Wisdom (Perception) rolls based on the sight that the Sunlight Sensitivity ability imposes for a duration of 1d4 hours.</t>
  </si>
  <si>
    <t>1d8 mushrooms</t>
  </si>
  <si>
    <t>This mushroom that grows in Outland is black and its contact is urticating. The maceration one makes of it is very sought after by certain creatures nocturnal or underground to move on the surface of day without problem because it removes the sensitivity to the light of the sun. It is found in the Winter 40% of the time.</t>
  </si>
  <si>
    <t xml:space="preserve">The roots of this plant must be brewed over a low fire for one day, and the resulting distillation drunk. If used successfully, sight will be protected from glare or blinding light for a period of nine hours. This herb can thus be used to limit the ill effects suffered by subterranean creatures (such as drow) in full sunlight. The atigax preparation eliminates the disadvantage of the Attack rolls and Wisdom (Perception) rolls based on the sight that the Sunlight Sensitivity ability imposes for a duration of 1d4 hours.
</t>
  </si>
  <si>
    <t>Attanar</t>
  </si>
  <si>
    <t>Attanar is a whitish moss that grows on stones in extremely cold climates like the peaks of very high mountains. Nicknamed the "dragonfly moss", it makes the Breath of the creatures of this race more powerful.</t>
  </si>
  <si>
    <t>A creature that chews the attanar foam sees the DD of the saving throw to resist its Breath increase by +2 until its next short or long rest, when the adrenaline drop counterbalances these effects.</t>
  </si>
  <si>
    <t>1d4 handfuls of moss</t>
  </si>
  <si>
    <t>Attanar is a whitish moss that grows on stones in extremely cold climates like the peaks of very high mountains. Nicknamed the "dragonfly moss", it makes the Breath of the creatures of this race more powerful. It is found in the Autumn and Winter 45% of the time.</t>
  </si>
  <si>
    <t>When applied to the forehead of a stricken person, will cure fevers. It takes effect 2d6 hours after it is successfully administered.</t>
  </si>
  <si>
    <t>Autumn skullcap</t>
  </si>
  <si>
    <t xml:space="preserve"> A small, brown-capped, poisonous mushroom with a white stalk.</t>
  </si>
  <si>
    <t xml:space="preserve"> A creature subjected to this poison must make a DC 20 Constitution saving throw after 2 (1d4) hours have passed. On a failed save, the creature loses all hit dice and takes 20 (2d20) poison damage. On a successful save, the creature loses 1 hit die.</t>
  </si>
  <si>
    <t>Baar</t>
  </si>
  <si>
    <t>The barr is a small shrub that can reach 1.50 meters high. The preparation that can be made from the small red fruits of this plant strengthens the spirit.</t>
  </si>
  <si>
    <t>An infusion of barr gives a +1 bonus to saving throws to not be charmed for 8 hours.</t>
  </si>
  <si>
    <t>2d4 fruit</t>
  </si>
  <si>
    <t>Balme</t>
  </si>
  <si>
    <t>The balm is a tree with rare black-red leaves of oval shape that can measure up to two meters high and that grows underground, far from the sunlight. An infusion of its bark, provided it is drunk hot, is a very good antidote against all types of poison.</t>
  </si>
  <si>
    <t>The drink can recover 1d8 health points lost due to poison type damage. It has no preventive virtue, so has no action if it is drunk before receiving the poison damage.</t>
  </si>
  <si>
    <t>Underground</t>
  </si>
  <si>
    <t>1d4 bags of bark</t>
  </si>
  <si>
    <t>Balramba</t>
  </si>
  <si>
    <t>The belramba is a kind of lichen with a reddish hue that is mainly found in the forest. His preparation helps to overcome fear. Many barbarians take it before fighting to give themselves courage.</t>
  </si>
  <si>
    <t>A decoction of belramba gives the advantage to the saving throws to not be frightened, that the cause of this fear is magical or not, for the hour that follows.</t>
  </si>
  <si>
    <t>1d4 small bags of lichen</t>
  </si>
  <si>
    <t>Banshee Ectoplasm</t>
  </si>
  <si>
    <t>No immediate use. Can be crafted (alchemist’s supplies) into a Potion of Invisibility or an Oil of Etherealness.</t>
  </si>
  <si>
    <t>Barberry</t>
  </si>
  <si>
    <t>The Barberry plant has sharp thorns on its twigs. It can obtain a height in excess of eight feet. It has roughly oval shaped leaves, which are smooth with toothed edges. It has pale yellow flowers which produce oval red berries, with a small black dot at their tip. It is found in the Summer 20% of the time.</t>
  </si>
  <si>
    <t xml:space="preserve">Barberries should be ground up in cold water and be left to stand in cold water, and then boiled quickly. This mixture should be drunk as a cure for liver disorders such as jaundice. If successfully administered the cure should take effect within two weeks. However three failed applications mean that there is never any hope of cure by this method.
</t>
  </si>
  <si>
    <t>1d4 small bags of berries</t>
  </si>
  <si>
    <t>Barlgura Tusks (careful)</t>
  </si>
  <si>
    <t>Can be carefully crafted (alchemist’s supplies) into a Potion of Recklessness. When consumed, a creature has advantage on all melee attacked for 1d6 rounds. During this time, attack rolls against the creature have advantage.</t>
  </si>
  <si>
    <t>2 tusks</t>
  </si>
  <si>
    <t>Base Mullein</t>
  </si>
  <si>
    <t>Base Mullein is very easily found due to the fact that its flower stalks often obtain a height of 8 feet or more. Its clear yellow flowers cover about 3 feet of the top of the stalk, and form a long funnel about an inch or tow in diameter. It is found year round 90% of the time.</t>
  </si>
  <si>
    <t xml:space="preserve"> The leaves of this herb are applied to a burn within one hour, it will reduce the damage taken from the burn, by half.
</t>
  </si>
  <si>
    <t>3d6 leaves</t>
  </si>
  <si>
    <t>Basilisk Stomach</t>
  </si>
  <si>
    <t>Can be mastercrafted (alchemist’s supplies) into a Stone Salve, which ends the petrified condition on a creature it is applied to.</t>
  </si>
  <si>
    <t>1 stomach</t>
  </si>
  <si>
    <t>Basilisk’s Breath</t>
  </si>
  <si>
    <t>Often referred to as Grey Restraints amongst the nobles of the world, this dark grey vine is only rarely found atop the highest peaks of mountainous regions. It is fabled that this vine is a gift from the gods, as a way to test humanity. Often sold for outrageous sums of gold, Basilisk’s Breath can attract unwanted attention to those trying to sell it for profit.</t>
  </si>
  <si>
    <t>Slowly paralyzes opponent. Target makes a DC 5 + Alchemy Modifier CON saving throw each turn for 4 turns. While under this affect, target is considered slowed by the slow spell. On a failed save, the target is considered [paralyzed] for 4 rounds. Cannot be modified or altered by other ingredients.</t>
  </si>
  <si>
    <t>1d10 stalks</t>
  </si>
  <si>
    <t>Bastit</t>
  </si>
  <si>
    <t>Bastit is a carnivorous plant that grows in swamps and feeds on all insects passing by. Its red and yellow flowers are particularly sought after by sorcerers because it allows them to recover faster. The infusion of bastit should not be drunk but inhaled. The smell it emits, rather pleasant in passing, has against the annoying tendency to attract mosquitoes.</t>
  </si>
  <si>
    <t>Inhale an infusion of bastit allows an sorcerer to recover a witchcraft item previously spent. Its effects are not cumulative and it only works once between two long rest periods.</t>
  </si>
  <si>
    <t>4d4 flowers</t>
  </si>
  <si>
    <t>A small succulent. Found year round 20% of the time.</t>
  </si>
  <si>
    <t>A small succulent that, when crushed, tends to repel parasitic insects, including mosquitoes and the like. It has a pungent but not unpleasant odour. (Lasts 1d6 hours but can be washed or sweated off. Easily noticed by tracking animals.)</t>
  </si>
  <si>
    <t>Temperate</t>
  </si>
  <si>
    <t>Bear mushroom</t>
  </si>
  <si>
    <t>A mushroom with a white cap and a bright red stalk.</t>
  </si>
  <si>
    <t>A creature subjected to this poison must make a DC 15 Constitution saving throw at the beginning of their next turn. On a failed save, the creature is poisoned for 2 (1d4) hours. The creature may attempt this saving throw again every 30 minutes and, if successful, the effect ends immediately.</t>
  </si>
  <si>
    <t>2d10 mushrooms</t>
  </si>
  <si>
    <t>Belan</t>
  </si>
  <si>
    <t>The bielan is a small tree of about 2 meters with a massive trunk and very dark color that grows on very arid lands. The maceration that one carries out with its roots, very deep, makes it possible to resist the hot heats and even the burns.</t>
  </si>
  <si>
    <t>Belan maceration provides fire damage resistance for 1 hour.</t>
  </si>
  <si>
    <t>The bielan is a small tree of about 2 meters with a massive trunk and very dark color that grows on very arid lands. It can be found in Summer 35% of the time.</t>
  </si>
  <si>
    <t xml:space="preserve">The nut must be eaten to stop bleeding (including internal bleeding). Within two hours it will have stopped the bleeding. The recipient must not move for one additional hour or risk the bleeding restarting. The maceration that one carries out with its roots, very deep, makes it possible to resist the hot heats and even the burns.
Belan maceration provides fire damage resistance for 1 hour.
</t>
  </si>
  <si>
    <t>Tree</t>
  </si>
  <si>
    <t>3d4 nuts, 2d4 handfuls of roots</t>
  </si>
  <si>
    <t>Belramba</t>
  </si>
  <si>
    <t>Belramba is a lichen with a reddish hue that is mainly found in the forest. It can be found in Summer 30% of the time.</t>
  </si>
  <si>
    <t xml:space="preserve">It must be brewed in water, and then drunk three days later. If used successfully, all nerve damage capable of healing naturally will be healed, at three times the normal rate. This preparation helps to overcome fear. Many Barbarians take it before fighting to give themselves courage.
A decoction of belramba gives the advantage to the saving throws to not be frightened, that the cause of this fear is magical or not, for the hour that follows.
</t>
  </si>
  <si>
    <t>2d4 handfuls of lichen</t>
  </si>
  <si>
    <t>Bija Tree</t>
  </si>
  <si>
    <t>Tree that was often used to make green sleeping dust.</t>
  </si>
  <si>
    <t>rare</t>
  </si>
  <si>
    <t>Bilberry</t>
  </si>
  <si>
    <t>Bilberries are small black berries. They can be found in the Spring 1% of the time.</t>
  </si>
  <si>
    <t xml:space="preserve">They must be mixed with pure alcohol and left to stand for fifteen days, at the end of which time they must be drunk. A successful application will give a human the same infravision ability as half elves, but a failed application may lead to the death (save penalty -4) of the person who drinks it, as if they had drunk a class J poison (Death/ 20 hit points, onset 1d4 minutes).
</t>
  </si>
  <si>
    <t>Birnot</t>
  </si>
  <si>
    <t>The birnot is a tree with hairy leaves that grows in altitude. Its acorns, very bad taste for the rest, are used to develop a beverage that strengthens the body.</t>
  </si>
  <si>
    <t>Maceration grants the advantage to Constitution saving rolls for one hour. It should be noted, however, that this preparation is not effective for all organisms and has an average of only 20% chance of functioning for a nonhumanoid creature.</t>
  </si>
  <si>
    <t>Mountain</t>
  </si>
  <si>
    <t>3d4 acorns</t>
  </si>
  <si>
    <t>Bisette</t>
  </si>
  <si>
    <t>The infusions of this beautiful plant with bright blue flowers and purple stems strengthen the natural address of a person.</t>
  </si>
  <si>
    <t>For the minute after it is absorbed, the Bishe infusion gives a +1 bonus to the touch and Dexterity rolls. Beware, however, the absorption of more than one bisque tea between two short rest gives vision problems, and can even make temporarily blind in case of excess.</t>
  </si>
  <si>
    <t>Bishop's Weed</t>
  </si>
  <si>
    <t>Bishop's weed is a small plant with pale blue flowers, and small pale green leaves. It can be found in the Summer 45% of the time.</t>
  </si>
  <si>
    <t>This herb will protect people from Plague (+5 bonus to saves vs disease). It is drunk in wine, and is effective for one week. In plague years, its price increases rapidly.</t>
  </si>
  <si>
    <t>1d4 plants</t>
  </si>
  <si>
    <t>Bison-gourd</t>
  </si>
  <si>
    <t>Yellow flowering plant, Bison-gourd covered large areas of the prairie with runners that were usually dozens of feet long. This plant produced large yellow flowers that were shaped like trumpets. The flowers produced a fruit that could grow up to 5 inches (12.7 centimeters) long.</t>
  </si>
  <si>
    <t>The oils harvested from this plant's seeds were hard to smell but could be used as a natural insect repellent. It should be noted that only normal-sized insects were repelled by the oil; larger insects or swarms were not affected in the least</t>
  </si>
  <si>
    <t>Prairies, Hills</t>
  </si>
  <si>
    <t>Bitternut Hickory</t>
  </si>
  <si>
    <t xml:space="preserve">The bitternut hickory could be found growing in the midwood area of the forest </t>
  </si>
  <si>
    <t>1d4 branches</t>
  </si>
  <si>
    <t>Woodcrafter's Tools</t>
  </si>
  <si>
    <t>Black Dragon Tail (master)</t>
  </si>
  <si>
    <t>Can be mastercrafted (alchemist’s supplies) into a Potion of Acid Immunity (grants immunity to acid damage for 1 hour).</t>
  </si>
  <si>
    <t>1 tail</t>
  </si>
  <si>
    <t>Black Rose</t>
  </si>
  <si>
    <t>This rare rose is easily identified by its black, velvety flower and long white thorns. The thorns are hollow and absorb liquids at a rate of a pint every 5 minutes. The liquid is stored in the plant's fibrous roots. It can be found in the Spring and Summer 5% of the time.</t>
  </si>
  <si>
    <t>The black rose's roots are often used to draw poison from wounds or, placed under the tongue, to absorb alcohol and prevent intoxication.</t>
  </si>
  <si>
    <t>Blackroot</t>
  </si>
  <si>
    <t>A tall plant with small, bell-shaped violet flowers and complex roots that are black on the outside and white on the inside. It can be found in Summer 30% of the time.</t>
  </si>
  <si>
    <t>Blackroot's roots can be applied to fresh wounds in order to promote quick healing (applied immediately, gives 1d4 back to character at once).</t>
  </si>
  <si>
    <t>Blarbert</t>
  </si>
  <si>
    <t>The bark of this kind of green-yellow cactus found in deserts is used to combat the effects of fatigue.</t>
  </si>
  <si>
    <t>A decoction of blabert reduces the level of exhaustion of a creature by 2. Incidentally, it also very quickly puts an end to any problem of dysentery. Its effects are not cumulative as long as one has a level of exhaustion.</t>
  </si>
  <si>
    <t>1d4 handfuls of bark</t>
  </si>
  <si>
    <t>Blarot</t>
  </si>
  <si>
    <t>This low and bushy plant found at the edge of some marshes has clusters of purple flowers in the shape of bells that float on the surface of the water. Its roots have healing properties.</t>
  </si>
  <si>
    <t>A decoction of blarot roots heals superficial wounds and regains 1d4 life if the subject still possesses half or more of his life points before the beverage is absorbed.</t>
  </si>
  <si>
    <t>Marsh</t>
  </si>
  <si>
    <t>Bloodberry Bush</t>
  </si>
  <si>
    <t>Red berries and heart-shaped reddish-green leaves characterized this small bush.</t>
  </si>
  <si>
    <t>Berries from these bushes were extremely poisonous. Eating just a few of them killed most creatures within minutes. Even using the twigs from this bush in a campfire could prove dangerous, causing eyes to swell shut from the toxic smoke</t>
  </si>
  <si>
    <t>Battleground, plains</t>
  </si>
  <si>
    <t>2d4 berries</t>
  </si>
  <si>
    <t>poisoner's Kit</t>
  </si>
  <si>
    <t>Bloodgrass</t>
  </si>
  <si>
    <t>The most boring, common plant life found in the wild is this dark brown grass. It has absolutely no remarkable qualities, other than being relatively harmless, and its use as basic sustenance when properly prepared. Herbalists do not find this grass very unique, but still tend to collect it as it occupies almost no space in their packs.</t>
  </si>
  <si>
    <t>Can combine with any other Potion Effect ingredient to become a food source for 1 day. Cannot be altered by other ingredients.</t>
  </si>
  <si>
    <t>Most Terrain</t>
  </si>
  <si>
    <t>1d20 handfuls</t>
  </si>
  <si>
    <t>Bloodkeep</t>
  </si>
  <si>
    <t>Tall stalks with jagged leaves and purple-red flowers. This plant can be found in Spring 20% of the time.</t>
  </si>
  <si>
    <t>Bloodkeep's fresh leaves can be bound to a wound to stop bleeding at once and quicken coagulation (apply within 2 rounds of injury to stop bleeding; character regains 20% - rounded down - of lost hit points at once).</t>
  </si>
  <si>
    <t>Costal</t>
  </si>
  <si>
    <t>1d4 handful of leaves</t>
  </si>
  <si>
    <t>Bloodpurge</t>
  </si>
  <si>
    <t>Bloodpurge was an herb that could be found in the deeper parts of polluted freshwater marshes.</t>
  </si>
  <si>
    <t>Bloodpurge could be dried and used as an herb to neutralize minor poisons. Bloodpurge that was to be used in this manner cost 15 gold pieces per dose.</t>
  </si>
  <si>
    <t>Marshes</t>
  </si>
  <si>
    <t>1d4 handfuls of herbs</t>
  </si>
  <si>
    <t>Bloodroot</t>
  </si>
  <si>
    <t>An often illegal plant root that grows in jungles. It heightened the taste of blood and was therefore highly addictive to vampires, but not particularly to anyone else.</t>
  </si>
  <si>
    <t>On initial consumption, the user could feel dazed, but in vampires, it had the potential to instigate a rage upon smelling blood.</t>
  </si>
  <si>
    <t>Jungle</t>
  </si>
  <si>
    <t>alchemist's kit</t>
  </si>
  <si>
    <t>Bloodstaunch</t>
  </si>
  <si>
    <t>Bloodstaunch was an herb used to stop or slow the bleeding of an open wound.</t>
  </si>
  <si>
    <t>Bloodstaunch could be applied directly to open wounds. It thickened blood almost immediately, causing bleeding to slow or stop completely. Base value 10 gp.</t>
  </si>
  <si>
    <t>Arid, Temperate Regions</t>
  </si>
  <si>
    <t>2d4 handful of herbs</t>
  </si>
  <si>
    <t>Blue Dragon Tail (master)</t>
  </si>
  <si>
    <t>Can be mastercrafted (alchemist’s supplies) into a Potion of Lightning Immunity (grants immunity to lightning damage for 1 hour).</t>
  </si>
  <si>
    <t>Blue Toadshade</t>
  </si>
  <si>
    <t>Another common mushroom is this dark blue cap with a yellow striped stem. When disturbed, this mushroom lets off a puff of blue powder. Usually this causes no permanent harm to the surrounding creatures, but it can stain their skin and equipment for a short while. The powder is commonly used to color various inks and dyes. Herbalists usually search for the fungi around small watering holes, where aquatic life often thrives.</t>
  </si>
  <si>
    <t>Enchantment: User creates a potion of gaseous form (DMG 187).</t>
  </si>
  <si>
    <t>Coastal, Forest, Swamp</t>
  </si>
  <si>
    <t>1d4 mushrooms</t>
  </si>
  <si>
    <t>Borage</t>
  </si>
  <si>
    <t>This shrub with fine and long stems of about 50 cm has bright red fruits that have the shape of a grape. These are used by frequent travelers to support long walks.</t>
  </si>
  <si>
    <t>Eating the borage fruit after 8 hours of walking gives a +2 bonus to Constitution save rolls to withstand the extra hours of walking. The effect disappears on the first failed save roll.</t>
  </si>
  <si>
    <t>This plant has hollow, hairy cylindrical stalks which grow to a height of 1 to 2 feet. It has drooping flowers, red or blue in colour, which are shaped as a five pointed star at the top of the stem. It can be found in the Spring 30% of the time.</t>
  </si>
  <si>
    <t>The dried herb should be boiled in water and the infusion drunk. It is used to cure minor fevers such as those caused by chills, and influenza. It will relieve the fever in 1d3 hours.</t>
  </si>
  <si>
    <t>Bowen's Flower</t>
  </si>
  <si>
    <t>Bowen's flower was a small flower that popped up in scattered patches in the mountainous regions. This flower was unable to reproduce well but rather it spread like a weed. It wasn't found everywhere but in dense plots some distance away from one another.</t>
  </si>
  <si>
    <t>When ground up and mixed in a drink, the Bowen's flower acted as a mild sedative. While it wasn't useful as a sleeping agent in most cases, it was particularly effective against bugbears, rendering them unconscious within minutes</t>
  </si>
  <si>
    <t>8d4 flowers</t>
  </si>
  <si>
    <t>Braskh</t>
  </si>
  <si>
    <t>A root found in stony areas often protected by thorn bushes. The braskh root had a bright red skin covering a white, crisp flesh</t>
  </si>
  <si>
    <t>If swallowed whole, it purged the other end of the digestive tract, acting as a strong laxative</t>
  </si>
  <si>
    <t>Brass Dragon Tail (master)</t>
  </si>
  <si>
    <t>Can be mastercrafted (alchemist’s supplies) into a Poison of Fire Vulnerability (when ingested, imposes vulnerability to fire damage for 1 hour. If the creature has resistance to fire damage, it loses that resistance. Creatures immune to fire damage are not affected).</t>
  </si>
  <si>
    <t>Brethil</t>
  </si>
  <si>
    <t>Bark from the brethil tree taken just before it begins to naturally pull away.</t>
  </si>
  <si>
    <t>When a creature drinks the infusion, at the beginning of their next turn the charmed and frightened conditions are removed from them. For 4 turns the creature has resistance to psychic damage. This herb has no effect when used again on the creature until the creature completes a short rest.</t>
  </si>
  <si>
    <t>Bronze Dragon Tail (master)</t>
  </si>
  <si>
    <t>Can be mastercrafted (alchemist’s supplies) into a Poison of Lightning Vulnerability (when ingested, imposes vulnerability to lightning damage for 1 hour. If the creature has resistance to lightning damage, it loses that resistance. Creatures immune to lightning damage are not affected).</t>
  </si>
  <si>
    <t>Brown Mold</t>
  </si>
  <si>
    <t xml:space="preserve">Brown Mold grows in damp subterranean areas, and it grows by absorbing heat.
Creatures near brown mold take continuous cold damage from its heat-leeching effects.
</t>
  </si>
  <si>
    <t xml:space="preserve">Living creatures within 5 feet of it take 3d6 points of nonlethal cold damage. Fire brought within 5 feet of brown mold causes the mold to instantly double in size. 
Can be crafted into Brown Mold Oil. Brown mold oil is ground brown mold neutralized by a compound of lime and algae. When exposed to air, the compound turns gummy and inert, allowing the brown mold to revive for 1 round to cause cold damage to any creature it touches. A flask or podskin of brown mold oil has a range increment of 10 feet and is used as a thrown splash weapon. A direct hit deals 2d6 points of nonlethal cold damage, while all creatures within 5 feet take 1d6 points of nonlethal cold damage from the splash. Brown mold oil may be created with a successful DC 25 Craft (alchemy) check.
</t>
  </si>
  <si>
    <t>Damp Subterranean</t>
  </si>
  <si>
    <t>2d4 small bags</t>
  </si>
  <si>
    <t>Bullrush</t>
  </si>
  <si>
    <t>Bull-rushes are tall straight stemmed plants with many small flowers at the top of the stalk. They can be found all year 55% of the time.</t>
  </si>
  <si>
    <t>These flowers must be ground into an ointment which is applied to a persons eyes or tongue. This herb will put someone to sleep for 3d12 hours. A roll of 1 on the ability check will put the person into a coma.</t>
  </si>
  <si>
    <t>2d4 small bags of flowers</t>
  </si>
  <si>
    <t>Bursthelas</t>
  </si>
  <si>
    <t>Bursthela is a plant that grows on the seashore or salt water, and has pink flowers that attract attention. The infusion that one draws from it increases the aquatic performances.</t>
  </si>
  <si>
    <t>Drinking an infusion of bursthelas gives a +2 bonus to Force (Athletics) rolls for swimming or climbing in difficult
conditions for a duration of 1 hour. The side effect a little unpleasant and that after this time, bursthélas causes terrible stomach upset for the next hour.</t>
  </si>
  <si>
    <t>1d4 flowers</t>
  </si>
  <si>
    <t>Bursthela is a plant that grows on the seashore or salt water, and has pink flowers that attract attention. It can be found in the Summer 5% of the time.</t>
  </si>
  <si>
    <t>Bursthelas must be brewed for one week in fine red wine before it can be used. It must then be drunk within one month or spoil. A successful draft will heal any fractured bones within the body within one to three days. An infusion that one draws from it increases the aquatic performances.
Drinking an infusion of bursthelas gives a +2 bonus to Athletics rolls for swimming or climbing in difficult conditions for a duration of 1 hour. The side effect a little unpleasant and that after this time, bursthélas causes terrible stomach upset for the next hour.</t>
  </si>
  <si>
    <t>Grassland</t>
  </si>
  <si>
    <t>Bytter</t>
  </si>
  <si>
    <t>Bytter trees were a species of fruit tree native to the jungles</t>
  </si>
  <si>
    <t>The nuts of a bytter tree could be crushed to release a compound that would close open wounds when rubbed on them.</t>
  </si>
  <si>
    <t>Jungles</t>
  </si>
  <si>
    <t>Cabbage Leaves</t>
  </si>
  <si>
    <t>The young leaves of this tasty and nutritious treat.</t>
  </si>
  <si>
    <t>When ingested, at the beginning of the creature's next turn they gain the effect of an antitoxin and a +1 bonus to Constitution saving throws against the effects of mushroom-based poisons for the next 5 minutes. When applied to the eyes, at the beginning of the creature's next turn the blinded condition is removed. This herb has no effect when used again on the same creature until the creature completes a long rest.</t>
  </si>
  <si>
    <t>2d12 leaves</t>
  </si>
  <si>
    <t>Cactus Juice</t>
  </si>
  <si>
    <t>This usually clear liquid can be found within most cacti around the world. It’s reasonably difficult to extract, as many cacti are dangerous to work with. Brewers love to use this juice in many recipes, as one of its effects is to delay alcohol intoxication, allowing people to purchase and consume more before it hits them.</t>
  </si>
  <si>
    <t>The target will not notice any poison damage Effect in their system until they take 5 rounds of damage from the toxin.</t>
  </si>
  <si>
    <t>Desert, Grasslands</t>
  </si>
  <si>
    <t>1d10 vials</t>
  </si>
  <si>
    <t>Calamus</t>
  </si>
  <si>
    <t>Calamus is a water-lily-like aquatic plant that grows in hot, humid climates at the surface of bodies of water such as lakes or ponds. Its maceration, which among other ingredients includes several small insects, is a sought-after preparation because it helps to recover hearing.</t>
  </si>
  <si>
    <t>A person who suffers temporarily from the deaf condition
immediately retrieves hearing. In addition, a person definitely deaf for natural reasons has a 50% chance of recovering an audition equivalent to about 25% of normal hearing for 1 hour.</t>
  </si>
  <si>
    <t>Lakes, Marshes</t>
  </si>
  <si>
    <t>Calan</t>
  </si>
  <si>
    <t>These trees had a thick, barrel-like trunk with reddish bark that did not branch until the crown formed no higher than 11 ft (3.7 m) above the ground. The branches were small and thin and tended to tangle with each other and those of nearby neighbors, hanging down in a mop that was difficult to penetrate. Medium-sized bipedal creatures typically had to stoop low in order to pass through a stand of calan trees.</t>
  </si>
  <si>
    <t>Calans are very hardy and able to survive flood, frost, and fire. Some specimens were known to survive a blast of red dragon breath. The wood of this tree was dark brown, sturdy, and absorbed moisture and oils for years after cutting. Well-used items like a walking stick made from this wood rarely split because of age or dryness.</t>
  </si>
  <si>
    <t>2d4 branches</t>
  </si>
  <si>
    <t>woodcrafter's Tools</t>
  </si>
  <si>
    <t>Calcena</t>
  </si>
  <si>
    <t>Calcena is a small pink-brown mushroom. Anyone who breathes his spores too much is hallucinating for a few minutes. On the other hand, meticulously mixed with oils, one draws a vivifying cream which helps to heal more quickly.</t>
  </si>
  <si>
    <t>Applying the cream of calcena on the lips of a dying person gives the advantage to the first roll of Wisdom (Medicine) made to stabilize the subject.</t>
  </si>
  <si>
    <t>2d4 mushrooms</t>
  </si>
  <si>
    <t>Calim Cactus</t>
  </si>
  <si>
    <t>Calim cacti were small, sharp-thorned cacti that grew to between three and four inches tall. However, they had vast root systems that spread out over nearly a dozen square feet under the surface. These roots often poked through the surface and absorbed moisture from the air. They could live in different types of soil, from hard to sandy, and grew very quickly. It was said that they could even shift positions overnight.</t>
  </si>
  <si>
    <t>2d4 cacti bushes</t>
  </si>
  <si>
    <t>Callin</t>
  </si>
  <si>
    <t>Also called the "flower of lovers", the callin is a plant with small yellow flowers that grows in a temperate environment. It owes its nickname to the fact that the infusion it draws makes it pleasant, which helps to convince.</t>
  </si>
  <si>
    <t>The drink gives a +1 bonus to Charisma rolls for the next hour.</t>
  </si>
  <si>
    <t>2d8 flowers</t>
  </si>
  <si>
    <t>A dark nut that grows on the Callin tree in tropical jungles. It can be found in the Autumn 30% of the time.</t>
  </si>
  <si>
    <t xml:space="preserve">When the husk is dried, ground and ingested, it thins the blood and strengthens internal organs, helping to prevent heart attacks. (If taken regularly, prevents heart attacks except under extreme duress. Addictive; causes nausea, dizziness and an increased chance of cardiac arrest if quit under unsupervised conditions after repeated use.)
</t>
  </si>
  <si>
    <t>4d8 nuts</t>
  </si>
  <si>
    <t>Cambion Horns</t>
  </si>
  <si>
    <t>Can be crafted (alchemist’s supplies) into a Potion of Fire Resistance.</t>
  </si>
  <si>
    <t>2 horns</t>
  </si>
  <si>
    <t>Cassil</t>
  </si>
  <si>
    <t xml:space="preserve">Cassil is a small shrub similar to a mustard plant. Its seeds are ground into a fine, tasteless powder that suppresses male fertility. Men who want to avoid fathering children use this herb. </t>
  </si>
  <si>
    <t>All Regions</t>
  </si>
  <si>
    <t>1 bottle of herbs</t>
  </si>
  <si>
    <t>Cat's Tongue</t>
  </si>
  <si>
    <t>1d6 handfuls</t>
  </si>
  <si>
    <t>Cave Star</t>
  </si>
  <si>
    <t>Cave Star is a luminous yellow lichen that can be found in caves of all sizes and depths. The lichen glows with a warm yellow light and can be found clustered together on the roofs of caves. In its normal environment, a patch the size of a door sheds less light than a candle. Cave star can be found in any chill underground environment, as it cannot bear normal temperature ranges. Cave star is a welcome sight to travelers in the underground realms but is also a danger because many predators are attracted to the lichen's light and cluster around the plant.</t>
  </si>
  <si>
    <t>Centaur Hooves</t>
  </si>
  <si>
    <t>Can be crafted (alchemist’s supplies) into a Potion of Healing.</t>
  </si>
  <si>
    <t>2d2 hooves</t>
  </si>
  <si>
    <t>Chasseloup</t>
  </si>
  <si>
    <t>This shrub about 80 centimeters high has green leaves streaked with black. Its properly prepared roots are a very good antipoison against venoms.</t>
  </si>
  <si>
    <t>An infusion of chasseloup gives the advantage to saving throws against venom poisons for the next hour. Chasseloup is however inoperative if the poison is already in the body.</t>
  </si>
  <si>
    <t>Chasterre</t>
  </si>
  <si>
    <t>The chasterre is a large mushroom that once grew on the surface, but nowadays it is found only underground. Some drow communities cultivate it, even if the chasterre is fragile because it does not resist an excess or a lack of water. If it has been well grown, it is a popular antipoison.</t>
  </si>
  <si>
    <t>A catcher's decoction gives the advantage to saving throws against touch or injury type poisons for the next hour. The chasterre is however inoperative if the poison is already in the body.</t>
  </si>
  <si>
    <t>Chimera Claws</t>
  </si>
  <si>
    <t xml:space="preserve"> Can be crafted (alchemist’s supplies) into a Potion of Fire Breath.</t>
  </si>
  <si>
    <t>2d8 claws</t>
  </si>
  <si>
    <t>Chromus Slime</t>
  </si>
  <si>
    <t>This thin slime substance is often observed to flow within water current as if it had a mind of its own. Often times, scientists mistake this slime with mercury, as it has the same consistency and look. When attempting to alter the slime, it reverberates and alters the other plant life it touches instead.</t>
  </si>
  <si>
    <t>The final Effect after all other calculations is the exact opposite. This is up to the DM’s discretion on the specifics per potion/poison.</t>
  </si>
  <si>
    <t>Coastal, Underdark</t>
  </si>
  <si>
    <t>Cinquefoil</t>
  </si>
  <si>
    <t>This plant creeps along the ground on long slender stringlike stalks. It has five or seven part leaves, and small yellow flowers. It can be found in the Summer 10% of the time.</t>
  </si>
  <si>
    <t xml:space="preserve">The stalks must be boiled in white wine or vinegar and then drunk. The herb will then act as an aphrodisiac, and increase the recipients Charisma by 1 for 1d4 hours.
</t>
  </si>
  <si>
    <t>2d4 stalks</t>
  </si>
  <si>
    <t>Claws of the Tarrasque (master)</t>
  </si>
  <si>
    <t>Can be mastercrafted (alchemist’s supplies) into a Potion of Fine Fettle, which provides immunity from one of the following conditions: charmed, frightened, paralyzed, poisoned, or blinded.</t>
  </si>
  <si>
    <t>2d6 claws</t>
  </si>
  <si>
    <t>Cloaker Blood</t>
  </si>
  <si>
    <t>Can be crafted (alchemist’s supplies) into a Potion of Stealth, which grants advantage on Dexterity (Stealth) checks for 1 hour.</t>
  </si>
  <si>
    <t>Cloaker Eyes</t>
  </si>
  <si>
    <t>Can be crafted (alchemist’s supplies) into a Potion of Darkvision (Darkvision to 60 ft. for 1 hour)</t>
  </si>
  <si>
    <t>Cloud Giant Heart (careful)</t>
  </si>
  <si>
    <t>Can be carefully crafted (alchemist’s supplies) into a Potion of Cloud Giant Strength.</t>
  </si>
  <si>
    <t>1 heart</t>
  </si>
  <si>
    <t>Cockatrice Venom (careful)</t>
  </si>
  <si>
    <t>Can be carefully crafted (alchemist’s supplies) into a Poison of Petrification. If ingested, a creature must succeed on a DC 11 Constitution saving throw against being magically petrified. On a failed save, the creature begins to turn to stone and is restrained. It must repeat the saving throw at the end of its next turn. On a success, the effect ends. On a failure, the creature is petrified for 24 hours.</t>
  </si>
  <si>
    <t>Cofrêle</t>
  </si>
  <si>
    <t>This tree that grows in mountains can reach a height of five meters. But if the cofleel is wanted, it is for the yellow pollen of its flowers that heals the bruises.</t>
  </si>
  <si>
    <t>Infusions of coffer pollen can recover 1d6 health lost due to blunt damage. For a given injury, the infusion only works once. Incidentally it is also very effective against headaches.</t>
  </si>
  <si>
    <t>1d4 vials of pollen</t>
  </si>
  <si>
    <t>Cohosh</t>
  </si>
  <si>
    <t>Cohosh or actaea pachypoda was a poisonous plant.</t>
  </si>
  <si>
    <t>Drives away insects</t>
  </si>
  <si>
    <t>Colerte</t>
  </si>
  <si>
    <t>The colerte is a plant with large leaves and pretty yellow flowers that grows in warm climates at low altitude. Drinking an infusion of colerte before drinking alcohol helps to stay sober.</t>
  </si>
  <si>
    <t>Negative effects on the brain are eliminated during a heavy hour, but alcohol is not eliminated from the body. If too much alcohol is ingested, ethyl coma can still occur.</t>
  </si>
  <si>
    <t>Warm Climates, Low Altitude</t>
  </si>
  <si>
    <t>3d4 plants</t>
  </si>
  <si>
    <t>Colewort</t>
  </si>
  <si>
    <t>Colewort is a small plant with a single large glossy leaf, and small white flowers with four petals. It can be found in Spring and Summer 70% of the time.</t>
  </si>
  <si>
    <t>Anyone who chews on the flowers before drinking will remain sober for the entire evening. Its effects protect only against alcohol, and not against any other drug or toxin.</t>
  </si>
  <si>
    <t>3d4 small bags of flowers</t>
  </si>
  <si>
    <t>Coltsfoot</t>
  </si>
  <si>
    <t>A small, flowering plant frequently found on roadsides</t>
  </si>
  <si>
    <t>Ingesting this syrup requires the creature to take a Use an Object action. At the beginning of the creature's next turn they gain the effect of drinking an antitoxin which lasts for 2 minutes, gain advantage to all saving throws against disease for 1 hour, and restore 1 point to their Dexterity ability. This herb has no effect when used again on the creature until the creature completes a long rest.</t>
  </si>
  <si>
    <t>2d12 flowers</t>
  </si>
  <si>
    <t>Coltsfoot has a single golden yellow flower borne at the top of a six inch tall stem with long pinkish woolly scales. It can be found in the Spring or Summer 25% of the time.</t>
  </si>
  <si>
    <t>These flowers are crushed and mixed with honey, and applied as a poultice to infected wounds in a effort to draw out the infection. It does not cure any damage.</t>
  </si>
  <si>
    <t>Coparnie</t>
  </si>
  <si>
    <t>Coparnia is a very rare, completely white plant that grows only on lands with a small layer of permanent snow, which means very special places, with snow depths normally varying from season to season. The preparation based on its roots is particularly sought after by clerics and priests for its effects on the undead.</t>
  </si>
  <si>
    <t>A cleric who drinks a maceration of coparnia doubles the time of return of the undead for one minute.</t>
  </si>
  <si>
    <t>Copper Dragon Tail (master)</t>
  </si>
  <si>
    <t xml:space="preserve"> Can be mastercrafted (alchemist’s supplies) into a Poison of Acid Vulnerability (when ingested, imposes vulnerability to acid damage for 1 hour. If the creature has resistance to acid damage, it loses that resistance. Creatures immune to acid damage are not affected).</t>
  </si>
  <si>
    <t>Corncockle</t>
  </si>
  <si>
    <t>Seeds from these slender, pink flowers are poisonous.</t>
  </si>
  <si>
    <t>A creature subjected to this poison must make a DC 15 Constitution saving throw at the beginning of their next turn. On a failed save the creature takes 4 (1d8) poison damage and is poisoned for 2 (1d4) turns.</t>
  </si>
  <si>
    <t>2d20 seeds</t>
  </si>
  <si>
    <t>Cosmos Glond</t>
  </si>
  <si>
    <t>This uncommon four-leafed plant is notorious for being somewhat difficult to find. This is mostly due to the plant growing about 5 feet underneath the ground, and only peeking out during its final maturity. However, it has an uncanny look of the stars in a night sky amongst its leaves.</t>
  </si>
  <si>
    <t>Enchantment: User creates a potion of clairvoyance (DMG 187).</t>
  </si>
  <si>
    <t>Coastal, Desert</t>
  </si>
  <si>
    <t>1d6 stalks</t>
  </si>
  <si>
    <t>Cotsbalm</t>
  </si>
  <si>
    <t>This fleshy-leafed plant, characterized by clusters of small yellow flowers, grows to a height of 1 foot. A hardy plant, it can be found throughout temperate and subtropical forests.</t>
  </si>
  <si>
    <t>12d4 leaves</t>
  </si>
  <si>
    <t>Covette</t>
  </si>
  <si>
    <t>This tree, which can reach 12 meters high, requires mild temperatures and has a thick bark similar to that of cork, with which wine bottles are corked. But a decoction of covette bark has the property of purifying water.</t>
  </si>
  <si>
    <t>The equivalent of a vial of this preparation eliminates all the bacteria in 20 liters of water. Note however that it only acts on bacteria and microbes, so protects against all kinds of diseases, but in no case the covette can neutralize the effects of a poison.</t>
  </si>
  <si>
    <t>Most Regions</t>
  </si>
  <si>
    <t>2d4 handfuls of bark</t>
  </si>
  <si>
    <t>Crawler Mucus</t>
  </si>
  <si>
    <t>A creature that comes in contact with this mucus must succeed on a DC 13 Constitution saving throw or be Poisoned for 1 minute. The Poisoned creature is Paralyzed. The creature can repeat the saving throw at the end of each of its turns, ending the effect on itself on a success.</t>
  </si>
  <si>
    <t>Crawler Tentacles</t>
  </si>
  <si>
    <t>Can be crafted (alchemist's supplies) into Carrion Crawler Mucus (DMG pg. 258).</t>
  </si>
  <si>
    <t>2d8 tentacles</t>
  </si>
  <si>
    <t>Crisp chondrus</t>
  </si>
  <si>
    <t>Red algae with flattened branching fronds</t>
  </si>
  <si>
    <t>After ingesting this infusion, at the beginning of the creature's next turn they regain 5 (2d4) hit points and must make a DC 10 Constitution saving throw. On a failed save, the creature is charmed by the first creature that speaks to the creature in a language in which they are proficient. This herb has no effect when used again on the creature until the creature completes a long rest.</t>
  </si>
  <si>
    <t>Crispyleaf</t>
  </si>
  <si>
    <t>Crispyleaf grew to short heights. Each bush displayed several hundred small, thorn-like, edible leaves.</t>
  </si>
  <si>
    <t>The edible crispyleaf leaves had the ability to temporarily satisfy any appetite, no matter how fierce, for about one hour per leaf eaten. If more than ten leaves were consumed within an hour, their compound effect became poisonous and risked gastric failure.</t>
  </si>
  <si>
    <t>Culkas</t>
  </si>
  <si>
    <t>The roots of culkas, a type of brambles of innocuous appearance, have the particularity of closing the internal pavilions of the ears for the humanoid races. The resulting decoction is usually sold as a cream. Applying it in your ears reduces hearing by about 50%, which allows you to listen to someone talking in front of you, but most of all it prevents you from being deafened, whatever the volume. aggressor sound, the pavilions closing completely in case of excessive volume.</t>
  </si>
  <si>
    <t>A creature that kills inside the ears of cream of culkas gains the advantage on all his saving throws so as not to be deafened for 1 minute. Applying several doses in his ears cumulates the duration without reducing hearing by more than 50%.</t>
  </si>
  <si>
    <t>A type of brambles of innocuous appearance. It can be found year round 40% of the time.</t>
  </si>
  <si>
    <t xml:space="preserve">The roots of culkas, a type of brambles of innocuous appearance, have the particularity of closing the internal pavilions of the ears for the humanoid races. The resulting decoction is usually sold as a cream. Applying it in your ears reduces hearing by about 50%, which allows you to listen to someone talking in front of you, but most of all it prevents you from being deafened, whatever the volume. aggressor sound, the pavilions closing completely in case of excessive volume.
A creature that kills inside the ears of cream of culkas gains the advantage on all his saving throws so as not to be deafened for 1 minute. Applying several doses in his ears cumulates the duration without reducing hearing by more than 50%.
</t>
  </si>
  <si>
    <t>Culumalda</t>
  </si>
  <si>
    <t>Bark from the culumalda, a tree with golden-red foliage.</t>
  </si>
  <si>
    <t>When applied liberally to the skin and clothes, the creature takes on the mild scent of fresh earth. For 2 hours other creatures have disadvantage to detect the creature by scent.</t>
  </si>
  <si>
    <t>Cyclops Heart (careful)</t>
  </si>
  <si>
    <t>Can be carefully crafted (alchemist’s supplies) into a Potion of Hill Giant Strength.</t>
  </si>
  <si>
    <t>Damatère</t>
  </si>
  <si>
    <t>The damatère is a plant of the black nettle family. It usually grows deep in swamps.</t>
  </si>
  <si>
    <t>Crushed and mixed with pure water, lemon juice, and some oils, its maceration heals wounds caused by acid. The application is very painful, the scar that will remain is usually horrible, but the damage will be treated. Damage preparation applied to an injury can recover 1d8 life lost due to acid damage.</t>
  </si>
  <si>
    <t>Darkberry</t>
  </si>
  <si>
    <t xml:space="preserve">These small, purple berries grow deep in hidden clumps in the many forests surrounding the Sea of Fallen Stars. Only a few berries manage to ripen from a bush each fall, and they become more rare every year. Darkberries actually contain shadowstuff within their skins. </t>
  </si>
  <si>
    <t>When a ripe darkberry is broken or crushed, it creates a 5-foot-diameter circle of blackness for 2 rounds.</t>
  </si>
  <si>
    <t>Oceanic</t>
  </si>
  <si>
    <t>Very rare</t>
  </si>
  <si>
    <t>4d4 berries</t>
  </si>
  <si>
    <t>Darkroot</t>
  </si>
  <si>
    <t>Darkroot is a large, black, twisted root found near waterfalls and in other damp environments such as bogs. The root grows to over 10 feet in length and can be up to 2 feet thick. The root tastes vile and causes vomiting immediately upon swallowing.</t>
  </si>
  <si>
    <t xml:space="preserve"> Herbalists and village wise women advocate chewing darkroot as a way of purging the stomach after drinking or eating poisons. </t>
  </si>
  <si>
    <t>Darnell</t>
  </si>
  <si>
    <t>Tiny yellow flowers. Can be found in Autumn 40% of the time.</t>
  </si>
  <si>
    <t xml:space="preserve">If eaten, it will cause dimness of the sight for several hours. This dimness means that in full light the character will see as if on a moonlit night. This herb does effect those with infravision or ultravision.
</t>
  </si>
  <si>
    <t>Darsurion</t>
  </si>
  <si>
    <t>The leaves of this plant that a novice will surely confuse with nettles are the basis of a preparation prized by barbarians.</t>
  </si>
  <si>
    <t>Drinking a darsurion maceration increases the duration of a barbarian's rage for 1 round if it is triggered within 10 minutes of drinking the beverage. Its effects are cumulative if you drink more than one potion, but with a maximum of 5 additional rounds, or 30 seconds.</t>
  </si>
  <si>
    <t>Dathlil</t>
  </si>
  <si>
    <t>Common ground flower. The petals of the dathlil were tiny and white.</t>
  </si>
  <si>
    <t>Dathlil petals could be consumed as a tea or whole to combat poison. The efficacy varied depending on the poison and individual, ranging from no effect to complete neutralization of the poison.</t>
  </si>
  <si>
    <t>Deadly Nightshade</t>
  </si>
  <si>
    <t>This plant can grow up to five feet tall. It has soft green spreading leaves, and purple flowers and berries. It can be found in the SUmmer 70% of the time.</t>
  </si>
  <si>
    <t xml:space="preserve">The berries must be left to stand in water for a week and the distillation drunk. Deadly nightshade will put someone to sleep for 4d8 hours. They cannot be woken. A roll of 1 will kill them, a roll of 20 will render them insane.
</t>
  </si>
  <si>
    <t>Death cap</t>
  </si>
  <si>
    <t>An unassuming white mushroom which can be easily misidentified.</t>
  </si>
  <si>
    <t>A creature subjected to this poison must make a DC 20 Constitution saving throw 2 (1d4) days later. On a failed save, the creature takes poison damage equal to their maximum hit points. On a successful save, the creature is poisoned for 1 day. If the creature takes an antitoxin before the saving throw is required, the creature may take the saving throw immediately with advantage, but only once; on a failed save the effect continues as described above, and on a successful save the effect ends.</t>
  </si>
  <si>
    <t>2d6 mushrooms</t>
  </si>
  <si>
    <t>Death Knight Eyes</t>
  </si>
  <si>
    <t>Can be crushed as a bonus action to cast Searing Smite. Can be crafted (alchemist’s tools) into a Potion of Necrotic Resistance or Potion of Poison Resistance.</t>
  </si>
  <si>
    <t>1d2 Eyes</t>
  </si>
  <si>
    <t>Death Tyrant Skull</t>
  </si>
  <si>
    <t>Can be carefully crafted (alchemist’s tools) into a Potion that acts as a Raise Dead spell, except that the target must currently be undead for the spell to take effect. This potion returns the creature to life as per the spell, despite the fact that the creature is undead.</t>
  </si>
  <si>
    <t>1 skull</t>
  </si>
  <si>
    <t>Déchale</t>
  </si>
  <si>
    <t>This black fungus spotted with red grows in the marshes gives off a terrible smell and has a detestable taste.</t>
  </si>
  <si>
    <t>Its maceration has the great virtue of healing necrotic damage. Drinking a maceration of dechale allows to recover 1d8 health points lost due to necrotic damage.</t>
  </si>
  <si>
    <t>Degiik</t>
  </si>
  <si>
    <t>The degiik is a tree that grows in mountainous areas and has black and white leaves. It is however its bark that is sought for its effects that activate the brain of humanoid creatures. The preparation has no effect on animals or other creatures.</t>
  </si>
  <si>
    <t>The degiik decoction grants a +1 bonus to the mastery bonus for all feature rolls for a duration of 1 minute. This does not work for attack rolls and save throws.</t>
  </si>
  <si>
    <t>Delrean</t>
  </si>
  <si>
    <t>The delrean is a very rare plant that grows in extreme cold climates. Its roots, boiled and properly prepared, give a kind of oil that helps to heal the type of radiation damage.</t>
  </si>
  <si>
    <t>The maceration of delrean allows to recover 1d8 health points lost due to radiant type damage. If you want to absorb several doses, you have to wait at least a minute between each of them for their effects to accumulate.</t>
  </si>
  <si>
    <t>This plant is found in the Winter 10% of the time.</t>
  </si>
  <si>
    <t xml:space="preserve">The delrean is a very rare plant that grows in extreme cold climates. Its roots, boiled and properly prepared, give a kind of oil that helps to heal the type of radiation damage. The bark of Delrean should be boiled into a paste and then smeared on the skin. It will then repel any insect from coming near the recipient, but the foul stench will reduce their Charisma (Appearance) by 1d2. It is effective for 5d6 hours.
</t>
  </si>
  <si>
    <t>Demilich Ectoplasm</t>
  </si>
  <si>
    <t>Demilich Teeth (careful)</t>
  </si>
  <si>
    <t>Can be carefully crafted (alchemist’s supplies) in one of the following potions: Potion of Necrotic Resistance, Potion of Poison Resistance, Potion of Psychic Resistance, Potion of Magic Resistance, Potion of Evasion (for 1 hour, if subjected to a Dexterity saving throw to take half damage, take half damage on a failed save and no damage on a success), or Potion of Truesight (grants truesight out to 120 feet for 1 hour). When the Demilich reforms, all un-crafted teeth return to the Demilich. If the Phylactery is destroyed, these items crumble into useless dust.</t>
  </si>
  <si>
    <t>4d4 teeth</t>
  </si>
  <si>
    <t>Demon Snake Tail (master)</t>
  </si>
  <si>
    <t>Can be mastercrafted (alchemist’s supplies) into a Potion of Magic Resistance (when consumed, a creature has advantage on saving throws made against spells and magic effects for 1 hour).</t>
  </si>
  <si>
    <t>Demon Spider Legs (master)</t>
  </si>
  <si>
    <t xml:space="preserve"> 5 of these can be mastercrafted (alchemist’s supplies) into a Potion of Magic Resistance (when consumed, a creature has advantage on saving throws made against spells and magic effects for 1 hour).</t>
  </si>
  <si>
    <t>2d4 legs</t>
  </si>
  <si>
    <t>Destroying angel</t>
  </si>
  <si>
    <t>A all-white mushroom with a dark heart known for its deadly poison.</t>
  </si>
  <si>
    <t>A creature subjected to this poison must make a DC 20 Constitution saving throw after 3 (1d6) hours. On a successful save the creature takes 3 (1d6) poison damage (this effect does not end). On a failed save the creature takes 5 (1d10) poison damage, and must make this saving throw at the beginning of every turn with the same consequences. Antitoxin ends this effect.</t>
  </si>
  <si>
    <t>1d6 mushrooms</t>
  </si>
  <si>
    <t>Devil’s Bloodleaf</t>
  </si>
  <si>
    <t>Only a few recorded instances of this red and yellow flower exist. This large and bold red leaf can be going back in history to the dawn of humankind. It was once a popular decoration around homes and gardens, but has become one of the rarest plants in the world. It is said to give immense vitality and health to one who can properly prepare the plant.</t>
  </si>
  <si>
    <t>Enchantment: User creates a potion of vitality (DMG 188).</t>
  </si>
  <si>
    <t>Hills, Swamp, Underdark</t>
  </si>
  <si>
    <t>1d8 leaves</t>
  </si>
  <si>
    <t>Ditanie</t>
  </si>
  <si>
    <t>This 40 to 50 cm high grass found in warm climates gives an infusion that sharpens the senses of the person.</t>
  </si>
  <si>
    <t>The ditania grants a +2 bonus to all Wisdom-based feature rolls for 1 minute. Its effects are not cumulative, and we must even wait for the end of a long rest so that a second vial can act in the same way.</t>
  </si>
  <si>
    <t>Warm Climates</t>
  </si>
  <si>
    <t>Dittany</t>
  </si>
  <si>
    <t>This herb grows six or eight inches high with square stalks and sort round leaves. It can be found in Summer and Autumn 55% of the time.</t>
  </si>
  <si>
    <t>The leaves must be dried for two weeks and then be boiled in ale or wine. It is then applied as a lotion. Dittany can be used to draw splinter and bone fragments from a wound. It is also an effective antiseptic for cleaning wounds, and can therefore prevent infections caused by dirty water etc.</t>
  </si>
  <si>
    <t>Temperate River</t>
  </si>
  <si>
    <t>2d4 handful of leaves</t>
  </si>
  <si>
    <t>Doppelganger Brain (careful)</t>
  </si>
  <si>
    <t>Can be carefully crafted (alchemist’s supplies) into a Potion of Mind Reading.</t>
  </si>
  <si>
    <t>1 brain</t>
  </si>
  <si>
    <t>Dorose</t>
  </si>
  <si>
    <t>The dorose is a tall plant that exceeds 50 cm and sometimes reaches a good meter. Its broad yellow flowers are up to 20 cm in diameter. Eating almond-flavored raw pollen temporarily increases insight. In some cities, the guards eat it when they question a stranger to help them guess his true intentions.</t>
  </si>
  <si>
    <t>Dorose Pollen grants a +1 bonus to Wisdom (Insight) rolls for 1 minute. You can eat as much as you want, no side effect is known to date.</t>
  </si>
  <si>
    <t>Draffe</t>
  </si>
  <si>
    <t>The draffe is a plant with very pretty pink flowers that are found in warm climates, usually by the sea. Chewing its leaves to the unconventional shape can recover faster.</t>
  </si>
  <si>
    <t>Chewing sheets of drafts can recover 1 life if the subject still had half or more of his life before that, that is to say if he was not really hurt. In the latter case the draper has no effect. Absorb several doses cumulative effects.</t>
  </si>
  <si>
    <t>Coastal, Warm Climates</t>
  </si>
  <si>
    <t>Dragontears</t>
  </si>
  <si>
    <t>This rare, small, translucent succulent grows primarily in the low desert. This plant can be  found in Spring 10% of the time.</t>
  </si>
  <si>
    <t xml:space="preserve">When crushed, it exudes a sweet, milky white substance with numbing properties. Properly prepared, dragontears promotes rapid healing and prevents scarring from wounds. Drinking dragontears can be fatal, as its numbing properties can cause choking or heart failure. (Cures 1d8 hp, always prevents scarring.)
</t>
  </si>
  <si>
    <t>Dragonwort</t>
  </si>
  <si>
    <t>This plant has a gnarled, erect and cylindrical stem. It has wavy leaves, dark green on top, bluish green underneath. It has pink flowers that cluster in a spike at the top of the stem. It can be found in the Spring 25% of the time.</t>
  </si>
  <si>
    <t xml:space="preserve">The root of this herb should be boiled over a low heat for three days, and the infusion drunk by people with smallpox and the plague in order to effect a cure. The value of this herb increases greatly in times of plague.
</t>
  </si>
  <si>
    <t>Drakus Flower</t>
  </si>
  <si>
    <t>This bright red and pale green flower can be found in both temperate and warm environments. It’s a natural favorite amongst entertainers, due to the petal’s ability to ignite with a moderate application of friction. This ignition does not cause harm, but instead creates theatrical sparks with the ability to light fires and create warmth.</t>
  </si>
  <si>
    <t>Change poison damage to fire or acid damage; target is still [poisoned] for 1 minute on a failed CON saving throw; this toxin is still considered poison damage when combining with other ingredients.</t>
  </si>
  <si>
    <t>Desert, Grasslands, Mountains</t>
  </si>
  <si>
    <t>1d8 flowers</t>
  </si>
  <si>
    <t>Dramallon</t>
  </si>
  <si>
    <t>This massive tree grows in the heart of forests, where the air is humid and sunlight does not reach the ground. Its bark is sought after for its healing properties. Dramallon preparation requires bee honey and salt.</t>
  </si>
  <si>
    <t>An infusion of dramallon can recover 1d8 life lost due to lightning-type damage, provided that the damage was done within an hour of being absorbed.</t>
  </si>
  <si>
    <t>2d4 small bags of bark</t>
  </si>
  <si>
    <t>Drider Eyes</t>
  </si>
  <si>
    <t>Can be crafted (alchemist’s supplies) into a Potion of Superior Darkvision (Darkvision to 120 ft. for 1 hour)</t>
  </si>
  <si>
    <t>Drider Legs</t>
  </si>
  <si>
    <t>Each can be crafted (alchemist’s supplies) into a Potion of Climbing.</t>
  </si>
  <si>
    <t>Dried Ephedra</t>
  </si>
  <si>
    <t>A bush often found in dry environments, it is thorny and hard to harvest without scratching your skin. It has a distinct dark purple hue when viewed at a distance, but up close it looks black. Herbalists love to use this plant when making healing tonics as it has the odd ability to enhance Wild Sageroot.</t>
  </si>
  <si>
    <t>Increase the dice-type by 1 size for any healing Effect.</t>
  </si>
  <si>
    <t>Desert, Mountains</t>
  </si>
  <si>
    <t>1d10 brambles</t>
  </si>
  <si>
    <t>Dryad Heart (master)</t>
  </si>
  <si>
    <t>Can be mastercrafted (alchemist’s supplies) into a Potion of Animal Friendship.</t>
  </si>
  <si>
    <t>Duergar Head (careful)</t>
  </si>
  <si>
    <t>Can be carefully crafted (alchemist’s supplies) into a Potion of Growth</t>
  </si>
  <si>
    <t>1 head</t>
  </si>
  <si>
    <t>Duskwood Tree</t>
  </si>
  <si>
    <t>Duskwoods grew in densely packed groves, blocked the light and appeared rather eerie, giving them their name. They had smooth black bark and the trunks grew to an average height of 60 feet (18.2 meters), with small lacy branches high on the tree. Atop these trunks were small branches. The wood was smoky gray and as tough as iron.</t>
  </si>
  <si>
    <t>Duskwoods are very resistant to fire</t>
  </si>
  <si>
    <t>Dwarven Oak Bark</t>
  </si>
  <si>
    <t xml:space="preserve">Dwarven oak is a stunted, gnarled affair with thick, iron-hard roots and heavily wrinkled bark that grows on the lower slopes of temperate mountains. From a distance, the tree looks somewhat like a sitting dwarf, and goblin arrows occasionally jut from lone trees. </t>
  </si>
  <si>
    <t>Temperate Mountains</t>
  </si>
  <si>
    <t>Ébure</t>
  </si>
  <si>
    <t>The burr is a plant that grows at the edge of stagnant swamp water, preferably on muddy terrain. Its roots, once cleaned, serve as a basis for a preparation that effectively helps to cure madness.</t>
  </si>
  <si>
    <t>A decoction of bury cuts by half the time of a madness of short or long duration. Several decoctions do not reduce this duration to less than half the original time.</t>
  </si>
  <si>
    <t>Eglantine</t>
  </si>
  <si>
    <t>Buds from a wild rose which is used to heighten awareness.</t>
  </si>
  <si>
    <t>After ingesting this infusion, at the beginning of the creature's next turn they gain a +1 bonus to initiative and a -1 penalty to all Intelligence checks which lasts for 30 minutes. This herb has no effect when used again on the creature until the creature completes a short rest.</t>
  </si>
  <si>
    <t>2d12 buds</t>
  </si>
  <si>
    <t>Elanor</t>
  </si>
  <si>
    <t>The stems from a golden, star-shaped flower.</t>
  </si>
  <si>
    <t>This is used as an ink that is only visible when under moonlight to creatures with darkvision. A single dose is sufficient to write a single word. This ink only lasts for 1 week in the open air.</t>
  </si>
  <si>
    <t>2d6 stems</t>
  </si>
  <si>
    <t>Eldas</t>
  </si>
  <si>
    <t>This tree grows on the sunny slopes of the mountains. It is used by mountaineers who are lucky enough to own near their home because its effects to fight against fatigue are well established.</t>
  </si>
  <si>
    <t>Doses should be precise and moderate, as over-consumption of eldas can cause adverse effects or even a heart attack.
An infusion of eld bark reduces depletion by 2 points to the next long rest. Only one infusion per day is recommended.</t>
  </si>
  <si>
    <t>Elemental Water</t>
  </si>
  <si>
    <t>This unique liquid shares properties of the planar realms of the 4 elements. At times you can see rocks floating unnaturally in the middle and at other times you can swear you see fire in the water. This special water can be found in all environments as it is not bound to our physical world’s rules.</t>
  </si>
  <si>
    <t>This magical water is the base ingredient for all concoctions that form extremely powerful effects. You need at least half a standard vial’s worth .5 fluid ounces of the liquid for it to produce an effective potion. If this water is not used as a base for an Enchantment potion, the potion becomes tainted and can make the user sick or hurt them.</t>
  </si>
  <si>
    <t>Elven Willow Sap</t>
  </si>
  <si>
    <t>The elven willow is a small tree (maximum height 5 feet) that grows by the banks of rivers in temperate forests. The willow has a golden sheen to its bark and produces golden colored buds in the spring. There is much superstition concerning the elven willow. It is said that each elven willow bears the spirit of a love-loin elf who drowned in a river near the tree.</t>
  </si>
  <si>
    <t>plant</t>
  </si>
  <si>
    <t>River Banks, Temperate Forests</t>
  </si>
  <si>
    <t>2d4 vials of sap</t>
  </si>
  <si>
    <t>Elvish Galingale</t>
  </si>
  <si>
    <t>Elvish Galingale grows to about four feet in height. It has a triangular stem on which grows a tuft of grass like flowers. It can be found in Spring and Summer 30% of the time.</t>
  </si>
  <si>
    <t xml:space="preserve">The roots are boiled and left to stand for a week and the resulting decoction is then drunk. This herb increases the flow of blood. This is very useful when a person is cold. However if a person is bleeding, either internally or externally, or is wounded it will double the speed of loss of blood. Its effect lasts 1d6+1 hours.
</t>
  </si>
  <si>
    <t>Emetic Wax</t>
  </si>
  <si>
    <t>This thick, white wax is often found seeping out of trees near lush and wet areas. It is commonly used in candle making, as the wax melts and re-hardens rather quickly, yet is strong enough to form delicate shapes. Herbalists use it to control how their tonics enter the body, performing miraculous feats.</t>
  </si>
  <si>
    <t>Delay the Effect of an ingredient this was combined with by 1d6 rounds</t>
  </si>
  <si>
    <t>Forest, Swamp</t>
  </si>
  <si>
    <t>1d6 vials</t>
  </si>
  <si>
    <t>Entrist</t>
  </si>
  <si>
    <t>The entrist is a stinging plant that grows in the forest. Its leaves but especially its pollen cause severe itching on contact. It is against an excellent antipoison plant.</t>
  </si>
  <si>
    <t>Entrance maceration gives the advantage to saving throws against plant-type poisons for the next hour. The entry is on the other hand inoperative if the poison is already in the body.</t>
  </si>
  <si>
    <t>2d4 berries, 1d4 vials of pollen</t>
  </si>
  <si>
    <t>Ereg</t>
  </si>
  <si>
    <t>Red berries from the ereg (holly) tree, which can be found year-round.</t>
  </si>
  <si>
    <t>A creature subjected to this poison must make a DC 10 Constitution saving throw at the beginning of their next turn. On a failed save, the creature takes 3 (1d4) poison damage and is poisoned for 4 (1d6) turns. On a successful save, the creature is poisoned for 1 turn.</t>
  </si>
  <si>
    <t>2d20 berries</t>
  </si>
  <si>
    <t>Erinyes Feathers (master)</t>
  </si>
  <si>
    <t>20 of them can be mastercrafted (Alchemist’s Supplies) into a Potion of Truesight (grants truesight out to 120 feet for 1 hour).</t>
  </si>
  <si>
    <t>2d10 feathers</t>
  </si>
  <si>
    <t>Ettin Heart (careful)</t>
  </si>
  <si>
    <t>Can be carefully crafted (alchemist’s supplies) into a Potion of Hill giant strength.</t>
  </si>
  <si>
    <t>Eye of the Empyrean (master)</t>
  </si>
  <si>
    <t>Can be mastercrafted (alchemist’s supplies) into a Potion of Truesight, which confers truesight out to 120 feet for 1 hour when consumed.</t>
  </si>
  <si>
    <t>Eyes of the Mummy Lord (master)</t>
  </si>
  <si>
    <t>Can be mastercrafted (alchemist’s supplies) into Mummy Lord Poison. A creature subjected to this poison must succeed on a DC 16 Constitution saving throw or be poisoned for 1 hour. The poisoned creature is paralyzed. The creature can repeat the saving throw at the end of each of its turns, ending the effect on itself on a success.</t>
  </si>
  <si>
    <t>1d2 eyes</t>
  </si>
  <si>
    <t>Eyes of the Sphinx (master)</t>
  </si>
  <si>
    <t xml:space="preserve"> Can be mastercrafted (alchemist’s supplies) into a Potion of Truesight, which confers truesight out to 120 feet for 1 hour when consumed.</t>
  </si>
  <si>
    <t>Fairy Dust</t>
  </si>
  <si>
    <t>Fey creatures, such as sprites, make fairy dust from their own shed hair and skin and give it to those who please them. It cannot be created by any known alchemical process. Fairy dust has a soft, golden glow, visible only in darkness. It sparkles in normal light. If an ounce of fairy dust is added to the material component for any illusion spell, if adds +1 to the saving throw DC.</t>
  </si>
  <si>
    <t>If an ounce of fairy dust is added to the material component for any illusion spell, if adds +1 to the saving throw DC.</t>
  </si>
  <si>
    <t>Fey</t>
  </si>
  <si>
    <t>Fairy Stool</t>
  </si>
  <si>
    <t>This small pink mushroom is most often found in fairy rings. Ingesting it causes blindness for 1 minute on a failed Constitution saving throw (DC 20), along with vivid hallucinations.</t>
  </si>
  <si>
    <t>Potion of Truesight</t>
  </si>
  <si>
    <t>Feywild, Forest</t>
  </si>
  <si>
    <t>1d4 stalks</t>
  </si>
  <si>
    <t>Falsifal</t>
  </si>
  <si>
    <t>The falsifal is a brown mushroom found in the forest. Its shape is curved and when it is cut it releases a small, harmless gas. But a talented herbalist who knows how to recover this gas will get a maceration with surprising effects on breathing.</t>
  </si>
  <si>
    <t>The maceration of falsifal doubles the value of the Constitution
modifier (minimum +1) to calculate how long you can hold
your breath and how many rounds you can survive when you can not breathe.</t>
  </si>
  <si>
    <t>1d4 vials of gas</t>
  </si>
  <si>
    <t>Feather skin</t>
  </si>
  <si>
    <t>A rare species of flower native to the jungles</t>
  </si>
  <si>
    <t>The petals of a Feather Skin flower dissolved on the tongue. Once they had done so, the petal eradicated all traces of any disease that the patient might be suffering from</t>
  </si>
  <si>
    <t>Felsul Flower Oil</t>
  </si>
  <si>
    <t xml:space="preserve">The felsul tree seems to favor cold and poor soil, and in many rocky places felsuls provide the only tree cover to be seen. Felsuls grow on crags, cliff edges, and clefts where few other trees can find purchase. They are gnarled, twisted trees whose wood crumbles to the touch and is of a dusty cinnamon brown to deep brown hue. </t>
  </si>
  <si>
    <t>When the trees flower in early spring (and not all trees flower every year), the crushed petals can be made into a fragrant perfume that adds a +1 competence bonus on any Charisma-based checks made to persuade another (such as Bluff, Diplomacy, or Intimidate) for 10 minutes. A single ounce of the oil provides 10 uses, and a typical tree provides 1d4-1 (minimum 0) ounces of perfume per year.</t>
  </si>
  <si>
    <t>2d20 flowers</t>
  </si>
  <si>
    <t>Fennel Silk</t>
  </si>
  <si>
    <t>Often mistaken for a spider’s web, this white web like plant grows amongst frigid and dark environments. It uses sharp hooked tendrils to help secure the edges of the plant to nearby rocks or plants. Adventurers that are adept in the use of Fennel Silk will recognize the many applications it has for protecting your extremities from harsh-low temperature environments.</t>
  </si>
  <si>
    <t>Stabilizes body heat to resist cold weather or wet condition penalties for 1 hour. Cannot be altered by other ingredients.</t>
  </si>
  <si>
    <t>Arctic, Underdark</t>
  </si>
  <si>
    <t>1d4 rolls</t>
  </si>
  <si>
    <t>Fenouilly</t>
  </si>
  <si>
    <t>The fenouilly is a pretty plant that is grown as much to decorate a garden as its ability to counter poisons. In some royal courts, cooks add chopped fennel leaves to their king's dish.</t>
  </si>
  <si>
    <t>Eating fennel leaves gives a +2 bonus to saving throws against all poison ingestion for the next hour. The plant has no effect if the poison is already in the body.</t>
  </si>
  <si>
    <t>Ferfendu</t>
  </si>
  <si>
    <t>Ferfendu is a shrub found most often on the edge of forests. An infusion of its leaves makes it easier to see in the dark.</t>
  </si>
  <si>
    <t>Drinking the beverage allows you to see in an area of reduced visibility as if visibility was normal for 1 minute. In a zone of zero visibility, drinking the infusion is in effect. One can drink several vials of ferfendu consecutively without problem. The durations are not cumulative, but with each new absorption the view will be improved.</t>
  </si>
  <si>
    <t>Fetherfew</t>
  </si>
  <si>
    <t>This herb grows to about 18 inches in height. It has many small white flowers. It can be found in the Summer 65% of the time.</t>
  </si>
  <si>
    <t>The flowers must be dried and then boiled in white wine. The resulting mixture must be drunk. This herb will remove the effects of vertigo from a person for up to twelve hours. It does this by stabilising the persons inner ear.</t>
  </si>
  <si>
    <t>1d4 small bag of flowers</t>
  </si>
  <si>
    <t>Fétrefe</t>
  </si>
  <si>
    <t>The fétrefe is a dark green moss pitted with white dots that grows along the trunk of some trees in forests. The preparation made from this foam makes it easier to resist bruises.</t>
  </si>
  <si>
    <t>A decoction of fétrefe gives the advantage to Constitution saving throws to not be unconscious for a duration of 1 hour. Also note that sucking the fétrefe mousse, even if the taste is not very pleasant, helps relieve headaches.</t>
  </si>
  <si>
    <t>2d4 handfuls of moss</t>
  </si>
  <si>
    <t>Fiend’s Ivy</t>
  </si>
  <si>
    <t>These long, red thorn-encrusted vines can stretch up to 3 feet long and have sharp thorns that reach up to an inch or two long. It isn’t rare to find blood stains amongst these vines as many animals and adventurers can easily trip or get caught in a bushel of the vines. The vines also seem to have a sentient quality to them as they relax when prey is near, and contract when captured.</t>
  </si>
  <si>
    <t>Enchantment: User creates a potion of mind reading (DMG 188).</t>
  </si>
  <si>
    <t>1d4 vines</t>
  </si>
  <si>
    <t>Fire Giant Heart (careful)</t>
  </si>
  <si>
    <t>Can be carefully crafted (alchemist’s supplies) into a Potion of Fire Giant Strength.</t>
  </si>
  <si>
    <t>Firethorn</t>
  </si>
  <si>
    <t>The presence of firethorn gave the Island of the Firethorns a lovely red coloration. Though beautiful, the firethorn plant's thorns carried a dangerous poison, creating a natural barrier that surrounded most of the lower portions of the island since the plants grew so close together. Firethorn plants also gave off natural heat and glowed softly.</t>
  </si>
  <si>
    <t>2d4 vials of poison</t>
  </si>
  <si>
    <t>Five Leaves</t>
  </si>
  <si>
    <t>This plant with pink leaves has five petals flowers is much rarer than callin because it is devoured by many insects of all types, but its effects are much more powerful. The infusion of five leaves is actually a powerful aphrodisiac that increases sexual attraction and charisma.</t>
  </si>
  <si>
    <t>The infusion of five leaves gives the charism throws an
advantage for the next 10 minutes if the jet serves somehow to seduce a person that your species and sex can attract normally. Otherwise, the people in front of you do not perceive any difference. If a person has been seduced, she does not change her mind the 10 minutes because she is not charmed magically. The seducer must, on the other hand, maintain its effect by itself.</t>
  </si>
  <si>
    <t>Flax</t>
  </si>
  <si>
    <t>Seeds from pale blue flower with five petals.</t>
  </si>
  <si>
    <t>A creature subjected to this poison must make a DC 10 Constitution saving throw at the beginning of their next turn. On a failed save the creature is paralyzed for (3) 1d4 minutes or until the creature makes a succesful DC 10 Constitution saving throw which they may attempt each time their turn begins.</t>
  </si>
  <si>
    <t>Fleshwort</t>
  </si>
  <si>
    <t>The stalks of fleshwort were gray and resembled celery.</t>
  </si>
  <si>
    <t>Fleshwort stalks could be sewn into the internal injury of any mammal to provide the raw materials for the body to grow new tissue.</t>
  </si>
  <si>
    <t>Battlegrounds</t>
  </si>
  <si>
    <t>Floure De Luce</t>
  </si>
  <si>
    <t>The Floure-De-Luce is also known as the Blue Flag. It has broad and flat leaves shaped rather like a sword. The flowers are purplish blue and the roots which tend to stretch themselves along the surface of the ground are reddish brown on the outside. It can be found year round 60% of the time.</t>
  </si>
  <si>
    <t>The root must be mashed and boiled in water and left to stand for at least twenty days before drinking. This herb removes bruises from a body very quickly (within 1d4 hours).</t>
  </si>
  <si>
    <t>Flousse</t>
  </si>
  <si>
    <t>This tall plant produces small fruits similar to blackcurrant grains in size and color. Their acid taste does not approach against more lemon.</t>
  </si>
  <si>
    <t>Eating berries has the property of
increasing the tension in the eyeballs with the consequence of
breaking some small blood vessels that fill the eyes with blood.
The vision is not affected, however. One can doubt the interest of eating these fruits considering the consequences that it entails. In fact, many barbarian tribes are fond of the flush because the bloody eyes of the warriors who consume it are only more intimidating their opponents.
Eating Fluffy Berry gives a +2 bonus to Charisma (Intimidating) rolls for 1 minute. There is no known contraindication to the abuse of these fruits, despite the spectacular aspect that it can give.</t>
  </si>
  <si>
    <t>Flumph Tentacles</t>
  </si>
  <si>
    <t>Can be crafted (alchemist’s supplies) into a vial of acid.</t>
  </si>
  <si>
    <t>1d4 tentacles</t>
  </si>
  <si>
    <t>Fog Rock</t>
  </si>
  <si>
    <t>These rocks wash up periodically on the shores.</t>
  </si>
  <si>
    <t>When dropped into fresh water, they produce mist that fills a 10-foot cube (providing one-half concealment to anyone within), which dissipates normally. Salt water has no special effect on them, but they lose their ability if not kept damp with brine.</t>
  </si>
  <si>
    <t>Rocks</t>
  </si>
  <si>
    <t>1d4 rocks</t>
  </si>
  <si>
    <t>Hands</t>
  </si>
  <si>
    <t>Fomorian Stomach Lining (careful)</t>
  </si>
  <si>
    <t>Can be carefully crafted (alchemist’s supplies) into a Potion of Fungal Immunity (for 1d4 hours, the user is immune to the poisoned condition if it would be caused by a fungus or fungal creature).</t>
  </si>
  <si>
    <t>Foul Ichor (master)</t>
  </si>
  <si>
    <t>Foulaine</t>
  </si>
  <si>
    <t>The mongrel is a shrub about 40 cm tall that gives very small dark blue fruits. In addition to the alcohol that is drawn from them, these berries have the virtue of slightly increasing the speed of movement, without increasing fatigue.</t>
  </si>
  <si>
    <t>Eating floulain berries can increase the speed of movement by
1.50 meters per round, regardless of the basic speed. A dose
keeps this rhythm about 1 minute, so the effect is fast. Some people eat it before having to make a jump for example. A single dose is effective between two short rest periods.</t>
  </si>
  <si>
    <t>3d4 berries</t>
  </si>
  <si>
    <t>Foxberry</t>
  </si>
  <si>
    <t>Foxberry is a snaky vine with meat-like berries. It had yellow, greasy, grape-like berries that smelled like meat. These berries could even be eaten by the meat-eaters in the forest.</t>
  </si>
  <si>
    <t>Frost Giant Heart (careful)</t>
  </si>
  <si>
    <t>Can be carefully crafted (alchemist’s supplies) into a Potion of Frost Giant Strength.</t>
  </si>
  <si>
    <t>Frost Lichen</t>
  </si>
  <si>
    <t>Potion of Resistance (Cold)</t>
  </si>
  <si>
    <t>1d6 bunches</t>
  </si>
  <si>
    <t>Frozen Seedlings</t>
  </si>
  <si>
    <t>These small, pea sized pods can be found amongst resilient flowers in very cold environments. Named for their almost frozen appearance, they can be plucked with relative ease and are often used in cold alcoholic drinks. Some assassins have found ways to crush these into a paste and hamper one’s movements.</t>
  </si>
  <si>
    <t>While [poisoned], target’s movement speed is reduced by 10 ft for 1 minute. Cannot be altered by other ingredients.</t>
  </si>
  <si>
    <t>1d6 seedlings</t>
  </si>
  <si>
    <t>Fuiyáru</t>
  </si>
  <si>
    <t>A deadly nightshade that is truly rare.</t>
  </si>
  <si>
    <t>When applied as drops to a creature's eyes, at the beginning of their next turn, the creature gains darkvision for 15 (3d10) minutes, and the creature must make a DC 15 Constitution saving throw. On a failed save, the creature is poisoned for 15 (3d10) minutes. This herb has no effect when used again to gain darkvision on the same creature until the creature completes a short rest.</t>
  </si>
  <si>
    <t>Fumellar</t>
  </si>
  <si>
    <t>Seeds from this red flower known as the "flowers of sleep".</t>
  </si>
  <si>
    <t>After ingesting the oil, at the beginning of the creature's next turn they regain 10 (2d10) hit points, and must make a DC 10 Constitution check. On a failed save, the creature falls unconscious for 2 (1d4) minutes. This herb has no effect when used again on the creature until the creature completes a short rest.</t>
  </si>
  <si>
    <t>2d10 seeds</t>
  </si>
  <si>
    <t>Gabruche</t>
  </si>
  <si>
    <t>This tree trunk up to two meters in diameter is better known in some areas as "the tree of the brave". He is sought for the virtues of his bark. A large amount of bark is needed to prepare a decoction that is usually made in a large cauldron to draw an elixir that will finally fill a few vials. This elixir has the power to increase physical resistance. Many fighters are fond of it and do not hesitate to spend a lot of money on it.</t>
  </si>
  <si>
    <t>Drinking a decoction of gabruche gives 1 temporary life point per level. These points persist until the first hit on the subject, regardless of the amount of damage received, or for a maximum of 10 minutes if no damage occurs.</t>
  </si>
  <si>
    <t>3d4 handfuls of bark</t>
  </si>
  <si>
    <t>Gardax</t>
  </si>
  <si>
    <t>This poisonous blackberry with red spines can be deadly for small mammals such as rats or small cats. Well prepared, however, its roots serve to heal very special damage.</t>
  </si>
  <si>
    <t>A decoction of gardax can recover 1d8 life lost due to thunder- like damage. Do not administer to animals!</t>
  </si>
  <si>
    <t>Garden Flax Seeds</t>
  </si>
  <si>
    <t>Brown seeds of an herb (which has deep blue flowers). It can be found in the Spring and Summer 55% of the time.</t>
  </si>
  <si>
    <t>If chewed remove all pain from a characters wounds. It will also prevent a character from feeling anything. He could walk through a fire and feel no pain. There is a 10% chance per hour that a character moving normally will suffer 1d2 hp damage, while under the influence of this herb. This occurs because the character doe not notice minor bruises or scratches.</t>
  </si>
  <si>
    <t>1d4 handfuls of seeds</t>
  </si>
  <si>
    <t>Garigne</t>
  </si>
  <si>
    <t>The Garigne is a very old tree that has a somewhat skeletal shape due to its very low number of leaves. It is also one of the only ones with a feminine name.</t>
  </si>
  <si>
    <t>We draw a beverage that heals any type of injury. There is, however, a small side effect: a temporary loss of vision for about ten seconds, which means that drinking several flasks of garigne is not recommended. A decoction of bark of garigne makes it possible to recover 1d4 points of life. The duration of vision loss is exponential if you drink more than one dose in less than 10 minutes.</t>
  </si>
  <si>
    <t>Gas Spore Malt (careful)</t>
  </si>
  <si>
    <t>Can be carefully crafted (brewer’s supplies) into a delicious beverage that causes the drinker to become intoxicated (as the poisoned condition) for 1d4 hours. At the end of this duration, the drinker must make a DC 10 Constitution saving throw or become infected with a disease. Spores invade the infected creature's system, killing the creature in a number of hours equal to 1d12 + the creature's Constitution score, unless the disease is removed. In half that time, the creature becomes poisoned for the rest of the duration. After the creature dies, it sprouts 2d4 tiny gas spores that grow to full size in 7 days.</t>
  </si>
  <si>
    <t>1 malt</t>
  </si>
  <si>
    <t>Gengko Brush</t>
  </si>
  <si>
    <t>Double the dice rolled of any healing Effect, but divide the total of the dice by 2 (rounding down); Then, the recipient receives that amount of healing per round for 2 rounds.</t>
  </si>
  <si>
    <t>Hills, Underdark</t>
  </si>
  <si>
    <t>1d4 brambles</t>
  </si>
  <si>
    <t>Ghost Ectoplasm</t>
  </si>
  <si>
    <t>Giant Wasp Stinger</t>
  </si>
  <si>
    <t>Can be crafted (alchemist’s supplies) into basic poison.</t>
  </si>
  <si>
    <t>1 stinger</t>
  </si>
  <si>
    <t>Gillyweed</t>
  </si>
  <si>
    <t>This emerald green kelp is found underwater and is always covered in tiny air bubbles, which makes it easy to spot by a trained herbalist.</t>
  </si>
  <si>
    <t>Potion of Waterbreathing</t>
  </si>
  <si>
    <t>Coasts, Swamps</t>
  </si>
  <si>
    <t>Glabrezu Claws (careful)</t>
  </si>
  <si>
    <t>Can be carefully crafted (alchemist’s supplies) into a Potion of Flight or a Poison of Confusion (when consumed, casts confusion on the creature). They look identical, and it is nearly impossible to discern which one was created without a DC 30 Intelligence (Religion) check.</t>
  </si>
  <si>
    <t>2 claws</t>
  </si>
  <si>
    <t>Goat's Rue</t>
  </si>
  <si>
    <t>Goat's Rue grows to about 3 feet tall. It has hollow branches and pale whitish blue flowers that hang down in spikes. It can be found in the Summer 60% of the time.</t>
  </si>
  <si>
    <t>This herb will cure poison if ingested within one hour of the poisoning. Any damage already taken, including death, remains. The flowers must be dried before use.</t>
  </si>
  <si>
    <t>1d6 plants</t>
  </si>
  <si>
    <t>Goblin Rouge</t>
  </si>
  <si>
    <t>Goblin rouge is a moderately sized bush that produces hundreds of large yellow and orange berries every autumn. It can be found in nearly any temperate region. Goblin rouge bears its name because children frequently smear their faces with the yellow-orange juice of the berries to pretend they are goblins.</t>
  </si>
  <si>
    <t>2d4 small bags of berries</t>
  </si>
  <si>
    <t>Goblinberry Bush</t>
  </si>
  <si>
    <t>These small bushes had reddish-purple berries and dark green leaves that almost appeared black but had a silver underside.</t>
  </si>
  <si>
    <t>Goblinberries could be use as an astringent, but were so strong that they often caused suffocation. Because of this they were classified as a poison. However, diluted with enough water and added to sugar or honey, these berries made a tasty drink.</t>
  </si>
  <si>
    <t>2d4 handfuls of berries</t>
  </si>
  <si>
    <t>Golcorone</t>
  </si>
  <si>
    <t>The leaves of this shrub are very popular. It draws an infusion that the apothecaries initially recommended to stop the tremors. But the archers who had access to this preparation quickly realized that it also improved their performance, so much so that nowadays many archery competitions prohibit its use. The elite archers of Laelith would have a small stock that they would use for missions of high importance.</t>
  </si>
  <si>
    <t>An infusion of golcorone gives a +1 bonus to ranged attacks made with a weapon that uses ammunition (bow, crossbow, blowgun, etc.) for a duration of 1 minute.</t>
  </si>
  <si>
    <t>Gold Dragon Tail (master)</t>
  </si>
  <si>
    <t xml:space="preserve">Can be mastercrafted (alchemist’s supplies) into a Poison of Fire Vulnerability (when ingested, imposes vulnerability to fire damage for 1 hour. If the creature has resistance to fire damage, it loses that resistance. </t>
  </si>
  <si>
    <t>Golden wand</t>
  </si>
  <si>
    <t>The golden wand was a wondrous plant found only in the remote World Pillar Mountains. The reeds of this strange plant were made of solid gold.</t>
  </si>
  <si>
    <t>Legendary</t>
  </si>
  <si>
    <t>2d4 rods</t>
  </si>
  <si>
    <t>Gorgon Stomach (master)</t>
  </si>
  <si>
    <t>Goristro Horns (master)</t>
  </si>
  <si>
    <t>Can be mastercrafted (alchemist’s Supplies) into a Potion of Magic Resistance (when consumed, a creature has advantage on saving throws made against spells and magic effects for 1 hour).</t>
  </si>
  <si>
    <t>1d2 horns</t>
  </si>
  <si>
    <t>Graveyard tree</t>
  </si>
  <si>
    <t>Poisonous seeds from a large spreading tree that usually grows alone on barrows.</t>
  </si>
  <si>
    <t>A creature subjected to this poison must make a DC 10 Constitution saving throw at the beginning of their next turn. On a failed save the creature is poisoned and takes 2 (1d4) poison damage. The creature must make this saving throw at the beginning of every turn. On a successful save, the effect ends.</t>
  </si>
  <si>
    <t>1d10 seeds</t>
  </si>
  <si>
    <t>Great Oak</t>
  </si>
  <si>
    <t>The Great Oak was a magical tree that existed in Kuldahar. It was the reason that Kuldahar was in a state of eternal summer and had no trace of snow, unlike the surrounding areas.</t>
  </si>
  <si>
    <t>Heat production</t>
  </si>
  <si>
    <t>Green Dragon Tail (master)</t>
  </si>
  <si>
    <t xml:space="preserve"> Can be mastercrafted (alchemist’s supplies) into a Potion of Poison Immunity (grants immunity to poison damage for 1 hour).</t>
  </si>
  <si>
    <t>Grell Beak (careful)</t>
  </si>
  <si>
    <t>Can be carefully crafted (alchemist’s supplies) into a Potion of Lightning Resistance.</t>
  </si>
  <si>
    <t>1 beak</t>
  </si>
  <si>
    <t>Gullet of the Tarrasque (master)</t>
  </si>
  <si>
    <t>Can be mastercrafted (alchemist’s supplies) into 1d10 Potions of Tarrasque Constitution (for 1 hour, your Constitution score becomes 30. It has no effect if your Constitution score is already 30 or higher).</t>
  </si>
  <si>
    <t>1 gullet</t>
  </si>
  <si>
    <t>Gylvir</t>
  </si>
  <si>
    <t>This algae can be found in Autumn 10% of the time.</t>
  </si>
  <si>
    <t>When eaten it allows a person to breathe underwater (and only underwater!) for a period of four hours.</t>
  </si>
  <si>
    <t>Gylvire</t>
  </si>
  <si>
    <t>The gylvire is a kind of yellow algae with green stems. The maceration one draws allows breathing much longer under water. It sells in flasks of 50 cl which is equivalent to 5 doses. Note that the gylvire gives a very bad breath for the next hour.</t>
  </si>
  <si>
    <t>For a dose of gylvire swallowed, the subject can breathe under water 1 minute more than its constitution allows. As a reminder, a creature can normally break underwater a number to 1 + its Constitution modifier. The body saturates after 10 doses and the duration of underwater breathing no longer increases after that. The gylvire works only under water and has no effect if the subject can not breathe for any other reason.</t>
  </si>
  <si>
    <t>2d4 small bags of algae</t>
  </si>
  <si>
    <t>Hagfinger</t>
  </si>
  <si>
    <t>These small tubers are a pale, sickly green and resemble long fingers. When dried and ground up into a powder, it gives off a strong aroma and can be used as an herbalism and potion ingredient.</t>
  </si>
  <si>
    <t>Pomander of Warding</t>
  </si>
  <si>
    <t>Forests, Swamps</t>
  </si>
  <si>
    <t>1d4 dried fingers</t>
  </si>
  <si>
    <t>Halfling Thistle</t>
  </si>
  <si>
    <t>Halfling thistle is aptly named. This little plant is a breed of miniature thistle with a violet flower. The thistle grows to a height of only 3 inches. Halfling thistle grows in all temperate environments, especially highland areas. Bunches of dried halfling thistle make a popular decoration in halfling homes, and many halflings are quite proud of this hardy plant.</t>
  </si>
  <si>
    <t>4d4 thistles</t>
  </si>
  <si>
    <t>Haquedi</t>
  </si>
  <si>
    <t>This plant has small leaves that change color depending on the season, from green to spring, red in late summer, and a coffee color in autumn. It is during the 2 warmest months of summer that come out the fruits of the size of a blackcurrant. The haquedi is a plant particularly well-known among the prowlers and druids who use it to coax wild animals, while taking care that it is not abused because the haquedi tends to more and more rare over the years.</t>
  </si>
  <si>
    <t>Anyone who attempts a Wisdom (Dressage) roll on an animal that has eaten haquedi berries less than an hour before earns a +1 bonus.</t>
  </si>
  <si>
    <t>Harir</t>
  </si>
  <si>
    <t>This plant gives leaves similar to holly but much less thick grows in altitude. The consumption of its infusion which mixes its leaves and acorns hardens the skin after a period of 10 minutes.</t>
  </si>
  <si>
    <t>An infusion of harir reduces the blunt, piercing, and sharp damage you receive from non-magical weapons by 1 for 10 minutes. Several doses do not cumulate the bonus, but some mountain people who have been consuming regularly for years, the effect would become permanent.</t>
  </si>
  <si>
    <t>2d4 acorns</t>
  </si>
  <si>
    <t>Harlthorn</t>
  </si>
  <si>
    <t>The harlthorn was a variety of bush that grew throughout the Heartlands. It was known for its use in the creation of a specific form of medicinal draught.</t>
  </si>
  <si>
    <t>When the thorns of this bush were boiled down with equal parts of dried hoof-leaf, it formed a solution that relieved a number of ailments: it calmed the effects of rage, grief, and delirium and soothed itchy skin conditions. When drunk, it allowed an individual to have much more restful sleep</t>
  </si>
  <si>
    <t>1d4 small bags of thorns</t>
  </si>
  <si>
    <t>Harrada Leaf</t>
  </si>
  <si>
    <t>This huge yellow leaf can often be found near tree tops in lush environments. It is often cultivated and harvested by gangs or the Thieves Guilds to be sold as a street drug. The potent nature of this addictive substance will cause a brief euphoric state coupled with an increase in a specific attribute; followed by a long recovery period in which the user is extremely weakened in that attribute.</t>
  </si>
  <si>
    <t>While poisoned, target has disadvantage on ability checks. Cannot be altered by other ingredients.</t>
  </si>
  <si>
    <t>Hawkweed</t>
  </si>
  <si>
    <t>These leaves surround the plant at the base of the stem, and small yellow flowers tinged with red at the tips. It can be found year round 75% of the time.</t>
  </si>
  <si>
    <t>This herb increases a character eyesight for 1d4 turns. They can see twice as far, and when in missile combat, all ranges are treated as if one less.</t>
  </si>
  <si>
    <t>Heart of the Mummy (master)</t>
  </si>
  <si>
    <t xml:space="preserve"> Can be mastercrafted (alchemist’s supplies) into a Potion of Necrotic Resistance.</t>
  </si>
  <si>
    <t>Heart of the Tarrasque</t>
  </si>
  <si>
    <t>Can be mastercrafted (alchemist’s supplies) into 1d10 Potions of Tarrasque Strength (for 1 hour, your Strength score becomes 30. It has no effect if your Strength score is already 30 or higher).</t>
  </si>
  <si>
    <t>Hélival</t>
  </si>
  <si>
    <t>This rather common plant gives very fragile fruits that look like tiny raspberries. The peasants who know it consume them to cure scratches, insect bites or small cuts.</t>
  </si>
  <si>
    <t>The Helival Fruit heals 1 life point per level if the subject has not lost a health number higher than his level (ie 1 pv at level 1, 2 pv at level 2, etc.).</t>
  </si>
  <si>
    <t>Hell Hound Teeth (careful)</t>
  </si>
  <si>
    <t xml:space="preserve"> 4 of these can be carefully crafted (alchemist’s supplies) into a Potion of Fire Breath.</t>
  </si>
  <si>
    <t>1d8 teeth</t>
  </si>
  <si>
    <t>Hemlock</t>
  </si>
  <si>
    <t>The plant has a smooth green hollow stem, usually spotted or streaked with red or purple on the lower half of the stem. It disrupts the central nervous system and even small doses can result in respiratory collapse and death.</t>
  </si>
  <si>
    <t xml:space="preserve">The poisons in hemlock are so deadly that people have died after eating game birds that had eaten hemlock seeds.
1d6 hours after ingestion, the subject must pass a DC 14 Constitution saving throw or take 14 (4d6) poison damage. If the saving throw is failed by 5 or more, the subject also falls unconscious for 1 hour.
If the subject takes charcoal tablets within 1 hour of the initial ingestion, they have advantage on the saving throw.
</t>
  </si>
  <si>
    <t>3d8 seeds</t>
  </si>
  <si>
    <t>Henbane</t>
  </si>
  <si>
    <t>Henbane has large, thick, soft woolly leaves, and thick stalks about 2 to 3 feet tall. It has hollow pale yellow flowers at the top of the stalk. It can be found in the Spring and Autumn 90% of the time.</t>
  </si>
  <si>
    <t xml:space="preserve">This herb will reduce the effects of poison weapons, but only if taken before the weapon strikes. In the case of non fatal poisons the effect is completely nullified, but in the case of fatal poisons, the only benefit is a +3 to Saving Throws. Either the seed or the flowers must be dried and then eaten. The effect last 1d8 hours. </t>
  </si>
  <si>
    <t>1d6 herbs</t>
  </si>
  <si>
    <t>Hezrou Spines (master)</t>
  </si>
  <si>
    <t>10 of these can be mastercrafted (alchemist’s supplies) into a Potion of Magic Resistance (when consumed, a creature has advantage on saving throws made against spells and magic effects for 1 hour).</t>
  </si>
  <si>
    <t>2d4 spines</t>
  </si>
  <si>
    <t>Hezrou Stench Glands (careful)</t>
  </si>
  <si>
    <t>Can be carefully crafted (alchemist’s supplies) into a Potion of Poison.</t>
  </si>
  <si>
    <t>2 glands</t>
  </si>
  <si>
    <t>Hiexel</t>
  </si>
  <si>
    <t>Hiexel trees usually grew about 30 feet tall. They had sparse branches that curved to make an overall oval shape. They had silver-green bark. The wood itself was green</t>
  </si>
  <si>
    <t>Hiexel produced a great quantity of smoke when burned, so it was useful in cooking and signal fires. Hiexel bark was used in bookbinding and as a sealant in buildings. The wood was unstable and so was not useful in construction or crafting</t>
  </si>
  <si>
    <t>Forest, Mountains</t>
  </si>
  <si>
    <t>Hill Giant Heart (careful)</t>
  </si>
  <si>
    <t>Hinny</t>
  </si>
  <si>
    <t>The hinny was a giant flower that resembled a bright blue buttercup with petals 10 feet (3 m) in diameter that remained closed in a ball-like shape for most of the year. The petals only opened for one day in the first week of spring, and there was a small pool of nectar inside. The nectar could be absorbed into the body, usually—but not always—with beneficial effects. If the flower's petals were opened artificially, it would disintegrate to dust, and the nectar would evaporate.</t>
  </si>
  <si>
    <t>Herbalism kit</t>
  </si>
  <si>
    <t>Hogsbane Oil</t>
  </si>
  <si>
    <t>Plant with stout stem and dark red stalks with sturdy bristles.</t>
  </si>
  <si>
    <t>Upon contact with skin the creature takes 4 (1d8) acid damage. On eye contact the creature is blinded for 5 (1d10) turns.</t>
  </si>
  <si>
    <t>Honeysuckle</t>
  </si>
  <si>
    <t>The honeysuckle could be found in various places, including the meadows of the midwood area of the forest</t>
  </si>
  <si>
    <t>Meadows, Forest</t>
  </si>
  <si>
    <t>3d4 flowers</t>
  </si>
  <si>
    <t>Horehound</t>
  </si>
  <si>
    <t>This plant has angular greyish stems and grows to a height of three feet. It has oval shaped tooth edged, ash green leaves. It has small creamy white flowers which group at the base of the leaves. It can be found in the summer 90% of the time.</t>
  </si>
  <si>
    <t>This herb will cause the recipient to vomit up any poison in their system. It is effective only against ingested poisons. The person will be incapacitated by nausea for 1-3 days. In the case of an `instant death' poison, the person can be saved if the herb is successfully administered within one round, but they will be incapacitated for the full three day period.</t>
  </si>
  <si>
    <t>Horns of the Tarrasque (master)</t>
  </si>
  <si>
    <t xml:space="preserve"> Can be mastercrafted by a spellcaster (enchantment) into 2d10 vials of Tarrasque Incense. When burned, the incense creates a 10-foot cloud of sweet-smelling smoke. A creature within this area must succeed on a DC 17 Wisdom saving throw or become frightened for 1 minute. A creature can repeat the saving throw at the end of each of its turns, ending the effect on itself on a success. If a creature’s saving throw is successful or the effect ends for it, the creature is immune to this ability for 24 hours. The cloud persists for 1 minute or until dispersed by moderate or stronger winds.</t>
  </si>
  <si>
    <t>2d20 horns</t>
  </si>
  <si>
    <t>Hyancinth Nectar</t>
  </si>
  <si>
    <t>This blue and white thick liquid can be extracted from the Hyancinth’s near somewhat wet areas. This nectar is of high demand and is often used by highly trained guards to counter poisons that evil people attempt to use on them. While it does not cure the mean of poisons, it severely limits its effects.</t>
  </si>
  <si>
    <t>Removes 1d6 rounds of poison in the target’s system, but cannot remove it completely. One round of poison damage will still occur at minimum.</t>
  </si>
  <si>
    <t>Coastal, Grasslands</t>
  </si>
  <si>
    <t>Hydrathistle</t>
  </si>
  <si>
    <t>Named for its appearance, this three-pronged blue and black flower is often found in dark and dank environments. When used alone, the thistle has no real beneficial effects. However, skilled alchemists have been able to use highly powerful and natural water to concoct potions that allow them to breath in water.</t>
  </si>
  <si>
    <t>Enchantment: User creates a potion of water breathing (DMG 188).</t>
  </si>
  <si>
    <t>Ice Lotus</t>
  </si>
  <si>
    <t>The ice lotus is an unusual breed of flower that blooms only in the extreme climates found at the top of arctic mountains. The flower is a translucent blue-white in color, and it is never found in the company of others of its kind. Rumors persist that the ice lotus grows only where the blood of a white dragon has fallen. The adventurer Osolor of Helderfeld claimed to have seen an ice lotus blossom from the blood of the slain white dragon Dreadfrost. The veracity of this rumor is uncertain, as Osolor was a notorious con artist and cheat.</t>
  </si>
  <si>
    <t>Imp Wings (master)</t>
  </si>
  <si>
    <t>Can be mastercrafted (Alchemist’s Supplies) into a Potion of Invisibility.</t>
  </si>
  <si>
    <t>2 wings</t>
  </si>
  <si>
    <t>Ironar</t>
  </si>
  <si>
    <t>"The dwarf grass" is the other name of the ironar. This 50 cm tall plant with dark blue leaves and bright orange flowers grows almost exclusively on mountainous terrain full of iron and minerals, which explains the legend that says ironar entry of the dwarf mines. Anyway, the thick roots of this plant (up to 5 cm in diameter all the same) is used to protect itself from paralysis.</t>
  </si>
  <si>
    <t>A decoction of ironar gives a bonus of +1 to the saving throws to not be paralyzed for 1 hour.</t>
  </si>
  <si>
    <t>Ironwood Heart</t>
  </si>
  <si>
    <t>This gnarled white seed is commonly found in the nooks of Ironwood Trees. These large seeds pulse with a slow repetitive beat when gripped tightly, often referred to as “Nature’s Heartbeat”. It is said that when cooked or properly prepared by a Herbalist these seeds can increase a beings physical size greatly.</t>
  </si>
  <si>
    <t>Enchantment: User creates a potion of growth (DMG 187).</t>
  </si>
  <si>
    <t>Arctic, Forest, Hills</t>
  </si>
  <si>
    <t>Jackalwere Ichor</t>
  </si>
  <si>
    <t>Jaffray</t>
  </si>
  <si>
    <t>This plant with tiny flowers less than 5 mm is a very good counterpoison for plant poisons. Its effects last a few hours, but too frequent use would immunize against its beneficial effects.</t>
  </si>
  <si>
    <t>An infusion of jaffray gives a +2 bonus to saving throws against plant type poisons for 1d4 hours. The jaffray is however inoperative if the poison is already in the body.</t>
  </si>
  <si>
    <t>Jalap</t>
  </si>
  <si>
    <t>Wild jalap is a plant found in the deserts.</t>
  </si>
  <si>
    <t>Wild jalap was used in order to protect against rattlesnake bites</t>
  </si>
  <si>
    <t>1d4 small bags of herbs</t>
  </si>
  <si>
    <t>Jojojopo</t>
  </si>
  <si>
    <t>An herb found in the Autumn 60% of the time.</t>
  </si>
  <si>
    <t xml:space="preserve">The leaf of this herb, when applied to frostbite will cure 2d6 points of frostbite damage.
</t>
  </si>
  <si>
    <t>Jojopopo</t>
  </si>
  <si>
    <t>Jojopopo is a greasy, black plant found in some marshes. The white milk flowing from its thick roots when cut serves to heal frostbite and other cold damage.</t>
  </si>
  <si>
    <t>An infusion of jojopopo allows to recover 1d8 health points lost due to cold type damage.</t>
  </si>
  <si>
    <t>Kaitlin's Weed</t>
  </si>
  <si>
    <t>Herb used in medicine</t>
  </si>
  <si>
    <t>Often confused with another weed called dragon's breath, which was poisonous, Kaitlin's weed was used as a natural balm treatment for common sunburn</t>
  </si>
  <si>
    <t>Prairie Lands</t>
  </si>
  <si>
    <t>Kanishta</t>
  </si>
  <si>
    <t>Kanishta was a dark-colored root</t>
  </si>
  <si>
    <t>Though extremely bitter tasting, when chewed this root helped alleviate the effects of exposure to the cold weather of northeast Faerûn, infusing strength and warmth into the user</t>
  </si>
  <si>
    <t>Kathkusa</t>
  </si>
  <si>
    <t>This plant is found only in the most inhospitable regions. It blooms during Winter 30% of the time.</t>
  </si>
  <si>
    <t>When a leaf of the plant is eaten, it will (if used successfully) raise a persons strength +2 (or 20 percentage points in the case of exceptional strength) for 1d10 rounds. However if the Intelligence check is failed by more than three, the person will collapse into unconsciousness for one hour.</t>
  </si>
  <si>
    <t>Wasteland</t>
  </si>
  <si>
    <t>Kelventari</t>
  </si>
  <si>
    <t>This shrub grows on the sunniest side of high hills or low mountains. Its leaves are known to herbalists and apothecaries for its healing properties.</t>
  </si>
  <si>
    <t>An infusion of kelventari allows to recover 2 life points per level, up to 50% of the maximum health of the subject. Between 2 short rest periods, a single infusion is effective.</t>
  </si>
  <si>
    <t>Kilmatur</t>
  </si>
  <si>
    <t>The kilmatur is a large cactus (more than 2 meters high) that is logically found in the deserts. Its roots, which sink more than ten meters underground to find water, give an oil that heals burns or any other damage caused by fire. The kilmatur also acts on the scars of these wounds, making them almost invisible after a short two-week course. Druids often use it for facial burns.</t>
  </si>
  <si>
    <t>Kilmatur oil can recover 1d8 health points lost due to fire-type damage.</t>
  </si>
  <si>
    <t>Kirin Leaf</t>
  </si>
  <si>
    <t>The kirin was a type of tree that grew on the eastern side of the Thunder Peak Mountains.</t>
  </si>
  <si>
    <t>The herb known as kirin's leaf was derived from these trees. When they were ground up and mixed with certain reagents, it would produce a solution that was bottled and turned into a potion that reversed the emotions of the drinker. If the pure powder was mixed into an existing drink, it also had a mood-altering effect.</t>
  </si>
  <si>
    <t>Knitbone</t>
  </si>
  <si>
    <t>A meter-tall plant with purple flowers and long, sharp leaves.</t>
  </si>
  <si>
    <t>After applying the poultice to a creature's wounds for 2 minutes, the creature regains 1 hit die and 15 (3d10) hit points. This herb has no effect when used again on the creature until the creature completes a long rest.</t>
  </si>
  <si>
    <t>1d8 stalks</t>
  </si>
  <si>
    <t>Kraken Eyes (master)</t>
  </si>
  <si>
    <t>Can be mastercrafted (alchemist’s supplies) into a Potion of Ultimate Resilience, which grants advantage on all saving throws for 8 hours.</t>
  </si>
  <si>
    <t>Laspar</t>
  </si>
  <si>
    <t>Laspars appeared similar to "squat cedars". Their flat needles were olive green, giving the tree the appearance that it was dead. The needles grew in clusters called "shags" at the end of each branch. Laspar trunks had a dusty green bark covering golden-colored wood</t>
  </si>
  <si>
    <t>2d4 vials of pitch</t>
  </si>
  <si>
    <t>Laumpor</t>
  </si>
  <si>
    <t>The laumpor is a pretty plant with big and beautiful yellow flowers that decorates some gardens. It is fragile on the other hand because it does not support the cold at all and dies at the first frost. Her infusion is known for her healing abilities.</t>
  </si>
  <si>
    <t>An infusion of laumpor allows to recover 2 health points per level. Between one and four infusions per day are effective, no more.</t>
  </si>
  <si>
    <t>Lavender Sprig</t>
  </si>
  <si>
    <t>These long stemmed purple-petal flowers can often be found swaying in the wind in huge patches. They are very common amongst green environments and have a distinct sweet smell. However, they taste extremely bitter when eaten</t>
  </si>
  <si>
    <t>Makes the potion or toxin more stable and safer to craft.</t>
  </si>
  <si>
    <t>Coastal, Grasslands, Hills</t>
  </si>
  <si>
    <t>1d20 sprigs</t>
  </si>
  <si>
    <t>Leopard's Bane</t>
  </si>
  <si>
    <t>Bright yellow, daisylike flowers bloom 2 inches across, reaching a height of up to 2 feet. Leaves are heart-shaped with a toothed edge; they clasp the stems. This plant can be found in the Summer 25% of the time.</t>
  </si>
  <si>
    <t xml:space="preserve">This is a poison that kills animals (but not monsters) that eat it, but has no effect on humanoids, demi-humans or humans.
</t>
  </si>
  <si>
    <t>Lessentor</t>
  </si>
  <si>
    <t>The orange-brown color is lessorious and has the particularity of being extremely smooth. The result is a sweet taste that increases reflexes. Some experienced rogues like to use the lessentor on high-risk exploration missions.</t>
  </si>
  <si>
    <t>A decoction of lessentor gives a bonus of +2 to the Dexterity initiative and saving roll for 1 minute. Many potions do not accumulate bonuses, and the lessentor has no effect on other Dexterity rolls.</t>
  </si>
  <si>
    <t>Lightning Moss</t>
  </si>
  <si>
    <t>This light blue moss grows only where lightning has struck and gives off a faint static electric shock when touched. If rubbed on the bottom of a creature's feet or pair of shoes, the creature's speed increases by 5 feet for 1 hour.</t>
  </si>
  <si>
    <t>Coasts, Mountains</t>
  </si>
  <si>
    <t>1d6 clumps</t>
  </si>
  <si>
    <t>Linquë súrisse</t>
  </si>
  <si>
    <t>Long grass known for its rippling waves when windy; drank as a tea to embolden warriors.</t>
  </si>
  <si>
    <t>After ingesting the infusion, at the beginning of the creature's next turn the frightened condition is removed from the creature, and the creature gains advantage to all saving throws against being frightened for the next 30 minutes. This herb has no effect when used again on the creature until the creature completes a short rest.</t>
  </si>
  <si>
    <t>2d10 bushels</t>
  </si>
  <si>
    <t>Lissuin</t>
  </si>
  <si>
    <t>Stems from a fragrant flower which are drank in tea to refresh the spirit.</t>
  </si>
  <si>
    <t>At the beginning of the creature's next turn, the creature reduces their exhaustion by one level. This herb has no effect when used again on the creature until the creature completes a long rest.</t>
  </si>
  <si>
    <t>2d12 stems</t>
  </si>
  <si>
    <t>Lizardfolk Heart of Semuanya (careful)</t>
  </si>
  <si>
    <t>Can be carefully crafted (alchemist’s supplies) into a Potion of Polymorph (allows the drinker to change shape as though they had cast the Polymorph spell) that can only change the drinker into a Crocodile.</t>
  </si>
  <si>
    <t>Lizardfolk King/Queen Demon Snake Tail</t>
  </si>
  <si>
    <t>Longbottom Leaf</t>
  </si>
  <si>
    <t>A well-known variety of pipeweed mostly grown in Southfarthing in the Shire which improves recall.</t>
  </si>
  <si>
    <t>When smoked for at least five minutes, the creature gains a +1 bonus to Intelligence checks for 1 hour. This herb has no effect when used again on the same creature until the creature completes a short rest.</t>
  </si>
  <si>
    <t>3d4 handfuls</t>
  </si>
  <si>
    <t>Luminous Cap Dust</t>
  </si>
  <si>
    <t>This powder can be shook from the glowing yellow mushrooms often found in extremely dark environments and it keeps an ember-like glow for about a week after extracted. Many Herbalists keep the glowing mushrooms themselves in dark cellars in order to harvest this dust every chance they can.</t>
  </si>
  <si>
    <t>Enchantment: User creates a potion of heroism (DMG 188).</t>
  </si>
  <si>
    <t>Mountains, Underdark</t>
  </si>
  <si>
    <t>1d4 handfuls</t>
  </si>
  <si>
    <t>Lung lichen</t>
  </si>
  <si>
    <t xml:space="preserve"> A leaf-like lichen that is green and leathery and grows on broadleaf tree trunks.</t>
  </si>
  <si>
    <t>When a creature drinks the infusion, at the beginning of their next turn they regain 4 (2d4) hit points. This herb has no effect when used again on the creature until the creature completes a long rest.</t>
  </si>
  <si>
    <t>2d10 handfuls</t>
  </si>
  <si>
    <t>Lunort</t>
  </si>
  <si>
    <t>This small shrub gives few flowers but a lot of leaves. Its infusion stimulates the brain and increases memory. It is used in some cases to try to restore memory to amnesiacs, but the price of treatment reserves it to elites.</t>
  </si>
  <si>
    <t>Lunar preparation grants a +2 bonus to intelligence-based feature rolls for 1 minute.</t>
  </si>
  <si>
    <t>Macabaté</t>
  </si>
  <si>
    <t>The macababe is a tree that grows in tropical climates. It is no more than two meters high, but its roots extend horizontally over more than 10 meters in diameter. These must be peeled because it is their heart that is used to make a very good antipoison sold in powder form.</t>
  </si>
  <si>
    <t>A little macabate decoction powder in the nose and throat gives the advantage to saving throws against all the poisonous inhalation poisons, which are among the most fearsome, for 1d4 hours, and to save throws to cancel the poisoned condition and any other effect due to inhalation poison that has been breathed in the previous hour. However, the subject does not recover any health points lost due to poison.</t>
  </si>
  <si>
    <t>Mallos</t>
  </si>
  <si>
    <t xml:space="preserve"> A golden bell flower which can be used for weakening the will.</t>
  </si>
  <si>
    <t>After ingesting this powder, the creature must make a DC 10 Constitution saving throw. On a failed save the creature is affected for 10 minutes as if the spell Suggestion was cast on them. This herb has no effect when used again on the creature until the creature completes a short rest.</t>
  </si>
  <si>
    <t>Mandrake Root</t>
  </si>
  <si>
    <t>This tan root has serrated edges all along its body that often cause injury to Herbalists that do not properly know how to handle it. When stripped of its outer skin, the soft tender center can be eaten with relative ease and is often used by Doctors to reduce pain from poison or disease.</t>
  </si>
  <si>
    <t>The root of this herb sends the recipient to sleep. The sleep will last five hours, during which time the person cannot be woken except by a neutralise poison spell or potion. The root is said to bear a resemblance to the naked male form, hence its name. The plant has several dark green leaves which are about 1 foot long. The purple flowers of the plant are bell shaped. The root of the plant must be boiled on the night of a full moon and left to sit for an entire month before use.
 Reduce any disease or poison’s potency by half for 2d12 hours. Only hinders already existing poisons or diseases in the body. Cannot be altered by other ingredients.</t>
  </si>
  <si>
    <t>Marian</t>
  </si>
  <si>
    <t>Sap from a thistle plant with purple flowers and pale green leaves with white veins which is used to detoxify.</t>
  </si>
  <si>
    <t>After ingesting this juice, at the beginning of the creature's next turn they gains the effect of drinking an antitoxin which lasts for 2 minutes. This herb has no effect when used again on the creature until the creature completes a long rest.</t>
  </si>
  <si>
    <t>Marilith Head (master)</t>
  </si>
  <si>
    <t>Can be mastercrafted (alchemist’s supplies) into a Potion of Truesight (grants truesight out to 120 feet for 1 hour).</t>
  </si>
  <si>
    <t>Marmalleau</t>
  </si>
  <si>
    <t>This particular plant is the basis of a preparation that helps stop bleeding. In its raw state, applying flowers to a small cut stops bleeding. Prepared by an herbalist, maceration can do the same on wounds much larger.</t>
  </si>
  <si>
    <t xml:space="preserve">The maceration of marmalleau gives the advantage to all saving
throws against death for the hour following its absorption, if
the injury has caused bleeding. It does not work against all types of damage.
</t>
  </si>
  <si>
    <t>Maserote</t>
  </si>
  <si>
    <t>Maserote is a fragile, red-flowered plant found mainly in the lowlands because it does not tolerate extreme temperatures, whatever they may be. Experienced druids are particularly fond of it because it helps to maintain their animal form longer.</t>
  </si>
  <si>
    <t>Macerate maceration increases the duration under which a druid can take its 1 hour Wild Form, if it has access to this ability. The side effect caused by this drink when its effect ends is that the druid's eyes turn red with blood for about 1 hour.</t>
  </si>
  <si>
    <t>Meadow Giant</t>
  </si>
  <si>
    <t>Meadow giant is a massive, green-stemmed weed. The plant is found in grassy meadows where solitary plants seem to spring up overnight. A versatile and tenacious plant, meadow giant can be found in temperate grassland, farmland, and plains. Meadow giant can easily threaten cultivated crops, so it is usually cut down in farming areas.</t>
  </si>
  <si>
    <t>2d4 large bags of weeds</t>
  </si>
  <si>
    <t>Milkweed Seeds</t>
  </si>
  <si>
    <t>These small, white translucent seeds can be found when opening up a Milkweed Flower. They are often eaten by children due to their friendly look, but can cause negative digestive effects this way. When crushed up and diluted with other liquid these seeds offer very powerful healing effects.</t>
  </si>
  <si>
    <t>Double the dice rolled of any healing Effect, but remove all Alchemy Modifier bonuses. This modifier can stack.</t>
  </si>
  <si>
    <t>Milorte</t>
  </si>
  <si>
    <t>This plant with pretty pink flowers is a very good antipoison against venoms. Incidentally, its infusion also helps to cure diarrhea and vomiting.</t>
  </si>
  <si>
    <t xml:space="preserve">A millet infusion gives a +2 bonus to saving throws against poison poisons for the next hour. This plant is inoperative if the poison is already in the body.
</t>
  </si>
  <si>
    <t>Mindflayer Stinkhorn</t>
  </si>
  <si>
    <t>This purple fungus has slimy, tentacle-looking stalks and smells of rotting flesh. A creature who eats this fungus must make a Constitution saving throw (DC10). On a success, the creature can cast detect thoughts at will for 1 hour, requiring no material components. On a failure, the creature takes 1d6 psychic damage.</t>
  </si>
  <si>
    <t>Potion of Resistance</t>
  </si>
  <si>
    <t>Minotaur Horns (master)</t>
  </si>
  <si>
    <t>Can be mastercrafted (alchemist’s supplies) into a Potion of Recall, which grants the drinker the ability to perfectly recall any path they have traveled for up to 8 hours. The drinker automatically succeeds on saving throws made to escape the Maze spell and similar areas.</t>
  </si>
  <si>
    <t>Minotaur Skeleton</t>
  </si>
  <si>
    <t>1 skeleton</t>
  </si>
  <si>
    <t>Mirenne</t>
  </si>
  <si>
    <t>The mirenne is a small tree with white bark that does not exceed 5 meters. It is particularly recognizable in summer with its orange leaves.</t>
  </si>
  <si>
    <t>An infusion of mirenne bark heals 2 life points per level, for a maximum of 20 health. Its effects are cumulative in the hour that follows, so each infusion should be spaced at least an hour.</t>
  </si>
  <si>
    <t>Far East</t>
  </si>
  <si>
    <t>Mlande</t>
  </si>
  <si>
    <t>The meland is the plant of the doctors. It does not prevent the contracting of a disease, but fights the effects of it once a subject is contaminated. A cure of meland usually consists of eating a few nuts every 8 hours. Note that unlike plants that do not take effect until one hour after picking, the walnut keep their property for a whole day.</t>
  </si>
  <si>
    <t>Having eaten melanuts less than 8 hours before gives a +1 bonus to any saving throw to end an illness.</t>
  </si>
  <si>
    <t>4d4 nuts</t>
  </si>
  <si>
    <t>Mogarli</t>
  </si>
  <si>
    <t>The mogari is a rare and huge tree that can measure up to more than 40 meters. It is also called "the saint" or "the holy tree". The infusion from its bark helps clerics to repel evil spirits and the undead more effectively.</t>
  </si>
  <si>
    <t xml:space="preserve">A person with the Ability of the Undead (typically a cleric) who drinks this infusion sees his DD increase by +1 when using this ability within one hour of absorption. The beverage has no effect on a person lacking the ability to return the undead.
</t>
  </si>
  <si>
    <t>Moonfern</t>
  </si>
  <si>
    <t>A common plant found in the groves of alders, hickories and bitternuts. Used for food.</t>
  </si>
  <si>
    <t>Moonstalker</t>
  </si>
  <si>
    <t>This pale blue flower grows in pairs and blooms only during the nighttime, and has an ethereal glow. The flower sheds dim light for 5 feet when blooming, and is often mistaken for glowing eyes from a distance.</t>
  </si>
  <si>
    <t>1d4 x 2 flowers</t>
  </si>
  <si>
    <t>Morning Dew</t>
  </si>
  <si>
    <t>1d10 flowers</t>
  </si>
  <si>
    <t>Mortflesh Powder</t>
  </si>
  <si>
    <t>This dark purple powder is often found growing on top of moss in dark, cold environments. This powder is often used as makeup for young men and women to reduce the look of age from their faces. When imbibed with a magical catalyst, the effect is said to be permanent when consumed.</t>
  </si>
  <si>
    <t>Enchantment: User creates a potion of longevity (DMG 188).</t>
  </si>
  <si>
    <t>Motes of Green Flame</t>
  </si>
  <si>
    <t>1d4 motes</t>
  </si>
  <si>
    <t>Motes of Shadow (master)</t>
  </si>
  <si>
    <t>Can be mastercrafted (alchemist’s supplies) into a Potion of Shadow (grants resistance to damage that isn’t force, fire, or radiant for one hour, as long as the user is in dim light or darkness). Additionally, any damage type, resistance, vulnerability, or immunity granted by an item from the dragon is changed to Necrotic</t>
  </si>
  <si>
    <t>Mountain Garlick</t>
  </si>
  <si>
    <t>An herb found year round 30% of the time.</t>
  </si>
  <si>
    <t>This herb is said to repel evil spirits.</t>
  </si>
  <si>
    <t>Mule Pollen</t>
  </si>
  <si>
    <t>A bright yellow flower, of the daisy variety, blooms in early spring upon the High Moor and in the grassy foothills of some mountain ranges.</t>
  </si>
  <si>
    <t>When inhaled, the pollen grants a +2 bonus to the character's Strength but inflicts a -2 penalty to his Intelligence and Wisdom. The effects last for 1d4x10 minutes.</t>
  </si>
  <si>
    <t>Musk Muddle</t>
  </si>
  <si>
    <t>A brown, dead-looking plant with wide leaves and an unpleasant aroma, musk muddle can be found in nearly any swamp or marsh. Musk muddle resembles the dock plant, a foul-smelling weed</t>
  </si>
  <si>
    <t>Myconid Malt (careful)</t>
  </si>
  <si>
    <t>Can be carefully crafted (brewer’s supplies) into a delicious beverage that causes the drinker to become intoxicated (as the poisoned condition) for 1d4 hours and grants telepathy out to 30 feet for this duration.</t>
  </si>
  <si>
    <t>1 sprout</t>
  </si>
  <si>
    <t>Naga Bones</t>
  </si>
  <si>
    <t>Can be used as the material component to an Augury spell. Can be crafted (alchemist’s supplies) into a Potion of Poison Resistance.</t>
  </si>
  <si>
    <t>2d4 bones</t>
  </si>
  <si>
    <t>Nalfeshnee Tusks (careful)</t>
  </si>
  <si>
    <t>Each one can be carefully crafted (enchantment) by a spellcaster into a Sigil of Horror. When activated, the sigil magically emits scintillating, multicolored light. Each creature within 30 feet of the sigil that can see the light must succeed on a DC 15 Wisdom saving throw or be frightened for 1 minute. A creature can repeat the saving throw at the end of each of its turns, ending the effect on itself on a success. The sigil is consumed when activated, but the light remains for 1 minute.</t>
  </si>
  <si>
    <t>Nararoot</t>
  </si>
  <si>
    <t>Nararoot is a black, woody tuber with a licorice-like flavor.</t>
  </si>
  <si>
    <t>Shavings steeped in hot water make a strong tea that renders a woman infertile for 1d4+2 days.</t>
  </si>
  <si>
    <t>Navouh</t>
  </si>
  <si>
    <t>Navouh, plant with pretty blue flowers, helps fight against
poisons by inhalation. But its infusion clogs the airways, which immediately tires when you want to run for example. An overdose of navuh can even cause death by asphyxiation.</t>
  </si>
  <si>
    <t>Drinking an infusion of navuh gives a +2 bonus to saving throws against all poisons by inhalation for the next hour. However, the subject does not recover any health points lost due to poison.</t>
  </si>
  <si>
    <t>Nightshade</t>
  </si>
  <si>
    <t>It deals 1d4 poison damage when ingested and, on a failed Constitution saving throw, inflicts the poisoned condition for 2d4 hours.</t>
  </si>
  <si>
    <t>Forests</t>
  </si>
  <si>
    <t>1d6 flowers</t>
  </si>
  <si>
    <t>Nightshade Berries</t>
  </si>
  <si>
    <t>These light blue berries can be found in small clumped packs among small bushes in lush environments. They can be safely ingested and are often eaten by wild animals for their sweet, but tangy flavor. A skilled Herbalist can enhance the berries natural ability to affect a persons body.</t>
  </si>
  <si>
    <t>Enchantment: The effect of this “potion” is similar to the oil of slipperiness (DMG 184).</t>
  </si>
  <si>
    <t>Forest, Hills</t>
  </si>
  <si>
    <t>2d10 berries</t>
  </si>
  <si>
    <t>Niphredil</t>
  </si>
  <si>
    <t>The stalks of a small, white flower.</t>
  </si>
  <si>
    <t>A creature subjected to this poison must make a DC 10 Constitution saving throw at the beginning of their next turn. On a failed save, the creature cannot speak, sing, or make any vocal sounds for 10 (2d10) turns. On a successful save, the creature has disadvantage to any checks involving speaking, singing, or making any vocal sounds for 10 (2d10) turns including spell attacks with a verbal component.</t>
  </si>
  <si>
    <t>Nothic Eye (careful)</t>
  </si>
  <si>
    <t xml:space="preserve"> Can be carefully crafted (alchemist’s supplies) into a Potion of Truesight, which confers Truesight out to 120 feet. Can be mastercrafted by a spellcaster (divination) into a staff that requires attunement. An attuned creature can use its action to force a contest between its Wisdom (Insight) and a creature’s Charisma (Deception) within 30 feet. If the attuned creature wins, it magically learns one fact or secret about the target. The target automatically wins if it is immune to being charmed.</t>
  </si>
  <si>
    <t>1 eye</t>
  </si>
  <si>
    <t>Oat grass</t>
  </si>
  <si>
    <t>Grass from the oat crop picked in the late summer or early autumn.</t>
  </si>
  <si>
    <t>After ingesting the infusion, at the beginning of the creature's next turn they regain 1 point to their Constitution ability score. This herb has no effect when used again on the same creature until the creature completes a long rest.</t>
  </si>
  <si>
    <t>Ochre Jelly (careful)</t>
  </si>
  <si>
    <t>Can be carefully crafted (alchemist’s supplies) into a potion of lightning resistance.</t>
  </si>
  <si>
    <t>2d4 dollops</t>
  </si>
  <si>
    <t>Oiolosse</t>
  </si>
  <si>
    <t>Also known as Everlasting Snow, this enchanted clove is found in the Winter 1% of the time.</t>
  </si>
  <si>
    <t xml:space="preserve">This herb will restore an Elf to life if given within seven days of death.
</t>
  </si>
  <si>
    <t>Elven Forest</t>
  </si>
  <si>
    <t>Wondrous</t>
  </si>
  <si>
    <t>Old Man's Friend</t>
  </si>
  <si>
    <t>Old man's friend is a sticky-leafed herb that rarely grows above 2 inches in height. The herb can be found in huge beds (often 10 feet or more on a side) in temperate areas that get a lot of sunlight. Dog lovers have been known to cultivate small beds of this herb to keep their animals happy.</t>
  </si>
  <si>
    <t>Old man's friend is a strange herb that has an effect not unlike catnip except that it affects canines.</t>
  </si>
  <si>
    <t>Old Toby</t>
  </si>
  <si>
    <t xml:space="preserve"> A locally-known variety of pipeweed which is popular for focusing the mind.</t>
  </si>
  <si>
    <t>After smoking for at least five minutes, the creature gains a +1 bonus to Constitution checks for maintaining concentration. This effect lasts 1 hour. This herb has no effect when used again on the same creature until the creature completes a short rest.</t>
  </si>
  <si>
    <t>2d6 handfuls</t>
  </si>
  <si>
    <t>Olus Veritis</t>
  </si>
  <si>
    <t>Olus veritis is the name given to a mushroom that grows in Outland. The decoction one draws acts on the pupils in an unexplained way and allows to see incredible things. On the other hand, its effect makes the eye hyper sensitive to light, which is why olus veritis is used only underground.</t>
  </si>
  <si>
    <t>This decoction gives for 1 minute the true vision. This allows, among other things, seeing in the darkness, seeing creatures and invisible objects, and automatically detecting visual illusions. On the other hand, the glare of a dazzled torch and the blind sunlight.</t>
  </si>
  <si>
    <t>Outlands</t>
  </si>
  <si>
    <t>3d4 mushrooms</t>
  </si>
  <si>
    <t>Oni Eyes (master)</t>
  </si>
  <si>
    <t>Orc Left Eye of Fury</t>
  </si>
  <si>
    <t>Can be crafted (alchemist’s supplies) into a Potion of Gruumsh’s Fury (grants an extra 1d8 damage to all melee attacks for one hour, ends early if the user doesn’t take an attack action against a creature for more than 5 consecutive rounds)</t>
  </si>
  <si>
    <t>Orc War Chief’s Head (careful)</t>
  </si>
  <si>
    <t>Can be carefully crafted (alchemist’s supplies) into a Potion of Aggression (grants the user the ability to dash towards a hostile creature as a bonus action on their turn, lasts one hour).</t>
  </si>
  <si>
    <t>Orticusp Root</t>
  </si>
  <si>
    <t>The orticusp root bears a striking resemblance to a clenched fist. The root is pale white and is extremely difficult to find as the portion of it that is above ground only lives for about a week in the summer. Extremely rare, orticusp is found only in ancient temperate forests with trees more than 150 years old. The orticusp root gives off a pleasant, earthy aroma that only fey can smell. Fey within 20 yards of an orticusp root can seek it out easily. Legends say that before the dark elves left the surface realms, orticusp was a beautiful, night-blooming flower, beloved of that race. Supposedly, the flower took on its current form only after the sundering of the elven race.</t>
  </si>
  <si>
    <t>Ancient Temperate Forests</t>
  </si>
  <si>
    <t>Pilinehtar</t>
  </si>
  <si>
    <t xml:space="preserve"> A plant with stems shaped like arrows and spears which sharpens the senses.</t>
  </si>
  <si>
    <t>After ingesting the infusion, at the beginning of the creature's next turn the creature gains a +1 bonus to Wisdom (Perception) checks for 30 minutes. This herb has no effect when used again on the creature until the creature completes a short rest.</t>
  </si>
  <si>
    <t>Pipeweed</t>
  </si>
  <si>
    <t>Pipeweed was a plant, usually smoked in pipes, that produced a feeling of calmness</t>
  </si>
  <si>
    <t>Produces feeling of calmness</t>
  </si>
  <si>
    <t>Pixie Table</t>
  </si>
  <si>
    <t>Pixie table is a rare mushroom with a distinctive appearance. This giant mushroom is over a foot tall and fans out to a flat top about a foot wide. The mushroom's cap is a dark shade of lavender. Although it can potentially grow in nearly any woodland, pixie table is found most often in temperate forests inhabited by fey. Pixie table mushroom caps can be boiled with cloth to dye it lavender. Undamaged pixie tables can sometimes be found for sale in rural markets as ingredients for the high-quality dye.</t>
  </si>
  <si>
    <t>4d4 mushrooms</t>
  </si>
  <si>
    <t>Potato Sprouts</t>
  </si>
  <si>
    <t>Sprouts and flowers from the potato plant.</t>
  </si>
  <si>
    <t>After ingesting this infusion, at the beginning of the creature's next turn they must make a DC 5 Constitution saving throw. On a failed save the creature is poisoned for 1 turn. On a successful save the creature takes 1 poison damage.</t>
  </si>
  <si>
    <t>3d10 sprouts</t>
  </si>
  <si>
    <t>Powderpuff</t>
  </si>
  <si>
    <t>Powderpuff was a triple-stemmed plant with small bluish-green leaves. The flowers were white and small and highly poisonous. Any bruise caused the flowers to secrete a potent poison that could penetrate the skin and leave a creature in a catatonic state for ten days.</t>
  </si>
  <si>
    <t>The flowers could be dried and powdered to produce an explosive substance akin to smokepowder, but only about half as potent.</t>
  </si>
  <si>
    <t>Polar</t>
  </si>
  <si>
    <t>Prickly Tea</t>
  </si>
  <si>
    <t>A small thorn bush with gray-green leaves, prickly tea rarely grows over 3 feet in height. Although it is almost never found in large groups, the thorny bush can be found throughout temperate and subtropical plains and forests</t>
  </si>
  <si>
    <t>Primordial Balm</t>
  </si>
  <si>
    <t>This thick substance has been observed changing its coloring, almost at will. The balm is unusually warm to the touch, and can seem to retain heat for weeks on end. Herbalists often find this substance growing on rocks in humid environments. The exact rarity of the substance is unknown, as its constantly changing appearance makes it difficult to identify.</t>
  </si>
  <si>
    <t>Enchantment: User creates a potion of frost/fire/stone giant strength (DMG 187).</t>
  </si>
  <si>
    <t>Mountains, Swamp, Underdark</t>
  </si>
  <si>
    <t>Purple Worm Poison</t>
  </si>
  <si>
    <t>A creature hit with an attack by a weapon coated in this poison must make a DC 19 Constitution saving throw, taking 42 (12d6) poison damage on a failed save, or half as much damage on a successful one.</t>
  </si>
  <si>
    <t>Quace</t>
  </si>
  <si>
    <t>A natural vine found in the hills, Quace was a vine that preferred hilly terrain with plenty of sunlight and water. It would grow to cover most horizontal surfaces that it could easily reach. The leaves were broad with irregularly serrated edges and sprouted in clusters that shaded the fruit. The fruit of the quace started out as a bulb with a light pink hue riddled with veins of a light green color. As it matured, the fruit formed a squat melon around the central stem that was noticeably segmented[note 1] as it turned completely green with slightly darker green veins. In times of drought, the leaves curled inward and turned yellow while the fruit shrunk and turned brown or dark purple. But quace was a hardy plant and both leaves and fruit would quickly return to health if water again became available before the plant died.</t>
  </si>
  <si>
    <t>If crushed, a quace produced a good amount of syrup. Quace flesh could be eaten raw and was thirst-quenching.</t>
  </si>
  <si>
    <t>Hills</t>
  </si>
  <si>
    <t>Quicksilver Lichen</t>
  </si>
  <si>
    <t>This silver and grey silky moss can be found growing amongst almost any substance as it seems to ignore environmental standards. Assassins have been able to use this lichen to quickly administer their toxins into the target’s system without any drawbacks. However, this takes some preparation and is often forgotten by common folk.</t>
  </si>
  <si>
    <t>Double the dice rolled of any Toxin Effect, but reduce that Effect duration by half. This modifier can stack.</t>
  </si>
  <si>
    <t>1d10 handfuls</t>
  </si>
  <si>
    <t>Radiant Synthseed</t>
  </si>
  <si>
    <t>This long black and boat shaped seed emanates a strong yellow glow, and often exerts the smell of flowers. When the seed is cracked open, a person can find a few smaller looking seeds of the same nature. These smaller seeds can often be crushed or blended into mixtures to enhance toxins.</t>
  </si>
  <si>
    <t>Change poison damage to radiant damage; target is still [poisoned] for 1 minute on a failed CON saving throw; this toxin is still considered poison damage when combining with other ingredients.</t>
  </si>
  <si>
    <t>Ragweed Root</t>
  </si>
  <si>
    <t>Flowering plant</t>
  </si>
  <si>
    <t>Chew the root of the plant to get courage</t>
  </si>
  <si>
    <t>Red algae with flattened branching fronds.</t>
  </si>
  <si>
    <t>This white-grey flower blooms only on a full moon and in high altitudes. Canines who come within 10 feet of wolfsbane must make a Wisdom save (DC 15) or be forced to move as far as they can away from the plant.</t>
  </si>
  <si>
    <t>Red Amanita Mushroom</t>
  </si>
  <si>
    <t>This red-capped mushroom can grow to the size of a small dish. It deals 1d4 poison damage when ingested, but can be used to brew healing potions by a careful herbalist.</t>
  </si>
  <si>
    <t>Potion of Healing, Potion of Greater Healing, Potion of Superior Healing, Potion of Supreme Healing</t>
  </si>
  <si>
    <t>Swamps, Forests</t>
  </si>
  <si>
    <t>Red Dragon Tail (master)</t>
  </si>
  <si>
    <t>Can be mastercrafted (alchemist’s supplies) into a Potion of Fire Immunity (grants immunity to fire damage for 1 hour).</t>
  </si>
  <si>
    <t>Red Helmthorn Berry</t>
  </si>
  <si>
    <t>Most berries of the helmthorn tree are tart in flavor and indigo in color. Rarely, however, a sprig of scarlet-hued berries sprout from a branch.</t>
  </si>
  <si>
    <t>The effect of a goodberry spell cast upon red helmthorn berries lasts for one day longer than normal.</t>
  </si>
  <si>
    <t>4d8 berries</t>
  </si>
  <si>
    <t>Red spire</t>
  </si>
  <si>
    <t>Seeds from a reddish-hued leafy plant which are used for their poisonous oil.</t>
  </si>
  <si>
    <t>A creature subjected to this poison must make a DC 15 Constitution saving throw at the beginning of their next turn. On a failed save, the creature is poisoned, cannot regain lost hit points while poisoned, and takes 8 (2d8) poison damage. At the beginning of each of the creature's turns, the creature must repeat this saving throw with the same consequences for failure. If any saving throw succeeds, the effect ends.</t>
  </si>
  <si>
    <t>Redflower</t>
  </si>
  <si>
    <t>A redflower was a tiny, distinctly red-hued flower that grew within the bogs</t>
  </si>
  <si>
    <t>When the leaves of the redflower were dried, crushed and ingested they were known to greatly improve the hand–eye coordination of the imbiber. This effect would last for about 10 minutes. However, if someone took too much of this substance they would become nauseated. When prepared, one "dose" of redflower leaves was 300 gp.</t>
  </si>
  <si>
    <t>Bogs</t>
  </si>
  <si>
    <t>common</t>
  </si>
  <si>
    <t>Relshar</t>
  </si>
  <si>
    <t>The relshar was a delicious edible mushroom</t>
  </si>
  <si>
    <t>Woodlands</t>
  </si>
  <si>
    <t>Remorhaz Antennae (careful)</t>
  </si>
  <si>
    <t xml:space="preserve"> Can be carefully crafted (alchemist’s supplies) into a Potion of Tremorsense (grants Tremorsense to 60 feet for 1 hour).</t>
  </si>
  <si>
    <t>2d2 antennae</t>
  </si>
  <si>
    <t>Rhino Horn (careful)</t>
  </si>
  <si>
    <t>Can be carefully crafted (alchemist’s supplies) into a potion of healing.</t>
  </si>
  <si>
    <t>1 horn</t>
  </si>
  <si>
    <t>Rock Vine</t>
  </si>
  <si>
    <t>This extremely hardened dark green vine can be found growing in the ground near very old minerals, often seeming to feed off the minerals themselves. At first glance this vine seems completely useless to mortals, but arcane studies have shown this vine to harden a person’s skin significantly if combined with a powerful catalyst.</t>
  </si>
  <si>
    <t>Enchantment: User creates a potion of invulnerability (DMG 188).</t>
  </si>
  <si>
    <t>Hills, Mountains</t>
  </si>
  <si>
    <t>Roper Eye</t>
  </si>
  <si>
    <t xml:space="preserve">Can be crafted (alchemist’s supplies) into a Potion of Darkvision (grants darkvision out to 60ft for one hour) </t>
  </si>
  <si>
    <t>Rowan Berries</t>
  </si>
  <si>
    <t>These small clusters of red berries grow on the rowan, a tree highly revered by druids. They are known for their purifying properties.</t>
  </si>
  <si>
    <t>Antitoxin</t>
  </si>
  <si>
    <t>Grasslands, Forests</t>
  </si>
  <si>
    <t>3d6 clusters</t>
  </si>
  <si>
    <t>Ruby Blushrose</t>
  </si>
  <si>
    <t>The flower of this plant was bright red, larger than other roses, and lacked thorns. The ruby blushrose gave off a pleasing aroma that made most humans blush when they smelled it but was actually an airborne poison</t>
  </si>
  <si>
    <t xml:space="preserve">The ruby blushrose gave off a pleasing aroma that made most humans blush when they smelled it but was actually an airborne poison . This flower was used in perfumes by inhabitants of Kara-Tur. Prolonged exposure to the aromas was believed to cause debilitating exhaustion and light-headedness, which some romantics simply attributed to falling in love. </t>
  </si>
  <si>
    <t>Saffron</t>
  </si>
  <si>
    <t>A rare and expensive spice produced from the crocus flower. Saffron was used as both a spice and a spell component. It was one ingredient in the ointment required for the true seeing spell.
It was also one of the components in a specialized Zakharan ritual used to summon air spirits called sakina.</t>
  </si>
  <si>
    <t>1d4 small bags of ground herb</t>
  </si>
  <si>
    <t>Sagebrush</t>
  </si>
  <si>
    <t>Shrub burned to drive away evil forces.</t>
  </si>
  <si>
    <t>Highlands, Desert</t>
  </si>
  <si>
    <t>1d4 bushes</t>
  </si>
  <si>
    <t>Sahuagin Baron Heart (master)</t>
  </si>
  <si>
    <t>Can be crafted (alchemist’s supplies) into a Potion of Animal Friendship that only affects creatures with a swim speed.</t>
  </si>
  <si>
    <t>Sahuagin Fin</t>
  </si>
  <si>
    <t>1 fin</t>
  </si>
  <si>
    <t>Sand Vine</t>
  </si>
  <si>
    <t>A rope-like seaweed found in temperate or warmer coastal areas, sand vine resembles a long, inch-thick rope. The vine grows both above and below water level, and it commonly grows with its roots wrapped around a small rock. Sand vine is relatively rare and is found only in areas where the tides and waves are mild. Since sand vine retains its strength after being harvested and dried, small coastal communities often cultivate it and braid it into long, sturdy rope.</t>
  </si>
  <si>
    <t>4d4 vines</t>
  </si>
  <si>
    <t>Sandberry Bush</t>
  </si>
  <si>
    <t>These small bushes possessed yellow berries. Travelers who didn't mind a bitter and acidic taste could use the berries to make herbal tea.</t>
  </si>
  <si>
    <t>Scillia Beans</t>
  </si>
  <si>
    <t>These light brown beans can occasionally be found hanging from Scillia Bushes in dry atmosphere environments. They are often used to enhance flavors in stew and other meals, but have a much stranger effect. At full potency, some of these beans can offer the user the ability to climb steep cliffs and rock faces with ease.</t>
  </si>
  <si>
    <t>Enchantment: User creates a potion of climbing (DMG 187).</t>
  </si>
  <si>
    <t>1d20 beans</t>
  </si>
  <si>
    <t>Serapias Turbith</t>
  </si>
  <si>
    <t>An old name for Aster Tripolium Serpent-Moss, this plant is a perennial growing up to 50 cm tall with fleshy lanceolate leaves and purple ray florets. It can be found in the Spring and Summer 45% of the time.</t>
  </si>
  <si>
    <t>This herb will place the recipient into a deep sleep for one day. The recipient CANNOT be woken. At the end of the day, all wounds will be healed. It does not, of course, resurrect a dead person, or regenerate lost limbs.</t>
  </si>
  <si>
    <t>Seregon</t>
  </si>
  <si>
    <t>Blood-red flowers that grow in rocky soil.</t>
  </si>
  <si>
    <t>Ingesting this syrup requires a Use an Object action. At the beginning of the creature's next turn, the creature gains 6 (2d6) temporary hit points which last for 1 hour. This effect cannot be combined with any other effect that grants temporary hit points. This herb has no effect when used again on the creature until the creature completes a long rest.</t>
  </si>
  <si>
    <t>2d10 flowers</t>
  </si>
  <si>
    <t>Serpent Venom</t>
  </si>
  <si>
    <t>A creature hit with an attack by a weapon coated in this venom must succeed on a DC 11 Constitution saving throw, taking 10 (3d6) poison damage on a failed save, or half as much damage on a successful one.</t>
  </si>
  <si>
    <t>Shadow Demon Ectoplasm</t>
  </si>
  <si>
    <t>Shadowtop Torch</t>
  </si>
  <si>
    <t>The wood of the shadowtop tree burns more slowly (and cleanly) than normal wood</t>
  </si>
  <si>
    <t>A torch of shadowtop wood burns for 2 hours and gives off very little smoke.</t>
  </si>
  <si>
    <t>1d8 branches</t>
  </si>
  <si>
    <t>Woodcarvers tools</t>
  </si>
  <si>
    <t>Shambling Mound Vines</t>
  </si>
  <si>
    <t>Can be crafted (alchemist’s supplies) into a Potion of Fire Resistance or a Potion of Cold Resistance.</t>
  </si>
  <si>
    <t>1d4 armfuls</t>
  </si>
  <si>
    <t>Shrieker Malt (careful)</t>
  </si>
  <si>
    <t>Can be carefully crafted (brewer’s supplies) into a delicious beverage that causes the drinker to become intoxicated (as the poisoned condition) for 1d4 hours and doubles the volume of their voice.</t>
  </si>
  <si>
    <t>Silkroot</t>
  </si>
  <si>
    <t>An addictive root that that can be weened off of by chewing the leaves of this plant.</t>
  </si>
  <si>
    <t>Silkroot, also known as Knight's Veil or Styxroot, was a stimulant that improved the reflexes and caused temporary euphoria. The root was found growing wild in Akanûl. Unfortunately, Silkroot was addictive and eventually ate through the stomach of users. Silkroot addicts could be weaned off the drug by chewing on the leaves of the plant.</t>
  </si>
  <si>
    <t>Countryside</t>
  </si>
  <si>
    <t>Silver Dragon Tail (master)</t>
  </si>
  <si>
    <t>Can be mastercrafted (alchemist’s supplies) into a Poison of Cold Vulnerability (when ingested, imposes vulnerability to cold damage for 1 hour. If the creature has resistance to cold damage, it loses that resistance. Creatures immune to cold damage are not affected).</t>
  </si>
  <si>
    <t>Silver Hibiscus</t>
  </si>
  <si>
    <t>This silver-grey plant looks as though it represents madness itself. It often has random patterns and unplanned shapes, but always has a black web-like pattern on it. Although it may look deadly to touch, when prepared properly a Herbalist can unleash a torrent of elemental power representing a breath weapon.</t>
  </si>
  <si>
    <t>Enchantment: When consumed by target, they can unleash a random elemental breathe weapon 3 times (PHB 34)</t>
  </si>
  <si>
    <t>Silverbark Sap</t>
  </si>
  <si>
    <t>The sap of the silverbark tree is clear and slightly sticky.</t>
  </si>
  <si>
    <t>Acts as a (minor) natural antitoxin, granting anyone who consumes at least one ounce a +2 alchemical bonus on Fortitude saving throws against poison for 1 hour. A typical silverbark tree can be harvested of 2d4 ounces of sap per year.</t>
  </si>
  <si>
    <t>Silverthorn</t>
  </si>
  <si>
    <t>This thorny vine is a pale silver color, and is hard as metal. Patches of silverthorn create difficult terrain, and deal 1d6 piercing damage if moved through at normal speed.</t>
  </si>
  <si>
    <t>Tincture of Werewolf's Bane, Oil of Sharpness</t>
  </si>
  <si>
    <t>1d6 thorns</t>
  </si>
  <si>
    <t>Simbelmynë</t>
  </si>
  <si>
    <t xml:space="preserve"> Leaves from a small, white flower that grows on the graves of Men that are dried and smoked in a pipe.</t>
  </si>
  <si>
    <t>When smoked for five minutes the creature gains the effect of the See Invisibility spell which lasts for 30 minutes. This herb has no effect when used again on the same creature until the creature completes a long rest.</t>
  </si>
  <si>
    <t>2d6 leaves</t>
  </si>
  <si>
    <t>Singing Nettle</t>
  </si>
  <si>
    <t>This vine has sharp, stinging hairs covering it. A creature who touches these hairs must make a Wisdom saving throw (DC 15) or be overwhelmed by the urge to bellow a song at the stop of their lungs.</t>
  </si>
  <si>
    <t>Swamps, Mountains</t>
  </si>
  <si>
    <t>Sleepweed Pod</t>
  </si>
  <si>
    <t>The pods of the sleepweed plant, which appear similar to those of milkweed plants, contain a sleep-inducing mold within them.</t>
  </si>
  <si>
    <t>When a dried sleepweed pod bursts or is broken open, it releases these spores. Striking a target with a thrown sleepweed pod requires a ranged touch attack (range increment 5 feet). A target struck by a sleepweed pod must make a Will save (DC 12) or fall into a slumber for 1 minute.</t>
  </si>
  <si>
    <t>1d8 pods</t>
  </si>
  <si>
    <t>Snakeweed</t>
  </si>
  <si>
    <t>The root from this plant that has large flowers and is often found in swamps is poisonous.</t>
  </si>
  <si>
    <t>A creature subjected to this poison must make a DC 10 Constitution saving throw. On a failed save the creature falls prone and is incapacitated for 5 (2d4) turns. On a successful save the creature is poisoned for 1 turn.</t>
  </si>
  <si>
    <t>2d8 roots</t>
  </si>
  <si>
    <t>Snowflower</t>
  </si>
  <si>
    <t>Like an arctic version of tumbleweed, snowflowers tumbled across the ice in the wind. They had vibrant purple, pink, or yellow-green flowers and grew in rock or ice crevices.</t>
  </si>
  <si>
    <t>The snowflower could be used as a component in perfume</t>
  </si>
  <si>
    <t>Sourgrass</t>
  </si>
  <si>
    <t>This green, long-bladed grass has a pungent smell and flavor. Humanoids who come within 5 feet of uncut sourgrass must make a successful Constitution saving throw (DC 10) or become overwhelmed with nausea and inflicted with the poisoned condition for 30 seconds.</t>
  </si>
  <si>
    <t>Soothing Salve</t>
  </si>
  <si>
    <t>Grasslands, Mountains</t>
  </si>
  <si>
    <t>2d4 clumps</t>
  </si>
  <si>
    <t>Southern Star</t>
  </si>
  <si>
    <t>A rare variety of pipeweed.</t>
  </si>
  <si>
    <t>After smoking for at least 1 minute, the creature gains a +1 bonus to all saving throws against spells and other magical effects. This effect lasts 1 hour. This herb has no effect when used again on the same creature until the creature completes a short rest.</t>
  </si>
  <si>
    <t>1d8 handfuls</t>
  </si>
  <si>
    <t>Southlinch</t>
  </si>
  <si>
    <t>A pipeweed known for its inferior quality.</t>
  </si>
  <si>
    <t>After smoking for at least 1 minute, the creature gains nothing except the feeling that they paid too much for this smoke. This herb cannot be used again until the creature completes a short rest, thankfully.</t>
  </si>
  <si>
    <t>Sovereign Malt (careful)</t>
  </si>
  <si>
    <t>Can be carefully crafted (brewer’s supplies) into a fantastically delicious beverage that causes the drinker to become intoxicated (as the poisoned condition) for 1d8 hours. At the end of this time, the drinker must make a DC 12 Constitution save or drop to 0 hit points, remaining stable but unconscious. If they do not receive magical healing within 24 hours, they die and rise as a spore servant.</t>
  </si>
  <si>
    <t>Specter Ectoplasm</t>
  </si>
  <si>
    <t>Spineflower Berries</t>
  </si>
  <si>
    <t>Often found hanging amongst the bone-like flowers, this white berry can be harvested and crushed to enhance toxins made by scoundrels. However, this effect only applies when introduced directly to the bloodstream. When ingested normally these berries provide little sustenance, but do not harm the person.</t>
  </si>
  <si>
    <t>Increase the dice-type by 1 size for any Toxin Effect.</t>
  </si>
  <si>
    <t>Desert, Swamp</t>
  </si>
  <si>
    <t>Spotty Dragonfire</t>
  </si>
  <si>
    <t>Spotty dragonfire is a vivid flower with bright yellow, red, and orange petals. The plant stands about a foot high, and the flower stretches to about 6 inches in diameter. The wildflower rarely attracts much attention, however, because it only blooms at night. It can be found in any tropical, subtropical, or temperate region. Spotty dragonfire is a solitary plant with one exception; it seems to thrive in large numbers around the lairs of red dragons. Many an alchemist has met his death collecting the plants that the red dragons regard as good fortune. The retrieval of a number of these flowers is often a final test for dwarven apprentice alchemists.</t>
  </si>
  <si>
    <t>Stone Giant Heart (careful)</t>
  </si>
  <si>
    <t>Can be carefully crafted (alchemist’s supplies) into a Potion of Stone Giant Strength.</t>
  </si>
  <si>
    <t>Strawberry Leaves</t>
  </si>
  <si>
    <t>Leaves from the strawberry plant taken just as the berries have turned from green to white, which can be used as a purifying tea.</t>
  </si>
  <si>
    <t>After ingesting the infusion, at the beginning of the creature's next turn they gain the effect of taking an antitoxin which lasts for 2 minutes. This herb has no effect when used again on the same creature until the creature completes a short rest.</t>
  </si>
  <si>
    <t>6d8 leaves</t>
  </si>
  <si>
    <t>Strong Bugbear Heart</t>
  </si>
  <si>
    <t>Can be crafted (alchemist’s supplies) into a potion of Hrugguk. Grants the user advantage on saving throws against being charmed, frightened, paralyzed, poisoned, stunned, or put to sleep for 1d4 hours.</t>
  </si>
  <si>
    <t>Strong Hobgoblin Heart (careful)</t>
  </si>
  <si>
    <t>Can be carefully crafted (alchemist’s supplies) into a potion of Nomog-Geaya. For 1 minute, the user gains the ability to deal an extra 10 (3d6) damage to a creature they hit with a weapon attack if the creature is within 5 feet of an ally of the user.</t>
  </si>
  <si>
    <t>Stygian Pumpkin</t>
  </si>
  <si>
    <t>The stygian pumpkin is a foul-looking black and gray squash. The plant most closely resembles the remains of a dead and decayed pumpkin. The stygian pumpkin emits a strong smell of sulfur, and its distinctive smell is enough to keep it well away from cultivated lands. The stinky plant is very difficult to find, although it can potentially grow in any temperate region. Stygian pumpkins are foul plants cultivated by goblins and their ilk as a source of food. The plants grow rapidly and take over large areas of ground, rendering the soil poisonous to other plants.</t>
  </si>
  <si>
    <t>2d4 squash</t>
  </si>
  <si>
    <t>Suaeysit</t>
  </si>
  <si>
    <t>A dark black mushroom with greyish markings along the undersides, this fungus grows in shadowed forests in cool to cold climes. It can be found in the Autumn 20% of the time.</t>
  </si>
  <si>
    <t>Suaeysit mushrooms can be eaten directly or dried and ground into tinctures or otherwise prepared. The mushrooms give the imbiber a rush of energy, clearing the mind and raising the spirits. However, they are highly addictive, and care must be taken when preparing and prescribing dosages. Often used to counteract shock in emergency situations. (Temporarily adds +1 to all statistics - no top limit to natural statistics, but it does not add to magically enhanced statistics - and saving throws, and relieves effects of fatigue. This effect lasts for 1d4 hours, after which the user operates at -1 to all statistics and saving throws, and feels even more fatigued. The negative effects of "coming down" can, of course, be counteracted by taking more the drug, with resultant addictive effects.)</t>
  </si>
  <si>
    <t>Sunset Rose</t>
  </si>
  <si>
    <t>As the name implied, this plant's flowers were yellow, orange, and red. The flowers had dark stems and large thorns. The jagged-edged leaves made this plant dangerous as they could cut exposed flesh easily.</t>
  </si>
  <si>
    <t>The leaves of sunset roses were poisonous. A cut from one delivered a potent sleep poison that would knock a victim unconscious for hours. A high dosage could prevent the victim from breathing.</t>
  </si>
  <si>
    <t>2d4 roses</t>
  </si>
  <si>
    <t>Súriquessë</t>
  </si>
  <si>
    <t>Grass with a feather-shaped blade which is dried and smoked for its stabilizing effect.</t>
  </si>
  <si>
    <t>After smoking for five minutes, the creature's movement is unaffected by difficult terrain for 30 minutes. This herb has no effect when used again on the creature until the creature completes a short rest.</t>
  </si>
  <si>
    <t>1d10 armfuls</t>
  </si>
  <si>
    <t>Surt</t>
  </si>
  <si>
    <t>The root of the surt plant was a large, bulbous, tuber with a strong flavor, used most commonly in food.</t>
  </si>
  <si>
    <t>Suth</t>
  </si>
  <si>
    <t>Suth trees had gray bark and olive-green leaves. The leaves of the suth tree were long, soft, and fluffy, but with a small spike at the end. Their growth was peculiar: the branches grew almost horizontally, extending out for a distance then changing angle and even doubling back. A few suth trees growing close together would become intertwined with one another and become impossibly tangled. This formed an impenetrable screen or wall, barring passage to all who could not fly overhead or crawl under the lowest branches</t>
  </si>
  <si>
    <t>Tail Leaf</t>
  </si>
  <si>
    <t>This very fuzzy, dark green leaf looks like a circle with three thick strands hanging from it. When held, the leaf itself feels as though it is vibrating. It is known that a skilled Herbalist can use these leaves in concoctions to create powerful magical effects to enhance one’s speed.</t>
  </si>
  <si>
    <t>Enchantment: User creates a potion of speed (DMG 188).</t>
  </si>
  <si>
    <t>Grasslands, Hills</t>
  </si>
  <si>
    <t>Tamarindes</t>
  </si>
  <si>
    <t>Tamarindes is a leguminous tree bearing edible pod-like fruit. It can be found year round 85% of the time.</t>
  </si>
  <si>
    <t>This herb will quench the thirst. However it does not replace the water in their system. A person can still die of thirst, they just won't feel thirsty. Because of this fact, its use can be dangerous.</t>
  </si>
  <si>
    <t>Tropical</t>
  </si>
  <si>
    <t>1d4 handful of herbs</t>
  </si>
  <si>
    <t>Tanglemoss</t>
  </si>
  <si>
    <t>Moss that grew in the streets.</t>
  </si>
  <si>
    <t>Cities</t>
  </si>
  <si>
    <t>Tarrasque Stomach Acid (master)</t>
  </si>
  <si>
    <t>Can be mastercrafted (alchemist’s supplies) into a potion of Acid Immunity (for 1 hour, the user is immune to acid damage).</t>
  </si>
  <si>
    <t>4d10 vials</t>
  </si>
  <si>
    <t>Terazul</t>
  </si>
  <si>
    <t>Terazul was a flowering plant found only in a few locations in the jungles</t>
  </si>
  <si>
    <t>When ground into a powder and snorted, the drug was a powerful stimulant, causing the user to remain awake for days at a time. When drunk as a potion it caused visions. Terazul was not without side effects, however, as children of terazul users were sometimes born with abnormalities such as tentacles.</t>
  </si>
  <si>
    <t>Jungle, Underdark</t>
  </si>
  <si>
    <t>alchemist's/herbalism kit</t>
  </si>
  <si>
    <t>Thayan Blackwood</t>
  </si>
  <si>
    <t>Tree variety, occasional dark-red grain</t>
  </si>
  <si>
    <t>Mountain Plateau</t>
  </si>
  <si>
    <t>Thelmallow</t>
  </si>
  <si>
    <t xml:space="preserve">The thelmallow was a flowering plant that grew as floating blossoms in swamps and marshes. The plant produced large, ragged white flowers, which were usually inhabited by swamp flies. </t>
  </si>
  <si>
    <t>Tomato Leaves</t>
  </si>
  <si>
    <t>Leaves from the tomato plant picked in the summer season and are mildly poisonous.</t>
  </si>
  <si>
    <t xml:space="preserve"> A creature subjected to this poison must make a DC 5 Constitution saving throw at the beginning of their next turn. On a failed save the creature is poisoned for 1 turn and takes 1 poison damage.</t>
  </si>
  <si>
    <t>Troll Blood (careful)</t>
  </si>
  <si>
    <t>Can be carefully crafted (alchemist's supplies) into a Potion of Vitality.</t>
  </si>
  <si>
    <t>Turis</t>
  </si>
  <si>
    <t>Variety of tree commonly found above the timberline.</t>
  </si>
  <si>
    <t>Beneath the tough bark of the turis was a sap that was used in the creation of a restorative salve. When properly applied to less-severe wounds, it would heal them without leaving a scar. It would have no effect when applied to injuries caused by magical weapons.</t>
  </si>
  <si>
    <t>1d4 vials of sap</t>
  </si>
  <si>
    <t>Tyrant's Sword</t>
  </si>
  <si>
    <t>A coarse, broad-leafed grass with sharp edges, tyrant's sword grows to a height of about 2 feet, distinguished only by the silvery edges of its leaves. Although difficult to find, it grows sporadically in both temperate plains and tundra regions. Tyrant's sword (named for its appearance) grows slowly and has a difficult time competing with other plants for survival. Because of this, it is usually found away from other plants.</t>
  </si>
  <si>
    <t>Tundra, Temperate</t>
  </si>
  <si>
    <t>Ulmus</t>
  </si>
  <si>
    <t>Bark from the ulmus (elm) tree taken during the early spring.</t>
  </si>
  <si>
    <t>When a creature drinks the infusion, at the beginning of their next turn they regain 2 (1d4) hit points. This herb has no effect when used again on the creature until the creature completes a short rest.</t>
  </si>
  <si>
    <t>Umber Hulk Antennae (careful)</t>
  </si>
  <si>
    <t>Can be carefully crafted (alchemist’s supplies) into a Potion of Tremorsense (grants Tremorsense to 60 feet for 1 hour).</t>
  </si>
  <si>
    <t>1d2 anennae</t>
  </si>
  <si>
    <t>Umber Hulk Eyes (careful)</t>
  </si>
  <si>
    <t>Can be carefully crafted (enchantment) into an amulet that requires attunement. The amulet has a cover that prevents it from being seen. An attuned creature can magically open the eyelid-like cover, forcing creatures who can see the eye to make a saving throw against the eye’s effects. The eyelid can remain open for 10 rounds a day, after which it can’t be opened again until the next dawn. Crafting this item is hazardous, and each hour spent crafting, the creature crafting the item must make the Charisma saving throw, potentially harming creatures and objects around them.</t>
  </si>
  <si>
    <t>Undead Bloodrose</t>
  </si>
  <si>
    <t>As the name implied, undead bloodroses had petals the color of fresh blood. The petals would darken until they were black if deprived of sustenance. The flower rooted itself in bonemeal.</t>
  </si>
  <si>
    <t>If cut and pinned to a lapel or other item of clothing worn by a living creature, the plant remained fresh so long as the host lived. However, the undead bloodrose slowly consumed a host's lifeforce, draining them bit by bit until they finally fell into death. Those killed by this flower rose as undead themselves. When separated from a host, the plant would turn jet black, but the blood-red coloration would return if another host was found within three or four days. If another host was not found after that time passed, then the flower would explode into a fine greenish black dust. It remained unknown if this dust had any effects on living creatures.[1]</t>
  </si>
  <si>
    <t>Unicorn Hooves (master)</t>
  </si>
  <si>
    <t>Can be mastercrafted (alchemist’s supplies) into a Potion of Supreme Healing.</t>
  </si>
  <si>
    <t>Ur</t>
  </si>
  <si>
    <t>The ur is a particular plant which, at the ends of its branches, has yellow bulbs. Within these are black fruits, themselves wrapped in a thin red bark. This black fruit, called a "urita", is used as a food substitute. It can be found in the Winter 70% of the time.</t>
  </si>
  <si>
    <t>Ur can be used as a substitute for one days food. It cannot be used for more than three days or a character will begin to suffer -2 to all statistics. When any statistic is less than 3 the character become comatose, when any statistic reaches 0 they die. A character will regain 1 statistic point per day with food and medical care, but will remain incapacitated until all statistics reach normal levels.</t>
  </si>
  <si>
    <t>2d8 plants</t>
  </si>
  <si>
    <t>Vampire Dust (careful)</t>
  </si>
  <si>
    <t>Can be carefully crafted (alchemist’s supplies) into a Poison of Mist, an ingested poison that forces a target to become mist as in a Gaseous Form spell. When used this way, the spell does not require concentration and cannot be willingly ended before the full duration has passed.</t>
  </si>
  <si>
    <t>3d4 vials</t>
  </si>
  <si>
    <t>Vampire Eyes (careful)</t>
  </si>
  <si>
    <t>Can be carefully crafted by a spellcaster (enchantment) into an amulet that requires attunement. An attuned creature can cast Suggestion (DC 17) from the amulet three times. Once the third use has been expended, the amulet cannot be used again until the next sunset.</t>
  </si>
  <si>
    <t>Vampire Fangs (master)</t>
  </si>
  <si>
    <t>Can be mastercrafted into a Potion of Vampirism. A creature drinking the potion takes 10 (3d6) necrotic damage. If this damage reduces them to 0 hit points, then they are buried in the ground, they rise the following night as a Vampire Spawn. If the Vampire whose fang was used is still alive, the Spawn is under that Vampire’s control.</t>
  </si>
  <si>
    <t>2 fangs</t>
  </si>
  <si>
    <t>Vauge</t>
  </si>
  <si>
    <t>Vauge is used to make tea</t>
  </si>
  <si>
    <t>3d4 bags of leaves</t>
  </si>
  <si>
    <t>Verdant Nettle</t>
  </si>
  <si>
    <t>With its dark green and yellow speckled mesh, this plant can be easily spotted. It normally grows in forests and can catch a person’s feet when traveling if they do not have proper footing. Alchemists like to use this plant to create tonics that enhance one’s strength and reflexes.</t>
  </si>
  <si>
    <t>Enchantment: User creates a potion of animal friendship (DMG 187).</t>
  </si>
  <si>
    <t>2d6 bushels</t>
  </si>
  <si>
    <t>Violet Fungus Malt (careful)</t>
  </si>
  <si>
    <t>Can be carefully crafted (brewer’s supplies) into a delicious beverage that causes the drinker to become intoxicated (as the poisoned condition) for 1d4 hours and take 1 necrotic damage each hour they are intoxicated.</t>
  </si>
  <si>
    <t>Voidroot</t>
  </si>
  <si>
    <t>This dark grey thick root is often found amongst the most extreme environments. It normally grows in either desert or arctic environments and seems to vary in growth rate per root. Herbalists tend to be very careful when they extract this root from the ground, as it seems to defy gravity and want to “fly” away.</t>
  </si>
  <si>
    <t>Enchantment: User creates a potion of flying (DMG 187).</t>
  </si>
  <si>
    <t>Arctic, Desert</t>
  </si>
  <si>
    <t>Volcanic Brambles</t>
  </si>
  <si>
    <t>Bramble with foot-long thorns and shriveled, brownish leaves.</t>
  </si>
  <si>
    <t>After ingesting the infusion, at the beginning of the creature's next turn, the creature takes 10 (2d10) necrotic damage and gains resistance to poison damage for the same number of minutes. This herb has no effect when used again on the creature until the creature completes a short rest.</t>
  </si>
  <si>
    <t>Volcanic</t>
  </si>
  <si>
    <t>1d6 brambles</t>
  </si>
  <si>
    <t>Vrock Eyes</t>
  </si>
  <si>
    <t>Can be crafted (alchemist’s supplies) into a potion of Superior Darkvision (grants darkvision out to 120 feet).</t>
  </si>
  <si>
    <t>Vundwood</t>
  </si>
  <si>
    <t>These scrubby trees were relatively short, rarely growing over 15' (4.6 m) tall. They were comprised of many small outwardly growing branches. Their wood was reddish-brown in color and smelled somewhat of cinnamon. They were covered in thin, dark-red bark and had pale-green leaves that were bordered with white. These leaves turned to yellow when winter was approaching or as the tree neared death</t>
  </si>
  <si>
    <t>When vundwood was used in the creation of magical items it imbued them with a sort of arcane echo, whereby they gained extra changes every few months if they were not entirely depleted.[2]
In addition, vundwood served as a universal replacement material component for both arcane and divine spells related to the recalling of expended spells or the augmentation of a spellcaster's magical capacity</t>
  </si>
  <si>
    <t>Subtropical Hills</t>
  </si>
  <si>
    <t>Weirwood</t>
  </si>
  <si>
    <t>These rare trees are actively protected by dryads, treants, druids, and rangers. If undisturbed, they grow into huge, many-branched forest giants that resemble oaks with dual-colored leaves (brown with a silver sheen on top, velvety black underneath). Weirwood is favored for lutes, harps, birdpipes, and longhorns because of the unmistakable warm, clear sound it gives to such instruments (many masterwork instruments of these kinds are made from weirwood).</t>
  </si>
  <si>
    <t>Any weirwood (or item created of weirwood) within an area illuminated by a magical light source (such as dancing lights, light, or continual flame) emits a gentle magical glow equivalent to a candle for 1d4+1 rounds after leaving the area of illumination.</t>
  </si>
  <si>
    <t>1d4 large branches</t>
  </si>
  <si>
    <t>White Dragon Tail (master)</t>
  </si>
  <si>
    <t>Can be mastercrafted (alchemist’s supplies) into a Potion of Cold Immunity (grants immunity to cold damage for 1 hour).</t>
  </si>
  <si>
    <t>Widow's Tear</t>
  </si>
  <si>
    <t>The widow's tear was a species of small shrub in the wastelands. It was the only type of plant life that grew atop the barren, mound-covered landscape. They could be identified by their black leaves.</t>
  </si>
  <si>
    <t>1d4 bags</t>
  </si>
  <si>
    <t>Wild Fireclover</t>
  </si>
  <si>
    <t>Wild fireclover is a summer plant with a brilliant red and orange flower that blooms in temperate plains and farmland. The unmistakable red blooms of fireclover are usually found in small clusters of three to ten. The petals of wild fireclover are often crushed and used by peasants to provide pleasant scents. Crushed petals provide a beautiful aroma for up to a week.</t>
  </si>
  <si>
    <t>Wild Sageroot</t>
  </si>
  <si>
    <t>The most common ingredient found among doctors and healer’s equipment would be these light pink roots. They measure about 3 to 5 inches in length and have a smooth, fuzzy texture to them. They are used every day by skilled Alchemists and healers to create concoctions of extraordinary healing power.</t>
  </si>
  <si>
    <t>Heals for 2d4 + Proficiency Bonus.</t>
  </si>
  <si>
    <t>3d8 stalks</t>
  </si>
  <si>
    <t>Will-o'-wisp Ectoplasm</t>
  </si>
  <si>
    <t>Willow</t>
  </si>
  <si>
    <t>Bark from a tree with long drooping branches and small leaves that grows in wet ground.</t>
  </si>
  <si>
    <t>After ingesting the infusion, at the beginning of the creature's next turn, the creature regains 5 (2d4) hit points. This herb has no effect when used again on the creature until the creature completes a long rest.</t>
  </si>
  <si>
    <t>Willow Herb</t>
  </si>
  <si>
    <t>The plant grows to about three feet in height. It has long hairy leaves and large purplish-pink flowers. It can be found in the Summer 60% of the time.</t>
  </si>
  <si>
    <t>The smoke of this herb will keep away snakes. One dose burns for about five minutes.</t>
  </si>
  <si>
    <t>Winter cherry</t>
  </si>
  <si>
    <t>A shrub with small, green flowers and an orange-red fruit which can be toxic.</t>
  </si>
  <si>
    <t>A creature subjected to this poison must make a DC 10 Constitution saving throw at the beginning of their next turn. On a failed save, the creature is poisoned for 3 (1d6) turns, and if the creature is a beast it takes 8 (2d8) poison damage. On a successful save, if the creature is a beast it takes 4 (1d8) poison damage.</t>
  </si>
  <si>
    <t>More easily discovered at night, this incredibly rare fungi has become something of a fable amongst herbalists. It is reported to have a large bulbous cap growing atop a thin stem, and to normally form in small clusters deep within damp cave environments and forests. The organism is usually a translucent blue, and is rumored to render creatures invisible once consumed.</t>
  </si>
  <si>
    <t>Enchantment: User creates a potion of invisibility (DMG 188).</t>
  </si>
  <si>
    <t>Forest, Underdark</t>
  </si>
  <si>
    <t>2d8 mushrooms</t>
  </si>
  <si>
    <t>Wittlewort</t>
  </si>
  <si>
    <t xml:space="preserve">A very fine herb with gossamer-like green fronds, wittlewort has a rapid growth cycle. Partly because of this rapid growth, it can be found only during spring months in temperate, subtropical, and tropical areas. Careful groundskeepers use it liberally in castle gardens, where it is grown to keep away slugs and other pests. </t>
  </si>
  <si>
    <t>alchemist's Kit</t>
  </si>
  <si>
    <t>Also called belladonna, this toxic plant allegedly repels lycanthropes. In addition to its standard effect in curing an afflicted lycanthrope, wolfsbane can also repel a lycanthrope if used as a weapon</t>
  </si>
  <si>
    <t>A creature subjected to this poison must make a DC 15 Constitution saving throw at the beginning of their next turn. On a failed save the creature is poisoned for 2 (1d4) turns. If the creature is a beast, the creature takes 5 (1d10) poison damage.</t>
  </si>
  <si>
    <t>2d4 sprigs</t>
  </si>
  <si>
    <t>Wolfweed</t>
  </si>
  <si>
    <t>Wolfweed looks much like wolfsbane and is found in the same temperate regions. More prolific than wolfsbane, wolfweed shares none of its properties. Although it has no use as an herb on its own, unscrupulous merchants occasionally sell it to naive adventurers in need of wolfsbane.</t>
  </si>
  <si>
    <t>2d4 small bags of weeds</t>
  </si>
  <si>
    <t>Wrackwort Bulbs</t>
  </si>
  <si>
    <t>These huge white bulbs can be found on small yellow mushrooms often found in swamps or wet caverns. The mushroom releases a puff of powder from these bulbs when threatened and it tends to confuse and hinder a person. When harvested successfully, these bulbs can be ground into a paste and imbibed within magical water to diminish the size of a being.</t>
  </si>
  <si>
    <t>Enchantment: User creates a potion of diminution (DMG 187).</t>
  </si>
  <si>
    <t>1d10 bulbs</t>
  </si>
  <si>
    <t>Wraith Ectoplasm</t>
  </si>
  <si>
    <t>Wyrmtongue Petals</t>
  </si>
  <si>
    <t>The assassins, and many Drows, favorite natural ingredient. These jagged red petals can be found growing on Wyrmtongue flowers in almost every terrain. It’s almost as if the world itself is trying to test humanity by letting these flowers grow everywhere. These petals are used as a base for toxins that can offer extremely powerful damage. For this reason, Wyrmtongue is highly illegal, and in many cases punishes owners of this flower with death.</t>
  </si>
  <si>
    <t>1d4 + Alchemy Modifier poison damage per round; target is [poisoned] for 1 minute.</t>
  </si>
  <si>
    <t>3d8 petals</t>
  </si>
  <si>
    <t>Wyvern Poison</t>
  </si>
  <si>
    <t>A creature hit with an attack by a weapon coated in this poison must make a DC 15 Constitution saving throw, taking 24 (7d6) poison damage on a failed save, or half as much damage on a successful one.</t>
  </si>
  <si>
    <t>Young Remorhaz Heat Gland (master)</t>
  </si>
  <si>
    <t>Can be mastercrafted (alchemist’s supplies) into a potion of cold resistance.</t>
  </si>
  <si>
    <t>Zalantar</t>
  </si>
  <si>
    <t>Zalantars grew oddly in the sense that one plant was composed of several tree trunks that stemmed from a central root system. Their leaves were usually white or another light color.
The pure black wood from a zalantar tree was called darkwood, or blackwood in the North. The wood was as hard as normal wood but half as heavy.</t>
  </si>
  <si>
    <t xml:space="preserve">Items made from zalantar weighed half as much as normal wooden items of the same type. </t>
  </si>
  <si>
    <t>Subtropical</t>
  </si>
  <si>
    <t>Zulsendra</t>
  </si>
  <si>
    <t>A mushroom found in the Summer 30% of the time.</t>
  </si>
  <si>
    <t>When this mushroom is eaten, it doubles a persons rate of movement, and rate of attack for three rounds. At the end of that time the person must save versus poison or collapse in exhaustion for 1d6 turns.</t>
  </si>
  <si>
    <t>The Guide to RPG Herb Use</t>
  </si>
  <si>
    <t>Herbalism in Middle-earth for D&amp;D 5</t>
  </si>
  <si>
    <t>Crafting &amp; Gathering: Alchemy, Herbalism, &amp; Poisons</t>
  </si>
  <si>
    <t>Aidedd.org</t>
  </si>
  <si>
    <t>Forgotten Realms Fandom</t>
  </si>
  <si>
    <t>Octavian's Guide to Herbalism and Alchemy</t>
  </si>
  <si>
    <t>D20 PFSRD</t>
  </si>
  <si>
    <t>Realmshelp</t>
  </si>
  <si>
    <t>Aidded.org</t>
  </si>
  <si>
    <t>Wisp Stalks</t>
  </si>
  <si>
    <t>DnD Wiki</t>
  </si>
  <si>
    <t xml:space="preserve">Index to loot: </t>
  </si>
  <si>
    <t>d100:</t>
  </si>
  <si>
    <t>Roll very rare</t>
  </si>
  <si>
    <t>2d100:</t>
  </si>
  <si>
    <t>d28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</si>
</sst>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name val="Arial"/>
    </font>
    <font>
      <u/>
      <sz val="10"/>
      <color rgb="FF0000FF"/>
      <name val="Arial"/>
    </font>
    <font>
      <b/>
      <u/>
      <sz val="10"/>
      <color rgb="FF000000"/>
      <name val="Arial"/>
    </font>
    <font>
      <u/>
      <sz val="10"/>
      <color rgb="FF0000FF"/>
      <name val="Arial"/>
    </font>
    <font>
      <sz val="10"/>
      <name val="Arial"/>
    </font>
    <font>
      <sz val="10"/>
      <color rgb="FF000000"/>
      <name val="Roboto"/>
    </font>
    <font>
      <b/>
      <sz val="10"/>
      <name val="Arial"/>
    </font>
  </fonts>
  <fills count="5">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wrapText="1"/>
    </xf>
    <xf numFmtId="0" fontId="6" fillId="4" borderId="0" xfId="0" applyFont="1" applyFill="1" applyAlignment="1"/>
    <xf numFmtId="0" fontId="6" fillId="4" borderId="0" xfId="0" applyFont="1" applyFill="1" applyAlignment="1">
      <alignment horizontal="center" vertical="center" wrapText="1"/>
    </xf>
    <xf numFmtId="0" fontId="1" fillId="2" borderId="0" xfId="0" applyFont="1" applyFill="1" applyAlignment="1">
      <alignment horizontal="center" vertical="center" wrapText="1"/>
    </xf>
    <xf numFmtId="0" fontId="0" fillId="0" borderId="0" xfId="0" applyFont="1" applyAlignment="1"/>
    <xf numFmtId="0" fontId="3" fillId="3" borderId="0" xfId="0" applyFont="1" applyFill="1" applyAlignment="1">
      <alignment horizontal="center" vertical="center" wrapText="1"/>
    </xf>
    <xf numFmtId="0" fontId="2" fillId="0" borderId="0" xfId="0" applyFont="1" applyAlignment="1">
      <alignment horizontal="center" vertical="center" wrapText="1"/>
    </xf>
  </cellXfs>
  <cellStyles count="1">
    <cellStyle name="Normal" xfId="0" builtinId="0"/>
  </cellStyles>
  <dxfs count="52">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ertAlign val="baseline"/>
        <sz val="10"/>
        <color rgb="FF0000FF"/>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ertAlign val="baseline"/>
        <sz val="10"/>
        <color rgb="FF0000FF"/>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ertAlign val="baseline"/>
        <sz val="10"/>
        <color rgb="FF0000FF"/>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ertAlign val="baseline"/>
        <sz val="10"/>
        <color rgb="FF0000FF"/>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D601184-9100-4B46-A2AE-BD2A56593ED1}" name="Table6" displayName="Table6" ref="A1:K132" totalsRowShown="0" headerRowDxfId="0" dataDxfId="1">
  <autoFilter ref="A1:K132" xr:uid="{04CFB457-48C6-4235-841E-3BB7F7862CEF}"/>
  <tableColumns count="11">
    <tableColumn id="1" xr3:uid="{04AAEEF4-49CB-4CD6-8490-AC6AD8DFDD58}" name="Ingredients" dataDxfId="12"/>
    <tableColumn id="2" xr3:uid="{08645154-EA89-47D4-8A2A-667F5BF8096B}" name="Description" dataDxfId="11"/>
    <tableColumn id="3" xr3:uid="{EDECA073-5B9C-46CB-8B03-C7C851F36ECB}" name="Effect" dataDxfId="10"/>
    <tableColumn id="4" xr3:uid="{4DCE1D15-6AC1-4373-B5CA-E438E13C70B2}" name="Used in" dataDxfId="9"/>
    <tableColumn id="5" xr3:uid="{1453B476-CFF8-48A5-B37D-ABCBFE5B3AF7}" name="Type" dataDxfId="8"/>
    <tableColumn id="6" xr3:uid="{750761FF-8B84-4FC7-A28E-806052707094}" name="Location" dataDxfId="7"/>
    <tableColumn id="7" xr3:uid="{A5A1540A-17A2-457C-98AA-FD1EDB3E35B1}" name="Rarity" dataDxfId="6"/>
    <tableColumn id="8" xr3:uid="{C7878009-D337-4440-907C-CE485F76BDFD}" name="DC (13) Modifier" dataDxfId="5"/>
    <tableColumn id="9" xr3:uid="{46FAB271-FB50-48F8-B561-C518AFADE821}" name="Quantity" dataDxfId="4"/>
    <tableColumn id="10" xr3:uid="{E752BCB8-5640-44DA-A2DE-DABAD8C43484}" name="Harvest with" dataDxfId="3"/>
    <tableColumn id="11" xr3:uid="{FB3130BC-72BA-460D-B096-6A556572C6EF}" name="Source"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BBF806-49AF-4B21-8548-73329D207403}" name="Table3" displayName="Table3" ref="A1:K122" totalsRowShown="0" headerRowDxfId="25" dataDxfId="24">
  <autoFilter ref="A1:K122" xr:uid="{42AB6106-DC4D-42F7-9A5C-B79479A04989}"/>
  <tableColumns count="11">
    <tableColumn id="1" xr3:uid="{DEFA9E05-650A-4169-B7ED-743D80F20358}" name="Ingredients" dataDxfId="23"/>
    <tableColumn id="2" xr3:uid="{2F94BA0B-DB82-43E8-A77F-D719A9BC439B}" name="Description" dataDxfId="22"/>
    <tableColumn id="3" xr3:uid="{E0803599-5984-4E1A-B392-69F31847E39C}" name="Effect" dataDxfId="21"/>
    <tableColumn id="4" xr3:uid="{13533EDA-0D05-4EF6-B8F4-D1B8369F815D}" name="Used in" dataDxfId="20"/>
    <tableColumn id="5" xr3:uid="{20BEC0BD-D85E-4DC7-B437-A5FFE4CB75B9}" name="Type" dataDxfId="19"/>
    <tableColumn id="6" xr3:uid="{DD6C4F98-BD84-4EF8-9D44-3C62AE9D4040}" name="Location" dataDxfId="18"/>
    <tableColumn id="7" xr3:uid="{8925A838-3AAD-466C-A8E4-5DA7829F0898}" name="Rarity" dataDxfId="17"/>
    <tableColumn id="8" xr3:uid="{58ED90E3-0378-4FD0-8221-C0EC6645B67B}" name="DC (13) Modifier" dataDxfId="16"/>
    <tableColumn id="9" xr3:uid="{9B7FA8F2-1731-4EB9-BDE1-8F0D6676FE31}" name="Quantity" dataDxfId="15"/>
    <tableColumn id="10" xr3:uid="{DDC46E71-87C9-4A7E-B95A-DD281329BD5F}" name="Harvest with" dataDxfId="14"/>
    <tableColumn id="11" xr3:uid="{6AF9C7FB-EF07-432D-ABB3-B9F5030556A4}" name="Source"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8E8E6E-94E3-4357-9946-DB08835C13E5}" name="Table1" displayName="Table1" ref="A1:K68" totalsRowShown="0" headerRowDxfId="39" dataDxfId="40">
  <autoFilter ref="A1:K68" xr:uid="{E7ADF93C-5AC8-4313-846A-D93A42B16A80}"/>
  <tableColumns count="11">
    <tableColumn id="1" xr3:uid="{E714DAD7-F4EB-483B-B1AF-41884E76A5E9}" name="Ingredients" dataDxfId="51"/>
    <tableColumn id="2" xr3:uid="{1EDBDE45-C3E9-4118-B655-9150A29032E7}" name="Description" dataDxfId="50"/>
    <tableColumn id="3" xr3:uid="{B333247D-B451-4AC1-BEFF-36058D221C3C}" name="Effect" dataDxfId="49"/>
    <tableColumn id="4" xr3:uid="{91947D53-D1B4-4652-ADD4-FB8EEB2137BC}" name="Used in" dataDxfId="48"/>
    <tableColumn id="5" xr3:uid="{AA0FB790-E2F4-4806-A8DE-0AEAFFE2216C}" name="Type" dataDxfId="47"/>
    <tableColumn id="6" xr3:uid="{61E94812-486A-4B6E-9F00-5DA0BD7651F5}" name="Location" dataDxfId="46"/>
    <tableColumn id="7" xr3:uid="{04E4711E-897D-43DA-9A8E-368FDF72A94E}" name="Rarity" dataDxfId="45"/>
    <tableColumn id="8" xr3:uid="{782ACE16-CFE9-4BDA-977F-E49A8ECCDBBC}" name="DC (13) Modifier" dataDxfId="44"/>
    <tableColumn id="9" xr3:uid="{EFDF48F8-F599-48A2-AD78-C2EE8B83720B}" name="Quantity" dataDxfId="43"/>
    <tableColumn id="10" xr3:uid="{B85D233C-71E1-4BDA-A21D-A163524736EE}" name="Harvest with" dataDxfId="42"/>
    <tableColumn id="11" xr3:uid="{6E1A2DDB-CAB7-4EE0-A0EC-E0CA15323565}" name="Source" dataDxfId="4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98DEC8-FECA-4529-AB66-03B1F13ABDF1}" name="Table2" displayName="Table2" ref="A1:K31" totalsRowShown="0" headerRowDxfId="26" dataDxfId="27">
  <autoFilter ref="A1:K31" xr:uid="{359498F3-2A7D-42A0-B5E0-286E082C337F}"/>
  <sortState xmlns:xlrd2="http://schemas.microsoft.com/office/spreadsheetml/2017/richdata2" ref="A2:K31">
    <sortCondition descending="1" ref="G1:G31"/>
  </sortState>
  <tableColumns count="11">
    <tableColumn id="1" xr3:uid="{4FF74ABC-CFF7-41D6-B1A1-56D6D27D56E4}" name="Ingredients" dataDxfId="38"/>
    <tableColumn id="2" xr3:uid="{4E2277AB-0186-4C83-9996-3723B1673125}" name="Description" dataDxfId="37"/>
    <tableColumn id="3" xr3:uid="{2B0BF0DC-047D-47AB-9AA8-0DB2CD61F298}" name="Effect" dataDxfId="36"/>
    <tableColumn id="4" xr3:uid="{4AE34AF1-60BF-4CB1-96CD-3140698F44DB}" name="Used in" dataDxfId="35"/>
    <tableColumn id="5" xr3:uid="{6D0DA0F7-6B7F-4517-BA1D-8C4382179E82}" name="Type" dataDxfId="34"/>
    <tableColumn id="6" xr3:uid="{FE997912-F6E1-42B8-9684-8DAD86481C85}" name="Location" dataDxfId="33"/>
    <tableColumn id="7" xr3:uid="{A53EE708-5CE8-4B93-9FC2-123C7F5FEC26}" name="Rarity" dataDxfId="32"/>
    <tableColumn id="8" xr3:uid="{F45AB630-E9E9-4F90-8A2F-97E125569B3C}" name="DC (13) Modifier" dataDxfId="31"/>
    <tableColumn id="9" xr3:uid="{6ED53C98-4F0D-4C77-A207-688F2CED0542}" name="Quantity" dataDxfId="30"/>
    <tableColumn id="10" xr3:uid="{33801B75-C79E-41E9-93B7-A4D37DAA8207}" name="Harvest with" dataDxfId="29"/>
    <tableColumn id="11" xr3:uid="{1869E83D-C69C-4AF3-A702-38E5351D7C05}" name="Source" dataDxfId="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K971"/>
  <sheetViews>
    <sheetView tabSelected="1" workbookViewId="0">
      <pane ySplit="3" topLeftCell="A478" activePane="bottomLeft" state="frozen"/>
      <selection pane="bottomLeft" activeCell="J478" sqref="J478"/>
    </sheetView>
  </sheetViews>
  <sheetFormatPr defaultColWidth="14.44140625" defaultRowHeight="15.75" customHeight="1"/>
  <cols>
    <col min="2" max="2" width="30.6640625" customWidth="1"/>
    <col min="3" max="3" width="34" customWidth="1"/>
    <col min="4" max="4" width="14.109375" customWidth="1"/>
    <col min="5" max="5" width="14.5546875" customWidth="1"/>
    <col min="6" max="6" width="12.33203125" customWidth="1"/>
    <col min="7" max="7" width="12.6640625" customWidth="1"/>
  </cols>
  <sheetData>
    <row r="1" spans="1:11" ht="45" customHeight="1">
      <c r="A1" s="11" t="s">
        <v>9</v>
      </c>
      <c r="B1" s="12"/>
      <c r="C1" s="12"/>
      <c r="D1" s="12"/>
      <c r="E1" s="12"/>
      <c r="F1" s="12"/>
      <c r="G1" s="12"/>
      <c r="H1" s="12"/>
      <c r="I1" s="12"/>
      <c r="J1" s="12"/>
      <c r="K1" s="12"/>
    </row>
    <row r="2" spans="1:11" ht="13.2">
      <c r="A2" s="13" t="str">
        <f>HYPERLINK("https://www.flutesloot.com/5e-crafting-magic-items/","Please check out our Guide to Crafting Magic Items in 5e, available only on FlutesLoot.com.")</f>
        <v>Please check out our Guide to Crafting Magic Items in 5e, available only on FlutesLoot.com.</v>
      </c>
      <c r="B2" s="12"/>
      <c r="C2" s="12"/>
      <c r="D2" s="12"/>
      <c r="E2" s="12"/>
      <c r="F2" s="12"/>
      <c r="G2" s="12"/>
      <c r="H2" s="12"/>
      <c r="I2" s="12"/>
      <c r="J2" s="12"/>
      <c r="K2" s="12"/>
    </row>
    <row r="3" spans="1:11" ht="26.4">
      <c r="A3" s="1" t="s">
        <v>21</v>
      </c>
      <c r="B3" s="1" t="s">
        <v>1</v>
      </c>
      <c r="C3" s="1" t="s">
        <v>23</v>
      </c>
      <c r="D3" s="1" t="s">
        <v>25</v>
      </c>
      <c r="E3" s="1" t="s">
        <v>27</v>
      </c>
      <c r="F3" s="1" t="s">
        <v>28</v>
      </c>
      <c r="G3" s="1" t="s">
        <v>29</v>
      </c>
      <c r="H3" s="1" t="s">
        <v>30</v>
      </c>
      <c r="I3" s="1" t="s">
        <v>31</v>
      </c>
      <c r="J3" s="1" t="s">
        <v>32</v>
      </c>
      <c r="K3" s="1" t="s">
        <v>4</v>
      </c>
    </row>
    <row r="4" spans="1:11" ht="66" hidden="1">
      <c r="A4" s="1" t="s">
        <v>35</v>
      </c>
      <c r="B4" s="1"/>
      <c r="C4" s="1" t="s">
        <v>36</v>
      </c>
      <c r="D4" s="1" t="s">
        <v>37</v>
      </c>
      <c r="E4" s="1" t="s">
        <v>38</v>
      </c>
      <c r="F4" s="3"/>
      <c r="G4" s="3"/>
      <c r="H4" s="1">
        <v>-5</v>
      </c>
      <c r="I4" s="1" t="s">
        <v>43</v>
      </c>
      <c r="J4" s="1" t="s">
        <v>44</v>
      </c>
      <c r="K4" s="4" t="str">
        <f>HYPERLINK("https://www.gmbinder.com/share/-L9zV7_eIrs3bqQ_cNd5#p51","Creature Loot")</f>
        <v>Creature Loot</v>
      </c>
    </row>
    <row r="5" spans="1:11" ht="92.4" hidden="1">
      <c r="A5" s="1" t="s">
        <v>49</v>
      </c>
      <c r="B5" s="1" t="s">
        <v>50</v>
      </c>
      <c r="C5" s="1"/>
      <c r="D5" s="1" t="s">
        <v>51</v>
      </c>
      <c r="E5" s="1" t="s">
        <v>52</v>
      </c>
      <c r="F5" s="1" t="s">
        <v>53</v>
      </c>
      <c r="G5" s="1" t="s">
        <v>55</v>
      </c>
      <c r="H5" s="1">
        <v>0</v>
      </c>
      <c r="I5" s="1" t="s">
        <v>57</v>
      </c>
      <c r="J5" s="1" t="s">
        <v>58</v>
      </c>
      <c r="K5" s="4" t="str">
        <f>HYPERLINK("https://forgottenrealms.fandom.com/wiki/Category:Plants","Forgotten Realms Fandom")</f>
        <v>Forgotten Realms Fandom</v>
      </c>
    </row>
    <row r="6" spans="1:11" ht="264" hidden="1">
      <c r="A6" s="1" t="s">
        <v>69</v>
      </c>
      <c r="B6" s="1"/>
      <c r="C6" s="1" t="s">
        <v>71</v>
      </c>
      <c r="D6" s="1" t="s">
        <v>72</v>
      </c>
      <c r="E6" s="1" t="s">
        <v>38</v>
      </c>
      <c r="F6" s="3"/>
      <c r="G6" s="3"/>
      <c r="H6" s="1">
        <v>0</v>
      </c>
      <c r="I6" s="1" t="s">
        <v>74</v>
      </c>
      <c r="J6" s="1" t="s">
        <v>44</v>
      </c>
      <c r="K6" s="4" t="str">
        <f>HYPERLINK("https://www.gmbinder.com/share/-L9zV7_eIrs3bqQ_cNd5#p51","Creature Loot")</f>
        <v>Creature Loot</v>
      </c>
    </row>
    <row r="7" spans="1:11" ht="145.19999999999999" hidden="1">
      <c r="A7" s="1" t="s">
        <v>83</v>
      </c>
      <c r="B7" s="1" t="s">
        <v>85</v>
      </c>
      <c r="C7" s="1" t="s">
        <v>86</v>
      </c>
      <c r="D7" s="1" t="s">
        <v>51</v>
      </c>
      <c r="E7" s="1" t="s">
        <v>52</v>
      </c>
      <c r="F7" s="1" t="s">
        <v>87</v>
      </c>
      <c r="G7" s="1" t="s">
        <v>89</v>
      </c>
      <c r="H7" s="1">
        <v>0</v>
      </c>
      <c r="I7" s="1" t="s">
        <v>91</v>
      </c>
      <c r="J7" s="1" t="s">
        <v>58</v>
      </c>
      <c r="K7" s="4" t="str">
        <f>HYPERLINK("http://meandhim.tripod.com/meyrherb.htm","The Guide to RPG Herb Use")</f>
        <v>The Guide to RPG Herb Use</v>
      </c>
    </row>
    <row r="8" spans="1:11" ht="39.6" hidden="1">
      <c r="A8" s="1" t="s">
        <v>99</v>
      </c>
      <c r="B8" s="3"/>
      <c r="C8" s="1" t="s">
        <v>101</v>
      </c>
      <c r="D8" s="1" t="s">
        <v>37</v>
      </c>
      <c r="E8" s="1" t="s">
        <v>38</v>
      </c>
      <c r="F8" s="3"/>
      <c r="G8" s="3"/>
      <c r="H8" s="1">
        <v>3</v>
      </c>
      <c r="I8" s="1" t="s">
        <v>103</v>
      </c>
      <c r="J8" s="1" t="s">
        <v>44</v>
      </c>
      <c r="K8" s="4" t="str">
        <f>HYPERLINK("https://www.gmbinder.com/share/-L9zV7_eIrs3bqQ_cNd5#p51","Creature Loot")</f>
        <v>Creature Loot</v>
      </c>
    </row>
    <row r="9" spans="1:11" ht="105.6">
      <c r="A9" s="1" t="s">
        <v>111</v>
      </c>
      <c r="B9" s="1" t="s">
        <v>113</v>
      </c>
      <c r="C9" s="1" t="s">
        <v>115</v>
      </c>
      <c r="D9" s="1" t="s">
        <v>51</v>
      </c>
      <c r="E9" s="1" t="s">
        <v>52</v>
      </c>
      <c r="F9" s="1" t="s">
        <v>117</v>
      </c>
      <c r="G9" s="1" t="s">
        <v>118</v>
      </c>
      <c r="H9" s="1">
        <v>5</v>
      </c>
      <c r="I9" s="1" t="s">
        <v>119</v>
      </c>
      <c r="J9" s="1" t="s">
        <v>58</v>
      </c>
      <c r="K9" s="4" t="str">
        <f>HYPERLINK("http://www.zerohitpoints.com/Middle-Earth-for-DnD-5/Herbalism","Herbalism in Middle-earth for D&amp;D 5")</f>
        <v>Herbalism in Middle-earth for D&amp;D 5</v>
      </c>
    </row>
    <row r="10" spans="1:11" ht="105.6" hidden="1">
      <c r="A10" s="1" t="s">
        <v>126</v>
      </c>
      <c r="B10" s="1" t="s">
        <v>128</v>
      </c>
      <c r="C10" s="1" t="s">
        <v>130</v>
      </c>
      <c r="D10" s="1" t="s">
        <v>51</v>
      </c>
      <c r="E10" s="1" t="s">
        <v>52</v>
      </c>
      <c r="F10" s="1" t="s">
        <v>131</v>
      </c>
      <c r="G10" s="1" t="s">
        <v>55</v>
      </c>
      <c r="H10" s="1">
        <v>0</v>
      </c>
      <c r="I10" s="1" t="s">
        <v>133</v>
      </c>
      <c r="J10" s="1" t="s">
        <v>58</v>
      </c>
      <c r="K10" s="4" t="str">
        <f t="shared" ref="K10:K12" si="0">HYPERLINK("http://meandhim.tripod.com/meyrherb.htm","The Guide to RPG Herb Use")</f>
        <v>The Guide to RPG Herb Use</v>
      </c>
    </row>
    <row r="11" spans="1:11" ht="66" hidden="1">
      <c r="A11" s="1" t="s">
        <v>140</v>
      </c>
      <c r="B11" s="1" t="s">
        <v>142</v>
      </c>
      <c r="C11" s="1" t="s">
        <v>143</v>
      </c>
      <c r="D11" s="1" t="s">
        <v>51</v>
      </c>
      <c r="E11" s="1" t="s">
        <v>145</v>
      </c>
      <c r="F11" s="1" t="s">
        <v>146</v>
      </c>
      <c r="G11" s="1" t="s">
        <v>55</v>
      </c>
      <c r="H11" s="1">
        <v>0</v>
      </c>
      <c r="I11" s="1" t="s">
        <v>147</v>
      </c>
      <c r="J11" s="1" t="s">
        <v>148</v>
      </c>
      <c r="K11" s="4" t="str">
        <f t="shared" si="0"/>
        <v>The Guide to RPG Herb Use</v>
      </c>
    </row>
    <row r="12" spans="1:11" ht="66" hidden="1">
      <c r="A12" s="1" t="s">
        <v>140</v>
      </c>
      <c r="B12" s="1" t="s">
        <v>157</v>
      </c>
      <c r="C12" s="1" t="s">
        <v>158</v>
      </c>
      <c r="D12" s="1" t="s">
        <v>51</v>
      </c>
      <c r="E12" s="1" t="s">
        <v>52</v>
      </c>
      <c r="F12" s="1" t="s">
        <v>146</v>
      </c>
      <c r="G12" s="1" t="s">
        <v>89</v>
      </c>
      <c r="H12" s="1">
        <v>0</v>
      </c>
      <c r="I12" s="1" t="s">
        <v>160</v>
      </c>
      <c r="J12" s="1" t="s">
        <v>58</v>
      </c>
      <c r="K12" s="4" t="str">
        <f t="shared" si="0"/>
        <v>The Guide to RPG Herb Use</v>
      </c>
    </row>
    <row r="13" spans="1:11" ht="171.6" hidden="1">
      <c r="A13" s="5" t="s">
        <v>162</v>
      </c>
      <c r="B13" s="1" t="s">
        <v>174</v>
      </c>
      <c r="C13" s="1" t="s">
        <v>175</v>
      </c>
      <c r="D13" s="1" t="s">
        <v>51</v>
      </c>
      <c r="E13" s="1" t="s">
        <v>52</v>
      </c>
      <c r="F13" s="1" t="s">
        <v>177</v>
      </c>
      <c r="G13" s="1" t="s">
        <v>179</v>
      </c>
      <c r="H13" s="1">
        <v>5</v>
      </c>
      <c r="I13" s="1" t="s">
        <v>180</v>
      </c>
      <c r="J13" s="1" t="s">
        <v>181</v>
      </c>
      <c r="K13" s="4" t="str">
        <f>HYPERLINK("http://www.zerohitpoints.com/Middle-Earth-for-DnD-5/Herbalism","Herbalism in Middle-earth for D&amp;D 5")</f>
        <v>Herbalism in Middle-earth for D&amp;D 5</v>
      </c>
    </row>
    <row r="14" spans="1:11" ht="237.6" hidden="1">
      <c r="A14" s="1" t="s">
        <v>193</v>
      </c>
      <c r="B14" s="1" t="s">
        <v>195</v>
      </c>
      <c r="C14" s="1" t="s">
        <v>196</v>
      </c>
      <c r="D14" s="1" t="s">
        <v>51</v>
      </c>
      <c r="E14" s="1" t="s">
        <v>52</v>
      </c>
      <c r="F14" s="1" t="s">
        <v>198</v>
      </c>
      <c r="G14" s="1" t="s">
        <v>55</v>
      </c>
      <c r="H14" s="1">
        <v>0</v>
      </c>
      <c r="I14" s="1" t="s">
        <v>200</v>
      </c>
      <c r="J14" s="1" t="s">
        <v>148</v>
      </c>
      <c r="K14" s="4" t="str">
        <f>HYPERLINK("https://www.aidedd.org/dnd-filters/herbes.php#pied","Aidedd.org")</f>
        <v>Aidedd.org</v>
      </c>
    </row>
    <row r="15" spans="1:11" ht="79.2" hidden="1">
      <c r="A15" s="1" t="s">
        <v>193</v>
      </c>
      <c r="B15" s="1" t="s">
        <v>205</v>
      </c>
      <c r="C15" s="1" t="s">
        <v>206</v>
      </c>
      <c r="D15" s="1" t="s">
        <v>51</v>
      </c>
      <c r="E15" s="1" t="s">
        <v>52</v>
      </c>
      <c r="F15" s="1" t="s">
        <v>207</v>
      </c>
      <c r="G15" s="1" t="s">
        <v>55</v>
      </c>
      <c r="H15" s="1">
        <v>-4</v>
      </c>
      <c r="I15" s="1" t="s">
        <v>160</v>
      </c>
      <c r="J15" s="1" t="s">
        <v>58</v>
      </c>
      <c r="K15" s="4" t="str">
        <f>HYPERLINK("http://meandhim.tripod.com/meyrherb.htm","The Guide to RPG Herb Use")</f>
        <v>The Guide to RPG Herb Use</v>
      </c>
    </row>
    <row r="16" spans="1:11" ht="79.2" hidden="1">
      <c r="A16" s="1" t="s">
        <v>218</v>
      </c>
      <c r="B16" s="1" t="s">
        <v>219</v>
      </c>
      <c r="C16" s="1" t="s">
        <v>220</v>
      </c>
      <c r="D16" s="1" t="s">
        <v>51</v>
      </c>
      <c r="E16" s="1" t="s">
        <v>52</v>
      </c>
      <c r="F16" s="1" t="s">
        <v>223</v>
      </c>
      <c r="G16" s="1" t="s">
        <v>55</v>
      </c>
      <c r="H16" s="1">
        <v>0</v>
      </c>
      <c r="I16" s="1" t="s">
        <v>225</v>
      </c>
      <c r="J16" s="1" t="s">
        <v>148</v>
      </c>
      <c r="K16" s="4" t="str">
        <f>HYPERLINK("https://www.aidedd.org/dnd-filters/herbes.php#pied","Aidedd.org")</f>
        <v>Aidedd.org</v>
      </c>
    </row>
    <row r="17" spans="1:11" ht="66">
      <c r="A17" s="1" t="s">
        <v>235</v>
      </c>
      <c r="B17" s="1" t="s">
        <v>237</v>
      </c>
      <c r="C17" s="1" t="s">
        <v>239</v>
      </c>
      <c r="D17" s="1" t="s">
        <v>51</v>
      </c>
      <c r="E17" s="1" t="s">
        <v>52</v>
      </c>
      <c r="F17" s="1" t="s">
        <v>240</v>
      </c>
      <c r="G17" s="1" t="s">
        <v>118</v>
      </c>
      <c r="H17" s="1">
        <v>-2</v>
      </c>
      <c r="I17" s="1" t="s">
        <v>241</v>
      </c>
      <c r="J17" s="1" t="s">
        <v>58</v>
      </c>
      <c r="K17" s="4" t="str">
        <f>HYPERLINK("http://meandhim.tripod.com/meyrherb.htm","The Guide to RPG Herb Use")</f>
        <v>The Guide to RPG Herb Use</v>
      </c>
    </row>
    <row r="18" spans="1:11" ht="79.2">
      <c r="A18" s="1" t="s">
        <v>252</v>
      </c>
      <c r="B18" s="1" t="s">
        <v>254</v>
      </c>
      <c r="C18" s="1" t="s">
        <v>256</v>
      </c>
      <c r="D18" s="1" t="s">
        <v>51</v>
      </c>
      <c r="E18" s="1" t="s">
        <v>52</v>
      </c>
      <c r="F18" s="1" t="s">
        <v>198</v>
      </c>
      <c r="G18" s="1" t="s">
        <v>118</v>
      </c>
      <c r="H18" s="1">
        <v>-5</v>
      </c>
      <c r="I18" s="1" t="s">
        <v>258</v>
      </c>
      <c r="J18" s="1" t="s">
        <v>58</v>
      </c>
      <c r="K18" s="4" t="str">
        <f t="shared" ref="K18:K19" si="1">HYPERLINK("http://www.zerohitpoints.com/Middle-Earth-for-DnD-5/Herbalism","Herbalism in Middle-earth for D&amp;D 5")</f>
        <v>Herbalism in Middle-earth for D&amp;D 5</v>
      </c>
    </row>
    <row r="19" spans="1:11" ht="132" hidden="1">
      <c r="A19" s="1" t="s">
        <v>262</v>
      </c>
      <c r="B19" s="1" t="s">
        <v>263</v>
      </c>
      <c r="C19" s="1" t="s">
        <v>264</v>
      </c>
      <c r="D19" s="1" t="s">
        <v>51</v>
      </c>
      <c r="E19" s="1" t="s">
        <v>52</v>
      </c>
      <c r="F19" s="1" t="s">
        <v>267</v>
      </c>
      <c r="G19" s="1" t="s">
        <v>89</v>
      </c>
      <c r="H19" s="1">
        <v>5</v>
      </c>
      <c r="I19" s="1" t="s">
        <v>280</v>
      </c>
      <c r="J19" s="1" t="s">
        <v>58</v>
      </c>
      <c r="K19" s="4" t="str">
        <f t="shared" si="1"/>
        <v>Herbalism in Middle-earth for D&amp;D 5</v>
      </c>
    </row>
    <row r="20" spans="1:11" ht="145.19999999999999">
      <c r="A20" s="1" t="s">
        <v>285</v>
      </c>
      <c r="B20" s="1" t="s">
        <v>287</v>
      </c>
      <c r="C20" s="1" t="s">
        <v>289</v>
      </c>
      <c r="D20" s="1" t="s">
        <v>72</v>
      </c>
      <c r="E20" s="1" t="s">
        <v>145</v>
      </c>
      <c r="F20" s="1" t="s">
        <v>290</v>
      </c>
      <c r="G20" s="1" t="s">
        <v>118</v>
      </c>
      <c r="H20" s="1">
        <v>1</v>
      </c>
      <c r="I20" s="1" t="s">
        <v>293</v>
      </c>
      <c r="J20" s="1" t="s">
        <v>58</v>
      </c>
      <c r="K20" s="4" t="str">
        <f>HYPERLINK("https://homebrewery.naturalcrit.com/share/By_JPajBW","Octavian's Guide to Herbalism and Alchemy")</f>
        <v>Octavian's Guide to Herbalism and Alchemy</v>
      </c>
    </row>
    <row r="21" spans="1:11" ht="66" hidden="1">
      <c r="A21" s="7" t="s">
        <v>305</v>
      </c>
      <c r="B21" s="3"/>
      <c r="C21" s="3"/>
      <c r="D21" s="1" t="s">
        <v>37</v>
      </c>
      <c r="E21" s="1" t="s">
        <v>38</v>
      </c>
      <c r="F21" s="3"/>
      <c r="G21" s="3"/>
      <c r="H21" s="1">
        <v>3</v>
      </c>
      <c r="I21" s="1" t="s">
        <v>74</v>
      </c>
      <c r="J21" s="1" t="s">
        <v>312</v>
      </c>
      <c r="K21" s="4" t="str">
        <f>HYPERLINK("https://www.gmbinder.com/share/-L7N3qQqUZNNLIeVT5Zx","Crafting &amp; Gathering: Alchemy, Herbalism, &amp; Poisons")</f>
        <v>Crafting &amp; Gathering: Alchemy, Herbalism, &amp; Poisons</v>
      </c>
    </row>
    <row r="22" spans="1:11" ht="79.2" hidden="1">
      <c r="A22" s="1" t="s">
        <v>322</v>
      </c>
      <c r="B22" s="1" t="s">
        <v>324</v>
      </c>
      <c r="C22" s="1" t="s">
        <v>326</v>
      </c>
      <c r="D22" s="1" t="s">
        <v>51</v>
      </c>
      <c r="E22" s="1" t="s">
        <v>52</v>
      </c>
      <c r="F22" s="1" t="s">
        <v>223</v>
      </c>
      <c r="G22" s="1" t="s">
        <v>55</v>
      </c>
      <c r="H22" s="1">
        <v>0</v>
      </c>
      <c r="I22" s="1" t="s">
        <v>328</v>
      </c>
      <c r="J22" s="1" t="s">
        <v>148</v>
      </c>
      <c r="K22" s="4" t="str">
        <f t="shared" ref="K22:K23" si="2">HYPERLINK("https://www.aidedd.org/dnd-filters/herbes.php#pied","Aidedd.org")</f>
        <v>Aidedd.org</v>
      </c>
    </row>
    <row r="23" spans="1:11" ht="79.2" hidden="1">
      <c r="A23" s="1" t="s">
        <v>322</v>
      </c>
      <c r="B23" s="1" t="s">
        <v>335</v>
      </c>
      <c r="C23" s="1" t="s">
        <v>337</v>
      </c>
      <c r="D23" s="1" t="s">
        <v>51</v>
      </c>
      <c r="E23" s="1" t="s">
        <v>52</v>
      </c>
      <c r="F23" s="1" t="s">
        <v>223</v>
      </c>
      <c r="G23" s="1" t="s">
        <v>55</v>
      </c>
      <c r="H23" s="1">
        <v>0</v>
      </c>
      <c r="I23" s="1" t="s">
        <v>338</v>
      </c>
      <c r="J23" s="1" t="s">
        <v>58</v>
      </c>
      <c r="K23" s="4" t="str">
        <f t="shared" si="2"/>
        <v>Aidedd.org</v>
      </c>
    </row>
    <row r="24" spans="1:11" ht="79.2">
      <c r="A24" s="1" t="s">
        <v>322</v>
      </c>
      <c r="B24" s="1" t="s">
        <v>342</v>
      </c>
      <c r="C24" s="1" t="s">
        <v>344</v>
      </c>
      <c r="D24" s="1" t="s">
        <v>51</v>
      </c>
      <c r="E24" s="1" t="s">
        <v>52</v>
      </c>
      <c r="F24" s="1" t="s">
        <v>346</v>
      </c>
      <c r="G24" s="1" t="s">
        <v>118</v>
      </c>
      <c r="H24" s="1">
        <v>-2</v>
      </c>
      <c r="I24" s="1" t="s">
        <v>349</v>
      </c>
      <c r="J24" s="1" t="s">
        <v>58</v>
      </c>
      <c r="K24" s="4" t="str">
        <f>HYPERLINK("http://meandhim.tripod.com/meyrherb.htm","The Guide to RPG Herb Use")</f>
        <v>The Guide to RPG Herb Use</v>
      </c>
    </row>
    <row r="25" spans="1:11" ht="92.4" hidden="1">
      <c r="A25" s="1" t="s">
        <v>355</v>
      </c>
      <c r="B25" s="3"/>
      <c r="C25" s="1" t="s">
        <v>357</v>
      </c>
      <c r="D25" s="1" t="s">
        <v>72</v>
      </c>
      <c r="E25" s="1" t="s">
        <v>38</v>
      </c>
      <c r="F25" s="3"/>
      <c r="G25" s="3"/>
      <c r="H25" s="1">
        <v>3</v>
      </c>
      <c r="I25" s="1" t="s">
        <v>358</v>
      </c>
      <c r="J25" s="1" t="s">
        <v>360</v>
      </c>
      <c r="K25" s="4" t="str">
        <f t="shared" ref="K25:K39" si="3">HYPERLINK("https://www.gmbinder.com/share/-L9zV7_eIrs3bqQ_cNd5#p51","Creature Loot")</f>
        <v>Creature Loot</v>
      </c>
    </row>
    <row r="26" spans="1:11" ht="92.4" hidden="1">
      <c r="A26" s="1" t="s">
        <v>367</v>
      </c>
      <c r="B26" s="3"/>
      <c r="C26" s="1" t="s">
        <v>369</v>
      </c>
      <c r="D26" s="1" t="s">
        <v>72</v>
      </c>
      <c r="E26" s="1" t="s">
        <v>38</v>
      </c>
      <c r="F26" s="3"/>
      <c r="G26" s="3"/>
      <c r="H26" s="1">
        <v>3</v>
      </c>
      <c r="I26" s="1" t="s">
        <v>371</v>
      </c>
      <c r="J26" s="1" t="s">
        <v>44</v>
      </c>
      <c r="K26" s="4" t="str">
        <f t="shared" si="3"/>
        <v>Creature Loot</v>
      </c>
    </row>
    <row r="27" spans="1:11" ht="92.4" hidden="1">
      <c r="A27" s="1" t="s">
        <v>375</v>
      </c>
      <c r="B27" s="3"/>
      <c r="C27" s="1" t="s">
        <v>377</v>
      </c>
      <c r="D27" s="1" t="s">
        <v>72</v>
      </c>
      <c r="E27" s="1" t="s">
        <v>38</v>
      </c>
      <c r="F27" s="3"/>
      <c r="G27" s="3"/>
      <c r="H27" s="1">
        <v>3</v>
      </c>
      <c r="I27" s="1" t="s">
        <v>378</v>
      </c>
      <c r="J27" s="1" t="s">
        <v>44</v>
      </c>
      <c r="K27" s="4" t="str">
        <f t="shared" si="3"/>
        <v>Creature Loot</v>
      </c>
    </row>
    <row r="28" spans="1:11" ht="66" hidden="1">
      <c r="A28" s="1" t="s">
        <v>382</v>
      </c>
      <c r="B28" s="3"/>
      <c r="C28" s="1" t="s">
        <v>384</v>
      </c>
      <c r="D28" s="1" t="s">
        <v>37</v>
      </c>
      <c r="E28" s="1" t="s">
        <v>38</v>
      </c>
      <c r="F28" s="3"/>
      <c r="G28" s="3"/>
      <c r="H28" s="1">
        <v>3</v>
      </c>
      <c r="I28" s="1" t="s">
        <v>74</v>
      </c>
      <c r="J28" s="1" t="s">
        <v>360</v>
      </c>
      <c r="K28" s="4" t="str">
        <f t="shared" si="3"/>
        <v>Creature Loot</v>
      </c>
    </row>
    <row r="29" spans="1:11" ht="92.4" hidden="1">
      <c r="A29" s="1" t="s">
        <v>387</v>
      </c>
      <c r="B29" s="3"/>
      <c r="C29" s="1" t="s">
        <v>389</v>
      </c>
      <c r="D29" s="1" t="s">
        <v>72</v>
      </c>
      <c r="E29" s="1" t="s">
        <v>38</v>
      </c>
      <c r="F29" s="3"/>
      <c r="G29" s="3"/>
      <c r="H29" s="1">
        <v>3</v>
      </c>
      <c r="I29" s="1" t="s">
        <v>371</v>
      </c>
      <c r="J29" s="1" t="s">
        <v>44</v>
      </c>
      <c r="K29" s="4" t="str">
        <f t="shared" si="3"/>
        <v>Creature Loot</v>
      </c>
    </row>
    <row r="30" spans="1:11" ht="66" hidden="1">
      <c r="A30" s="1" t="s">
        <v>393</v>
      </c>
      <c r="B30" s="3"/>
      <c r="C30" s="1" t="s">
        <v>384</v>
      </c>
      <c r="D30" s="1" t="s">
        <v>37</v>
      </c>
      <c r="E30" s="1" t="s">
        <v>38</v>
      </c>
      <c r="F30" s="3"/>
      <c r="G30" s="3"/>
      <c r="H30" s="1">
        <v>3</v>
      </c>
      <c r="I30" s="1" t="s">
        <v>74</v>
      </c>
      <c r="J30" s="1" t="s">
        <v>360</v>
      </c>
      <c r="K30" s="4" t="str">
        <f t="shared" si="3"/>
        <v>Creature Loot</v>
      </c>
    </row>
    <row r="31" spans="1:11" ht="92.4" hidden="1">
      <c r="A31" s="1" t="s">
        <v>398</v>
      </c>
      <c r="B31" s="3"/>
      <c r="C31" s="1" t="s">
        <v>399</v>
      </c>
      <c r="D31" s="1" t="s">
        <v>72</v>
      </c>
      <c r="E31" s="1" t="s">
        <v>38</v>
      </c>
      <c r="F31" s="3"/>
      <c r="G31" s="3"/>
      <c r="H31" s="1">
        <v>3</v>
      </c>
      <c r="I31" s="1" t="s">
        <v>358</v>
      </c>
      <c r="J31" s="1" t="s">
        <v>360</v>
      </c>
      <c r="K31" s="4" t="str">
        <f t="shared" si="3"/>
        <v>Creature Loot</v>
      </c>
    </row>
    <row r="32" spans="1:11" ht="66" hidden="1">
      <c r="A32" s="1" t="s">
        <v>402</v>
      </c>
      <c r="B32" s="3"/>
      <c r="C32" s="1" t="s">
        <v>384</v>
      </c>
      <c r="D32" s="1" t="s">
        <v>37</v>
      </c>
      <c r="E32" s="1" t="s">
        <v>38</v>
      </c>
      <c r="F32" s="3"/>
      <c r="G32" s="3"/>
      <c r="H32" s="1">
        <v>3</v>
      </c>
      <c r="I32" s="1" t="s">
        <v>74</v>
      </c>
      <c r="J32" s="1" t="s">
        <v>360</v>
      </c>
      <c r="K32" s="4" t="str">
        <f t="shared" si="3"/>
        <v>Creature Loot</v>
      </c>
    </row>
    <row r="33" spans="1:11" ht="92.4" hidden="1">
      <c r="A33" s="1" t="s">
        <v>411</v>
      </c>
      <c r="B33" s="3"/>
      <c r="C33" s="1" t="s">
        <v>412</v>
      </c>
      <c r="D33" s="1" t="s">
        <v>72</v>
      </c>
      <c r="E33" s="1" t="s">
        <v>38</v>
      </c>
      <c r="F33" s="3"/>
      <c r="G33" s="3"/>
      <c r="H33" s="1">
        <v>3</v>
      </c>
      <c r="I33" s="1" t="s">
        <v>378</v>
      </c>
      <c r="J33" s="1" t="s">
        <v>44</v>
      </c>
      <c r="K33" s="4" t="str">
        <f t="shared" si="3"/>
        <v>Creature Loot</v>
      </c>
    </row>
    <row r="34" spans="1:11" ht="66" hidden="1">
      <c r="A34" s="1" t="s">
        <v>415</v>
      </c>
      <c r="B34" s="3"/>
      <c r="C34" s="1" t="s">
        <v>417</v>
      </c>
      <c r="D34" s="1" t="s">
        <v>37</v>
      </c>
      <c r="E34" s="1" t="s">
        <v>38</v>
      </c>
      <c r="F34" s="3"/>
      <c r="G34" s="3"/>
      <c r="H34" s="1">
        <v>3</v>
      </c>
      <c r="I34" s="1" t="s">
        <v>74</v>
      </c>
      <c r="J34" s="1" t="s">
        <v>360</v>
      </c>
      <c r="K34" s="4" t="str">
        <f t="shared" si="3"/>
        <v>Creature Loot</v>
      </c>
    </row>
    <row r="35" spans="1:11" ht="92.4" hidden="1">
      <c r="A35" s="1" t="s">
        <v>423</v>
      </c>
      <c r="B35" s="3"/>
      <c r="C35" s="1" t="s">
        <v>424</v>
      </c>
      <c r="D35" s="1" t="s">
        <v>72</v>
      </c>
      <c r="E35" s="1" t="s">
        <v>38</v>
      </c>
      <c r="F35" s="3"/>
      <c r="G35" s="3"/>
      <c r="H35" s="1">
        <v>3</v>
      </c>
      <c r="I35" s="1" t="s">
        <v>426</v>
      </c>
      <c r="J35" s="1" t="s">
        <v>44</v>
      </c>
      <c r="K35" s="4" t="str">
        <f t="shared" si="3"/>
        <v>Creature Loot</v>
      </c>
    </row>
    <row r="36" spans="1:11" ht="92.4" hidden="1">
      <c r="A36" s="1" t="s">
        <v>430</v>
      </c>
      <c r="B36" s="3"/>
      <c r="C36" s="1" t="s">
        <v>432</v>
      </c>
      <c r="D36" s="1" t="s">
        <v>72</v>
      </c>
      <c r="E36" s="1" t="s">
        <v>38</v>
      </c>
      <c r="F36" s="3"/>
      <c r="G36" s="3"/>
      <c r="H36" s="1">
        <v>3</v>
      </c>
      <c r="I36" s="1" t="s">
        <v>378</v>
      </c>
      <c r="J36" s="1" t="s">
        <v>44</v>
      </c>
      <c r="K36" s="4" t="str">
        <f t="shared" si="3"/>
        <v>Creature Loot</v>
      </c>
    </row>
    <row r="37" spans="1:11" ht="92.4" hidden="1">
      <c r="A37" s="1" t="s">
        <v>435</v>
      </c>
      <c r="B37" s="3"/>
      <c r="C37" s="1" t="s">
        <v>437</v>
      </c>
      <c r="D37" s="1" t="s">
        <v>72</v>
      </c>
      <c r="E37" s="1" t="s">
        <v>38</v>
      </c>
      <c r="F37" s="3"/>
      <c r="G37" s="3"/>
      <c r="H37" s="1">
        <v>3</v>
      </c>
      <c r="I37" s="1" t="s">
        <v>103</v>
      </c>
      <c r="J37" s="1" t="s">
        <v>44</v>
      </c>
      <c r="K37" s="4" t="str">
        <f t="shared" si="3"/>
        <v>Creature Loot</v>
      </c>
    </row>
    <row r="38" spans="1:11" ht="66" hidden="1">
      <c r="A38" s="1" t="s">
        <v>441</v>
      </c>
      <c r="B38" s="3"/>
      <c r="C38" s="1" t="s">
        <v>384</v>
      </c>
      <c r="D38" s="1" t="s">
        <v>37</v>
      </c>
      <c r="E38" s="1" t="s">
        <v>38</v>
      </c>
      <c r="F38" s="3"/>
      <c r="G38" s="3"/>
      <c r="H38" s="1">
        <v>3</v>
      </c>
      <c r="I38" s="1" t="s">
        <v>74</v>
      </c>
      <c r="J38" s="1" t="s">
        <v>360</v>
      </c>
      <c r="K38" s="4" t="str">
        <f t="shared" si="3"/>
        <v>Creature Loot</v>
      </c>
    </row>
    <row r="39" spans="1:11" ht="92.4" hidden="1">
      <c r="A39" s="1" t="s">
        <v>446</v>
      </c>
      <c r="B39" s="3"/>
      <c r="C39" s="1" t="s">
        <v>447</v>
      </c>
      <c r="D39" s="1" t="s">
        <v>72</v>
      </c>
      <c r="E39" s="1" t="s">
        <v>38</v>
      </c>
      <c r="F39" s="3"/>
      <c r="G39" s="3"/>
      <c r="H39" s="1">
        <v>3</v>
      </c>
      <c r="I39" s="1" t="s">
        <v>103</v>
      </c>
      <c r="J39" s="1" t="s">
        <v>44</v>
      </c>
      <c r="K39" s="4" t="str">
        <f t="shared" si="3"/>
        <v>Creature Loot</v>
      </c>
    </row>
    <row r="40" spans="1:11" ht="105.6" hidden="1">
      <c r="A40" s="1" t="s">
        <v>452</v>
      </c>
      <c r="B40" s="1" t="s">
        <v>453</v>
      </c>
      <c r="C40" s="1" t="s">
        <v>454</v>
      </c>
      <c r="D40" s="1" t="s">
        <v>51</v>
      </c>
      <c r="E40" s="1" t="s">
        <v>52</v>
      </c>
      <c r="F40" s="1" t="s">
        <v>456</v>
      </c>
      <c r="G40" s="1" t="s">
        <v>179</v>
      </c>
      <c r="H40" s="1">
        <v>0</v>
      </c>
      <c r="I40" s="1" t="s">
        <v>458</v>
      </c>
      <c r="J40" s="1" t="s">
        <v>58</v>
      </c>
      <c r="K40" s="4" t="str">
        <f>HYPERLINK("https://www.aidedd.org/dnd-filters/herbes.php#pied","Aidedd.org")</f>
        <v>Aidedd.org</v>
      </c>
    </row>
    <row r="41" spans="1:11" ht="105.6" hidden="1">
      <c r="A41" s="1" t="s">
        <v>467</v>
      </c>
      <c r="B41" s="1" t="s">
        <v>469</v>
      </c>
      <c r="C41" s="1" t="s">
        <v>471</v>
      </c>
      <c r="D41" s="1" t="s">
        <v>51</v>
      </c>
      <c r="E41" s="1" t="s">
        <v>52</v>
      </c>
      <c r="F41" s="1" t="s">
        <v>146</v>
      </c>
      <c r="G41" s="1" t="s">
        <v>55</v>
      </c>
      <c r="H41" s="1">
        <v>0</v>
      </c>
      <c r="I41" s="1" t="s">
        <v>160</v>
      </c>
      <c r="J41" s="1" t="s">
        <v>58</v>
      </c>
      <c r="K41" s="4" t="str">
        <f>HYPERLINK("http://meandhim.tripod.com/meyrherb.htm","The Guide to RPG Herb Use")</f>
        <v>The Guide to RPG Herb Use</v>
      </c>
    </row>
    <row r="42" spans="1:11" ht="66" hidden="1">
      <c r="A42" s="1" t="s">
        <v>476</v>
      </c>
      <c r="B42" s="3"/>
      <c r="C42" s="1" t="s">
        <v>477</v>
      </c>
      <c r="D42" s="1" t="s">
        <v>72</v>
      </c>
      <c r="E42" s="1" t="s">
        <v>38</v>
      </c>
      <c r="F42" s="3"/>
      <c r="G42" s="3"/>
      <c r="H42" s="1">
        <v>0</v>
      </c>
      <c r="I42" s="1" t="s">
        <v>74</v>
      </c>
      <c r="J42" s="1" t="s">
        <v>360</v>
      </c>
      <c r="K42" s="4" t="str">
        <f>HYPERLINK("https://www.gmbinder.com/share/-L9zV7_eIrs3bqQ_cNd5#p51","Creature Loot")</f>
        <v>Creature Loot</v>
      </c>
    </row>
    <row r="43" spans="1:11" ht="92.4" hidden="1">
      <c r="A43" s="1" t="s">
        <v>480</v>
      </c>
      <c r="B43" s="3"/>
      <c r="C43" s="1" t="s">
        <v>481</v>
      </c>
      <c r="D43" s="1" t="s">
        <v>37</v>
      </c>
      <c r="E43" s="1" t="s">
        <v>38</v>
      </c>
      <c r="F43" s="3"/>
      <c r="G43" s="3"/>
      <c r="H43" s="1">
        <v>3</v>
      </c>
      <c r="I43" s="1" t="s">
        <v>74</v>
      </c>
      <c r="J43" s="1" t="s">
        <v>312</v>
      </c>
      <c r="K43" s="4" t="str">
        <f>HYPERLINK("https://www.gmbinder.com/share/-L7N3qQqUZNNLIeVT5Zx","Crafting &amp; Gathering: Alchemy, Herbalism, &amp; Poisons")</f>
        <v>Crafting &amp; Gathering: Alchemy, Herbalism, &amp; Poisons</v>
      </c>
    </row>
    <row r="44" spans="1:11" ht="105.6" hidden="1">
      <c r="A44" s="1" t="s">
        <v>482</v>
      </c>
      <c r="B44" s="1" t="s">
        <v>483</v>
      </c>
      <c r="C44" s="1" t="s">
        <v>484</v>
      </c>
      <c r="D44" s="1" t="s">
        <v>51</v>
      </c>
      <c r="E44" s="1" t="s">
        <v>52</v>
      </c>
      <c r="F44" s="1" t="s">
        <v>53</v>
      </c>
      <c r="G44" s="1" t="s">
        <v>55</v>
      </c>
      <c r="H44" s="1">
        <v>0</v>
      </c>
      <c r="I44" s="1" t="s">
        <v>485</v>
      </c>
      <c r="J44" s="1" t="s">
        <v>58</v>
      </c>
      <c r="K44" s="4" t="str">
        <f>HYPERLINK("https://www.aidedd.org/dnd-filters/herbes.php#pied","Aidedd.org")</f>
        <v>Aidedd.org</v>
      </c>
    </row>
    <row r="45" spans="1:11" ht="145.19999999999999" hidden="1">
      <c r="A45" s="1" t="s">
        <v>482</v>
      </c>
      <c r="B45" s="1" t="s">
        <v>486</v>
      </c>
      <c r="C45" s="1" t="s">
        <v>487</v>
      </c>
      <c r="D45" s="1" t="s">
        <v>51</v>
      </c>
      <c r="E45" s="1" t="s">
        <v>52</v>
      </c>
      <c r="F45" s="1" t="s">
        <v>231</v>
      </c>
      <c r="G45" s="1" t="s">
        <v>55</v>
      </c>
      <c r="H45" s="1">
        <v>0</v>
      </c>
      <c r="I45" s="1" t="s">
        <v>160</v>
      </c>
      <c r="J45" s="1" t="s">
        <v>58</v>
      </c>
      <c r="K45" s="4" t="str">
        <f>HYPERLINK("http://meandhim.tripod.com/meyrherb.htm","The Guide to RPG Herb Use")</f>
        <v>The Guide to RPG Herb Use</v>
      </c>
    </row>
    <row r="46" spans="1:11" ht="92.4">
      <c r="A46" s="1" t="s">
        <v>488</v>
      </c>
      <c r="B46" s="1" t="s">
        <v>489</v>
      </c>
      <c r="C46" s="1" t="s">
        <v>490</v>
      </c>
      <c r="D46" s="1" t="s">
        <v>51</v>
      </c>
      <c r="E46" s="1" t="s">
        <v>52</v>
      </c>
      <c r="F46" s="1" t="s">
        <v>491</v>
      </c>
      <c r="G46" s="1" t="s">
        <v>118</v>
      </c>
      <c r="H46" s="1">
        <v>-5</v>
      </c>
      <c r="I46" s="1" t="s">
        <v>492</v>
      </c>
      <c r="J46" s="1" t="s">
        <v>58</v>
      </c>
      <c r="K46" s="4" t="str">
        <f>HYPERLINK("http://www.zerohitpoints.com/Middle-Earth-for-DnD-5/Herbalism","Herbalism in Middle-earth for D&amp;D 5")</f>
        <v>Herbalism in Middle-earth for D&amp;D 5</v>
      </c>
    </row>
    <row r="47" spans="1:11" ht="52.8" hidden="1">
      <c r="A47" s="1" t="s">
        <v>493</v>
      </c>
      <c r="B47" s="3"/>
      <c r="C47" s="1" t="s">
        <v>494</v>
      </c>
      <c r="D47" s="1" t="s">
        <v>37</v>
      </c>
      <c r="E47" s="1" t="s">
        <v>38</v>
      </c>
      <c r="F47" s="3"/>
      <c r="G47" s="3"/>
      <c r="H47" s="1">
        <v>0</v>
      </c>
      <c r="I47" s="1" t="s">
        <v>495</v>
      </c>
      <c r="J47" s="1" t="s">
        <v>44</v>
      </c>
      <c r="K47" s="4" t="str">
        <f>HYPERLINK("https://www.gmbinder.com/share/-L9zV7_eIrs3bqQ_cNd5#p51","Creature Loot")</f>
        <v>Creature Loot</v>
      </c>
    </row>
    <row r="48" spans="1:11" ht="118.8" hidden="1">
      <c r="A48" s="1" t="s">
        <v>496</v>
      </c>
      <c r="B48" s="1" t="s">
        <v>497</v>
      </c>
      <c r="C48" s="1" t="s">
        <v>498</v>
      </c>
      <c r="D48" s="1" t="s">
        <v>51</v>
      </c>
      <c r="E48" s="1" t="s">
        <v>52</v>
      </c>
      <c r="F48" s="1" t="s">
        <v>499</v>
      </c>
      <c r="G48" s="1" t="s">
        <v>179</v>
      </c>
      <c r="H48" s="1">
        <v>0</v>
      </c>
      <c r="I48" s="1" t="s">
        <v>500</v>
      </c>
      <c r="J48" s="1" t="s">
        <v>58</v>
      </c>
      <c r="K48" s="4" t="str">
        <f>HYPERLINK("https://www.aidedd.org/dnd-filters/herbes.php#pied","Aidedd.org")</f>
        <v>Aidedd.org</v>
      </c>
    </row>
    <row r="49" spans="1:11" ht="105.6" hidden="1">
      <c r="A49" s="1" t="s">
        <v>501</v>
      </c>
      <c r="B49" s="1" t="s">
        <v>502</v>
      </c>
      <c r="C49" s="1" t="s">
        <v>503</v>
      </c>
      <c r="D49" s="1" t="s">
        <v>51</v>
      </c>
      <c r="E49" s="1" t="s">
        <v>52</v>
      </c>
      <c r="F49" s="1" t="s">
        <v>217</v>
      </c>
      <c r="G49" s="1" t="s">
        <v>55</v>
      </c>
      <c r="H49" s="1">
        <v>0</v>
      </c>
      <c r="I49" s="1" t="s">
        <v>160</v>
      </c>
      <c r="J49" s="1" t="s">
        <v>58</v>
      </c>
      <c r="K49" s="4" t="str">
        <f>HYPERLINK("http://meandhim.tripod.com/meyrherb.htm","The Guide to RPG Herb Use")</f>
        <v>The Guide to RPG Herb Use</v>
      </c>
    </row>
    <row r="50" spans="1:11" ht="211.2">
      <c r="A50" s="1" t="s">
        <v>504</v>
      </c>
      <c r="B50" s="1" t="s">
        <v>505</v>
      </c>
      <c r="C50" s="1" t="s">
        <v>506</v>
      </c>
      <c r="D50" s="1" t="s">
        <v>72</v>
      </c>
      <c r="E50" s="1" t="s">
        <v>52</v>
      </c>
      <c r="F50" s="1" t="s">
        <v>507</v>
      </c>
      <c r="G50" s="1" t="s">
        <v>118</v>
      </c>
      <c r="H50" s="1">
        <v>2</v>
      </c>
      <c r="I50" s="1" t="s">
        <v>508</v>
      </c>
      <c r="J50" s="1" t="s">
        <v>58</v>
      </c>
      <c r="K50" s="4" t="str">
        <f>HYPERLINK("https://homebrewery.naturalcrit.com/share/By_JPajBW","Octavian's Guide to Herbalism and Alchemy")</f>
        <v>Octavian's Guide to Herbalism and Alchemy</v>
      </c>
    </row>
    <row r="51" spans="1:11" ht="145.19999999999999">
      <c r="A51" s="1" t="s">
        <v>509</v>
      </c>
      <c r="B51" s="1" t="s">
        <v>510</v>
      </c>
      <c r="C51" s="1" t="s">
        <v>511</v>
      </c>
      <c r="D51" s="1" t="s">
        <v>51</v>
      </c>
      <c r="E51" s="1" t="s">
        <v>52</v>
      </c>
      <c r="F51" s="1" t="s">
        <v>346</v>
      </c>
      <c r="G51" s="1" t="s">
        <v>118</v>
      </c>
      <c r="H51" s="1">
        <v>0</v>
      </c>
      <c r="I51" s="1" t="s">
        <v>512</v>
      </c>
      <c r="J51" s="1" t="s">
        <v>58</v>
      </c>
      <c r="K51" s="4" t="str">
        <f>HYPERLINK("http://meandhim.tripod.com/meyrherb.htm","The Guide to RPG Herb Use")</f>
        <v>The Guide to RPG Herb Use</v>
      </c>
    </row>
    <row r="52" spans="1:11" ht="39.6">
      <c r="A52" s="1" t="s">
        <v>513</v>
      </c>
      <c r="B52" s="1" t="s">
        <v>514</v>
      </c>
      <c r="C52" s="1" t="s">
        <v>515</v>
      </c>
      <c r="D52" s="1" t="s">
        <v>37</v>
      </c>
      <c r="E52" s="1" t="s">
        <v>52</v>
      </c>
      <c r="F52" s="1" t="s">
        <v>267</v>
      </c>
      <c r="G52" s="1" t="s">
        <v>118</v>
      </c>
      <c r="H52" s="1">
        <v>0</v>
      </c>
      <c r="I52" s="1" t="s">
        <v>516</v>
      </c>
      <c r="J52" s="1" t="s">
        <v>58</v>
      </c>
      <c r="K52" s="4" t="str">
        <f>HYPERLINK("https://forgottenrealms.fandom.com/wiki/Category:Plants","Forgotten Realms Fandom")</f>
        <v>Forgotten Realms Fandom</v>
      </c>
    </row>
    <row r="53" spans="1:11" ht="79.2" hidden="1">
      <c r="A53" s="1" t="s">
        <v>517</v>
      </c>
      <c r="B53" s="1" t="s">
        <v>518</v>
      </c>
      <c r="C53" s="1" t="s">
        <v>519</v>
      </c>
      <c r="D53" s="1" t="s">
        <v>51</v>
      </c>
      <c r="E53" s="1" t="s">
        <v>52</v>
      </c>
      <c r="F53" s="1" t="s">
        <v>520</v>
      </c>
      <c r="G53" s="1" t="s">
        <v>55</v>
      </c>
      <c r="H53" s="1">
        <v>0</v>
      </c>
      <c r="I53" s="1" t="s">
        <v>500</v>
      </c>
      <c r="J53" s="1" t="s">
        <v>58</v>
      </c>
      <c r="K53" s="4" t="str">
        <f>HYPERLINK("https://www.aidedd.org/dnd-filters/herbes.php#pied","Aidedd.org")</f>
        <v>Aidedd.org</v>
      </c>
    </row>
    <row r="54" spans="1:11" ht="66">
      <c r="A54" s="1" t="s">
        <v>517</v>
      </c>
      <c r="B54" s="1" t="s">
        <v>521</v>
      </c>
      <c r="C54" s="1" t="s">
        <v>522</v>
      </c>
      <c r="D54" s="1" t="s">
        <v>51</v>
      </c>
      <c r="E54" s="1" t="s">
        <v>52</v>
      </c>
      <c r="F54" s="1" t="s">
        <v>240</v>
      </c>
      <c r="G54" s="1" t="s">
        <v>118</v>
      </c>
      <c r="H54" s="1">
        <v>0</v>
      </c>
      <c r="I54" s="1" t="s">
        <v>512</v>
      </c>
      <c r="J54" s="1" t="s">
        <v>58</v>
      </c>
      <c r="K54" s="4" t="str">
        <f>HYPERLINK("http://meandhim.tripod.com/meyrherb.htm","The Guide to RPG Herb Use")</f>
        <v>The Guide to RPG Herb Use</v>
      </c>
    </row>
    <row r="55" spans="1:11" ht="79.2">
      <c r="A55" s="1" t="s">
        <v>523</v>
      </c>
      <c r="B55" s="1" t="s">
        <v>524</v>
      </c>
      <c r="C55" s="1" t="s">
        <v>525</v>
      </c>
      <c r="D55" s="1" t="s">
        <v>51</v>
      </c>
      <c r="E55" s="1" t="s">
        <v>52</v>
      </c>
      <c r="F55" s="1" t="s">
        <v>198</v>
      </c>
      <c r="G55" s="1" t="s">
        <v>118</v>
      </c>
      <c r="H55" s="1">
        <v>0</v>
      </c>
      <c r="I55" s="1" t="s">
        <v>241</v>
      </c>
      <c r="J55" s="1" t="s">
        <v>58</v>
      </c>
      <c r="K55" s="4" t="str">
        <f>HYPERLINK("https://www.aidedd.org/dnd-filters/herbes.php#pied","Aidedd.org")</f>
        <v>Aidedd.org</v>
      </c>
    </row>
    <row r="56" spans="1:11" ht="105.6" hidden="1">
      <c r="A56" s="1" t="s">
        <v>526</v>
      </c>
      <c r="B56" s="1" t="s">
        <v>527</v>
      </c>
      <c r="C56" s="1" t="s">
        <v>528</v>
      </c>
      <c r="D56" s="1" t="s">
        <v>51</v>
      </c>
      <c r="E56" s="1" t="s">
        <v>52</v>
      </c>
      <c r="F56" s="1" t="s">
        <v>146</v>
      </c>
      <c r="G56" s="1" t="s">
        <v>89</v>
      </c>
      <c r="H56" s="1">
        <v>0</v>
      </c>
      <c r="I56" s="1" t="s">
        <v>529</v>
      </c>
      <c r="J56" s="1" t="s">
        <v>58</v>
      </c>
      <c r="K56" s="4" t="str">
        <f t="shared" ref="K56:K57" si="4">HYPERLINK("http://meandhim.tripod.com/meyrherb.htm","The Guide to RPG Herb Use")</f>
        <v>The Guide to RPG Herb Use</v>
      </c>
    </row>
    <row r="57" spans="1:11" ht="184.8">
      <c r="A57" s="1" t="s">
        <v>530</v>
      </c>
      <c r="B57" s="1" t="s">
        <v>531</v>
      </c>
      <c r="C57" s="1" t="s">
        <v>532</v>
      </c>
      <c r="D57" s="1" t="s">
        <v>51</v>
      </c>
      <c r="E57" s="1" t="s">
        <v>52</v>
      </c>
      <c r="F57" s="1" t="s">
        <v>240</v>
      </c>
      <c r="G57" s="1" t="s">
        <v>118</v>
      </c>
      <c r="H57" s="1">
        <v>-2</v>
      </c>
      <c r="I57" s="1" t="s">
        <v>533</v>
      </c>
      <c r="J57" s="1" t="s">
        <v>58</v>
      </c>
      <c r="K57" s="4" t="str">
        <f t="shared" si="4"/>
        <v>The Guide to RPG Herb Use</v>
      </c>
    </row>
    <row r="58" spans="1:11" ht="79.2">
      <c r="A58" s="1" t="s">
        <v>534</v>
      </c>
      <c r="B58" s="1" t="s">
        <v>535</v>
      </c>
      <c r="C58" s="1" t="s">
        <v>536</v>
      </c>
      <c r="D58" s="1" t="s">
        <v>51</v>
      </c>
      <c r="E58" s="1" t="s">
        <v>52</v>
      </c>
      <c r="F58" s="1" t="s">
        <v>146</v>
      </c>
      <c r="G58" s="1" t="s">
        <v>118</v>
      </c>
      <c r="H58" s="1">
        <v>0</v>
      </c>
      <c r="I58" s="1" t="s">
        <v>147</v>
      </c>
      <c r="J58" s="1" t="s">
        <v>58</v>
      </c>
      <c r="K58" s="4" t="str">
        <f>HYPERLINK("https://www.aidedd.org/dnd-filters/herbes.php#pied","Aidedd.org")</f>
        <v>Aidedd.org</v>
      </c>
    </row>
    <row r="59" spans="1:11" ht="158.4">
      <c r="A59" s="1" t="s">
        <v>534</v>
      </c>
      <c r="B59" s="1" t="s">
        <v>537</v>
      </c>
      <c r="C59" s="1" t="s">
        <v>538</v>
      </c>
      <c r="D59" s="1" t="s">
        <v>51</v>
      </c>
      <c r="E59" s="1" t="s">
        <v>52</v>
      </c>
      <c r="F59" s="1" t="s">
        <v>346</v>
      </c>
      <c r="G59" s="1" t="s">
        <v>118</v>
      </c>
      <c r="H59" s="1">
        <v>-5</v>
      </c>
      <c r="I59" s="1" t="s">
        <v>539</v>
      </c>
      <c r="J59" s="1" t="s">
        <v>58</v>
      </c>
      <c r="K59" s="4" t="str">
        <f>HYPERLINK("http://meandhim.tripod.com/meyrherb.htm","The Guide to RPG Herb Use")</f>
        <v>The Guide to RPG Herb Use</v>
      </c>
    </row>
    <row r="60" spans="1:11" ht="171.6" hidden="1">
      <c r="A60" s="1" t="s">
        <v>540</v>
      </c>
      <c r="B60" s="1" t="s">
        <v>541</v>
      </c>
      <c r="C60" s="1" t="s">
        <v>542</v>
      </c>
      <c r="D60" s="1" t="s">
        <v>543</v>
      </c>
      <c r="E60" s="1" t="s">
        <v>52</v>
      </c>
      <c r="F60" s="1" t="s">
        <v>544</v>
      </c>
      <c r="G60" s="1" t="s">
        <v>55</v>
      </c>
      <c r="H60" s="1">
        <v>2</v>
      </c>
      <c r="I60" s="1" t="s">
        <v>545</v>
      </c>
      <c r="J60" s="1" t="s">
        <v>58</v>
      </c>
      <c r="K60" s="4" t="str">
        <f>HYPERLINK("https://homebrewery.naturalcrit.com/share/By_JPajBW","Octavian's Guide to Herbalism and Alchemy")</f>
        <v>Octavian's Guide to Herbalism and Alchemy</v>
      </c>
    </row>
    <row r="61" spans="1:11" ht="118.8">
      <c r="A61" s="1" t="s">
        <v>546</v>
      </c>
      <c r="B61" s="1" t="s">
        <v>547</v>
      </c>
      <c r="C61" s="1" t="s">
        <v>548</v>
      </c>
      <c r="D61" s="1" t="s">
        <v>51</v>
      </c>
      <c r="E61" s="1" t="s">
        <v>52</v>
      </c>
      <c r="F61" s="1" t="s">
        <v>223</v>
      </c>
      <c r="G61" s="1" t="s">
        <v>118</v>
      </c>
      <c r="H61" s="1">
        <v>0</v>
      </c>
      <c r="I61" s="1" t="s">
        <v>549</v>
      </c>
      <c r="J61" s="1" t="s">
        <v>58</v>
      </c>
      <c r="K61" s="4" t="str">
        <f>HYPERLINK("https://www.aidedd.org/dnd-filters/herbes.php#pied","Aidedd.org")</f>
        <v>Aidedd.org</v>
      </c>
    </row>
    <row r="62" spans="1:11" ht="132" hidden="1">
      <c r="A62" s="1" t="s">
        <v>546</v>
      </c>
      <c r="B62" s="1" t="s">
        <v>550</v>
      </c>
      <c r="C62" s="1" t="s">
        <v>551</v>
      </c>
      <c r="D62" s="1" t="s">
        <v>51</v>
      </c>
      <c r="E62" s="1" t="s">
        <v>52</v>
      </c>
      <c r="F62" s="1" t="s">
        <v>131</v>
      </c>
      <c r="G62" s="1" t="s">
        <v>179</v>
      </c>
      <c r="H62" s="1">
        <v>0</v>
      </c>
      <c r="I62" s="1" t="s">
        <v>552</v>
      </c>
      <c r="J62" s="1" t="s">
        <v>58</v>
      </c>
      <c r="K62" s="4" t="str">
        <f>HYPERLINK("http://meandhim.tripod.com/meyrherb.htm","The Guide to RPG Herb Use")</f>
        <v>The Guide to RPG Herb Use</v>
      </c>
    </row>
    <row r="63" spans="1:11" ht="92.4" hidden="1">
      <c r="A63" s="1" t="s">
        <v>553</v>
      </c>
      <c r="B63" s="1" t="s">
        <v>554</v>
      </c>
      <c r="C63" s="1" t="s">
        <v>555</v>
      </c>
      <c r="D63" s="1" t="s">
        <v>37</v>
      </c>
      <c r="E63" s="1" t="s">
        <v>52</v>
      </c>
      <c r="F63" s="1" t="s">
        <v>556</v>
      </c>
      <c r="G63" s="1" t="s">
        <v>89</v>
      </c>
      <c r="H63" s="1">
        <v>0</v>
      </c>
      <c r="I63" s="1" t="s">
        <v>557</v>
      </c>
      <c r="J63" s="1" t="s">
        <v>58</v>
      </c>
      <c r="K63" s="4" t="str">
        <f>HYPERLINK("https://www.gmbinder.com/share/-L7N3qQqUZNNLIeVT5Zx","Crafting &amp; Gathering: Alchemy, Herbalism, &amp; Poisons")</f>
        <v>Crafting &amp; Gathering: Alchemy, Herbalism, &amp; Poisons</v>
      </c>
    </row>
    <row r="64" spans="1:11" ht="132">
      <c r="A64" s="1" t="s">
        <v>558</v>
      </c>
      <c r="B64" s="1" t="s">
        <v>559</v>
      </c>
      <c r="C64" s="1" t="s">
        <v>560</v>
      </c>
      <c r="D64" s="1" t="s">
        <v>51</v>
      </c>
      <c r="E64" s="1" t="s">
        <v>52</v>
      </c>
      <c r="F64" s="1" t="s">
        <v>198</v>
      </c>
      <c r="G64" s="1" t="s">
        <v>118</v>
      </c>
      <c r="H64" s="1">
        <v>0</v>
      </c>
      <c r="I64" s="1" t="s">
        <v>561</v>
      </c>
      <c r="J64" s="1" t="s">
        <v>58</v>
      </c>
      <c r="K64" s="4" t="str">
        <f>HYPERLINK("https://www.aidedd.org/dnd-filters/herbes.php#pied","Aidedd.org")</f>
        <v>Aidedd.org</v>
      </c>
    </row>
    <row r="65" spans="1:11" ht="171.6" hidden="1">
      <c r="A65" s="1" t="s">
        <v>562</v>
      </c>
      <c r="B65" s="1" t="s">
        <v>563</v>
      </c>
      <c r="C65" s="1" t="s">
        <v>564</v>
      </c>
      <c r="D65" s="1" t="s">
        <v>51</v>
      </c>
      <c r="E65" s="1" t="s">
        <v>52</v>
      </c>
      <c r="F65" s="1" t="s">
        <v>117</v>
      </c>
      <c r="G65" s="1" t="s">
        <v>55</v>
      </c>
      <c r="H65" s="1">
        <v>5</v>
      </c>
      <c r="I65" s="1" t="s">
        <v>565</v>
      </c>
      <c r="J65" s="1" t="s">
        <v>181</v>
      </c>
      <c r="K65" s="4" t="str">
        <f>HYPERLINK("http://www.zerohitpoints.com/Middle-Earth-for-DnD-5/Herbalism","Herbalism in Middle-earth for D&amp;D 5")</f>
        <v>Herbalism in Middle-earth for D&amp;D 5</v>
      </c>
    </row>
    <row r="66" spans="1:11" ht="158.4" hidden="1">
      <c r="A66" s="1" t="s">
        <v>566</v>
      </c>
      <c r="B66" s="1" t="s">
        <v>567</v>
      </c>
      <c r="C66" s="1" t="s">
        <v>568</v>
      </c>
      <c r="D66" s="1" t="s">
        <v>51</v>
      </c>
      <c r="E66" s="1" t="s">
        <v>52</v>
      </c>
      <c r="F66" s="1" t="s">
        <v>569</v>
      </c>
      <c r="G66" s="1" t="s">
        <v>55</v>
      </c>
      <c r="H66" s="1">
        <v>0</v>
      </c>
      <c r="I66" s="1" t="s">
        <v>570</v>
      </c>
      <c r="J66" s="1" t="s">
        <v>571</v>
      </c>
      <c r="K66" s="4" t="str">
        <f>HYPERLINK("https://forgottenrealms.fandom.com/wiki/Category:Plants","Forgotten Realms Fandom")</f>
        <v>Forgotten Realms Fandom</v>
      </c>
    </row>
    <row r="67" spans="1:11" ht="409.2">
      <c r="A67" s="5" t="s">
        <v>572</v>
      </c>
      <c r="B67" s="1" t="s">
        <v>573</v>
      </c>
      <c r="C67" s="1" t="s">
        <v>574</v>
      </c>
      <c r="D67" s="1" t="s">
        <v>51</v>
      </c>
      <c r="E67" s="1" t="s">
        <v>52</v>
      </c>
      <c r="F67" s="1" t="s">
        <v>575</v>
      </c>
      <c r="G67" s="1" t="s">
        <v>118</v>
      </c>
      <c r="H67" s="1">
        <v>0</v>
      </c>
      <c r="I67" s="1" t="s">
        <v>492</v>
      </c>
      <c r="J67" s="1" t="s">
        <v>58</v>
      </c>
      <c r="K67" s="4" t="str">
        <f>HYPERLINK("http://www.zerohitpoints.com/Middle-Earth-for-DnD-5/Herbalism","Herbalism in Middle-earth for D&amp;D 5")</f>
        <v>Herbalism in Middle-earth for D&amp;D 5</v>
      </c>
    </row>
    <row r="68" spans="1:11" ht="118.8" hidden="1">
      <c r="A68" s="1" t="s">
        <v>576</v>
      </c>
      <c r="B68" s="1" t="s">
        <v>577</v>
      </c>
      <c r="C68" s="1" t="s">
        <v>578</v>
      </c>
      <c r="D68" s="1" t="s">
        <v>51</v>
      </c>
      <c r="E68" s="1" t="s">
        <v>145</v>
      </c>
      <c r="F68" s="1" t="s">
        <v>240</v>
      </c>
      <c r="G68" s="1" t="s">
        <v>55</v>
      </c>
      <c r="H68" s="1">
        <v>0</v>
      </c>
      <c r="I68" s="1" t="s">
        <v>579</v>
      </c>
      <c r="J68" s="1" t="s">
        <v>58</v>
      </c>
      <c r="K68" s="4" t="str">
        <f>HYPERLINK("https://www.aidedd.org/dnd-filters/herbes.php#pied","Aidedd.org")</f>
        <v>Aidedd.org</v>
      </c>
    </row>
    <row r="69" spans="1:11" ht="211.2" hidden="1">
      <c r="A69" s="1" t="s">
        <v>576</v>
      </c>
      <c r="B69" s="1" t="s">
        <v>580</v>
      </c>
      <c r="C69" s="1" t="s">
        <v>581</v>
      </c>
      <c r="D69" s="1" t="s">
        <v>51</v>
      </c>
      <c r="E69" s="1" t="s">
        <v>145</v>
      </c>
      <c r="F69" s="1" t="s">
        <v>240</v>
      </c>
      <c r="G69" s="1" t="s">
        <v>55</v>
      </c>
      <c r="H69" s="1">
        <v>0</v>
      </c>
      <c r="I69" s="1" t="s">
        <v>485</v>
      </c>
      <c r="J69" s="1" t="s">
        <v>58</v>
      </c>
      <c r="K69" s="4" t="str">
        <f>HYPERLINK("http://meandhim.tripod.com/meyrherb.htm","The Guide to RPG Herb Use")</f>
        <v>The Guide to RPG Herb Use</v>
      </c>
    </row>
    <row r="70" spans="1:11" ht="92.4" hidden="1">
      <c r="A70" s="1" t="s">
        <v>582</v>
      </c>
      <c r="B70" s="1" t="s">
        <v>583</v>
      </c>
      <c r="C70" s="1" t="s">
        <v>584</v>
      </c>
      <c r="D70" s="1" t="s">
        <v>51</v>
      </c>
      <c r="E70" s="1" t="s">
        <v>52</v>
      </c>
      <c r="F70" s="1" t="s">
        <v>499</v>
      </c>
      <c r="G70" s="1" t="s">
        <v>55</v>
      </c>
      <c r="H70" s="1">
        <v>0</v>
      </c>
      <c r="I70" s="1" t="s">
        <v>585</v>
      </c>
      <c r="J70" s="1" t="s">
        <v>58</v>
      </c>
      <c r="K70" s="4" t="str">
        <f>HYPERLINK("https://www.aidedd.org/dnd-filters/herbes.php#pied","Aidedd.org")</f>
        <v>Aidedd.org</v>
      </c>
    </row>
    <row r="71" spans="1:11" ht="118.8">
      <c r="A71" s="1" t="s">
        <v>582</v>
      </c>
      <c r="B71" s="1" t="s">
        <v>586</v>
      </c>
      <c r="C71" s="1" t="s">
        <v>587</v>
      </c>
      <c r="D71" s="1" t="s">
        <v>51</v>
      </c>
      <c r="E71" s="1" t="s">
        <v>52</v>
      </c>
      <c r="F71" s="1" t="s">
        <v>346</v>
      </c>
      <c r="G71" s="1" t="s">
        <v>118</v>
      </c>
      <c r="H71" s="1">
        <v>0</v>
      </c>
      <c r="I71" s="1" t="s">
        <v>585</v>
      </c>
      <c r="J71" s="1" t="s">
        <v>58</v>
      </c>
      <c r="K71" s="4" t="str">
        <f>HYPERLINK("http://meandhim.tripod.com/meyrherb.htm","The Guide to RPG Herb Use")</f>
        <v>The Guide to RPG Herb Use</v>
      </c>
    </row>
    <row r="72" spans="1:11" ht="92.4" hidden="1">
      <c r="A72" s="1" t="s">
        <v>588</v>
      </c>
      <c r="B72" s="1" t="s">
        <v>589</v>
      </c>
      <c r="C72" s="1" t="s">
        <v>590</v>
      </c>
      <c r="D72" s="1" t="s">
        <v>51</v>
      </c>
      <c r="E72" s="1" t="s">
        <v>145</v>
      </c>
      <c r="F72" s="1" t="s">
        <v>117</v>
      </c>
      <c r="G72" s="1" t="s">
        <v>55</v>
      </c>
      <c r="H72" s="1">
        <v>5</v>
      </c>
      <c r="I72" s="1" t="s">
        <v>579</v>
      </c>
      <c r="J72" s="1" t="s">
        <v>312</v>
      </c>
      <c r="K72" s="4" t="str">
        <f>HYPERLINK("http://www.zerohitpoints.com/Middle-Earth-for-DnD-5/Herbalism","Herbalism in Middle-earth for D&amp;D 5")</f>
        <v>Herbalism in Middle-earth for D&amp;D 5</v>
      </c>
    </row>
    <row r="73" spans="1:11" ht="66" hidden="1">
      <c r="A73" s="1" t="s">
        <v>591</v>
      </c>
      <c r="B73" s="1" t="s">
        <v>592</v>
      </c>
      <c r="C73" s="1" t="s">
        <v>593</v>
      </c>
      <c r="D73" s="1" t="s">
        <v>51</v>
      </c>
      <c r="E73" s="1" t="s">
        <v>52</v>
      </c>
      <c r="F73" s="1" t="s">
        <v>198</v>
      </c>
      <c r="G73" s="1" t="s">
        <v>55</v>
      </c>
      <c r="H73" s="1">
        <v>0</v>
      </c>
      <c r="I73" s="1" t="s">
        <v>594</v>
      </c>
      <c r="J73" s="1" t="s">
        <v>58</v>
      </c>
      <c r="K73" s="4" t="str">
        <f t="shared" ref="K73:K75" si="5">HYPERLINK("https://www.aidedd.org/dnd-filters/herbes.php#pied","Aidedd.org")</f>
        <v>Aidedd.org</v>
      </c>
    </row>
    <row r="74" spans="1:11" ht="105.6" hidden="1">
      <c r="A74" s="1" t="s">
        <v>595</v>
      </c>
      <c r="B74" s="1" t="s">
        <v>596</v>
      </c>
      <c r="C74" s="1" t="s">
        <v>597</v>
      </c>
      <c r="D74" s="1" t="s">
        <v>51</v>
      </c>
      <c r="E74" s="1" t="s">
        <v>52</v>
      </c>
      <c r="F74" s="1" t="s">
        <v>598</v>
      </c>
      <c r="G74" s="1" t="s">
        <v>89</v>
      </c>
      <c r="H74" s="1">
        <v>0</v>
      </c>
      <c r="I74" s="1" t="s">
        <v>599</v>
      </c>
      <c r="J74" s="1" t="s">
        <v>58</v>
      </c>
      <c r="K74" s="4" t="str">
        <f t="shared" si="5"/>
        <v>Aidedd.org</v>
      </c>
    </row>
    <row r="75" spans="1:11" ht="79.2">
      <c r="A75" s="1" t="s">
        <v>600</v>
      </c>
      <c r="B75" s="1" t="s">
        <v>601</v>
      </c>
      <c r="C75" s="1" t="s">
        <v>602</v>
      </c>
      <c r="D75" s="1" t="s">
        <v>51</v>
      </c>
      <c r="E75" s="1" t="s">
        <v>52</v>
      </c>
      <c r="F75" s="1" t="s">
        <v>198</v>
      </c>
      <c r="G75" s="1" t="s">
        <v>118</v>
      </c>
      <c r="H75" s="1">
        <v>0</v>
      </c>
      <c r="I75" s="1" t="s">
        <v>603</v>
      </c>
      <c r="J75" s="1" t="s">
        <v>58</v>
      </c>
      <c r="K75" s="4" t="str">
        <f t="shared" si="5"/>
        <v>Aidedd.org</v>
      </c>
    </row>
    <row r="76" spans="1:11" ht="39.6" hidden="1">
      <c r="A76" s="1" t="s">
        <v>604</v>
      </c>
      <c r="B76" s="3"/>
      <c r="C76" s="1" t="s">
        <v>605</v>
      </c>
      <c r="D76" s="1" t="s">
        <v>37</v>
      </c>
      <c r="E76" s="1" t="s">
        <v>38</v>
      </c>
      <c r="F76" s="3"/>
      <c r="G76" s="3"/>
      <c r="H76" s="1">
        <v>-5</v>
      </c>
      <c r="I76" s="1" t="s">
        <v>74</v>
      </c>
      <c r="J76" s="1" t="s">
        <v>44</v>
      </c>
      <c r="K76" s="4" t="str">
        <f>HYPERLINK("https://www.gmbinder.com/share/-L9zV7_eIrs3bqQ_cNd5#p51","Creature Loot")</f>
        <v>Creature Loot</v>
      </c>
    </row>
    <row r="77" spans="1:11" ht="158.4" hidden="1">
      <c r="A77" s="1" t="s">
        <v>606</v>
      </c>
      <c r="B77" s="1" t="s">
        <v>607</v>
      </c>
      <c r="C77" s="1" t="s">
        <v>608</v>
      </c>
      <c r="D77" s="1" t="s">
        <v>51</v>
      </c>
      <c r="E77" s="1" t="s">
        <v>52</v>
      </c>
      <c r="F77" s="1" t="s">
        <v>87</v>
      </c>
      <c r="G77" s="1" t="s">
        <v>55</v>
      </c>
      <c r="H77" s="1">
        <v>-5</v>
      </c>
      <c r="I77" s="1" t="s">
        <v>609</v>
      </c>
      <c r="J77" s="1" t="s">
        <v>58</v>
      </c>
      <c r="K77" s="4" t="str">
        <f>HYPERLINK("http://meandhim.tripod.com/meyrherb.htm","The Guide to RPG Herb Use")</f>
        <v>The Guide to RPG Herb Use</v>
      </c>
    </row>
    <row r="78" spans="1:11" ht="79.2" hidden="1">
      <c r="A78" s="1" t="s">
        <v>610</v>
      </c>
      <c r="B78" s="3"/>
      <c r="C78" s="1" t="s">
        <v>611</v>
      </c>
      <c r="D78" s="1" t="s">
        <v>37</v>
      </c>
      <c r="E78" s="1" t="s">
        <v>38</v>
      </c>
      <c r="F78" s="3"/>
      <c r="G78" s="3"/>
      <c r="H78" s="1">
        <v>-5</v>
      </c>
      <c r="I78" s="1" t="s">
        <v>612</v>
      </c>
      <c r="J78" s="1" t="s">
        <v>44</v>
      </c>
      <c r="K78" s="4" t="str">
        <f>HYPERLINK("https://www.gmbinder.com/share/-L9zV7_eIrs3bqQ_cNd5#p51","Creature Loot")</f>
        <v>Creature Loot</v>
      </c>
    </row>
    <row r="79" spans="1:11" ht="105.6">
      <c r="A79" s="1" t="s">
        <v>613</v>
      </c>
      <c r="B79" s="1" t="s">
        <v>614</v>
      </c>
      <c r="C79" s="1" t="s">
        <v>615</v>
      </c>
      <c r="D79" s="1" t="s">
        <v>51</v>
      </c>
      <c r="E79" s="1" t="s">
        <v>52</v>
      </c>
      <c r="F79" s="1" t="s">
        <v>87</v>
      </c>
      <c r="G79" s="1" t="s">
        <v>118</v>
      </c>
      <c r="H79" s="1">
        <v>0</v>
      </c>
      <c r="I79" s="1" t="s">
        <v>616</v>
      </c>
      <c r="J79" s="1" t="s">
        <v>58</v>
      </c>
      <c r="K79" s="4" t="str">
        <f>HYPERLINK("http://meandhim.tripod.com/meyrherb.htm","The Guide to RPG Herb Use")</f>
        <v>The Guide to RPG Herb Use</v>
      </c>
    </row>
    <row r="80" spans="1:11" ht="52.8" hidden="1">
      <c r="A80" s="1" t="s">
        <v>617</v>
      </c>
      <c r="B80" s="3"/>
      <c r="C80" s="1" t="s">
        <v>618</v>
      </c>
      <c r="D80" s="1" t="s">
        <v>37</v>
      </c>
      <c r="E80" s="1" t="s">
        <v>38</v>
      </c>
      <c r="F80" s="3"/>
      <c r="G80" s="3"/>
      <c r="H80" s="1">
        <v>3</v>
      </c>
      <c r="I80" s="1" t="s">
        <v>619</v>
      </c>
      <c r="J80" s="1" t="s">
        <v>44</v>
      </c>
      <c r="K80" s="4" t="str">
        <f>HYPERLINK("https://www.gmbinder.com/share/-L9zV7_eIrs3bqQ_cNd5#p51","Creature Loot")</f>
        <v>Creature Loot</v>
      </c>
    </row>
    <row r="81" spans="1:11" ht="145.19999999999999" hidden="1">
      <c r="A81" s="1" t="s">
        <v>620</v>
      </c>
      <c r="B81" s="1" t="s">
        <v>621</v>
      </c>
      <c r="C81" s="1" t="s">
        <v>622</v>
      </c>
      <c r="D81" s="1" t="s">
        <v>72</v>
      </c>
      <c r="E81" s="1" t="s">
        <v>52</v>
      </c>
      <c r="F81" s="1" t="s">
        <v>146</v>
      </c>
      <c r="G81" s="1" t="s">
        <v>179</v>
      </c>
      <c r="H81" s="1">
        <v>5</v>
      </c>
      <c r="I81" s="1" t="s">
        <v>623</v>
      </c>
      <c r="J81" s="1" t="s">
        <v>58</v>
      </c>
      <c r="K81" s="4" t="str">
        <f>HYPERLINK("https://homebrewery.naturalcrit.com/share/By_JPajBW","Octavian's Guide to Herbalism and Alchemy")</f>
        <v>Octavian's Guide to Herbalism and Alchemy</v>
      </c>
    </row>
    <row r="82" spans="1:11" ht="145.19999999999999" hidden="1">
      <c r="A82" s="1" t="s">
        <v>624</v>
      </c>
      <c r="B82" s="1" t="s">
        <v>625</v>
      </c>
      <c r="C82" s="1" t="s">
        <v>626</v>
      </c>
      <c r="D82" s="1" t="s">
        <v>51</v>
      </c>
      <c r="E82" s="1" t="s">
        <v>52</v>
      </c>
      <c r="F82" s="1" t="s">
        <v>217</v>
      </c>
      <c r="G82" s="1" t="s">
        <v>55</v>
      </c>
      <c r="H82" s="1">
        <v>3</v>
      </c>
      <c r="I82" s="1" t="s">
        <v>627</v>
      </c>
      <c r="J82" s="1" t="s">
        <v>58</v>
      </c>
      <c r="K82" s="4" t="str">
        <f>HYPERLINK("https://www.aidedd.org/dnd-filters/herbes.php#pied","Aidedd.org")</f>
        <v>Aidedd.org</v>
      </c>
    </row>
    <row r="83" spans="1:11" ht="92.4">
      <c r="A83" s="1" t="s">
        <v>624</v>
      </c>
      <c r="B83" s="1" t="s">
        <v>628</v>
      </c>
      <c r="C83" s="1" t="s">
        <v>629</v>
      </c>
      <c r="D83" s="1" t="s">
        <v>51</v>
      </c>
      <c r="E83" s="1" t="s">
        <v>52</v>
      </c>
      <c r="F83" s="1" t="s">
        <v>630</v>
      </c>
      <c r="G83" s="1" t="s">
        <v>118</v>
      </c>
      <c r="H83" s="1">
        <v>0</v>
      </c>
      <c r="I83" s="1" t="s">
        <v>616</v>
      </c>
      <c r="J83" s="1" t="s">
        <v>58</v>
      </c>
      <c r="K83" s="4" t="str">
        <f>HYPERLINK("http://meandhim.tripod.com/meyrherb.htm","The Guide to RPG Herb Use")</f>
        <v>The Guide to RPG Herb Use</v>
      </c>
    </row>
    <row r="84" spans="1:11" ht="105.6">
      <c r="A84" s="1" t="s">
        <v>631</v>
      </c>
      <c r="B84" s="1" t="s">
        <v>632</v>
      </c>
      <c r="C84" s="1" t="s">
        <v>633</v>
      </c>
      <c r="D84" s="1" t="s">
        <v>51</v>
      </c>
      <c r="E84" s="1" t="s">
        <v>145</v>
      </c>
      <c r="F84" s="1" t="s">
        <v>198</v>
      </c>
      <c r="G84" s="1" t="s">
        <v>118</v>
      </c>
      <c r="H84" s="1">
        <v>5</v>
      </c>
      <c r="I84" s="1" t="s">
        <v>634</v>
      </c>
      <c r="J84" s="1" t="s">
        <v>181</v>
      </c>
      <c r="K84" s="4" t="str">
        <f>HYPERLINK("http://www.zerohitpoints.com/Middle-Earth-for-DnD-5/Herbalism","Herbalism in Middle-earth for D&amp;D 5")</f>
        <v>Herbalism in Middle-earth for D&amp;D 5</v>
      </c>
    </row>
    <row r="85" spans="1:11" ht="92.4" hidden="1">
      <c r="A85" s="1" t="s">
        <v>635</v>
      </c>
      <c r="B85" s="1" t="s">
        <v>636</v>
      </c>
      <c r="C85" s="1" t="s">
        <v>637</v>
      </c>
      <c r="D85" s="1" t="s">
        <v>51</v>
      </c>
      <c r="E85" s="1" t="s">
        <v>52</v>
      </c>
      <c r="F85" s="1" t="s">
        <v>53</v>
      </c>
      <c r="G85" s="1" t="s">
        <v>55</v>
      </c>
      <c r="H85" s="1">
        <v>0</v>
      </c>
      <c r="I85" s="1" t="s">
        <v>200</v>
      </c>
      <c r="J85" s="1" t="s">
        <v>58</v>
      </c>
      <c r="K85" s="4" t="str">
        <f>HYPERLINK("https://www.aidedd.org/dnd-filters/herbes.php#pied","Aidedd.org")</f>
        <v>Aidedd.org</v>
      </c>
    </row>
    <row r="86" spans="1:11" ht="158.4" hidden="1">
      <c r="A86" s="1" t="s">
        <v>635</v>
      </c>
      <c r="B86" s="1" t="s">
        <v>638</v>
      </c>
      <c r="C86" s="1" t="s">
        <v>639</v>
      </c>
      <c r="D86" s="1" t="s">
        <v>51</v>
      </c>
      <c r="E86" s="1" t="s">
        <v>640</v>
      </c>
      <c r="F86" s="1" t="s">
        <v>231</v>
      </c>
      <c r="G86" s="1" t="s">
        <v>55</v>
      </c>
      <c r="H86" s="1">
        <v>0</v>
      </c>
      <c r="I86" s="1" t="s">
        <v>641</v>
      </c>
      <c r="J86" s="1" t="s">
        <v>58</v>
      </c>
      <c r="K86" s="4" t="str">
        <f t="shared" ref="K86:K87" si="6">HYPERLINK("http://meandhim.tripod.com/meyrherb.htm","The Guide to RPG Herb Use")</f>
        <v>The Guide to RPG Herb Use</v>
      </c>
    </row>
    <row r="87" spans="1:11" ht="171.6" hidden="1">
      <c r="A87" s="1" t="s">
        <v>642</v>
      </c>
      <c r="B87" s="1" t="s">
        <v>643</v>
      </c>
      <c r="C87" s="1" t="s">
        <v>644</v>
      </c>
      <c r="D87" s="1" t="s">
        <v>51</v>
      </c>
      <c r="E87" s="1" t="s">
        <v>52</v>
      </c>
      <c r="F87" s="1" t="s">
        <v>131</v>
      </c>
      <c r="G87" s="1" t="s">
        <v>55</v>
      </c>
      <c r="H87" s="1">
        <v>0</v>
      </c>
      <c r="I87" s="1" t="s">
        <v>645</v>
      </c>
      <c r="J87" s="1" t="s">
        <v>58</v>
      </c>
      <c r="K87" s="4" t="str">
        <f t="shared" si="6"/>
        <v>The Guide to RPG Herb Use</v>
      </c>
    </row>
    <row r="88" spans="1:11" ht="26.4" hidden="1">
      <c r="A88" s="1" t="s">
        <v>646</v>
      </c>
      <c r="B88" s="1" t="s">
        <v>647</v>
      </c>
      <c r="C88" s="1"/>
      <c r="D88" s="1" t="s">
        <v>51</v>
      </c>
      <c r="E88" s="1" t="s">
        <v>52</v>
      </c>
      <c r="F88" s="1" t="s">
        <v>198</v>
      </c>
      <c r="G88" s="1" t="s">
        <v>648</v>
      </c>
      <c r="H88" s="1">
        <v>5</v>
      </c>
      <c r="I88" s="1" t="s">
        <v>599</v>
      </c>
      <c r="J88" s="1" t="s">
        <v>571</v>
      </c>
      <c r="K88" s="4" t="str">
        <f>HYPERLINK("https://forgottenrealms.fandom.com/wiki/Category:Plants","Forgotten Realms Fandom")</f>
        <v>Forgotten Realms Fandom</v>
      </c>
    </row>
    <row r="89" spans="1:11" ht="158.4" hidden="1">
      <c r="A89" s="1" t="s">
        <v>649</v>
      </c>
      <c r="B89" s="1" t="s">
        <v>650</v>
      </c>
      <c r="C89" s="1" t="s">
        <v>651</v>
      </c>
      <c r="D89" s="1" t="s">
        <v>51</v>
      </c>
      <c r="E89" s="1" t="s">
        <v>52</v>
      </c>
      <c r="F89" s="1" t="s">
        <v>131</v>
      </c>
      <c r="G89" s="1" t="s">
        <v>179</v>
      </c>
      <c r="H89" s="1">
        <v>-5</v>
      </c>
      <c r="I89" s="1" t="s">
        <v>609</v>
      </c>
      <c r="J89" s="1" t="s">
        <v>58</v>
      </c>
      <c r="K89" s="4" t="str">
        <f>HYPERLINK("http://meandhim.tripod.com/meyrherb.htm","The Guide to RPG Herb Use")</f>
        <v>The Guide to RPG Herb Use</v>
      </c>
    </row>
    <row r="90" spans="1:11" ht="92.4">
      <c r="A90" s="1" t="s">
        <v>652</v>
      </c>
      <c r="B90" s="1" t="s">
        <v>653</v>
      </c>
      <c r="C90" s="1" t="s">
        <v>654</v>
      </c>
      <c r="D90" s="1" t="s">
        <v>51</v>
      </c>
      <c r="E90" s="1" t="s">
        <v>52</v>
      </c>
      <c r="F90" s="1" t="s">
        <v>655</v>
      </c>
      <c r="G90" s="1" t="s">
        <v>118</v>
      </c>
      <c r="H90" s="1">
        <v>0</v>
      </c>
      <c r="I90" s="1" t="s">
        <v>656</v>
      </c>
      <c r="J90" s="1" t="s">
        <v>58</v>
      </c>
      <c r="K90" s="4" t="str">
        <f t="shared" ref="K90:K91" si="7">HYPERLINK("https://www.aidedd.org/dnd-filters/herbes.php#pied","Aidedd.org")</f>
        <v>Aidedd.org</v>
      </c>
    </row>
    <row r="91" spans="1:11" ht="105.6">
      <c r="A91" s="1" t="s">
        <v>657</v>
      </c>
      <c r="B91" s="1" t="s">
        <v>658</v>
      </c>
      <c r="C91" s="1" t="s">
        <v>659</v>
      </c>
      <c r="D91" s="1" t="s">
        <v>51</v>
      </c>
      <c r="E91" s="1" t="s">
        <v>52</v>
      </c>
      <c r="F91" s="1" t="s">
        <v>223</v>
      </c>
      <c r="G91" s="1" t="s">
        <v>118</v>
      </c>
      <c r="H91" s="1">
        <v>0</v>
      </c>
      <c r="I91" s="1" t="s">
        <v>225</v>
      </c>
      <c r="J91" s="1" t="s">
        <v>58</v>
      </c>
      <c r="K91" s="4" t="str">
        <f t="shared" si="7"/>
        <v>Aidedd.org</v>
      </c>
    </row>
    <row r="92" spans="1:11" ht="66">
      <c r="A92" s="1" t="s">
        <v>660</v>
      </c>
      <c r="B92" s="1" t="s">
        <v>661</v>
      </c>
      <c r="C92" s="1" t="s">
        <v>662</v>
      </c>
      <c r="D92" s="1" t="s">
        <v>51</v>
      </c>
      <c r="E92" s="1" t="s">
        <v>52</v>
      </c>
      <c r="F92" s="1" t="s">
        <v>87</v>
      </c>
      <c r="G92" s="1" t="s">
        <v>118</v>
      </c>
      <c r="H92" s="1">
        <v>-5</v>
      </c>
      <c r="I92" s="1" t="s">
        <v>663</v>
      </c>
      <c r="J92" s="1" t="s">
        <v>58</v>
      </c>
      <c r="K92" s="4" t="str">
        <f>HYPERLINK("http://meandhim.tripod.com/meyrherb.htm","The Guide to RPG Herb Use")</f>
        <v>The Guide to RPG Herb Use</v>
      </c>
    </row>
    <row r="93" spans="1:11" ht="118.8">
      <c r="A93" s="1" t="s">
        <v>664</v>
      </c>
      <c r="B93" s="1" t="s">
        <v>665</v>
      </c>
      <c r="C93" s="1" t="s">
        <v>666</v>
      </c>
      <c r="D93" s="1" t="s">
        <v>37</v>
      </c>
      <c r="E93" s="1" t="s">
        <v>52</v>
      </c>
      <c r="F93" s="1" t="s">
        <v>667</v>
      </c>
      <c r="G93" s="1" t="s">
        <v>118</v>
      </c>
      <c r="H93" s="1">
        <v>0</v>
      </c>
      <c r="I93" s="1" t="s">
        <v>627</v>
      </c>
      <c r="J93" s="1" t="s">
        <v>571</v>
      </c>
      <c r="K93" s="4" t="str">
        <f t="shared" ref="K93:K94" si="8">HYPERLINK("https://forgottenrealms.fandom.com/wiki/Category:Plants","Forgotten Realms Fandom")</f>
        <v>Forgotten Realms Fandom</v>
      </c>
    </row>
    <row r="94" spans="1:11" ht="39.6">
      <c r="A94" s="1" t="s">
        <v>668</v>
      </c>
      <c r="B94" s="1" t="s">
        <v>669</v>
      </c>
      <c r="C94" s="1"/>
      <c r="D94" s="1" t="s">
        <v>51</v>
      </c>
      <c r="E94" s="1" t="s">
        <v>52</v>
      </c>
      <c r="F94" s="1" t="s">
        <v>198</v>
      </c>
      <c r="G94" s="1" t="s">
        <v>118</v>
      </c>
      <c r="H94" s="1">
        <v>0</v>
      </c>
      <c r="I94" s="1" t="s">
        <v>670</v>
      </c>
      <c r="J94" s="1" t="s">
        <v>671</v>
      </c>
      <c r="K94" s="4" t="str">
        <f t="shared" si="8"/>
        <v>Forgotten Realms Fandom</v>
      </c>
    </row>
    <row r="95" spans="1:11" ht="52.8" hidden="1">
      <c r="A95" s="1" t="s">
        <v>672</v>
      </c>
      <c r="B95" s="3"/>
      <c r="C95" s="1" t="s">
        <v>673</v>
      </c>
      <c r="D95" s="1" t="s">
        <v>37</v>
      </c>
      <c r="E95" s="1" t="s">
        <v>38</v>
      </c>
      <c r="F95" s="3"/>
      <c r="G95" s="3"/>
      <c r="H95" s="1">
        <v>-5</v>
      </c>
      <c r="I95" s="1" t="s">
        <v>674</v>
      </c>
      <c r="J95" s="1" t="s">
        <v>44</v>
      </c>
      <c r="K95" s="4" t="str">
        <f>HYPERLINK("https://www.gmbinder.com/share/-L9zV7_eIrs3bqQ_cNd5#p51","Creature Loot")</f>
        <v>Creature Loot</v>
      </c>
    </row>
    <row r="96" spans="1:11" ht="105.6" hidden="1">
      <c r="A96" s="1" t="s">
        <v>675</v>
      </c>
      <c r="B96" s="1" t="s">
        <v>676</v>
      </c>
      <c r="C96" s="1" t="s">
        <v>677</v>
      </c>
      <c r="D96" s="1" t="s">
        <v>51</v>
      </c>
      <c r="E96" s="1" t="s">
        <v>52</v>
      </c>
      <c r="F96" s="1" t="s">
        <v>630</v>
      </c>
      <c r="G96" s="1" t="s">
        <v>179</v>
      </c>
      <c r="H96" s="1">
        <v>0</v>
      </c>
      <c r="I96" s="1" t="s">
        <v>200</v>
      </c>
      <c r="J96" s="1" t="s">
        <v>58</v>
      </c>
      <c r="K96" s="4" t="str">
        <f t="shared" ref="K96:K97" si="9">HYPERLINK("http://meandhim.tripod.com/meyrherb.htm","The Guide to RPG Herb Use")</f>
        <v>The Guide to RPG Herb Use</v>
      </c>
    </row>
    <row r="97" spans="1:11" ht="66" hidden="1">
      <c r="A97" s="1" t="s">
        <v>678</v>
      </c>
      <c r="B97" s="1" t="s">
        <v>679</v>
      </c>
      <c r="C97" s="1" t="s">
        <v>680</v>
      </c>
      <c r="D97" s="1" t="s">
        <v>51</v>
      </c>
      <c r="E97" s="1" t="s">
        <v>52</v>
      </c>
      <c r="F97" s="1" t="s">
        <v>630</v>
      </c>
      <c r="G97" s="1" t="s">
        <v>55</v>
      </c>
      <c r="H97" s="1">
        <v>0</v>
      </c>
      <c r="I97" s="1" t="s">
        <v>200</v>
      </c>
      <c r="J97" s="1" t="s">
        <v>58</v>
      </c>
      <c r="K97" s="4" t="str">
        <f t="shared" si="9"/>
        <v>The Guide to RPG Herb Use</v>
      </c>
    </row>
    <row r="98" spans="1:11" ht="79.2" hidden="1">
      <c r="A98" s="1" t="s">
        <v>681</v>
      </c>
      <c r="B98" s="1" t="s">
        <v>682</v>
      </c>
      <c r="C98" s="1" t="s">
        <v>683</v>
      </c>
      <c r="D98" s="1" t="s">
        <v>51</v>
      </c>
      <c r="E98" s="1" t="s">
        <v>52</v>
      </c>
      <c r="F98" s="1" t="s">
        <v>53</v>
      </c>
      <c r="G98" s="1" t="s">
        <v>55</v>
      </c>
      <c r="H98" s="1">
        <v>0</v>
      </c>
      <c r="I98" s="1" t="s">
        <v>684</v>
      </c>
      <c r="J98" s="1" t="s">
        <v>58</v>
      </c>
      <c r="K98" s="4" t="str">
        <f t="shared" ref="K98:K99" si="10">HYPERLINK("https://www.aidedd.org/dnd-filters/herbes.php#pied","Aidedd.org")</f>
        <v>Aidedd.org</v>
      </c>
    </row>
    <row r="99" spans="1:11" ht="79.2" hidden="1">
      <c r="A99" s="1" t="s">
        <v>685</v>
      </c>
      <c r="B99" s="1" t="s">
        <v>686</v>
      </c>
      <c r="C99" s="1" t="s">
        <v>687</v>
      </c>
      <c r="D99" s="1" t="s">
        <v>51</v>
      </c>
      <c r="E99" s="1" t="s">
        <v>52</v>
      </c>
      <c r="F99" s="1" t="s">
        <v>688</v>
      </c>
      <c r="G99" s="1" t="s">
        <v>89</v>
      </c>
      <c r="H99" s="1">
        <v>0</v>
      </c>
      <c r="I99" s="1" t="s">
        <v>485</v>
      </c>
      <c r="J99" s="1" t="s">
        <v>58</v>
      </c>
      <c r="K99" s="4" t="str">
        <f t="shared" si="10"/>
        <v>Aidedd.org</v>
      </c>
    </row>
    <row r="100" spans="1:11" ht="92.4" hidden="1">
      <c r="A100" s="1" t="s">
        <v>689</v>
      </c>
      <c r="B100" s="1" t="s">
        <v>690</v>
      </c>
      <c r="C100" s="1" t="s">
        <v>691</v>
      </c>
      <c r="D100" s="1" t="s">
        <v>72</v>
      </c>
      <c r="E100" s="1" t="s">
        <v>52</v>
      </c>
      <c r="F100" s="1" t="s">
        <v>692</v>
      </c>
      <c r="G100" s="1" t="s">
        <v>55</v>
      </c>
      <c r="H100" s="1">
        <v>5</v>
      </c>
      <c r="I100" s="1" t="s">
        <v>693</v>
      </c>
      <c r="J100" s="1" t="s">
        <v>694</v>
      </c>
      <c r="K100" s="4" t="str">
        <f>HYPERLINK("https://forgottenrealms.fandom.com/wiki/Category:Plants","Forgotten Realms Fandom")</f>
        <v>Forgotten Realms Fandom</v>
      </c>
    </row>
    <row r="101" spans="1:11" ht="132">
      <c r="A101" s="1" t="s">
        <v>695</v>
      </c>
      <c r="B101" s="1" t="s">
        <v>696</v>
      </c>
      <c r="C101" s="1" t="s">
        <v>697</v>
      </c>
      <c r="D101" s="1" t="s">
        <v>37</v>
      </c>
      <c r="E101" s="1" t="s">
        <v>52</v>
      </c>
      <c r="F101" s="1" t="s">
        <v>698</v>
      </c>
      <c r="G101" s="1" t="s">
        <v>118</v>
      </c>
      <c r="H101" s="1">
        <v>0</v>
      </c>
      <c r="I101" s="1" t="s">
        <v>699</v>
      </c>
      <c r="J101" s="1" t="s">
        <v>58</v>
      </c>
      <c r="K101" s="4" t="str">
        <f>HYPERLINK("https://homebrewery.naturalcrit.com/share/By_JPajBW","Octavian's Guide to Herbalism and Alchemy")</f>
        <v>Octavian's Guide to Herbalism and Alchemy</v>
      </c>
    </row>
    <row r="102" spans="1:11" ht="79.2" hidden="1">
      <c r="A102" s="1" t="s">
        <v>700</v>
      </c>
      <c r="B102" s="1" t="s">
        <v>701</v>
      </c>
      <c r="C102" s="1" t="s">
        <v>702</v>
      </c>
      <c r="D102" s="1" t="s">
        <v>51</v>
      </c>
      <c r="E102" s="1" t="s">
        <v>52</v>
      </c>
      <c r="F102" s="1" t="s">
        <v>703</v>
      </c>
      <c r="G102" s="1" t="s">
        <v>55</v>
      </c>
      <c r="H102" s="1">
        <v>0</v>
      </c>
      <c r="I102" s="1" t="s">
        <v>704</v>
      </c>
      <c r="J102" s="1" t="s">
        <v>58</v>
      </c>
      <c r="K102" s="4" t="str">
        <f>HYPERLINK("http://meandhim.tripod.com/meyrherb.htm","The Guide to RPG Herb Use")</f>
        <v>The Guide to RPG Herb Use</v>
      </c>
    </row>
    <row r="103" spans="1:11" ht="52.8" hidden="1">
      <c r="A103" s="1" t="s">
        <v>705</v>
      </c>
      <c r="B103" s="1" t="s">
        <v>706</v>
      </c>
      <c r="C103" s="1" t="s">
        <v>707</v>
      </c>
      <c r="D103" s="1" t="s">
        <v>51</v>
      </c>
      <c r="E103" s="1" t="s">
        <v>52</v>
      </c>
      <c r="F103" s="1" t="s">
        <v>708</v>
      </c>
      <c r="G103" s="1" t="s">
        <v>55</v>
      </c>
      <c r="H103" s="1">
        <v>0</v>
      </c>
      <c r="I103" s="1" t="s">
        <v>709</v>
      </c>
      <c r="J103" s="1" t="s">
        <v>571</v>
      </c>
      <c r="K103" s="4" t="str">
        <f t="shared" ref="K103:K105" si="11">HYPERLINK("https://forgottenrealms.fandom.com/wiki/Category:Plants","Forgotten Realms Fandom")</f>
        <v>Forgotten Realms Fandom</v>
      </c>
    </row>
    <row r="104" spans="1:11" ht="66" hidden="1">
      <c r="A104" s="1" t="s">
        <v>710</v>
      </c>
      <c r="B104" s="1" t="s">
        <v>711</v>
      </c>
      <c r="C104" s="1" t="s">
        <v>712</v>
      </c>
      <c r="D104" s="1" t="s">
        <v>37</v>
      </c>
      <c r="E104" s="1" t="s">
        <v>52</v>
      </c>
      <c r="F104" s="1" t="s">
        <v>713</v>
      </c>
      <c r="G104" s="1" t="s">
        <v>89</v>
      </c>
      <c r="H104" s="1">
        <v>0</v>
      </c>
      <c r="I104" s="1" t="s">
        <v>485</v>
      </c>
      <c r="J104" s="1" t="s">
        <v>714</v>
      </c>
      <c r="K104" s="4" t="str">
        <f t="shared" si="11"/>
        <v>Forgotten Realms Fandom</v>
      </c>
    </row>
    <row r="105" spans="1:11" ht="66" hidden="1">
      <c r="A105" s="1" t="s">
        <v>715</v>
      </c>
      <c r="B105" s="1" t="s">
        <v>716</v>
      </c>
      <c r="C105" s="1" t="s">
        <v>717</v>
      </c>
      <c r="D105" s="1" t="s">
        <v>51</v>
      </c>
      <c r="E105" s="1" t="s">
        <v>52</v>
      </c>
      <c r="F105" s="1" t="s">
        <v>718</v>
      </c>
      <c r="G105" s="1" t="s">
        <v>55</v>
      </c>
      <c r="H105" s="1">
        <v>0</v>
      </c>
      <c r="I105" s="1" t="s">
        <v>719</v>
      </c>
      <c r="J105" s="1" t="s">
        <v>571</v>
      </c>
      <c r="K105" s="4" t="str">
        <f t="shared" si="11"/>
        <v>Forgotten Realms Fandom</v>
      </c>
    </row>
    <row r="106" spans="1:11" ht="52.8" hidden="1">
      <c r="A106" s="1" t="s">
        <v>720</v>
      </c>
      <c r="B106" s="3"/>
      <c r="C106" s="1" t="s">
        <v>721</v>
      </c>
      <c r="D106" s="1" t="s">
        <v>37</v>
      </c>
      <c r="E106" s="1" t="s">
        <v>38</v>
      </c>
      <c r="F106" s="3"/>
      <c r="G106" s="3"/>
      <c r="H106" s="1">
        <v>-5</v>
      </c>
      <c r="I106" s="1" t="s">
        <v>674</v>
      </c>
      <c r="J106" s="1" t="s">
        <v>44</v>
      </c>
      <c r="K106" s="4" t="str">
        <f>HYPERLINK("https://www.gmbinder.com/share/-L9zV7_eIrs3bqQ_cNd5#p51","Creature Loot")</f>
        <v>Creature Loot</v>
      </c>
    </row>
    <row r="107" spans="1:11" ht="171.6" hidden="1">
      <c r="A107" s="1" t="s">
        <v>722</v>
      </c>
      <c r="B107" s="1" t="s">
        <v>723</v>
      </c>
      <c r="C107" s="1" t="s">
        <v>724</v>
      </c>
      <c r="D107" s="1" t="s">
        <v>543</v>
      </c>
      <c r="E107" s="1" t="s">
        <v>145</v>
      </c>
      <c r="F107" s="1" t="s">
        <v>725</v>
      </c>
      <c r="G107" s="1" t="s">
        <v>89</v>
      </c>
      <c r="H107" s="1">
        <v>3</v>
      </c>
      <c r="I107" s="1" t="s">
        <v>726</v>
      </c>
      <c r="J107" s="1" t="s">
        <v>58</v>
      </c>
      <c r="K107" s="4" t="str">
        <f>HYPERLINK("https://homebrewery.naturalcrit.com/share/By_JPajBW","Octavian's Guide to Herbalism and Alchemy")</f>
        <v>Octavian's Guide to Herbalism and Alchemy</v>
      </c>
    </row>
    <row r="108" spans="1:11" ht="66">
      <c r="A108" s="1" t="s">
        <v>727</v>
      </c>
      <c r="B108" s="1" t="s">
        <v>728</v>
      </c>
      <c r="C108" s="1" t="s">
        <v>729</v>
      </c>
      <c r="D108" s="1" t="s">
        <v>51</v>
      </c>
      <c r="E108" s="1" t="s">
        <v>52</v>
      </c>
      <c r="F108" s="1" t="s">
        <v>223</v>
      </c>
      <c r="G108" s="1" t="s">
        <v>118</v>
      </c>
      <c r="H108" s="1">
        <v>0</v>
      </c>
      <c r="I108" s="1" t="s">
        <v>594</v>
      </c>
      <c r="J108" s="1" t="s">
        <v>58</v>
      </c>
      <c r="K108" s="4" t="str">
        <f>HYPERLINK("https://www.aidedd.org/dnd-filters/herbes.php#pied","Aidedd.org")</f>
        <v>Aidedd.org</v>
      </c>
    </row>
    <row r="109" spans="1:11" ht="92.4" hidden="1">
      <c r="A109" s="1" t="s">
        <v>727</v>
      </c>
      <c r="B109" s="1" t="s">
        <v>730</v>
      </c>
      <c r="C109" s="1" t="s">
        <v>731</v>
      </c>
      <c r="D109" s="1" t="s">
        <v>51</v>
      </c>
      <c r="E109" s="1" t="s">
        <v>52</v>
      </c>
      <c r="F109" s="1" t="s">
        <v>131</v>
      </c>
      <c r="G109" s="1" t="s">
        <v>55</v>
      </c>
      <c r="H109" s="1">
        <v>0</v>
      </c>
      <c r="I109" s="1" t="s">
        <v>663</v>
      </c>
      <c r="J109" s="1" t="s">
        <v>58</v>
      </c>
      <c r="K109" s="4" t="str">
        <f>HYPERLINK("http://meandhim.tripod.com/meyrherb.htm","The Guide to RPG Herb Use")</f>
        <v>The Guide to RPG Herb Use</v>
      </c>
    </row>
    <row r="110" spans="1:11" ht="105.6">
      <c r="A110" s="1" t="s">
        <v>732</v>
      </c>
      <c r="B110" s="1" t="s">
        <v>733</v>
      </c>
      <c r="C110" s="1" t="s">
        <v>734</v>
      </c>
      <c r="D110" s="1" t="s">
        <v>51</v>
      </c>
      <c r="E110" s="1" t="s">
        <v>52</v>
      </c>
      <c r="F110" s="1" t="s">
        <v>146</v>
      </c>
      <c r="G110" s="1" t="s">
        <v>118</v>
      </c>
      <c r="H110" s="1">
        <v>0</v>
      </c>
      <c r="I110" s="1" t="s">
        <v>735</v>
      </c>
      <c r="J110" s="1" t="s">
        <v>571</v>
      </c>
      <c r="K110" s="4" t="str">
        <f t="shared" ref="K110:K111" si="12">HYPERLINK("https://forgottenrealms.fandom.com/wiki/Category:Plants","Forgotten Realms Fandom")</f>
        <v>Forgotten Realms Fandom</v>
      </c>
    </row>
    <row r="111" spans="1:11" ht="52.8" hidden="1">
      <c r="A111" s="1" t="s">
        <v>736</v>
      </c>
      <c r="B111" s="1" t="s">
        <v>737</v>
      </c>
      <c r="C111" s="1" t="s">
        <v>738</v>
      </c>
      <c r="D111" s="1" t="s">
        <v>51</v>
      </c>
      <c r="E111" s="1" t="s">
        <v>52</v>
      </c>
      <c r="F111" s="1" t="s">
        <v>146</v>
      </c>
      <c r="G111" s="1" t="s">
        <v>55</v>
      </c>
      <c r="H111" s="1">
        <v>0</v>
      </c>
      <c r="I111" s="1" t="s">
        <v>485</v>
      </c>
      <c r="J111" s="1" t="s">
        <v>571</v>
      </c>
      <c r="K111" s="4" t="str">
        <f t="shared" si="12"/>
        <v>Forgotten Realms Fandom</v>
      </c>
    </row>
    <row r="112" spans="1:11" ht="105.6" hidden="1">
      <c r="A112" s="1" t="s">
        <v>739</v>
      </c>
      <c r="B112" s="3"/>
      <c r="C112" s="1" t="s">
        <v>740</v>
      </c>
      <c r="D112" s="1" t="s">
        <v>72</v>
      </c>
      <c r="E112" s="1" t="s">
        <v>38</v>
      </c>
      <c r="F112" s="3"/>
      <c r="G112" s="3"/>
      <c r="H112" s="1">
        <v>-5</v>
      </c>
      <c r="I112" s="1" t="s">
        <v>674</v>
      </c>
      <c r="J112" s="1" t="s">
        <v>44</v>
      </c>
      <c r="K112" s="4" t="str">
        <f>HYPERLINK("https://www.gmbinder.com/share/-L9zV7_eIrs3bqQ_cNd5#p51","Creature Loot")</f>
        <v>Creature Loot</v>
      </c>
    </row>
    <row r="113" spans="1:11" ht="105.6" hidden="1">
      <c r="A113" s="1" t="s">
        <v>741</v>
      </c>
      <c r="B113" s="1" t="s">
        <v>742</v>
      </c>
      <c r="C113" s="1" t="s">
        <v>743</v>
      </c>
      <c r="D113" s="1" t="s">
        <v>51</v>
      </c>
      <c r="E113" s="1" t="s">
        <v>52</v>
      </c>
      <c r="F113" s="1" t="s">
        <v>198</v>
      </c>
      <c r="G113" s="1" t="s">
        <v>89</v>
      </c>
      <c r="H113" s="1">
        <v>0</v>
      </c>
      <c r="I113" s="1" t="s">
        <v>258</v>
      </c>
      <c r="J113" s="1" t="s">
        <v>58</v>
      </c>
      <c r="K113" s="4" t="str">
        <f>HYPERLINK("http://www.zerohitpoints.com/Middle-Earth-for-DnD-5/Herbalism","Herbalism in Middle-earth for D&amp;D 5")</f>
        <v>Herbalism in Middle-earth for D&amp;D 5</v>
      </c>
    </row>
    <row r="114" spans="1:11" ht="105.6" hidden="1">
      <c r="A114" s="1" t="s">
        <v>744</v>
      </c>
      <c r="B114" s="3"/>
      <c r="C114" s="1" t="s">
        <v>745</v>
      </c>
      <c r="D114" s="1" t="s">
        <v>72</v>
      </c>
      <c r="E114" s="1" t="s">
        <v>38</v>
      </c>
      <c r="F114" s="3"/>
      <c r="G114" s="3"/>
      <c r="H114" s="1">
        <v>-5</v>
      </c>
      <c r="I114" s="1" t="s">
        <v>674</v>
      </c>
      <c r="J114" s="1" t="s">
        <v>44</v>
      </c>
      <c r="K114" s="4" t="str">
        <f>HYPERLINK("https://www.gmbinder.com/share/-L9zV7_eIrs3bqQ_cNd5#p51","Creature Loot")</f>
        <v>Creature Loot</v>
      </c>
    </row>
    <row r="115" spans="1:11" ht="330" hidden="1">
      <c r="A115" s="1" t="s">
        <v>746</v>
      </c>
      <c r="B115" s="1" t="s">
        <v>747</v>
      </c>
      <c r="C115" s="1" t="s">
        <v>748</v>
      </c>
      <c r="D115" s="1" t="s">
        <v>37</v>
      </c>
      <c r="E115" s="1" t="s">
        <v>145</v>
      </c>
      <c r="F115" s="1" t="s">
        <v>749</v>
      </c>
      <c r="G115" s="1" t="s">
        <v>89</v>
      </c>
      <c r="H115" s="1">
        <v>0</v>
      </c>
      <c r="I115" s="1" t="s">
        <v>750</v>
      </c>
      <c r="J115" s="1" t="s">
        <v>44</v>
      </c>
      <c r="K115" s="4" t="str">
        <f>HYPERLINK("https://www.d20pfsrd.com/gamemastering/traps-hazards-and-special-terrains/hazards/special-hazards/brown-mold-cr-2/","D20 PFSRD")</f>
        <v>D20 PFSRD</v>
      </c>
    </row>
    <row r="116" spans="1:11" ht="79.2">
      <c r="A116" s="1" t="s">
        <v>751</v>
      </c>
      <c r="B116" s="1" t="s">
        <v>752</v>
      </c>
      <c r="C116" s="1" t="s">
        <v>753</v>
      </c>
      <c r="D116" s="1" t="s">
        <v>51</v>
      </c>
      <c r="E116" s="1" t="s">
        <v>52</v>
      </c>
      <c r="F116" s="1" t="s">
        <v>217</v>
      </c>
      <c r="G116" s="1" t="s">
        <v>118</v>
      </c>
      <c r="H116" s="1">
        <v>0</v>
      </c>
      <c r="I116" s="1" t="s">
        <v>754</v>
      </c>
      <c r="J116" s="1" t="s">
        <v>58</v>
      </c>
      <c r="K116" s="4" t="str">
        <f>HYPERLINK("http://meandhim.tripod.com/meyrherb.htm","The Guide to RPG Herb Use")</f>
        <v>The Guide to RPG Herb Use</v>
      </c>
    </row>
    <row r="117" spans="1:11" ht="92.4" hidden="1">
      <c r="A117" s="1" t="s">
        <v>755</v>
      </c>
      <c r="B117" s="1" t="s">
        <v>756</v>
      </c>
      <c r="C117" s="1" t="s">
        <v>757</v>
      </c>
      <c r="D117" s="1" t="s">
        <v>51</v>
      </c>
      <c r="E117" s="1" t="s">
        <v>52</v>
      </c>
      <c r="F117" s="1" t="s">
        <v>231</v>
      </c>
      <c r="G117" s="1" t="s">
        <v>55</v>
      </c>
      <c r="H117" s="1">
        <v>0</v>
      </c>
      <c r="I117" s="1" t="s">
        <v>758</v>
      </c>
      <c r="J117" s="1" t="s">
        <v>58</v>
      </c>
      <c r="K117" s="4" t="str">
        <f>HYPERLINK("https://www.aidedd.org/dnd-filters/herbes.php#pied","Aidedd.org")</f>
        <v>Aidedd.org</v>
      </c>
    </row>
    <row r="118" spans="1:11" ht="198" hidden="1">
      <c r="A118" s="1" t="s">
        <v>755</v>
      </c>
      <c r="B118" s="1" t="s">
        <v>759</v>
      </c>
      <c r="C118" s="1" t="s">
        <v>760</v>
      </c>
      <c r="D118" s="1" t="s">
        <v>51</v>
      </c>
      <c r="E118" s="1" t="s">
        <v>52</v>
      </c>
      <c r="F118" s="1" t="s">
        <v>761</v>
      </c>
      <c r="G118" s="1" t="s">
        <v>179</v>
      </c>
      <c r="H118" s="1">
        <v>0</v>
      </c>
      <c r="I118" s="1" t="s">
        <v>539</v>
      </c>
      <c r="J118" s="1" t="s">
        <v>58</v>
      </c>
      <c r="K118" s="4" t="str">
        <f>HYPERLINK("http://meandhim.tripod.com/meyrherb.htm","The Guide to RPG Herb Use")</f>
        <v>The Guide to RPG Herb Use</v>
      </c>
    </row>
    <row r="119" spans="1:11" ht="52.8" hidden="1">
      <c r="A119" s="1" t="s">
        <v>762</v>
      </c>
      <c r="B119" s="1" t="s">
        <v>763</v>
      </c>
      <c r="C119" s="1" t="s">
        <v>764</v>
      </c>
      <c r="D119" s="1" t="s">
        <v>51</v>
      </c>
      <c r="E119" s="1" t="s">
        <v>52</v>
      </c>
      <c r="F119" s="1" t="s">
        <v>765</v>
      </c>
      <c r="G119" s="1" t="s">
        <v>55</v>
      </c>
      <c r="H119" s="1">
        <v>0</v>
      </c>
      <c r="I119" s="1" t="s">
        <v>458</v>
      </c>
      <c r="J119" s="1" t="s">
        <v>571</v>
      </c>
      <c r="K119" s="4" t="str">
        <f>HYPERLINK("https://forgottenrealms.fandom.com/wiki/Category:Plants","Forgotten Realms Fandom")</f>
        <v>Forgotten Realms Fandom</v>
      </c>
    </row>
    <row r="120" spans="1:11" ht="158.4">
      <c r="A120" s="1" t="s">
        <v>766</v>
      </c>
      <c r="B120" s="1" t="s">
        <v>767</v>
      </c>
      <c r="C120" s="1" t="s">
        <v>768</v>
      </c>
      <c r="D120" s="1" t="s">
        <v>51</v>
      </c>
      <c r="E120" s="1" t="s">
        <v>52</v>
      </c>
      <c r="F120" s="1" t="s">
        <v>491</v>
      </c>
      <c r="G120" s="1" t="s">
        <v>118</v>
      </c>
      <c r="H120" s="1">
        <v>-5</v>
      </c>
      <c r="I120" s="1" t="s">
        <v>769</v>
      </c>
      <c r="J120" s="1" t="s">
        <v>58</v>
      </c>
      <c r="K120" s="4" t="str">
        <f>HYPERLINK("http://www.zerohitpoints.com/Middle-Earth-for-DnD-5/Herbalism","Herbalism in Middle-earth for D&amp;D 5")</f>
        <v>Herbalism in Middle-earth for D&amp;D 5</v>
      </c>
    </row>
    <row r="121" spans="1:11" ht="132">
      <c r="A121" s="1" t="s">
        <v>770</v>
      </c>
      <c r="B121" s="1" t="s">
        <v>771</v>
      </c>
      <c r="C121" s="1" t="s">
        <v>772</v>
      </c>
      <c r="D121" s="1" t="s">
        <v>72</v>
      </c>
      <c r="E121" s="1" t="s">
        <v>52</v>
      </c>
      <c r="F121" s="1" t="s">
        <v>773</v>
      </c>
      <c r="G121" s="1" t="s">
        <v>118</v>
      </c>
      <c r="H121" s="1">
        <v>2</v>
      </c>
      <c r="I121" s="1" t="s">
        <v>774</v>
      </c>
      <c r="J121" s="1" t="s">
        <v>58</v>
      </c>
      <c r="K121" s="4" t="str">
        <f>HYPERLINK("https://homebrewery.naturalcrit.com/share/By_JPajBW","Octavian's Guide to Herbalism and Alchemy")</f>
        <v>Octavian's Guide to Herbalism and Alchemy</v>
      </c>
    </row>
    <row r="122" spans="1:11" ht="118.8">
      <c r="A122" s="1" t="s">
        <v>775</v>
      </c>
      <c r="B122" s="1" t="s">
        <v>776</v>
      </c>
      <c r="C122" s="1" t="s">
        <v>777</v>
      </c>
      <c r="D122" s="1" t="s">
        <v>51</v>
      </c>
      <c r="E122" s="1" t="s">
        <v>52</v>
      </c>
      <c r="F122" s="1" t="s">
        <v>778</v>
      </c>
      <c r="G122" s="1" t="s">
        <v>118</v>
      </c>
      <c r="H122" s="1">
        <v>0</v>
      </c>
      <c r="I122" s="1" t="s">
        <v>225</v>
      </c>
      <c r="J122" s="1" t="s">
        <v>58</v>
      </c>
      <c r="K122" s="4" t="str">
        <f>HYPERLINK("https://www.aidedd.org/dnd-filters/herbes.php#pied","Aidedd.org")</f>
        <v>Aidedd.org</v>
      </c>
    </row>
    <row r="123" spans="1:11" ht="171.6">
      <c r="A123" s="1" t="s">
        <v>779</v>
      </c>
      <c r="B123" s="1" t="s">
        <v>780</v>
      </c>
      <c r="C123" s="1" t="s">
        <v>781</v>
      </c>
      <c r="D123" s="1" t="s">
        <v>37</v>
      </c>
      <c r="E123" s="1" t="s">
        <v>52</v>
      </c>
      <c r="F123" s="1" t="s">
        <v>198</v>
      </c>
      <c r="G123" s="1" t="s">
        <v>118</v>
      </c>
      <c r="H123" s="1">
        <v>0</v>
      </c>
      <c r="I123" s="1" t="s">
        <v>782</v>
      </c>
      <c r="J123" s="1" t="s">
        <v>783</v>
      </c>
      <c r="K123" s="4" t="str">
        <f>HYPERLINK("https://forgottenrealms.fandom.com/wiki/Category:Plants","Forgotten Realms Fandom")</f>
        <v>Forgotten Realms Fandom</v>
      </c>
    </row>
    <row r="124" spans="1:11" ht="105.6">
      <c r="A124" s="1" t="s">
        <v>784</v>
      </c>
      <c r="B124" s="1" t="s">
        <v>785</v>
      </c>
      <c r="C124" s="1" t="s">
        <v>786</v>
      </c>
      <c r="D124" s="1" t="s">
        <v>51</v>
      </c>
      <c r="E124" s="1" t="s">
        <v>145</v>
      </c>
      <c r="F124" s="1" t="s">
        <v>198</v>
      </c>
      <c r="G124" s="1" t="s">
        <v>118</v>
      </c>
      <c r="H124" s="1">
        <v>1</v>
      </c>
      <c r="I124" s="1" t="s">
        <v>787</v>
      </c>
      <c r="J124" s="1" t="s">
        <v>58</v>
      </c>
      <c r="K124" s="4" t="str">
        <f>HYPERLINK("https://www.aidedd.org/dnd-filters/herbes.php#pied","Aidedd.org")</f>
        <v>Aidedd.org</v>
      </c>
    </row>
    <row r="125" spans="1:11" ht="171.6">
      <c r="A125" s="1" t="s">
        <v>788</v>
      </c>
      <c r="B125" s="1" t="s">
        <v>789</v>
      </c>
      <c r="C125" s="1"/>
      <c r="D125" s="1" t="s">
        <v>51</v>
      </c>
      <c r="E125" s="1" t="s">
        <v>52</v>
      </c>
      <c r="F125" s="1" t="s">
        <v>53</v>
      </c>
      <c r="G125" s="1" t="s">
        <v>118</v>
      </c>
      <c r="H125" s="1">
        <v>0</v>
      </c>
      <c r="I125" s="1" t="s">
        <v>790</v>
      </c>
      <c r="J125" s="1" t="s">
        <v>571</v>
      </c>
      <c r="K125" s="4" t="str">
        <f>HYPERLINK("https://forgottenrealms.fandom.com/wiki/Category:Plants","Forgotten Realms Fandom")</f>
        <v>Forgotten Realms Fandom</v>
      </c>
    </row>
    <row r="126" spans="1:11" ht="92.4">
      <c r="A126" s="1" t="s">
        <v>791</v>
      </c>
      <c r="B126" s="1" t="s">
        <v>792</v>
      </c>
      <c r="C126" s="1" t="s">
        <v>793</v>
      </c>
      <c r="D126" s="1" t="s">
        <v>51</v>
      </c>
      <c r="E126" s="1" t="s">
        <v>52</v>
      </c>
      <c r="F126" s="1" t="s">
        <v>223</v>
      </c>
      <c r="G126" s="1" t="s">
        <v>118</v>
      </c>
      <c r="H126" s="1">
        <v>0</v>
      </c>
      <c r="I126" s="1" t="s">
        <v>794</v>
      </c>
      <c r="J126" s="1" t="s">
        <v>58</v>
      </c>
      <c r="K126" s="4" t="str">
        <f>HYPERLINK("https://www.aidedd.org/dnd-filters/herbes.php#pied","Aidedd.org")</f>
        <v>Aidedd.org</v>
      </c>
    </row>
    <row r="127" spans="1:11" ht="158.4" hidden="1">
      <c r="A127" s="1" t="s">
        <v>791</v>
      </c>
      <c r="B127" s="1" t="s">
        <v>795</v>
      </c>
      <c r="C127" s="1" t="s">
        <v>796</v>
      </c>
      <c r="D127" s="1" t="s">
        <v>51</v>
      </c>
      <c r="E127" s="1" t="s">
        <v>52</v>
      </c>
      <c r="F127" s="1" t="s">
        <v>713</v>
      </c>
      <c r="G127" s="1" t="s">
        <v>55</v>
      </c>
      <c r="H127" s="1">
        <v>-2</v>
      </c>
      <c r="I127" s="1" t="s">
        <v>797</v>
      </c>
      <c r="J127" s="1" t="s">
        <v>58</v>
      </c>
      <c r="K127" s="4" t="str">
        <f>HYPERLINK("http://meandhim.tripod.com/meyrherb.htm","The Guide to RPG Herb Use")</f>
        <v>The Guide to RPG Herb Use</v>
      </c>
    </row>
    <row r="128" spans="1:11" ht="26.4" hidden="1">
      <c r="A128" s="1" t="s">
        <v>798</v>
      </c>
      <c r="B128" s="3"/>
      <c r="C128" s="1" t="s">
        <v>799</v>
      </c>
      <c r="D128" s="1" t="s">
        <v>37</v>
      </c>
      <c r="E128" s="1" t="s">
        <v>38</v>
      </c>
      <c r="F128" s="3"/>
      <c r="G128" s="3"/>
      <c r="H128" s="1">
        <v>-5</v>
      </c>
      <c r="I128" s="1" t="s">
        <v>800</v>
      </c>
      <c r="J128" s="1" t="s">
        <v>44</v>
      </c>
      <c r="K128" s="4" t="str">
        <f>HYPERLINK("https://www.gmbinder.com/share/-L9zV7_eIrs3bqQ_cNd5#p51","Creature Loot")</f>
        <v>Creature Loot</v>
      </c>
    </row>
    <row r="129" spans="1:11" ht="79.2">
      <c r="A129" s="1" t="s">
        <v>801</v>
      </c>
      <c r="B129" s="1" t="s">
        <v>802</v>
      </c>
      <c r="C129" s="1"/>
      <c r="D129" s="1" t="s">
        <v>51</v>
      </c>
      <c r="E129" s="1" t="s">
        <v>52</v>
      </c>
      <c r="F129" s="1" t="s">
        <v>803</v>
      </c>
      <c r="G129" s="1" t="s">
        <v>118</v>
      </c>
      <c r="H129" s="1">
        <v>0</v>
      </c>
      <c r="I129" s="1" t="s">
        <v>804</v>
      </c>
      <c r="J129" s="1" t="s">
        <v>58</v>
      </c>
      <c r="K129" s="4" t="str">
        <f>HYPERLINK("https://www.realmshelps.net/magic/items/alchemy.shtml","Realmshelp")</f>
        <v>Realmshelp</v>
      </c>
    </row>
    <row r="130" spans="1:11" ht="13.2" hidden="1">
      <c r="A130" s="1" t="s">
        <v>805</v>
      </c>
      <c r="B130" s="3"/>
      <c r="C130" s="3"/>
      <c r="D130" s="1" t="s">
        <v>51</v>
      </c>
      <c r="E130" s="1" t="s">
        <v>52</v>
      </c>
      <c r="F130" s="3"/>
      <c r="G130" s="3"/>
      <c r="H130" s="1">
        <v>-5</v>
      </c>
      <c r="I130" s="1" t="s">
        <v>806</v>
      </c>
      <c r="J130" s="1" t="s">
        <v>58</v>
      </c>
      <c r="K130" s="3"/>
    </row>
    <row r="131" spans="1:11" ht="224.4" hidden="1">
      <c r="A131" s="1" t="s">
        <v>807</v>
      </c>
      <c r="B131" s="1" t="s">
        <v>808</v>
      </c>
      <c r="C131" s="1"/>
      <c r="D131" s="1" t="s">
        <v>51</v>
      </c>
      <c r="E131" s="1" t="s">
        <v>52</v>
      </c>
      <c r="F131" s="1" t="s">
        <v>276</v>
      </c>
      <c r="G131" s="1" t="s">
        <v>55</v>
      </c>
      <c r="H131" s="1">
        <v>0</v>
      </c>
      <c r="I131" s="1" t="s">
        <v>645</v>
      </c>
      <c r="J131" s="1" t="s">
        <v>148</v>
      </c>
      <c r="K131" s="4" t="str">
        <f>HYPERLINK("https://www.realmshelps.net/magic/items/alchemy.shtml","Realmshelp")</f>
        <v>Realmshelp</v>
      </c>
    </row>
    <row r="132" spans="1:11" ht="26.4" hidden="1">
      <c r="A132" s="1" t="s">
        <v>809</v>
      </c>
      <c r="B132" s="3"/>
      <c r="C132" s="1" t="s">
        <v>810</v>
      </c>
      <c r="D132" s="1" t="s">
        <v>37</v>
      </c>
      <c r="E132" s="1" t="s">
        <v>38</v>
      </c>
      <c r="F132" s="3"/>
      <c r="G132" s="3"/>
      <c r="H132" s="1">
        <v>-5</v>
      </c>
      <c r="I132" s="1" t="s">
        <v>811</v>
      </c>
      <c r="J132" s="1" t="s">
        <v>44</v>
      </c>
      <c r="K132" s="4" t="str">
        <f>HYPERLINK("https://www.gmbinder.com/share/-L9zV7_eIrs3bqQ_cNd5#p51","Creature Loot")</f>
        <v>Creature Loot</v>
      </c>
    </row>
    <row r="133" spans="1:11" ht="66" hidden="1">
      <c r="A133" s="1" t="s">
        <v>812</v>
      </c>
      <c r="B133" s="1" t="s">
        <v>813</v>
      </c>
      <c r="C133" s="1" t="s">
        <v>814</v>
      </c>
      <c r="D133" s="1" t="s">
        <v>51</v>
      </c>
      <c r="E133" s="1" t="s">
        <v>52</v>
      </c>
      <c r="F133" s="1" t="s">
        <v>231</v>
      </c>
      <c r="G133" s="1" t="s">
        <v>55</v>
      </c>
      <c r="H133" s="1">
        <v>2</v>
      </c>
      <c r="I133" s="1" t="s">
        <v>485</v>
      </c>
      <c r="J133" s="1" t="s">
        <v>58</v>
      </c>
      <c r="K133" s="4" t="str">
        <f t="shared" ref="K133:K134" si="13">HYPERLINK("https://www.aidedd.org/dnd-filters/herbes.php#pied","Aidedd.org")</f>
        <v>Aidedd.org</v>
      </c>
    </row>
    <row r="134" spans="1:11" ht="118.8" hidden="1">
      <c r="A134" s="1" t="s">
        <v>815</v>
      </c>
      <c r="B134" s="1" t="s">
        <v>816</v>
      </c>
      <c r="C134" s="1" t="s">
        <v>817</v>
      </c>
      <c r="D134" s="1" t="s">
        <v>51</v>
      </c>
      <c r="E134" s="1" t="s">
        <v>145</v>
      </c>
      <c r="F134" s="1" t="s">
        <v>598</v>
      </c>
      <c r="G134" s="1" t="s">
        <v>55</v>
      </c>
      <c r="H134" s="1">
        <v>3</v>
      </c>
      <c r="I134" s="1" t="s">
        <v>726</v>
      </c>
      <c r="J134" s="1" t="s">
        <v>58</v>
      </c>
      <c r="K134" s="4" t="str">
        <f t="shared" si="13"/>
        <v>Aidedd.org</v>
      </c>
    </row>
    <row r="135" spans="1:11" ht="26.4" hidden="1">
      <c r="A135" s="1" t="s">
        <v>818</v>
      </c>
      <c r="B135" s="3"/>
      <c r="C135" s="1" t="s">
        <v>819</v>
      </c>
      <c r="D135" s="1" t="s">
        <v>37</v>
      </c>
      <c r="E135" s="1" t="s">
        <v>38</v>
      </c>
      <c r="F135" s="3"/>
      <c r="G135" s="3"/>
      <c r="H135" s="1">
        <v>-5</v>
      </c>
      <c r="I135" s="1" t="s">
        <v>820</v>
      </c>
      <c r="J135" s="1" t="s">
        <v>44</v>
      </c>
      <c r="K135" s="4" t="str">
        <f>HYPERLINK("https://www.gmbinder.com/share/-L9zV7_eIrs3bqQ_cNd5#p51","Creature Loot")</f>
        <v>Creature Loot</v>
      </c>
    </row>
    <row r="136" spans="1:11" ht="118.8" hidden="1">
      <c r="A136" s="1" t="s">
        <v>821</v>
      </c>
      <c r="B136" s="1" t="s">
        <v>822</v>
      </c>
      <c r="C136" s="1" t="s">
        <v>823</v>
      </c>
      <c r="D136" s="1" t="s">
        <v>72</v>
      </c>
      <c r="E136" s="1" t="s">
        <v>52</v>
      </c>
      <c r="F136" s="1" t="s">
        <v>824</v>
      </c>
      <c r="G136" s="1" t="s">
        <v>89</v>
      </c>
      <c r="H136" s="1">
        <v>4</v>
      </c>
      <c r="I136" s="1" t="s">
        <v>74</v>
      </c>
      <c r="J136" s="1" t="s">
        <v>58</v>
      </c>
      <c r="K136" s="4" t="str">
        <f>HYPERLINK("https://homebrewery.naturalcrit.com/share/By_JPajBW","Octavian's Guide to Herbalism and Alchemy")</f>
        <v>Octavian's Guide to Herbalism and Alchemy</v>
      </c>
    </row>
    <row r="137" spans="1:11" ht="92.4" hidden="1">
      <c r="A137" s="1" t="s">
        <v>825</v>
      </c>
      <c r="B137" s="1" t="s">
        <v>826</v>
      </c>
      <c r="C137" s="1" t="s">
        <v>827</v>
      </c>
      <c r="D137" s="1" t="s">
        <v>51</v>
      </c>
      <c r="E137" s="1" t="s">
        <v>52</v>
      </c>
      <c r="F137" s="1" t="s">
        <v>87</v>
      </c>
      <c r="G137" s="1" t="s">
        <v>89</v>
      </c>
      <c r="H137" s="1">
        <v>-5</v>
      </c>
      <c r="I137" s="1" t="s">
        <v>828</v>
      </c>
      <c r="J137" s="1" t="s">
        <v>58</v>
      </c>
      <c r="K137" s="4" t="str">
        <f>HYPERLINK("http://meandhim.tripod.com/meyrherb.htm","The Guide to RPG Herb Use")</f>
        <v>The Guide to RPG Herb Use</v>
      </c>
    </row>
    <row r="138" spans="1:11" ht="79.2" hidden="1">
      <c r="A138" s="1" t="s">
        <v>829</v>
      </c>
      <c r="B138" s="3"/>
      <c r="C138" s="1" t="s">
        <v>830</v>
      </c>
      <c r="D138" s="1" t="s">
        <v>37</v>
      </c>
      <c r="E138" s="1" t="s">
        <v>38</v>
      </c>
      <c r="F138" s="3"/>
      <c r="G138" s="3"/>
      <c r="H138" s="1">
        <v>-5</v>
      </c>
      <c r="I138" s="1" t="s">
        <v>831</v>
      </c>
      <c r="J138" s="1" t="s">
        <v>44</v>
      </c>
      <c r="K138" s="4" t="str">
        <f t="shared" ref="K138:K142" si="14">HYPERLINK("https://www.gmbinder.com/share/-L9zV7_eIrs3bqQ_cNd5#p51","Creature Loot")</f>
        <v>Creature Loot</v>
      </c>
    </row>
    <row r="139" spans="1:11" ht="52.8" hidden="1">
      <c r="A139" s="1" t="s">
        <v>832</v>
      </c>
      <c r="B139" s="3"/>
      <c r="C139" s="1" t="s">
        <v>833</v>
      </c>
      <c r="D139" s="1" t="s">
        <v>37</v>
      </c>
      <c r="E139" s="1" t="s">
        <v>38</v>
      </c>
      <c r="F139" s="3"/>
      <c r="G139" s="3"/>
      <c r="H139" s="1">
        <v>0</v>
      </c>
      <c r="I139" s="1" t="s">
        <v>74</v>
      </c>
      <c r="J139" s="1" t="s">
        <v>44</v>
      </c>
      <c r="K139" s="4" t="str">
        <f t="shared" si="14"/>
        <v>Creature Loot</v>
      </c>
    </row>
    <row r="140" spans="1:11" ht="39.6" hidden="1">
      <c r="A140" s="1" t="s">
        <v>834</v>
      </c>
      <c r="B140" s="3"/>
      <c r="C140" s="1" t="s">
        <v>835</v>
      </c>
      <c r="D140" s="1" t="s">
        <v>37</v>
      </c>
      <c r="E140" s="1" t="s">
        <v>38</v>
      </c>
      <c r="F140" s="3"/>
      <c r="G140" s="3"/>
      <c r="H140" s="1">
        <v>0</v>
      </c>
      <c r="I140" s="1" t="s">
        <v>495</v>
      </c>
      <c r="J140" s="1" t="s">
        <v>44</v>
      </c>
      <c r="K140" s="4" t="str">
        <f t="shared" si="14"/>
        <v>Creature Loot</v>
      </c>
    </row>
    <row r="141" spans="1:11" ht="39.6" hidden="1">
      <c r="A141" s="1" t="s">
        <v>836</v>
      </c>
      <c r="B141" s="3"/>
      <c r="C141" s="1" t="s">
        <v>837</v>
      </c>
      <c r="D141" s="1" t="s">
        <v>37</v>
      </c>
      <c r="E141" s="1" t="s">
        <v>38</v>
      </c>
      <c r="F141" s="3"/>
      <c r="G141" s="3"/>
      <c r="H141" s="1">
        <v>0</v>
      </c>
      <c r="I141" s="1" t="s">
        <v>838</v>
      </c>
      <c r="J141" s="1" t="s">
        <v>44</v>
      </c>
      <c r="K141" s="4" t="str">
        <f t="shared" si="14"/>
        <v>Creature Loot</v>
      </c>
    </row>
    <row r="142" spans="1:11" ht="145.19999999999999" hidden="1">
      <c r="A142" s="1" t="s">
        <v>839</v>
      </c>
      <c r="B142" s="3"/>
      <c r="C142" s="1" t="s">
        <v>840</v>
      </c>
      <c r="D142" s="1" t="s">
        <v>72</v>
      </c>
      <c r="E142" s="1" t="s">
        <v>38</v>
      </c>
      <c r="F142" s="3"/>
      <c r="G142" s="3"/>
      <c r="H142" s="1">
        <v>0</v>
      </c>
      <c r="I142" s="1" t="s">
        <v>74</v>
      </c>
      <c r="J142" s="1" t="s">
        <v>44</v>
      </c>
      <c r="K142" s="4" t="str">
        <f t="shared" si="14"/>
        <v>Creature Loot</v>
      </c>
    </row>
    <row r="143" spans="1:11" ht="66">
      <c r="A143" s="1" t="s">
        <v>841</v>
      </c>
      <c r="B143" s="1" t="s">
        <v>842</v>
      </c>
      <c r="C143" s="1" t="s">
        <v>843</v>
      </c>
      <c r="D143" s="1" t="s">
        <v>51</v>
      </c>
      <c r="E143" s="1" t="s">
        <v>52</v>
      </c>
      <c r="F143" s="1" t="s">
        <v>146</v>
      </c>
      <c r="G143" s="1" t="s">
        <v>118</v>
      </c>
      <c r="H143" s="1">
        <v>0</v>
      </c>
      <c r="I143" s="1" t="s">
        <v>844</v>
      </c>
      <c r="J143" s="1" t="s">
        <v>58</v>
      </c>
      <c r="K143" s="4" t="str">
        <f>HYPERLINK("https://www.aidedd.org/dnd-filters/herbes.php#pied","Aidedd.org")</f>
        <v>Aidedd.org</v>
      </c>
    </row>
    <row r="144" spans="1:11" ht="26.4" hidden="1">
      <c r="A144" s="1" t="s">
        <v>845</v>
      </c>
      <c r="B144" s="1" t="s">
        <v>846</v>
      </c>
      <c r="C144" s="1" t="s">
        <v>847</v>
      </c>
      <c r="D144" s="1" t="s">
        <v>51</v>
      </c>
      <c r="E144" s="1" t="s">
        <v>52</v>
      </c>
      <c r="F144" s="1" t="s">
        <v>713</v>
      </c>
      <c r="G144" s="1" t="s">
        <v>55</v>
      </c>
      <c r="H144" s="1">
        <v>3</v>
      </c>
      <c r="I144" s="1" t="s">
        <v>241</v>
      </c>
      <c r="J144" s="1" t="s">
        <v>694</v>
      </c>
      <c r="K144" s="4" t="str">
        <f>HYPERLINK("https://forgottenrealms.fandom.com/wiki/Category:Plants","Forgotten Realms Fandom")</f>
        <v>Forgotten Realms Fandom</v>
      </c>
    </row>
    <row r="145" spans="1:11" ht="79.2">
      <c r="A145" s="1" t="s">
        <v>848</v>
      </c>
      <c r="B145" s="1" t="s">
        <v>849</v>
      </c>
      <c r="C145" s="1" t="s">
        <v>850</v>
      </c>
      <c r="D145" s="1" t="s">
        <v>51</v>
      </c>
      <c r="E145" s="1" t="s">
        <v>52</v>
      </c>
      <c r="F145" s="1" t="s">
        <v>851</v>
      </c>
      <c r="G145" s="1" t="s">
        <v>118</v>
      </c>
      <c r="H145" s="1">
        <v>0</v>
      </c>
      <c r="I145" s="1" t="s">
        <v>852</v>
      </c>
      <c r="J145" s="1" t="s">
        <v>58</v>
      </c>
      <c r="K145" s="4" t="str">
        <f>HYPERLINK("https://www.aidedd.org/dnd-filters/herbes.php#pied","Aidedd.org")</f>
        <v>Aidedd.org</v>
      </c>
    </row>
    <row r="146" spans="1:11" ht="66">
      <c r="A146" s="1" t="s">
        <v>853</v>
      </c>
      <c r="B146" s="1" t="s">
        <v>854</v>
      </c>
      <c r="C146" s="1" t="s">
        <v>855</v>
      </c>
      <c r="D146" s="1" t="s">
        <v>51</v>
      </c>
      <c r="E146" s="1" t="s">
        <v>52</v>
      </c>
      <c r="F146" s="1" t="s">
        <v>131</v>
      </c>
      <c r="G146" s="1" t="s">
        <v>118</v>
      </c>
      <c r="H146" s="1">
        <v>-5</v>
      </c>
      <c r="I146" s="1" t="s">
        <v>856</v>
      </c>
      <c r="J146" s="1" t="s">
        <v>58</v>
      </c>
      <c r="K146" s="4" t="str">
        <f>HYPERLINK("http://meandhim.tripod.com/meyrherb.htm","The Guide to RPG Herb Use")</f>
        <v>The Guide to RPG Herb Use</v>
      </c>
    </row>
    <row r="147" spans="1:11" ht="145.19999999999999">
      <c r="A147" s="5" t="s">
        <v>857</v>
      </c>
      <c r="B147" s="1" t="s">
        <v>858</v>
      </c>
      <c r="C147" s="1" t="s">
        <v>859</v>
      </c>
      <c r="D147" s="1" t="s">
        <v>51</v>
      </c>
      <c r="E147" s="1" t="s">
        <v>52</v>
      </c>
      <c r="F147" s="1" t="s">
        <v>177</v>
      </c>
      <c r="G147" s="1" t="s">
        <v>118</v>
      </c>
      <c r="H147" s="1">
        <v>0</v>
      </c>
      <c r="I147" s="1" t="s">
        <v>860</v>
      </c>
      <c r="J147" s="1" t="s">
        <v>58</v>
      </c>
      <c r="K147" s="4" t="str">
        <f>HYPERLINK("http://www.zerohitpoints.com/Middle-Earth-for-DnD-5/Herbalism","Herbalism in Middle-earth for D&amp;D 5")</f>
        <v>Herbalism in Middle-earth for D&amp;D 5</v>
      </c>
    </row>
    <row r="148" spans="1:11" ht="66" hidden="1">
      <c r="A148" s="1" t="s">
        <v>857</v>
      </c>
      <c r="B148" s="1" t="s">
        <v>861</v>
      </c>
      <c r="C148" s="1" t="s">
        <v>862</v>
      </c>
      <c r="D148" s="1" t="s">
        <v>51</v>
      </c>
      <c r="E148" s="1" t="s">
        <v>52</v>
      </c>
      <c r="F148" s="1" t="s">
        <v>146</v>
      </c>
      <c r="G148" s="1" t="s">
        <v>55</v>
      </c>
      <c r="H148" s="1">
        <v>-5</v>
      </c>
      <c r="I148" s="1" t="s">
        <v>349</v>
      </c>
      <c r="J148" s="1" t="s">
        <v>58</v>
      </c>
      <c r="K148" s="4" t="str">
        <f>HYPERLINK("http://meandhim.tripod.com/meyrherb.htm","The Guide to RPG Herb Use")</f>
        <v>The Guide to RPG Herb Use</v>
      </c>
    </row>
    <row r="149" spans="1:11" ht="132" hidden="1">
      <c r="A149" s="1" t="s">
        <v>863</v>
      </c>
      <c r="B149" s="1" t="s">
        <v>864</v>
      </c>
      <c r="C149" s="1" t="s">
        <v>865</v>
      </c>
      <c r="D149" s="1" t="s">
        <v>51</v>
      </c>
      <c r="E149" s="1" t="s">
        <v>52</v>
      </c>
      <c r="F149" s="1" t="s">
        <v>499</v>
      </c>
      <c r="G149" s="1" t="s">
        <v>179</v>
      </c>
      <c r="H149" s="1">
        <v>0</v>
      </c>
      <c r="I149" s="1" t="s">
        <v>200</v>
      </c>
      <c r="J149" s="1" t="s">
        <v>58</v>
      </c>
      <c r="K149" s="4" t="str">
        <f>HYPERLINK("https://www.aidedd.org/dnd-filters/herbes.php#pied","Aidedd.org")</f>
        <v>Aidedd.org</v>
      </c>
    </row>
    <row r="150" spans="1:11" ht="105.6" hidden="1">
      <c r="A150" s="1" t="s">
        <v>866</v>
      </c>
      <c r="B150" s="3"/>
      <c r="C150" s="1" t="s">
        <v>867</v>
      </c>
      <c r="D150" s="1" t="s">
        <v>72</v>
      </c>
      <c r="E150" s="1" t="s">
        <v>38</v>
      </c>
      <c r="F150" s="3"/>
      <c r="G150" s="3"/>
      <c r="H150" s="1">
        <v>-5</v>
      </c>
      <c r="I150" s="1" t="s">
        <v>674</v>
      </c>
      <c r="J150" s="1" t="s">
        <v>44</v>
      </c>
      <c r="K150" s="4" t="str">
        <f>HYPERLINK("https://www.gmbinder.com/share/-L9zV7_eIrs3bqQ_cNd5#p51","Creature Loot")</f>
        <v>Creature Loot</v>
      </c>
    </row>
    <row r="151" spans="1:11" ht="79.2" hidden="1">
      <c r="A151" s="1" t="s">
        <v>868</v>
      </c>
      <c r="B151" s="1" t="s">
        <v>869</v>
      </c>
      <c r="C151" s="1" t="s">
        <v>870</v>
      </c>
      <c r="D151" s="1" t="s">
        <v>51</v>
      </c>
      <c r="E151" s="1" t="s">
        <v>52</v>
      </c>
      <c r="F151" s="1" t="s">
        <v>267</v>
      </c>
      <c r="G151" s="1" t="s">
        <v>55</v>
      </c>
      <c r="H151" s="1">
        <v>-5</v>
      </c>
      <c r="I151" s="1" t="s">
        <v>871</v>
      </c>
      <c r="J151" s="1" t="s">
        <v>312</v>
      </c>
      <c r="K151" s="4" t="str">
        <f>HYPERLINK("http://www.zerohitpoints.com/Middle-Earth-for-DnD-5/Herbalism","Herbalism in Middle-earth for D&amp;D 5")</f>
        <v>Herbalism in Middle-earth for D&amp;D 5</v>
      </c>
    </row>
    <row r="152" spans="1:11" ht="118.8" hidden="1">
      <c r="A152" s="1" t="s">
        <v>872</v>
      </c>
      <c r="B152" s="1" t="s">
        <v>873</v>
      </c>
      <c r="C152" s="1" t="s">
        <v>874</v>
      </c>
      <c r="D152" s="1" t="s">
        <v>543</v>
      </c>
      <c r="E152" s="1" t="s">
        <v>52</v>
      </c>
      <c r="F152" s="1" t="s">
        <v>875</v>
      </c>
      <c r="G152" s="1" t="s">
        <v>89</v>
      </c>
      <c r="H152" s="1">
        <v>3</v>
      </c>
      <c r="I152" s="1" t="s">
        <v>876</v>
      </c>
      <c r="J152" s="1" t="s">
        <v>58</v>
      </c>
      <c r="K152" s="4" t="str">
        <f>HYPERLINK("https://homebrewery.naturalcrit.com/share/By_JPajBW","Octavian's Guide to Herbalism and Alchemy")</f>
        <v>Octavian's Guide to Herbalism and Alchemy</v>
      </c>
    </row>
    <row r="153" spans="1:11" ht="79.2">
      <c r="A153" s="1" t="s">
        <v>877</v>
      </c>
      <c r="B153" s="1" t="s">
        <v>878</v>
      </c>
      <c r="C153" s="1"/>
      <c r="D153" s="1" t="s">
        <v>51</v>
      </c>
      <c r="E153" s="1" t="s">
        <v>52</v>
      </c>
      <c r="F153" s="1" t="s">
        <v>228</v>
      </c>
      <c r="G153" s="1" t="s">
        <v>118</v>
      </c>
      <c r="H153" s="1">
        <v>-5</v>
      </c>
      <c r="I153" s="1" t="s">
        <v>879</v>
      </c>
      <c r="J153" s="1" t="s">
        <v>148</v>
      </c>
      <c r="K153" s="4" t="str">
        <f>HYPERLINK("https://www.realmshelps.net/magic/items/alchemy.shtml","Realmshelp")</f>
        <v>Realmshelp</v>
      </c>
    </row>
    <row r="154" spans="1:11" ht="92.4">
      <c r="A154" s="1" t="s">
        <v>880</v>
      </c>
      <c r="B154" s="1" t="s">
        <v>881</v>
      </c>
      <c r="C154" s="1" t="s">
        <v>882</v>
      </c>
      <c r="D154" s="1" t="s">
        <v>51</v>
      </c>
      <c r="E154" s="1" t="s">
        <v>52</v>
      </c>
      <c r="F154" s="1" t="s">
        <v>883</v>
      </c>
      <c r="G154" s="1" t="s">
        <v>118</v>
      </c>
      <c r="H154" s="1">
        <v>0</v>
      </c>
      <c r="I154" s="1" t="s">
        <v>884</v>
      </c>
      <c r="J154" s="1" t="s">
        <v>58</v>
      </c>
      <c r="K154" s="4" t="str">
        <f>HYPERLINK("https://www.aidedd.org/dnd-filters/herbes.php#pied","Aidedd.org")</f>
        <v>Aidedd.org</v>
      </c>
    </row>
    <row r="155" spans="1:11" ht="105.6" hidden="1">
      <c r="A155" s="1" t="s">
        <v>885</v>
      </c>
      <c r="B155" s="1"/>
      <c r="C155" s="1" t="s">
        <v>886</v>
      </c>
      <c r="D155" s="1" t="s">
        <v>72</v>
      </c>
      <c r="E155" s="1" t="s">
        <v>38</v>
      </c>
      <c r="F155" s="3"/>
      <c r="G155" s="1" t="s">
        <v>55</v>
      </c>
      <c r="H155" s="1">
        <v>5</v>
      </c>
      <c r="I155" s="1" t="s">
        <v>74</v>
      </c>
      <c r="J155" s="1" t="s">
        <v>312</v>
      </c>
      <c r="K155" s="4" t="str">
        <f>HYPERLINK("https://www.gmbinder.com/share/-L7N3qQqUZNNLIeVT5Zx","Crafting &amp; Gathering: Alchemy, Herbalism, &amp; Poisons")</f>
        <v>Crafting &amp; Gathering: Alchemy, Herbalism, &amp; Poisons</v>
      </c>
    </row>
    <row r="156" spans="1:11" ht="39.6" hidden="1">
      <c r="A156" s="1" t="s">
        <v>887</v>
      </c>
      <c r="B156" s="3"/>
      <c r="C156" s="1" t="s">
        <v>888</v>
      </c>
      <c r="D156" s="1" t="s">
        <v>72</v>
      </c>
      <c r="E156" s="1" t="s">
        <v>38</v>
      </c>
      <c r="F156" s="3"/>
      <c r="G156" s="3"/>
      <c r="H156" s="1">
        <v>-5</v>
      </c>
      <c r="I156" s="1" t="s">
        <v>889</v>
      </c>
      <c r="J156" s="1" t="s">
        <v>44</v>
      </c>
      <c r="K156" s="4" t="str">
        <f>HYPERLINK("https://www.gmbinder.com/share/-L9zV7_eIrs3bqQ_cNd5#p51","Creature Loot")</f>
        <v>Creature Loot</v>
      </c>
    </row>
    <row r="157" spans="1:11" ht="145.19999999999999" hidden="1">
      <c r="A157" s="1" t="s">
        <v>890</v>
      </c>
      <c r="B157" s="1" t="s">
        <v>891</v>
      </c>
      <c r="C157" s="1" t="s">
        <v>892</v>
      </c>
      <c r="D157" s="1" t="s">
        <v>51</v>
      </c>
      <c r="E157" s="1" t="s">
        <v>52</v>
      </c>
      <c r="F157" s="1" t="s">
        <v>231</v>
      </c>
      <c r="G157" s="1" t="s">
        <v>89</v>
      </c>
      <c r="H157" s="1">
        <v>0</v>
      </c>
      <c r="I157" s="1" t="s">
        <v>512</v>
      </c>
      <c r="J157" s="1" t="s">
        <v>181</v>
      </c>
      <c r="K157" s="4" t="str">
        <f>HYPERLINK("http://www.zerohitpoints.com/Middle-Earth-for-DnD-5/Herbalism","Herbalism in Middle-earth for D&amp;D 5")</f>
        <v>Herbalism in Middle-earth for D&amp;D 5</v>
      </c>
    </row>
    <row r="158" spans="1:11" ht="105.6" hidden="1">
      <c r="A158" s="1" t="s">
        <v>893</v>
      </c>
      <c r="B158" s="1" t="s">
        <v>894</v>
      </c>
      <c r="C158" s="1" t="s">
        <v>895</v>
      </c>
      <c r="D158" s="1" t="s">
        <v>51</v>
      </c>
      <c r="E158" s="1" t="s">
        <v>52</v>
      </c>
      <c r="F158" s="1" t="s">
        <v>499</v>
      </c>
      <c r="G158" s="1" t="s">
        <v>55</v>
      </c>
      <c r="H158" s="1">
        <v>0</v>
      </c>
      <c r="I158" s="1" t="s">
        <v>147</v>
      </c>
      <c r="J158" s="1" t="s">
        <v>571</v>
      </c>
      <c r="K158" s="4" t="str">
        <f>HYPERLINK("https://forgottenrealms.fandom.com/wiki/Category:Plants","Forgotten Realms Fandom")</f>
        <v>Forgotten Realms Fandom</v>
      </c>
    </row>
    <row r="159" spans="1:11" ht="198" hidden="1">
      <c r="A159" s="1" t="s">
        <v>896</v>
      </c>
      <c r="B159" s="1" t="s">
        <v>897</v>
      </c>
      <c r="C159" s="1" t="s">
        <v>898</v>
      </c>
      <c r="D159" s="1" t="s">
        <v>51</v>
      </c>
      <c r="E159" s="1" t="s">
        <v>52</v>
      </c>
      <c r="F159" s="1" t="s">
        <v>146</v>
      </c>
      <c r="G159" s="1" t="s">
        <v>55</v>
      </c>
      <c r="H159" s="1">
        <v>0</v>
      </c>
      <c r="I159" s="1" t="s">
        <v>485</v>
      </c>
      <c r="J159" s="1" t="s">
        <v>58</v>
      </c>
      <c r="K159" s="4" t="str">
        <f>HYPERLINK("https://www.aidedd.org/dnd-filters/herbes.php#pied","Aidedd.org")</f>
        <v>Aidedd.org</v>
      </c>
    </row>
    <row r="160" spans="1:11" ht="277.2" hidden="1">
      <c r="A160" s="1" t="s">
        <v>896</v>
      </c>
      <c r="B160" s="1" t="s">
        <v>899</v>
      </c>
      <c r="C160" s="1" t="s">
        <v>900</v>
      </c>
      <c r="D160" s="1" t="s">
        <v>51</v>
      </c>
      <c r="E160" s="1" t="s">
        <v>52</v>
      </c>
      <c r="F160" s="1" t="s">
        <v>53</v>
      </c>
      <c r="G160" s="1" t="s">
        <v>55</v>
      </c>
      <c r="H160" s="1">
        <v>-5</v>
      </c>
      <c r="I160" s="1" t="s">
        <v>539</v>
      </c>
      <c r="J160" s="1" t="s">
        <v>58</v>
      </c>
      <c r="K160" s="4" t="str">
        <f>HYPERLINK("https://www.aidedd.org/dnd/herbes.php?vf=CULKAS","Aidded.org")</f>
        <v>Aidded.org</v>
      </c>
    </row>
    <row r="161" spans="1:11" ht="66" hidden="1">
      <c r="A161" s="1" t="s">
        <v>901</v>
      </c>
      <c r="B161" s="1" t="s">
        <v>902</v>
      </c>
      <c r="C161" s="1" t="s">
        <v>903</v>
      </c>
      <c r="D161" s="1" t="s">
        <v>51</v>
      </c>
      <c r="E161" s="1" t="s">
        <v>52</v>
      </c>
      <c r="F161" s="1" t="s">
        <v>198</v>
      </c>
      <c r="G161" s="1" t="s">
        <v>55</v>
      </c>
      <c r="H161" s="1">
        <v>0</v>
      </c>
      <c r="I161" s="1" t="s">
        <v>258</v>
      </c>
      <c r="J161" s="1" t="s">
        <v>58</v>
      </c>
      <c r="K161" s="4" t="str">
        <f>HYPERLINK("http://www.zerohitpoints.com/Middle-Earth-for-DnD-5/Herbalism","Herbalism in Middle-earth for D&amp;D 5")</f>
        <v>Herbalism in Middle-earth for D&amp;D 5</v>
      </c>
    </row>
    <row r="162" spans="1:11" ht="39.6" hidden="1">
      <c r="A162" s="1" t="s">
        <v>904</v>
      </c>
      <c r="B162" s="3"/>
      <c r="C162" s="1" t="s">
        <v>905</v>
      </c>
      <c r="D162" s="1" t="s">
        <v>37</v>
      </c>
      <c r="E162" s="1" t="s">
        <v>38</v>
      </c>
      <c r="F162" s="3"/>
      <c r="G162" s="3"/>
      <c r="H162" s="1">
        <v>0</v>
      </c>
      <c r="I162" s="1" t="s">
        <v>838</v>
      </c>
      <c r="J162" s="1" t="s">
        <v>44</v>
      </c>
      <c r="K162" s="4" t="str">
        <f>HYPERLINK("https://www.gmbinder.com/share/-L9zV7_eIrs3bqQ_cNd5#p51","Creature Loot")</f>
        <v>Creature Loot</v>
      </c>
    </row>
    <row r="163" spans="1:11" ht="118.8" hidden="1">
      <c r="A163" s="1" t="s">
        <v>906</v>
      </c>
      <c r="B163" s="1" t="s">
        <v>907</v>
      </c>
      <c r="C163" s="1" t="s">
        <v>908</v>
      </c>
      <c r="D163" s="1" t="s">
        <v>51</v>
      </c>
      <c r="E163" s="1" t="s">
        <v>52</v>
      </c>
      <c r="F163" s="1" t="s">
        <v>217</v>
      </c>
      <c r="G163" s="1" t="s">
        <v>89</v>
      </c>
      <c r="H163" s="1">
        <v>0</v>
      </c>
      <c r="I163" s="1" t="s">
        <v>663</v>
      </c>
      <c r="J163" s="1" t="s">
        <v>58</v>
      </c>
      <c r="K163" s="4" t="str">
        <f>HYPERLINK("https://www.aidedd.org/dnd-filters/herbes.php#pied","Aidedd.org")</f>
        <v>Aidedd.org</v>
      </c>
    </row>
    <row r="164" spans="1:11" ht="118.8" hidden="1">
      <c r="A164" s="1" t="s">
        <v>909</v>
      </c>
      <c r="B164" s="1" t="s">
        <v>910</v>
      </c>
      <c r="C164" s="1" t="s">
        <v>911</v>
      </c>
      <c r="D164" s="1" t="s">
        <v>51</v>
      </c>
      <c r="E164" s="1" t="s">
        <v>52</v>
      </c>
      <c r="F164" s="1" t="s">
        <v>912</v>
      </c>
      <c r="G164" s="1" t="s">
        <v>913</v>
      </c>
      <c r="H164" s="1">
        <v>0</v>
      </c>
      <c r="I164" s="1" t="s">
        <v>914</v>
      </c>
      <c r="J164" s="1" t="s">
        <v>58</v>
      </c>
      <c r="K164" s="4" t="str">
        <f t="shared" ref="K164:K165" si="15">HYPERLINK("https://www.realmshelps.net/magic/items/alchemy.shtml","Realmshelp")</f>
        <v>Realmshelp</v>
      </c>
    </row>
    <row r="165" spans="1:11" ht="105.6" hidden="1">
      <c r="A165" s="1" t="s">
        <v>915</v>
      </c>
      <c r="B165" s="1" t="s">
        <v>916</v>
      </c>
      <c r="C165" s="1" t="s">
        <v>917</v>
      </c>
      <c r="D165" s="1" t="s">
        <v>51</v>
      </c>
      <c r="E165" s="1" t="s">
        <v>52</v>
      </c>
      <c r="F165" s="1" t="s">
        <v>268</v>
      </c>
      <c r="G165" s="1" t="s">
        <v>55</v>
      </c>
      <c r="H165" s="1">
        <v>0</v>
      </c>
      <c r="I165" s="1" t="s">
        <v>485</v>
      </c>
      <c r="J165" s="1" t="s">
        <v>148</v>
      </c>
      <c r="K165" s="4" t="str">
        <f t="shared" si="15"/>
        <v>Realmshelp</v>
      </c>
    </row>
    <row r="166" spans="1:11" ht="105.6">
      <c r="A166" s="1" t="s">
        <v>918</v>
      </c>
      <c r="B166" s="1" t="s">
        <v>919</v>
      </c>
      <c r="C166" s="1" t="s">
        <v>920</v>
      </c>
      <c r="D166" s="1" t="s">
        <v>51</v>
      </c>
      <c r="E166" s="1" t="s">
        <v>52</v>
      </c>
      <c r="F166" s="1" t="s">
        <v>131</v>
      </c>
      <c r="G166" s="1" t="s">
        <v>118</v>
      </c>
      <c r="H166" s="1">
        <v>-2</v>
      </c>
      <c r="I166" s="1" t="s">
        <v>663</v>
      </c>
      <c r="J166" s="1" t="s">
        <v>58</v>
      </c>
      <c r="K166" s="4" t="str">
        <f>HYPERLINK("http://meandhim.tripod.com/meyrherb.htm","The Guide to RPG Herb Use")</f>
        <v>The Guide to RPG Herb Use</v>
      </c>
    </row>
    <row r="167" spans="1:11" ht="105.6" hidden="1">
      <c r="A167" s="1" t="s">
        <v>921</v>
      </c>
      <c r="B167" s="1" t="s">
        <v>922</v>
      </c>
      <c r="C167" s="1" t="s">
        <v>923</v>
      </c>
      <c r="D167" s="1" t="s">
        <v>51</v>
      </c>
      <c r="E167" s="1" t="s">
        <v>52</v>
      </c>
      <c r="F167" s="1" t="s">
        <v>217</v>
      </c>
      <c r="G167" s="1" t="s">
        <v>55</v>
      </c>
      <c r="H167" s="1">
        <v>3</v>
      </c>
      <c r="I167" s="1" t="s">
        <v>539</v>
      </c>
      <c r="J167" s="1" t="s">
        <v>58</v>
      </c>
      <c r="K167" s="4" t="str">
        <f>HYPERLINK("https://www.aidedd.org/dnd-filters/herbes.php#pied","Aidedd.org")</f>
        <v>Aidedd.org</v>
      </c>
    </row>
    <row r="168" spans="1:11" ht="79.2">
      <c r="A168" s="1" t="s">
        <v>924</v>
      </c>
      <c r="B168" s="1" t="s">
        <v>925</v>
      </c>
      <c r="C168" s="1" t="s">
        <v>926</v>
      </c>
      <c r="D168" s="1" t="s">
        <v>51</v>
      </c>
      <c r="E168" s="1" t="s">
        <v>52</v>
      </c>
      <c r="F168" s="1" t="s">
        <v>803</v>
      </c>
      <c r="G168" s="1" t="s">
        <v>118</v>
      </c>
      <c r="H168" s="1">
        <v>0</v>
      </c>
      <c r="I168" s="1" t="s">
        <v>627</v>
      </c>
      <c r="J168" s="1" t="s">
        <v>571</v>
      </c>
      <c r="K168" s="4" t="str">
        <f>HYPERLINK("https://forgottenrealms.fandom.com/wiki/Category:Plants","Forgotten Realms Fandom")</f>
        <v>Forgotten Realms Fandom</v>
      </c>
    </row>
    <row r="169" spans="1:11" ht="118.8">
      <c r="A169" s="1" t="s">
        <v>927</v>
      </c>
      <c r="B169" s="1" t="s">
        <v>928</v>
      </c>
      <c r="C169" s="1" t="s">
        <v>929</v>
      </c>
      <c r="D169" s="1" t="s">
        <v>72</v>
      </c>
      <c r="E169" s="1" t="s">
        <v>52</v>
      </c>
      <c r="F169" s="1" t="s">
        <v>198</v>
      </c>
      <c r="G169" s="1" t="s">
        <v>118</v>
      </c>
      <c r="H169" s="1">
        <v>3</v>
      </c>
      <c r="I169" s="1" t="s">
        <v>663</v>
      </c>
      <c r="J169" s="1" t="s">
        <v>58</v>
      </c>
      <c r="K169" s="4" t="str">
        <f>HYPERLINK("http://meandhim.tripod.com/meyrherb.htm","The Guide to RPG Herb Use")</f>
        <v>The Guide to RPG Herb Use</v>
      </c>
    </row>
    <row r="170" spans="1:11" ht="184.8" hidden="1">
      <c r="A170" s="1" t="s">
        <v>930</v>
      </c>
      <c r="B170" s="1" t="s">
        <v>931</v>
      </c>
      <c r="C170" s="1" t="s">
        <v>932</v>
      </c>
      <c r="D170" s="1" t="s">
        <v>72</v>
      </c>
      <c r="E170" s="1" t="s">
        <v>145</v>
      </c>
      <c r="F170" s="1" t="s">
        <v>198</v>
      </c>
      <c r="G170" s="1" t="s">
        <v>55</v>
      </c>
      <c r="H170" s="1">
        <v>5</v>
      </c>
      <c r="I170" s="1" t="s">
        <v>933</v>
      </c>
      <c r="J170" s="1" t="s">
        <v>181</v>
      </c>
      <c r="K170" s="4" t="str">
        <f>HYPERLINK("http://www.zerohitpoints.com/Middle-Earth-for-DnD-5/Herbalism","Herbalism in Middle-earth for D&amp;D 5")</f>
        <v>Herbalism in Middle-earth for D&amp;D 5</v>
      </c>
    </row>
    <row r="171" spans="1:11" ht="66" hidden="1">
      <c r="A171" s="1" t="s">
        <v>934</v>
      </c>
      <c r="B171" s="3"/>
      <c r="C171" s="1" t="s">
        <v>935</v>
      </c>
      <c r="D171" s="1" t="s">
        <v>37</v>
      </c>
      <c r="E171" s="1" t="s">
        <v>38</v>
      </c>
      <c r="F171" s="3"/>
      <c r="G171" s="3"/>
      <c r="H171" s="1">
        <v>0</v>
      </c>
      <c r="I171" s="1" t="s">
        <v>936</v>
      </c>
      <c r="J171" s="1" t="s">
        <v>44</v>
      </c>
      <c r="K171" s="4" t="str">
        <f t="shared" ref="K171:K172" si="16">HYPERLINK("https://www.gmbinder.com/share/-L9zV7_eIrs3bqQ_cNd5#p51","Creature Loot")</f>
        <v>Creature Loot</v>
      </c>
    </row>
    <row r="172" spans="1:11" ht="92.4" hidden="1">
      <c r="A172" s="1" t="s">
        <v>937</v>
      </c>
      <c r="B172" s="3"/>
      <c r="C172" s="1" t="s">
        <v>938</v>
      </c>
      <c r="D172" s="1" t="s">
        <v>37</v>
      </c>
      <c r="E172" s="1" t="s">
        <v>38</v>
      </c>
      <c r="F172" s="3"/>
      <c r="G172" s="3"/>
      <c r="H172" s="1">
        <v>0</v>
      </c>
      <c r="I172" s="1" t="s">
        <v>939</v>
      </c>
      <c r="J172" s="1" t="s">
        <v>44</v>
      </c>
      <c r="K172" s="4" t="str">
        <f t="shared" si="16"/>
        <v>Creature Loot</v>
      </c>
    </row>
    <row r="173" spans="1:11" ht="66" hidden="1">
      <c r="A173" s="1" t="s">
        <v>940</v>
      </c>
      <c r="B173" s="1" t="s">
        <v>941</v>
      </c>
      <c r="C173" s="1" t="s">
        <v>942</v>
      </c>
      <c r="D173" s="1" t="s">
        <v>51</v>
      </c>
      <c r="E173" s="1" t="s">
        <v>145</v>
      </c>
      <c r="F173" s="1" t="s">
        <v>688</v>
      </c>
      <c r="G173" s="1" t="s">
        <v>55</v>
      </c>
      <c r="H173" s="1">
        <v>0</v>
      </c>
      <c r="I173" s="1" t="s">
        <v>787</v>
      </c>
      <c r="J173" s="1" t="s">
        <v>58</v>
      </c>
      <c r="K173" s="4" t="str">
        <f t="shared" ref="K173:K175" si="17">HYPERLINK("https://www.aidedd.org/dnd-filters/herbes.php#pied","Aidedd.org")</f>
        <v>Aidedd.org</v>
      </c>
    </row>
    <row r="174" spans="1:11" ht="105.6" hidden="1">
      <c r="A174" s="1" t="s">
        <v>943</v>
      </c>
      <c r="B174" s="1" t="s">
        <v>944</v>
      </c>
      <c r="C174" s="1" t="s">
        <v>945</v>
      </c>
      <c r="D174" s="1" t="s">
        <v>51</v>
      </c>
      <c r="E174" s="1" t="s">
        <v>52</v>
      </c>
      <c r="F174" s="1" t="s">
        <v>146</v>
      </c>
      <c r="G174" s="1" t="s">
        <v>55</v>
      </c>
      <c r="H174" s="1">
        <v>0</v>
      </c>
      <c r="I174" s="1" t="s">
        <v>884</v>
      </c>
      <c r="J174" s="1" t="s">
        <v>58</v>
      </c>
      <c r="K174" s="4" t="str">
        <f t="shared" si="17"/>
        <v>Aidedd.org</v>
      </c>
    </row>
    <row r="175" spans="1:11" ht="79.2" hidden="1">
      <c r="A175" s="1" t="s">
        <v>946</v>
      </c>
      <c r="B175" s="1" t="s">
        <v>947</v>
      </c>
      <c r="C175" s="1" t="s">
        <v>948</v>
      </c>
      <c r="D175" s="1" t="s">
        <v>51</v>
      </c>
      <c r="E175" s="1" t="s">
        <v>52</v>
      </c>
      <c r="F175" s="1" t="s">
        <v>499</v>
      </c>
      <c r="G175" s="1" t="s">
        <v>179</v>
      </c>
      <c r="H175" s="1">
        <v>2</v>
      </c>
      <c r="I175" s="1" t="s">
        <v>485</v>
      </c>
      <c r="J175" s="1" t="s">
        <v>58</v>
      </c>
      <c r="K175" s="4" t="str">
        <f t="shared" si="17"/>
        <v>Aidedd.org</v>
      </c>
    </row>
    <row r="176" spans="1:11" ht="171.6" hidden="1">
      <c r="A176" s="1" t="s">
        <v>946</v>
      </c>
      <c r="B176" s="1" t="s">
        <v>949</v>
      </c>
      <c r="C176" s="1" t="s">
        <v>950</v>
      </c>
      <c r="D176" s="1" t="s">
        <v>51</v>
      </c>
      <c r="E176" s="1" t="s">
        <v>52</v>
      </c>
      <c r="F176" s="1" t="s">
        <v>131</v>
      </c>
      <c r="G176" s="1" t="s">
        <v>913</v>
      </c>
      <c r="H176" s="1">
        <v>0</v>
      </c>
      <c r="I176" s="1" t="s">
        <v>539</v>
      </c>
      <c r="J176" s="1" t="s">
        <v>58</v>
      </c>
      <c r="K176" s="4" t="str">
        <f>HYPERLINK("https://www.aidedd.org/dnd/herbes.php?vf=Delrean","Aidded.org")</f>
        <v>Aidded.org</v>
      </c>
    </row>
    <row r="177" spans="1:11" ht="39.6" hidden="1">
      <c r="A177" s="1" t="s">
        <v>951</v>
      </c>
      <c r="B177" s="3"/>
      <c r="C177" s="1" t="s">
        <v>605</v>
      </c>
      <c r="D177" s="1" t="s">
        <v>37</v>
      </c>
      <c r="E177" s="1" t="s">
        <v>38</v>
      </c>
      <c r="F177" s="3"/>
      <c r="G177" s="3"/>
      <c r="H177" s="1">
        <v>-5</v>
      </c>
      <c r="I177" s="1" t="s">
        <v>74</v>
      </c>
      <c r="J177" s="1" t="s">
        <v>44</v>
      </c>
      <c r="K177" s="4" t="str">
        <f t="shared" ref="K177:K180" si="18">HYPERLINK("https://www.gmbinder.com/share/-L9zV7_eIrs3bqQ_cNd5#p51","Creature Loot")</f>
        <v>Creature Loot</v>
      </c>
    </row>
    <row r="178" spans="1:11" ht="211.2" hidden="1">
      <c r="A178" s="1" t="s">
        <v>952</v>
      </c>
      <c r="B178" s="3"/>
      <c r="C178" s="1" t="s">
        <v>953</v>
      </c>
      <c r="D178" s="1" t="s">
        <v>37</v>
      </c>
      <c r="E178" s="1" t="s">
        <v>38</v>
      </c>
      <c r="F178" s="3"/>
      <c r="G178" s="3"/>
      <c r="H178" s="1">
        <v>-5</v>
      </c>
      <c r="I178" s="1" t="s">
        <v>954</v>
      </c>
      <c r="J178" s="1" t="s">
        <v>44</v>
      </c>
      <c r="K178" s="4" t="str">
        <f t="shared" si="18"/>
        <v>Creature Loot</v>
      </c>
    </row>
    <row r="179" spans="1:11" ht="79.2" hidden="1">
      <c r="A179" s="1" t="s">
        <v>955</v>
      </c>
      <c r="B179" s="3"/>
      <c r="C179" s="1" t="s">
        <v>956</v>
      </c>
      <c r="D179" s="1" t="s">
        <v>37</v>
      </c>
      <c r="E179" s="1" t="s">
        <v>38</v>
      </c>
      <c r="F179" s="3"/>
      <c r="G179" s="3"/>
      <c r="H179" s="1">
        <v>-5</v>
      </c>
      <c r="I179" s="1" t="s">
        <v>674</v>
      </c>
      <c r="J179" s="1" t="s">
        <v>44</v>
      </c>
      <c r="K179" s="4" t="str">
        <f t="shared" si="18"/>
        <v>Creature Loot</v>
      </c>
    </row>
    <row r="180" spans="1:11" ht="79.2" hidden="1">
      <c r="A180" s="1" t="s">
        <v>957</v>
      </c>
      <c r="B180" s="3"/>
      <c r="C180" s="1" t="s">
        <v>958</v>
      </c>
      <c r="D180" s="1" t="s">
        <v>37</v>
      </c>
      <c r="E180" s="1" t="s">
        <v>38</v>
      </c>
      <c r="F180" s="3"/>
      <c r="G180" s="3"/>
      <c r="H180" s="1">
        <v>-5</v>
      </c>
      <c r="I180" s="1" t="s">
        <v>959</v>
      </c>
      <c r="J180" s="1" t="s">
        <v>44</v>
      </c>
      <c r="K180" s="4" t="str">
        <f t="shared" si="18"/>
        <v>Creature Loot</v>
      </c>
    </row>
    <row r="181" spans="1:11" ht="145.19999999999999" hidden="1">
      <c r="A181" s="1" t="s">
        <v>960</v>
      </c>
      <c r="B181" s="1" t="s">
        <v>961</v>
      </c>
      <c r="C181" s="1" t="s">
        <v>962</v>
      </c>
      <c r="D181" s="1" t="s">
        <v>51</v>
      </c>
      <c r="E181" s="1" t="s">
        <v>145</v>
      </c>
      <c r="F181" s="1" t="s">
        <v>267</v>
      </c>
      <c r="G181" s="1" t="s">
        <v>89</v>
      </c>
      <c r="H181" s="1">
        <v>5</v>
      </c>
      <c r="I181" s="1" t="s">
        <v>963</v>
      </c>
      <c r="J181" s="1" t="s">
        <v>312</v>
      </c>
      <c r="K181" s="4" t="str">
        <f>HYPERLINK("http://www.zerohitpoints.com/Middle-Earth-for-DnD-5/Herbalism","Herbalism in Middle-earth for D&amp;D 5")</f>
        <v>Herbalism in Middle-earth for D&amp;D 5</v>
      </c>
    </row>
    <row r="182" spans="1:11" ht="145.19999999999999" hidden="1">
      <c r="A182" s="1" t="s">
        <v>964</v>
      </c>
      <c r="B182" s="1" t="s">
        <v>965</v>
      </c>
      <c r="C182" s="1" t="s">
        <v>966</v>
      </c>
      <c r="D182" s="1" t="s">
        <v>543</v>
      </c>
      <c r="E182" s="1" t="s">
        <v>52</v>
      </c>
      <c r="F182" s="1" t="s">
        <v>967</v>
      </c>
      <c r="G182" s="1" t="s">
        <v>179</v>
      </c>
      <c r="H182" s="1">
        <v>5</v>
      </c>
      <c r="I182" s="1" t="s">
        <v>968</v>
      </c>
      <c r="J182" s="1" t="s">
        <v>58</v>
      </c>
      <c r="K182" s="4" t="str">
        <f>HYPERLINK("https://homebrewery.naturalcrit.com/share/By_JPajBW","Octavian's Guide to Herbalism and Alchemy")</f>
        <v>Octavian's Guide to Herbalism and Alchemy</v>
      </c>
    </row>
    <row r="183" spans="1:11" ht="79.2" hidden="1">
      <c r="A183" s="1" t="s">
        <v>969</v>
      </c>
      <c r="B183" s="1" t="s">
        <v>970</v>
      </c>
      <c r="C183" s="1" t="s">
        <v>971</v>
      </c>
      <c r="D183" s="1" t="s">
        <v>51</v>
      </c>
      <c r="E183" s="1" t="s">
        <v>52</v>
      </c>
      <c r="F183" s="1" t="s">
        <v>972</v>
      </c>
      <c r="G183" s="1" t="s">
        <v>55</v>
      </c>
      <c r="H183" s="1">
        <v>0</v>
      </c>
      <c r="I183" s="1" t="s">
        <v>663</v>
      </c>
      <c r="J183" s="1" t="s">
        <v>58</v>
      </c>
      <c r="K183" s="4" t="str">
        <f>HYPERLINK("https://www.aidedd.org/dnd-filters/herbes.php#pied","Aidedd.org")</f>
        <v>Aidedd.org</v>
      </c>
    </row>
    <row r="184" spans="1:11" ht="105.6">
      <c r="A184" s="1" t="s">
        <v>973</v>
      </c>
      <c r="B184" s="1" t="s">
        <v>974</v>
      </c>
      <c r="C184" s="1" t="s">
        <v>975</v>
      </c>
      <c r="D184" s="1" t="s">
        <v>51</v>
      </c>
      <c r="E184" s="1" t="s">
        <v>52</v>
      </c>
      <c r="F184" s="1" t="s">
        <v>976</v>
      </c>
      <c r="G184" s="1" t="s">
        <v>118</v>
      </c>
      <c r="H184" s="1">
        <v>0</v>
      </c>
      <c r="I184" s="1" t="s">
        <v>977</v>
      </c>
      <c r="J184" s="1" t="s">
        <v>58</v>
      </c>
      <c r="K184" s="4" t="str">
        <f>HYPERLINK("http://meandhim.tripod.com/meyrherb.htm","The Guide to RPG Herb Use")</f>
        <v>The Guide to RPG Herb Use</v>
      </c>
    </row>
    <row r="185" spans="1:11" ht="26.4" hidden="1">
      <c r="A185" s="1" t="s">
        <v>978</v>
      </c>
      <c r="B185" s="3"/>
      <c r="C185" s="1" t="s">
        <v>979</v>
      </c>
      <c r="D185" s="1" t="s">
        <v>37</v>
      </c>
      <c r="E185" s="1" t="s">
        <v>38</v>
      </c>
      <c r="F185" s="3"/>
      <c r="G185" s="3"/>
      <c r="H185" s="1">
        <v>3</v>
      </c>
      <c r="I185" s="1" t="s">
        <v>980</v>
      </c>
      <c r="J185" s="1" t="s">
        <v>44</v>
      </c>
      <c r="K185" s="4" t="str">
        <f>HYPERLINK("https://www.gmbinder.com/share/-L9zV7_eIrs3bqQ_cNd5#p51","Creature Loot")</f>
        <v>Creature Loot</v>
      </c>
    </row>
    <row r="186" spans="1:11" ht="132">
      <c r="A186" s="1" t="s">
        <v>981</v>
      </c>
      <c r="B186" s="1" t="s">
        <v>982</v>
      </c>
      <c r="C186" s="1" t="s">
        <v>983</v>
      </c>
      <c r="D186" s="1" t="s">
        <v>51</v>
      </c>
      <c r="E186" s="1" t="s">
        <v>52</v>
      </c>
      <c r="F186" s="1" t="s">
        <v>223</v>
      </c>
      <c r="G186" s="1" t="s">
        <v>118</v>
      </c>
      <c r="H186" s="1">
        <v>0</v>
      </c>
      <c r="I186" s="1" t="s">
        <v>539</v>
      </c>
      <c r="J186" s="1" t="s">
        <v>58</v>
      </c>
      <c r="K186" s="4" t="str">
        <f t="shared" ref="K186:K187" si="19">HYPERLINK("https://www.aidedd.org/dnd-filters/herbes.php#pied","Aidedd.org")</f>
        <v>Aidedd.org</v>
      </c>
    </row>
    <row r="187" spans="1:11" ht="79.2" hidden="1">
      <c r="A187" s="1" t="s">
        <v>984</v>
      </c>
      <c r="B187" s="1" t="s">
        <v>985</v>
      </c>
      <c r="C187" s="1" t="s">
        <v>986</v>
      </c>
      <c r="D187" s="1" t="s">
        <v>51</v>
      </c>
      <c r="E187" s="1" t="s">
        <v>52</v>
      </c>
      <c r="F187" s="1" t="s">
        <v>987</v>
      </c>
      <c r="G187" s="1" t="s">
        <v>55</v>
      </c>
      <c r="H187" s="1">
        <v>0</v>
      </c>
      <c r="I187" s="1" t="s">
        <v>241</v>
      </c>
      <c r="J187" s="1" t="s">
        <v>58</v>
      </c>
      <c r="K187" s="4" t="str">
        <f t="shared" si="19"/>
        <v>Aidedd.org</v>
      </c>
    </row>
    <row r="188" spans="1:11" ht="145.19999999999999" hidden="1">
      <c r="A188" s="1" t="s">
        <v>988</v>
      </c>
      <c r="B188" s="1" t="s">
        <v>989</v>
      </c>
      <c r="C188" s="1" t="s">
        <v>990</v>
      </c>
      <c r="D188" s="1" t="s">
        <v>51</v>
      </c>
      <c r="E188" s="1" t="s">
        <v>52</v>
      </c>
      <c r="F188" s="1" t="s">
        <v>53</v>
      </c>
      <c r="G188" s="1" t="s">
        <v>89</v>
      </c>
      <c r="H188" s="1">
        <v>-2</v>
      </c>
      <c r="I188" s="1" t="s">
        <v>977</v>
      </c>
      <c r="J188" s="1" t="s">
        <v>58</v>
      </c>
      <c r="K188" s="4" t="str">
        <f t="shared" ref="K188:K189" si="20">HYPERLINK("http://meandhim.tripod.com/meyrherb.htm","The Guide to RPG Herb Use")</f>
        <v>The Guide to RPG Herb Use</v>
      </c>
    </row>
    <row r="189" spans="1:11" ht="105.6" hidden="1">
      <c r="A189" s="1" t="s">
        <v>991</v>
      </c>
      <c r="B189" s="1" t="s">
        <v>992</v>
      </c>
      <c r="C189" s="1" t="s">
        <v>993</v>
      </c>
      <c r="D189" s="1" t="s">
        <v>51</v>
      </c>
      <c r="E189" s="1" t="s">
        <v>52</v>
      </c>
      <c r="F189" s="1" t="s">
        <v>146</v>
      </c>
      <c r="G189" s="1" t="s">
        <v>55</v>
      </c>
      <c r="H189" s="1">
        <v>0</v>
      </c>
      <c r="I189" s="1" t="s">
        <v>485</v>
      </c>
      <c r="J189" s="1" t="s">
        <v>58</v>
      </c>
      <c r="K189" s="4" t="str">
        <f t="shared" si="20"/>
        <v>The Guide to RPG Herb Use</v>
      </c>
    </row>
    <row r="190" spans="1:11" ht="145.19999999999999">
      <c r="A190" s="1" t="s">
        <v>994</v>
      </c>
      <c r="B190" s="1" t="s">
        <v>995</v>
      </c>
      <c r="C190" s="1" t="s">
        <v>996</v>
      </c>
      <c r="D190" s="1" t="s">
        <v>72</v>
      </c>
      <c r="E190" s="1" t="s">
        <v>52</v>
      </c>
      <c r="F190" s="1" t="s">
        <v>997</v>
      </c>
      <c r="G190" s="1" t="s">
        <v>118</v>
      </c>
      <c r="H190" s="1">
        <v>2</v>
      </c>
      <c r="I190" s="1" t="s">
        <v>998</v>
      </c>
      <c r="J190" s="1" t="s">
        <v>58</v>
      </c>
      <c r="K190" s="4" t="str">
        <f>HYPERLINK("https://homebrewery.naturalcrit.com/share/By_JPajBW","Octavian's Guide to Herbalism and Alchemy")</f>
        <v>Octavian's Guide to Herbalism and Alchemy</v>
      </c>
    </row>
    <row r="191" spans="1:11" ht="92.4" hidden="1">
      <c r="A191" s="1" t="s">
        <v>999</v>
      </c>
      <c r="B191" s="1" t="s">
        <v>1000</v>
      </c>
      <c r="C191" s="1" t="s">
        <v>1001</v>
      </c>
      <c r="D191" s="1" t="s">
        <v>51</v>
      </c>
      <c r="E191" s="1" t="s">
        <v>52</v>
      </c>
      <c r="F191" s="1" t="s">
        <v>198</v>
      </c>
      <c r="G191" s="1" t="s">
        <v>89</v>
      </c>
      <c r="H191" s="1">
        <v>0</v>
      </c>
      <c r="I191" s="1" t="s">
        <v>1002</v>
      </c>
      <c r="J191" s="1" t="s">
        <v>58</v>
      </c>
      <c r="K191" s="4" t="str">
        <f>HYPERLINK("https://www.aidedd.org/dnd-filters/herbes.php#pied","Aidedd.org")</f>
        <v>Aidedd.org</v>
      </c>
    </row>
    <row r="192" spans="1:11" ht="39.6" hidden="1">
      <c r="A192" s="1" t="s">
        <v>1003</v>
      </c>
      <c r="B192" s="3"/>
      <c r="C192" s="1" t="s">
        <v>1004</v>
      </c>
      <c r="D192" s="1" t="s">
        <v>37</v>
      </c>
      <c r="E192" s="1" t="s">
        <v>38</v>
      </c>
      <c r="F192" s="3"/>
      <c r="G192" s="3"/>
      <c r="H192" s="1">
        <v>0</v>
      </c>
      <c r="I192" s="1" t="s">
        <v>495</v>
      </c>
      <c r="J192" s="1" t="s">
        <v>44</v>
      </c>
      <c r="K192" s="4" t="str">
        <f t="shared" ref="K192:K193" si="21">HYPERLINK("https://www.gmbinder.com/share/-L9zV7_eIrs3bqQ_cNd5#p51","Creature Loot")</f>
        <v>Creature Loot</v>
      </c>
    </row>
    <row r="193" spans="1:11" ht="26.4" hidden="1">
      <c r="A193" s="1" t="s">
        <v>1005</v>
      </c>
      <c r="B193" s="3"/>
      <c r="C193" s="1" t="s">
        <v>1006</v>
      </c>
      <c r="D193" s="1" t="s">
        <v>37</v>
      </c>
      <c r="E193" s="1" t="s">
        <v>38</v>
      </c>
      <c r="F193" s="3"/>
      <c r="G193" s="3"/>
      <c r="H193" s="1">
        <v>0</v>
      </c>
      <c r="I193" s="1" t="s">
        <v>959</v>
      </c>
      <c r="J193" s="1" t="s">
        <v>44</v>
      </c>
      <c r="K193" s="4" t="str">
        <f t="shared" si="21"/>
        <v>Creature Loot</v>
      </c>
    </row>
    <row r="194" spans="1:11" ht="118.8" hidden="1">
      <c r="A194" s="1" t="s">
        <v>1007</v>
      </c>
      <c r="B194" s="1" t="s">
        <v>1008</v>
      </c>
      <c r="C194" s="1" t="s">
        <v>1009</v>
      </c>
      <c r="D194" s="1" t="s">
        <v>37</v>
      </c>
      <c r="E194" s="1" t="s">
        <v>52</v>
      </c>
      <c r="F194" s="1" t="s">
        <v>1010</v>
      </c>
      <c r="G194" s="1" t="s">
        <v>55</v>
      </c>
      <c r="H194" s="1">
        <v>2</v>
      </c>
      <c r="I194" s="1" t="s">
        <v>1011</v>
      </c>
      <c r="J194" s="1" t="s">
        <v>58</v>
      </c>
      <c r="K194" s="4" t="str">
        <f>HYPERLINK("https://homebrewery.naturalcrit.com/share/By_JPajBW","Octavian's Guide to Herbalism and Alchemy")</f>
        <v>Octavian's Guide to Herbalism and Alchemy</v>
      </c>
    </row>
    <row r="195" spans="1:11" ht="39.6" hidden="1">
      <c r="A195" s="1" t="s">
        <v>1012</v>
      </c>
      <c r="B195" s="3"/>
      <c r="C195" s="1" t="s">
        <v>1013</v>
      </c>
      <c r="D195" s="1" t="s">
        <v>37</v>
      </c>
      <c r="E195" s="1" t="s">
        <v>38</v>
      </c>
      <c r="F195" s="3"/>
      <c r="G195" s="3"/>
      <c r="H195" s="1">
        <v>0</v>
      </c>
      <c r="I195" s="1" t="s">
        <v>838</v>
      </c>
      <c r="J195" s="1" t="s">
        <v>44</v>
      </c>
      <c r="K195" s="4" t="str">
        <f t="shared" ref="K195:K196" si="22">HYPERLINK("https://www.gmbinder.com/share/-L9zV7_eIrs3bqQ_cNd5#p51","Creature Loot")</f>
        <v>Creature Loot</v>
      </c>
    </row>
    <row r="196" spans="1:11" ht="26.4" hidden="1">
      <c r="A196" s="1" t="s">
        <v>1014</v>
      </c>
      <c r="B196" s="3"/>
      <c r="C196" s="1" t="s">
        <v>1015</v>
      </c>
      <c r="D196" s="1" t="s">
        <v>37</v>
      </c>
      <c r="E196" s="1" t="s">
        <v>38</v>
      </c>
      <c r="F196" s="3"/>
      <c r="G196" s="3"/>
      <c r="H196" s="1">
        <v>-5</v>
      </c>
      <c r="I196" s="1" t="s">
        <v>1016</v>
      </c>
      <c r="J196" s="1" t="s">
        <v>44</v>
      </c>
      <c r="K196" s="4" t="str">
        <f t="shared" si="22"/>
        <v>Creature Loot</v>
      </c>
    </row>
    <row r="197" spans="1:11" ht="145.19999999999999">
      <c r="A197" s="1" t="s">
        <v>1017</v>
      </c>
      <c r="B197" s="1" t="s">
        <v>1018</v>
      </c>
      <c r="C197" s="1" t="s">
        <v>1019</v>
      </c>
      <c r="D197" s="1" t="s">
        <v>37</v>
      </c>
      <c r="E197" s="1" t="s">
        <v>52</v>
      </c>
      <c r="F197" s="1" t="s">
        <v>803</v>
      </c>
      <c r="G197" s="1" t="s">
        <v>118</v>
      </c>
      <c r="H197" s="1">
        <v>0</v>
      </c>
      <c r="I197" s="1" t="s">
        <v>782</v>
      </c>
      <c r="J197" s="1" t="s">
        <v>783</v>
      </c>
      <c r="K197" s="4" t="str">
        <f>HYPERLINK("https://forgottenrealms.fandom.com/wiki/Category:Plants","Forgotten Realms Fandom")</f>
        <v>Forgotten Realms Fandom</v>
      </c>
    </row>
    <row r="198" spans="1:11" ht="118.8" hidden="1">
      <c r="A198" s="1" t="s">
        <v>1020</v>
      </c>
      <c r="B198" s="1" t="s">
        <v>1021</v>
      </c>
      <c r="C198" s="1"/>
      <c r="D198" s="1" t="s">
        <v>51</v>
      </c>
      <c r="E198" s="1" t="s">
        <v>52</v>
      </c>
      <c r="F198" s="1" t="s">
        <v>1022</v>
      </c>
      <c r="G198" s="1" t="s">
        <v>55</v>
      </c>
      <c r="H198" s="1">
        <v>0</v>
      </c>
      <c r="I198" s="1" t="s">
        <v>500</v>
      </c>
      <c r="J198" s="1" t="s">
        <v>148</v>
      </c>
      <c r="K198" s="4" t="str">
        <f>HYPERLINK("https://www.realmshelps.net/magic/items/alchemy.shtml","Realmshelp")</f>
        <v>Realmshelp</v>
      </c>
    </row>
    <row r="199" spans="1:11" ht="79.2" hidden="1">
      <c r="A199" s="1" t="s">
        <v>1023</v>
      </c>
      <c r="B199" s="1" t="s">
        <v>1024</v>
      </c>
      <c r="C199" s="1" t="s">
        <v>1025</v>
      </c>
      <c r="D199" s="1" t="s">
        <v>51</v>
      </c>
      <c r="E199" s="1" t="s">
        <v>52</v>
      </c>
      <c r="F199" s="1" t="s">
        <v>688</v>
      </c>
      <c r="G199" s="1" t="s">
        <v>89</v>
      </c>
      <c r="H199" s="1">
        <v>0</v>
      </c>
      <c r="I199" s="1" t="s">
        <v>485</v>
      </c>
      <c r="J199" s="1" t="s">
        <v>58</v>
      </c>
      <c r="K199" s="4" t="str">
        <f>HYPERLINK("https://www.aidedd.org/dnd-filters/herbes.php#pied","Aidedd.org")</f>
        <v>Aidedd.org</v>
      </c>
    </row>
    <row r="200" spans="1:11" ht="105.6">
      <c r="A200" s="1" t="s">
        <v>1026</v>
      </c>
      <c r="B200" s="1" t="s">
        <v>1027</v>
      </c>
      <c r="C200" s="1" t="s">
        <v>1028</v>
      </c>
      <c r="D200" s="1" t="s">
        <v>51</v>
      </c>
      <c r="E200" s="1" t="s">
        <v>52</v>
      </c>
      <c r="F200" s="1" t="s">
        <v>267</v>
      </c>
      <c r="G200" s="1" t="s">
        <v>118</v>
      </c>
      <c r="H200" s="1">
        <v>0</v>
      </c>
      <c r="I200" s="1" t="s">
        <v>1029</v>
      </c>
      <c r="J200" s="1" t="s">
        <v>58</v>
      </c>
      <c r="K200" s="4" t="str">
        <f t="shared" ref="K200:K201" si="23">HYPERLINK("http://www.zerohitpoints.com/Middle-Earth-for-DnD-5/Herbalism","Herbalism in Middle-earth for D&amp;D 5")</f>
        <v>Herbalism in Middle-earth for D&amp;D 5</v>
      </c>
    </row>
    <row r="201" spans="1:11" ht="79.2" hidden="1">
      <c r="A201" s="1" t="s">
        <v>1030</v>
      </c>
      <c r="B201" s="1" t="s">
        <v>1031</v>
      </c>
      <c r="C201" s="1" t="s">
        <v>1032</v>
      </c>
      <c r="D201" s="1" t="s">
        <v>51</v>
      </c>
      <c r="E201" s="1" t="s">
        <v>52</v>
      </c>
      <c r="F201" s="1" t="s">
        <v>198</v>
      </c>
      <c r="G201" s="1" t="s">
        <v>89</v>
      </c>
      <c r="H201" s="1">
        <v>5</v>
      </c>
      <c r="I201" s="1" t="s">
        <v>1033</v>
      </c>
      <c r="J201" s="1" t="s">
        <v>58</v>
      </c>
      <c r="K201" s="4" t="str">
        <f t="shared" si="23"/>
        <v>Herbalism in Middle-earth for D&amp;D 5</v>
      </c>
    </row>
    <row r="202" spans="1:11" ht="105.6" hidden="1">
      <c r="A202" s="1" t="s">
        <v>1034</v>
      </c>
      <c r="B202" s="1" t="s">
        <v>1035</v>
      </c>
      <c r="C202" s="1" t="s">
        <v>1036</v>
      </c>
      <c r="D202" s="1" t="s">
        <v>51</v>
      </c>
      <c r="E202" s="1" t="s">
        <v>52</v>
      </c>
      <c r="F202" s="1" t="s">
        <v>146</v>
      </c>
      <c r="G202" s="1" t="s">
        <v>55</v>
      </c>
      <c r="H202" s="1">
        <v>0</v>
      </c>
      <c r="I202" s="1" t="s">
        <v>684</v>
      </c>
      <c r="J202" s="1" t="s">
        <v>58</v>
      </c>
      <c r="K202" s="4" t="str">
        <f>HYPERLINK("https://www.aidedd.org/dnd-filters/herbes.php#pied","Aidedd.org")</f>
        <v>Aidedd.org</v>
      </c>
    </row>
    <row r="203" spans="1:11" ht="132" hidden="1">
      <c r="A203" s="1" t="s">
        <v>1037</v>
      </c>
      <c r="B203" s="1" t="s">
        <v>1038</v>
      </c>
      <c r="C203" s="1" t="s">
        <v>1039</v>
      </c>
      <c r="D203" s="1" t="s">
        <v>543</v>
      </c>
      <c r="E203" s="1" t="s">
        <v>52</v>
      </c>
      <c r="F203" s="1" t="s">
        <v>698</v>
      </c>
      <c r="G203" s="1" t="s">
        <v>89</v>
      </c>
      <c r="H203" s="1">
        <v>3</v>
      </c>
      <c r="I203" s="1" t="s">
        <v>74</v>
      </c>
      <c r="J203" s="1" t="s">
        <v>58</v>
      </c>
      <c r="K203" s="4" t="str">
        <f>HYPERLINK("https://homebrewery.naturalcrit.com/share/By_JPajBW","Octavian's Guide to Herbalism and Alchemy")</f>
        <v>Octavian's Guide to Herbalism and Alchemy</v>
      </c>
    </row>
    <row r="204" spans="1:11" ht="145.19999999999999" hidden="1">
      <c r="A204" s="1" t="s">
        <v>1040</v>
      </c>
      <c r="B204" s="1" t="s">
        <v>1041</v>
      </c>
      <c r="C204" s="1"/>
      <c r="D204" s="1" t="s">
        <v>51</v>
      </c>
      <c r="E204" s="1" t="s">
        <v>1042</v>
      </c>
      <c r="F204" s="1" t="s">
        <v>1043</v>
      </c>
      <c r="G204" s="1" t="s">
        <v>179</v>
      </c>
      <c r="H204" s="1">
        <v>5</v>
      </c>
      <c r="I204" s="1" t="s">
        <v>1044</v>
      </c>
      <c r="J204" s="1" t="s">
        <v>148</v>
      </c>
      <c r="K204" s="4" t="str">
        <f>HYPERLINK("https://www.realmshelps.net/magic/items/alchemy.shtml","Realmshelp")</f>
        <v>Realmshelp</v>
      </c>
    </row>
    <row r="205" spans="1:11" ht="145.19999999999999" hidden="1">
      <c r="A205" s="1" t="s">
        <v>1045</v>
      </c>
      <c r="B205" s="1" t="s">
        <v>1046</v>
      </c>
      <c r="C205" s="1" t="s">
        <v>1047</v>
      </c>
      <c r="D205" s="1" t="s">
        <v>51</v>
      </c>
      <c r="E205" s="1" t="s">
        <v>52</v>
      </c>
      <c r="F205" s="1" t="s">
        <v>499</v>
      </c>
      <c r="G205" s="1" t="s">
        <v>55</v>
      </c>
      <c r="H205" s="1">
        <v>0</v>
      </c>
      <c r="I205" s="1" t="s">
        <v>485</v>
      </c>
      <c r="J205" s="1" t="s">
        <v>58</v>
      </c>
      <c r="K205" s="4" t="str">
        <f>HYPERLINK("http://meandhim.tripod.com/meyrherb.htm","The Guide to RPG Herb Use")</f>
        <v>The Guide to RPG Herb Use</v>
      </c>
    </row>
    <row r="206" spans="1:11" ht="118.8">
      <c r="A206" s="1" t="s">
        <v>1048</v>
      </c>
      <c r="B206" s="1" t="s">
        <v>1049</v>
      </c>
      <c r="C206" s="1" t="s">
        <v>1050</v>
      </c>
      <c r="D206" s="1" t="s">
        <v>37</v>
      </c>
      <c r="E206" s="1" t="s">
        <v>52</v>
      </c>
      <c r="F206" s="1" t="s">
        <v>1051</v>
      </c>
      <c r="G206" s="1" t="s">
        <v>118</v>
      </c>
      <c r="H206" s="1">
        <v>1</v>
      </c>
      <c r="I206" s="1" t="s">
        <v>1052</v>
      </c>
      <c r="J206" s="1" t="s">
        <v>58</v>
      </c>
      <c r="K206" s="4" t="str">
        <f>HYPERLINK("https://homebrewery.naturalcrit.com/share/By_JPajBW","Octavian's Guide to Herbalism and Alchemy")</f>
        <v>Octavian's Guide to Herbalism and Alchemy</v>
      </c>
    </row>
    <row r="207" spans="1:11" ht="79.2" hidden="1">
      <c r="A207" s="1" t="s">
        <v>1053</v>
      </c>
      <c r="B207" s="1" t="s">
        <v>1054</v>
      </c>
      <c r="C207" s="1" t="s">
        <v>1055</v>
      </c>
      <c r="D207" s="1" t="s">
        <v>72</v>
      </c>
      <c r="E207" s="1" t="s">
        <v>52</v>
      </c>
      <c r="F207" s="1" t="s">
        <v>198</v>
      </c>
      <c r="G207" s="1" t="s">
        <v>55</v>
      </c>
      <c r="H207" s="1">
        <v>0</v>
      </c>
      <c r="I207" s="1" t="s">
        <v>1056</v>
      </c>
      <c r="J207" s="1" t="s">
        <v>312</v>
      </c>
      <c r="K207" s="4" t="str">
        <f>HYPERLINK("https://www.aidedd.org/dnd-filters/herbes.php#pied","Aidedd.org")</f>
        <v>Aidedd.org</v>
      </c>
    </row>
    <row r="208" spans="1:11" ht="105.6">
      <c r="A208" s="1" t="s">
        <v>1057</v>
      </c>
      <c r="B208" s="1" t="s">
        <v>1058</v>
      </c>
      <c r="C208" s="1" t="s">
        <v>1059</v>
      </c>
      <c r="D208" s="1" t="s">
        <v>51</v>
      </c>
      <c r="E208" s="1" t="s">
        <v>52</v>
      </c>
      <c r="F208" s="1" t="s">
        <v>198</v>
      </c>
      <c r="G208" s="1" t="s">
        <v>118</v>
      </c>
      <c r="H208" s="1">
        <v>0</v>
      </c>
      <c r="I208" s="1" t="s">
        <v>1060</v>
      </c>
      <c r="J208" s="1" t="s">
        <v>181</v>
      </c>
      <c r="K208" s="4" t="str">
        <f>HYPERLINK("http://www.zerohitpoints.com/Middle-Earth-for-DnD-5/Herbalism","Herbalism in Middle-earth for D&amp;D 5")</f>
        <v>Herbalism in Middle-earth for D&amp;D 5</v>
      </c>
    </row>
    <row r="209" spans="1:11" ht="52.8" hidden="1">
      <c r="A209" s="1" t="s">
        <v>1061</v>
      </c>
      <c r="B209" s="3"/>
      <c r="C209" s="1" t="s">
        <v>1062</v>
      </c>
      <c r="D209" s="1" t="s">
        <v>37</v>
      </c>
      <c r="E209" s="1" t="s">
        <v>38</v>
      </c>
      <c r="F209" s="3"/>
      <c r="G209" s="3"/>
      <c r="H209" s="1">
        <v>-5</v>
      </c>
      <c r="I209" s="1" t="s">
        <v>1063</v>
      </c>
      <c r="J209" s="1" t="s">
        <v>44</v>
      </c>
      <c r="K209" s="4" t="str">
        <f t="shared" ref="K209:K213" si="24">HYPERLINK("https://www.gmbinder.com/share/-L9zV7_eIrs3bqQ_cNd5#p51","Creature Loot")</f>
        <v>Creature Loot</v>
      </c>
    </row>
    <row r="210" spans="1:11" ht="39.6" hidden="1">
      <c r="A210" s="1" t="s">
        <v>1064</v>
      </c>
      <c r="B210" s="3"/>
      <c r="C210" s="1" t="s">
        <v>1065</v>
      </c>
      <c r="D210" s="1" t="s">
        <v>37</v>
      </c>
      <c r="E210" s="1" t="s">
        <v>38</v>
      </c>
      <c r="F210" s="3"/>
      <c r="G210" s="3"/>
      <c r="H210" s="1">
        <v>0</v>
      </c>
      <c r="I210" s="1" t="s">
        <v>838</v>
      </c>
      <c r="J210" s="1" t="s">
        <v>44</v>
      </c>
      <c r="K210" s="4" t="str">
        <f t="shared" si="24"/>
        <v>Creature Loot</v>
      </c>
    </row>
    <row r="211" spans="1:11" ht="52.8" hidden="1">
      <c r="A211" s="1" t="s">
        <v>1066</v>
      </c>
      <c r="B211" s="3"/>
      <c r="C211" s="1" t="s">
        <v>1067</v>
      </c>
      <c r="D211" s="1" t="s">
        <v>37</v>
      </c>
      <c r="E211" s="1" t="s">
        <v>38</v>
      </c>
      <c r="F211" s="3"/>
      <c r="G211" s="3"/>
      <c r="H211" s="1">
        <v>0</v>
      </c>
      <c r="I211" s="1" t="s">
        <v>495</v>
      </c>
      <c r="J211" s="1" t="s">
        <v>44</v>
      </c>
      <c r="K211" s="4" t="str">
        <f t="shared" si="24"/>
        <v>Creature Loot</v>
      </c>
    </row>
    <row r="212" spans="1:11" ht="118.8" hidden="1">
      <c r="A212" s="1" t="s">
        <v>1068</v>
      </c>
      <c r="B212" s="3"/>
      <c r="C212" s="1" t="s">
        <v>1069</v>
      </c>
      <c r="D212" s="1" t="s">
        <v>72</v>
      </c>
      <c r="E212" s="1" t="s">
        <v>38</v>
      </c>
      <c r="F212" s="3"/>
      <c r="G212" s="3"/>
      <c r="H212" s="1">
        <v>0</v>
      </c>
      <c r="I212" s="1" t="s">
        <v>1070</v>
      </c>
      <c r="J212" s="1" t="s">
        <v>44</v>
      </c>
      <c r="K212" s="4" t="str">
        <f t="shared" si="24"/>
        <v>Creature Loot</v>
      </c>
    </row>
    <row r="213" spans="1:11" ht="52.8" hidden="1">
      <c r="A213" s="1" t="s">
        <v>1071</v>
      </c>
      <c r="B213" s="3"/>
      <c r="C213" s="1" t="s">
        <v>1072</v>
      </c>
      <c r="D213" s="1" t="s">
        <v>37</v>
      </c>
      <c r="E213" s="1" t="s">
        <v>38</v>
      </c>
      <c r="F213" s="3"/>
      <c r="G213" s="3"/>
      <c r="H213" s="1">
        <v>0</v>
      </c>
      <c r="I213" s="1" t="s">
        <v>495</v>
      </c>
      <c r="J213" s="1" t="s">
        <v>44</v>
      </c>
      <c r="K213" s="4" t="str">
        <f t="shared" si="24"/>
        <v>Creature Loot</v>
      </c>
    </row>
    <row r="214" spans="1:11" ht="158.4" hidden="1">
      <c r="A214" s="1" t="s">
        <v>1073</v>
      </c>
      <c r="B214" s="1" t="s">
        <v>1074</v>
      </c>
      <c r="C214" s="1" t="s">
        <v>1075</v>
      </c>
      <c r="D214" s="1" t="s">
        <v>37</v>
      </c>
      <c r="E214" s="1" t="s">
        <v>38</v>
      </c>
      <c r="F214" s="1" t="s">
        <v>1076</v>
      </c>
      <c r="G214" s="3"/>
      <c r="H214" s="1">
        <v>0</v>
      </c>
      <c r="I214" s="1" t="s">
        <v>74</v>
      </c>
      <c r="J214" s="1" t="s">
        <v>44</v>
      </c>
      <c r="K214" s="4" t="str">
        <f>HYPERLINK("https://www.realmshelps.net/magic/items/alchemy.shtml","Realmshelp")</f>
        <v>Realmshelp</v>
      </c>
    </row>
    <row r="215" spans="1:11" ht="79.2" hidden="1">
      <c r="A215" s="1" t="s">
        <v>1077</v>
      </c>
      <c r="B215" s="1" t="s">
        <v>1078</v>
      </c>
      <c r="C215" s="1" t="s">
        <v>1079</v>
      </c>
      <c r="D215" s="1" t="s">
        <v>37</v>
      </c>
      <c r="E215" s="1" t="s">
        <v>52</v>
      </c>
      <c r="F215" s="1" t="s">
        <v>1080</v>
      </c>
      <c r="G215" s="1" t="s">
        <v>89</v>
      </c>
      <c r="H215" s="1">
        <v>0</v>
      </c>
      <c r="I215" s="1" t="s">
        <v>1081</v>
      </c>
      <c r="J215" s="1" t="s">
        <v>58</v>
      </c>
      <c r="K215" s="4" t="str">
        <f>HYPERLINK("https://www.gmbinder.com/share/-L7N3qQqUZNNLIeVT5Zx","Crafting &amp; Gathering: Alchemy, Herbalism, &amp; Poisons")</f>
        <v>Crafting &amp; Gathering: Alchemy, Herbalism, &amp; Poisons</v>
      </c>
    </row>
    <row r="216" spans="1:11" ht="105.6">
      <c r="A216" s="1" t="s">
        <v>1082</v>
      </c>
      <c r="B216" s="1" t="s">
        <v>1083</v>
      </c>
      <c r="C216" s="1" t="s">
        <v>1084</v>
      </c>
      <c r="D216" s="1" t="s">
        <v>51</v>
      </c>
      <c r="E216" s="1" t="s">
        <v>145</v>
      </c>
      <c r="F216" s="1" t="s">
        <v>198</v>
      </c>
      <c r="G216" s="1" t="s">
        <v>118</v>
      </c>
      <c r="H216" s="1">
        <v>5</v>
      </c>
      <c r="I216" s="1" t="s">
        <v>1085</v>
      </c>
      <c r="J216" s="1" t="s">
        <v>58</v>
      </c>
      <c r="K216" s="4" t="str">
        <f>HYPERLINK("https://www.aidedd.org/dnd-filters/herbes.php#pied","Aidedd.org")</f>
        <v>Aidedd.org</v>
      </c>
    </row>
    <row r="217" spans="1:11" ht="66" hidden="1">
      <c r="A217" s="1" t="s">
        <v>1086</v>
      </c>
      <c r="B217" s="1" t="s">
        <v>1087</v>
      </c>
      <c r="C217" s="1" t="s">
        <v>1088</v>
      </c>
      <c r="D217" s="1" t="s">
        <v>51</v>
      </c>
      <c r="E217" s="1" t="s">
        <v>52</v>
      </c>
      <c r="F217" s="1" t="s">
        <v>765</v>
      </c>
      <c r="G217" s="1" t="s">
        <v>89</v>
      </c>
      <c r="H217" s="1">
        <v>0</v>
      </c>
      <c r="I217" s="1" t="s">
        <v>225</v>
      </c>
      <c r="J217" s="1" t="s">
        <v>571</v>
      </c>
      <c r="K217" s="4" t="str">
        <f>HYPERLINK("https://forgottenrealms.fandom.com/wiki/Category:Plants","Forgotten Realms Fandom")</f>
        <v>Forgotten Realms Fandom</v>
      </c>
    </row>
    <row r="218" spans="1:11" ht="145.19999999999999" hidden="1">
      <c r="A218" s="1" t="s">
        <v>1089</v>
      </c>
      <c r="B218" s="1" t="s">
        <v>1090</v>
      </c>
      <c r="C218" s="1" t="s">
        <v>1091</v>
      </c>
      <c r="D218" s="1" t="s">
        <v>51</v>
      </c>
      <c r="E218" s="1" t="s">
        <v>52</v>
      </c>
      <c r="F218" s="1" t="s">
        <v>499</v>
      </c>
      <c r="G218" s="1" t="s">
        <v>55</v>
      </c>
      <c r="H218" s="1">
        <v>0</v>
      </c>
      <c r="I218" s="1" t="s">
        <v>1092</v>
      </c>
      <c r="J218" s="1" t="s">
        <v>58</v>
      </c>
      <c r="K218" s="4" t="str">
        <f>HYPERLINK("https://www.realmshelps.net/magic/items/alchemy.shtml","Realmshelp")</f>
        <v>Realmshelp</v>
      </c>
    </row>
    <row r="219" spans="1:11" ht="158.4">
      <c r="A219" s="1" t="s">
        <v>1093</v>
      </c>
      <c r="B219" s="1" t="s">
        <v>1094</v>
      </c>
      <c r="C219" s="1" t="s">
        <v>1095</v>
      </c>
      <c r="D219" s="1" t="s">
        <v>37</v>
      </c>
      <c r="E219" s="1" t="s">
        <v>52</v>
      </c>
      <c r="F219" s="1" t="s">
        <v>1096</v>
      </c>
      <c r="G219" s="1" t="s">
        <v>118</v>
      </c>
      <c r="H219" s="1">
        <v>2</v>
      </c>
      <c r="I219" s="1" t="s">
        <v>1097</v>
      </c>
      <c r="J219" s="1" t="s">
        <v>58</v>
      </c>
      <c r="K219" s="4" t="str">
        <f>HYPERLINK("https://homebrewery.naturalcrit.com/share/By_JPajBW","Octavian's Guide to Herbalism and Alchemy")</f>
        <v>Octavian's Guide to Herbalism and Alchemy</v>
      </c>
    </row>
    <row r="220" spans="1:11" ht="79.2">
      <c r="A220" s="1" t="s">
        <v>1098</v>
      </c>
      <c r="B220" s="1" t="s">
        <v>1099</v>
      </c>
      <c r="C220" s="1" t="s">
        <v>1100</v>
      </c>
      <c r="D220" s="1" t="s">
        <v>51</v>
      </c>
      <c r="E220" s="1" t="s">
        <v>52</v>
      </c>
      <c r="F220" s="1" t="s">
        <v>223</v>
      </c>
      <c r="G220" s="1" t="s">
        <v>118</v>
      </c>
      <c r="H220" s="1">
        <v>0</v>
      </c>
      <c r="I220" s="1" t="s">
        <v>241</v>
      </c>
      <c r="J220" s="1" t="s">
        <v>58</v>
      </c>
      <c r="K220" s="4" t="str">
        <f t="shared" ref="K220:K221" si="25">HYPERLINK("https://www.aidedd.org/dnd-filters/herbes.php#pied","Aidedd.org")</f>
        <v>Aidedd.org</v>
      </c>
    </row>
    <row r="221" spans="1:11" ht="118.8" hidden="1">
      <c r="A221" s="1" t="s">
        <v>1101</v>
      </c>
      <c r="B221" s="1" t="s">
        <v>1102</v>
      </c>
      <c r="C221" s="1" t="s">
        <v>1103</v>
      </c>
      <c r="D221" s="1" t="s">
        <v>51</v>
      </c>
      <c r="E221" s="1" t="s">
        <v>52</v>
      </c>
      <c r="F221" s="1" t="s">
        <v>198</v>
      </c>
      <c r="G221" s="1" t="s">
        <v>55</v>
      </c>
      <c r="H221" s="1">
        <v>0</v>
      </c>
      <c r="I221" s="1" t="s">
        <v>663</v>
      </c>
      <c r="J221" s="1" t="s">
        <v>58</v>
      </c>
      <c r="K221" s="4" t="str">
        <f t="shared" si="25"/>
        <v>Aidedd.org</v>
      </c>
    </row>
    <row r="222" spans="1:11" ht="79.2">
      <c r="A222" s="1" t="s">
        <v>1104</v>
      </c>
      <c r="B222" s="1" t="s">
        <v>1105</v>
      </c>
      <c r="C222" s="1" t="s">
        <v>1106</v>
      </c>
      <c r="D222" s="1" t="s">
        <v>51</v>
      </c>
      <c r="E222" s="1" t="s">
        <v>52</v>
      </c>
      <c r="F222" s="1" t="s">
        <v>198</v>
      </c>
      <c r="G222" s="1" t="s">
        <v>118</v>
      </c>
      <c r="H222" s="1">
        <v>0</v>
      </c>
      <c r="I222" s="1" t="s">
        <v>1107</v>
      </c>
      <c r="J222" s="1" t="s">
        <v>58</v>
      </c>
      <c r="K222" s="4" t="str">
        <f>HYPERLINK("http://meandhim.tripod.com/meyrherb.htm","The Guide to RPG Herb Use")</f>
        <v>The Guide to RPG Herb Use</v>
      </c>
    </row>
    <row r="223" spans="1:11" ht="79.2">
      <c r="A223" s="1" t="s">
        <v>1108</v>
      </c>
      <c r="B223" s="1" t="s">
        <v>1109</v>
      </c>
      <c r="C223" s="1" t="s">
        <v>1110</v>
      </c>
      <c r="D223" s="1" t="s">
        <v>51</v>
      </c>
      <c r="E223" s="1" t="s">
        <v>52</v>
      </c>
      <c r="F223" s="1" t="s">
        <v>198</v>
      </c>
      <c r="G223" s="1" t="s">
        <v>118</v>
      </c>
      <c r="H223" s="1">
        <v>0</v>
      </c>
      <c r="I223" s="1" t="s">
        <v>1111</v>
      </c>
      <c r="J223" s="1" t="s">
        <v>58</v>
      </c>
      <c r="K223" s="4" t="str">
        <f>HYPERLINK("https://www.aidedd.org/dnd-filters/herbes.php#pied","Aidedd.org")</f>
        <v>Aidedd.org</v>
      </c>
    </row>
    <row r="224" spans="1:11" ht="158.4" hidden="1">
      <c r="A224" s="1" t="s">
        <v>1112</v>
      </c>
      <c r="B224" s="1" t="s">
        <v>1113</v>
      </c>
      <c r="C224" s="1" t="s">
        <v>1114</v>
      </c>
      <c r="D224" s="1" t="s">
        <v>543</v>
      </c>
      <c r="E224" s="1" t="s">
        <v>52</v>
      </c>
      <c r="F224" s="1" t="s">
        <v>1096</v>
      </c>
      <c r="G224" s="1" t="s">
        <v>89</v>
      </c>
      <c r="H224" s="1">
        <v>4</v>
      </c>
      <c r="I224" s="1" t="s">
        <v>1115</v>
      </c>
      <c r="J224" s="1" t="s">
        <v>58</v>
      </c>
      <c r="K224" s="4" t="str">
        <f>HYPERLINK("https://homebrewery.naturalcrit.com/share/By_JPajBW","Octavian's Guide to Herbalism and Alchemy")</f>
        <v>Octavian's Guide to Herbalism and Alchemy</v>
      </c>
    </row>
    <row r="225" spans="1:11" ht="39.6" hidden="1">
      <c r="A225" s="1" t="s">
        <v>1116</v>
      </c>
      <c r="B225" s="3"/>
      <c r="C225" s="1" t="s">
        <v>1117</v>
      </c>
      <c r="D225" s="1" t="s">
        <v>37</v>
      </c>
      <c r="E225" s="1" t="s">
        <v>38</v>
      </c>
      <c r="F225" s="3"/>
      <c r="G225" s="3"/>
      <c r="H225" s="1">
        <v>0</v>
      </c>
      <c r="I225" s="1" t="s">
        <v>838</v>
      </c>
      <c r="J225" s="1" t="s">
        <v>44</v>
      </c>
      <c r="K225" s="4" t="str">
        <f>HYPERLINK("https://www.gmbinder.com/share/-L9zV7_eIrs3bqQ_cNd5#p51","Creature Loot")</f>
        <v>Creature Loot</v>
      </c>
    </row>
    <row r="226" spans="1:11" ht="145.19999999999999" hidden="1">
      <c r="A226" s="1" t="s">
        <v>1118</v>
      </c>
      <c r="B226" s="1" t="s">
        <v>1119</v>
      </c>
      <c r="C226" s="1"/>
      <c r="D226" s="1" t="s">
        <v>51</v>
      </c>
      <c r="E226" s="1" t="s">
        <v>52</v>
      </c>
      <c r="F226" s="1" t="s">
        <v>231</v>
      </c>
      <c r="G226" s="1" t="s">
        <v>89</v>
      </c>
      <c r="H226" s="1">
        <v>5</v>
      </c>
      <c r="I226" s="1" t="s">
        <v>1120</v>
      </c>
      <c r="J226" s="1" t="s">
        <v>312</v>
      </c>
      <c r="K226" s="4" t="str">
        <f>HYPERLINK("https://forgottenrealms.fandom.com/wiki/Category:Plants","Forgotten Realms Fandom")</f>
        <v>Forgotten Realms Fandom</v>
      </c>
    </row>
    <row r="227" spans="1:11" ht="158.4" hidden="1">
      <c r="A227" s="1" t="s">
        <v>1121</v>
      </c>
      <c r="B227" s="1" t="s">
        <v>1122</v>
      </c>
      <c r="C227" s="1" t="s">
        <v>1123</v>
      </c>
      <c r="D227" s="1" t="s">
        <v>51</v>
      </c>
      <c r="E227" s="1" t="s">
        <v>52</v>
      </c>
      <c r="F227" s="1" t="s">
        <v>223</v>
      </c>
      <c r="G227" s="1" t="s">
        <v>89</v>
      </c>
      <c r="H227" s="1">
        <v>0</v>
      </c>
      <c r="I227" s="1" t="s">
        <v>147</v>
      </c>
      <c r="J227" s="1" t="s">
        <v>58</v>
      </c>
      <c r="K227" s="4" t="str">
        <f>HYPERLINK("https://www.aidedd.org/dnd-filters/herbes.php#pied","Aidedd.org")</f>
        <v>Aidedd.org</v>
      </c>
    </row>
    <row r="228" spans="1:11" ht="118.8" hidden="1">
      <c r="A228" s="5" t="s">
        <v>1124</v>
      </c>
      <c r="B228" s="1" t="s">
        <v>1125</v>
      </c>
      <c r="C228" s="1" t="s">
        <v>1126</v>
      </c>
      <c r="D228" s="1" t="s">
        <v>51</v>
      </c>
      <c r="E228" s="1" t="s">
        <v>52</v>
      </c>
      <c r="F228" s="1" t="s">
        <v>575</v>
      </c>
      <c r="G228" s="1" t="s">
        <v>55</v>
      </c>
      <c r="H228" s="1">
        <v>0</v>
      </c>
      <c r="I228" s="1" t="s">
        <v>871</v>
      </c>
      <c r="J228" s="1" t="s">
        <v>312</v>
      </c>
      <c r="K228" s="4" t="str">
        <f>HYPERLINK("http://www.zerohitpoints.com/Middle-Earth-for-DnD-5/Herbalism","Herbalism in Middle-earth for D&amp;D 5")</f>
        <v>Herbalism in Middle-earth for D&amp;D 5</v>
      </c>
    </row>
    <row r="229" spans="1:11" ht="52.8" hidden="1">
      <c r="A229" s="1" t="s">
        <v>1127</v>
      </c>
      <c r="B229" s="1" t="s">
        <v>1128</v>
      </c>
      <c r="C229" s="1" t="s">
        <v>1129</v>
      </c>
      <c r="D229" s="1" t="s">
        <v>51</v>
      </c>
      <c r="E229" s="1" t="s">
        <v>52</v>
      </c>
      <c r="F229" s="1" t="s">
        <v>1130</v>
      </c>
      <c r="G229" s="1" t="s">
        <v>89</v>
      </c>
      <c r="H229" s="1">
        <v>0</v>
      </c>
      <c r="I229" s="1" t="s">
        <v>828</v>
      </c>
      <c r="J229" s="1" t="s">
        <v>571</v>
      </c>
      <c r="K229" s="4" t="str">
        <f>HYPERLINK("https://forgottenrealms.fandom.com/wiki/Category:Plants","Forgotten Realms Fandom")</f>
        <v>Forgotten Realms Fandom</v>
      </c>
    </row>
    <row r="230" spans="1:11" ht="118.8">
      <c r="A230" s="1" t="s">
        <v>1131</v>
      </c>
      <c r="B230" s="1" t="s">
        <v>1132</v>
      </c>
      <c r="C230" s="1" t="s">
        <v>1133</v>
      </c>
      <c r="D230" s="1" t="s">
        <v>51</v>
      </c>
      <c r="E230" s="1" t="s">
        <v>52</v>
      </c>
      <c r="F230" s="1" t="s">
        <v>240</v>
      </c>
      <c r="G230" s="1" t="s">
        <v>118</v>
      </c>
      <c r="H230" s="1">
        <v>0</v>
      </c>
      <c r="I230" s="1" t="s">
        <v>485</v>
      </c>
      <c r="J230" s="1" t="s">
        <v>58</v>
      </c>
      <c r="K230" s="4" t="str">
        <f>HYPERLINK("http://meandhim.tripod.com/meyrherb.htm","The Guide to RPG Herb Use")</f>
        <v>The Guide to RPG Herb Use</v>
      </c>
    </row>
    <row r="231" spans="1:11" ht="250.8">
      <c r="A231" s="1" t="s">
        <v>1134</v>
      </c>
      <c r="B231" s="1" t="s">
        <v>1135</v>
      </c>
      <c r="C231" s="1" t="s">
        <v>1136</v>
      </c>
      <c r="D231" s="1" t="s">
        <v>51</v>
      </c>
      <c r="E231" s="1" t="s">
        <v>52</v>
      </c>
      <c r="F231" s="1" t="s">
        <v>223</v>
      </c>
      <c r="G231" s="1" t="s">
        <v>118</v>
      </c>
      <c r="H231" s="1">
        <v>0</v>
      </c>
      <c r="I231" s="1" t="s">
        <v>914</v>
      </c>
      <c r="J231" s="1" t="s">
        <v>58</v>
      </c>
      <c r="K231" s="4" t="str">
        <f>HYPERLINK("https://www.aidedd.org/dnd-filters/herbes.php#pied","Aidedd.org")</f>
        <v>Aidedd.org</v>
      </c>
    </row>
    <row r="232" spans="1:11" ht="26.4" hidden="1">
      <c r="A232" s="1" t="s">
        <v>1137</v>
      </c>
      <c r="B232" s="3"/>
      <c r="C232" s="1" t="s">
        <v>1138</v>
      </c>
      <c r="D232" s="1" t="s">
        <v>72</v>
      </c>
      <c r="E232" s="1" t="s">
        <v>38</v>
      </c>
      <c r="F232" s="3"/>
      <c r="G232" s="3"/>
      <c r="H232" s="1">
        <v>-5</v>
      </c>
      <c r="I232" s="1" t="s">
        <v>1139</v>
      </c>
      <c r="J232" s="1" t="s">
        <v>44</v>
      </c>
      <c r="K232" s="4" t="str">
        <f>HYPERLINK("https://www.gmbinder.com/share/-L9zV7_eIrs3bqQ_cNd5#p51","Creature Loot")</f>
        <v>Creature Loot</v>
      </c>
    </row>
    <row r="233" spans="1:11" ht="92.4" hidden="1">
      <c r="A233" s="1" t="s">
        <v>1140</v>
      </c>
      <c r="B233" s="1" t="s">
        <v>1141</v>
      </c>
      <c r="C233" s="1" t="s">
        <v>1142</v>
      </c>
      <c r="D233" s="1" t="s">
        <v>37</v>
      </c>
      <c r="E233" s="1" t="s">
        <v>1143</v>
      </c>
      <c r="F233" s="1" t="s">
        <v>231</v>
      </c>
      <c r="G233" s="1" t="s">
        <v>89</v>
      </c>
      <c r="H233" s="1">
        <v>0</v>
      </c>
      <c r="I233" s="1" t="s">
        <v>1144</v>
      </c>
      <c r="J233" s="1" t="s">
        <v>1145</v>
      </c>
      <c r="K233" s="4" t="str">
        <f>HYPERLINK("https://www.realmshelps.net/magic/items/alchemy.shtml","Realmshelp")</f>
        <v>Realmshelp</v>
      </c>
    </row>
    <row r="234" spans="1:11" ht="79.2" hidden="1">
      <c r="A234" s="1" t="s">
        <v>1146</v>
      </c>
      <c r="B234" s="3"/>
      <c r="C234" s="1" t="s">
        <v>1147</v>
      </c>
      <c r="D234" s="1" t="s">
        <v>37</v>
      </c>
      <c r="E234" s="1" t="s">
        <v>38</v>
      </c>
      <c r="F234" s="3"/>
      <c r="G234" s="3"/>
      <c r="H234" s="1">
        <v>3</v>
      </c>
      <c r="I234" s="1" t="s">
        <v>619</v>
      </c>
      <c r="J234" s="1" t="s">
        <v>44</v>
      </c>
      <c r="K234" s="4" t="str">
        <f t="shared" ref="K234:K235" si="26">HYPERLINK("https://www.gmbinder.com/share/-L9zV7_eIrs3bqQ_cNd5#p51","Creature Loot")</f>
        <v>Creature Loot</v>
      </c>
    </row>
    <row r="235" spans="1:11" ht="92.4" hidden="1">
      <c r="A235" s="1" t="s">
        <v>1148</v>
      </c>
      <c r="B235" s="3"/>
      <c r="C235" s="1" t="s">
        <v>481</v>
      </c>
      <c r="D235" s="1" t="s">
        <v>37</v>
      </c>
      <c r="E235" s="1" t="s">
        <v>38</v>
      </c>
      <c r="F235" s="3"/>
      <c r="G235" s="3"/>
      <c r="H235" s="1">
        <v>0</v>
      </c>
      <c r="I235" s="1" t="s">
        <v>74</v>
      </c>
      <c r="J235" s="1" t="s">
        <v>44</v>
      </c>
      <c r="K235" s="4" t="str">
        <f t="shared" si="26"/>
        <v>Creature Loot</v>
      </c>
    </row>
    <row r="236" spans="1:11" ht="118.8" hidden="1">
      <c r="A236" s="1" t="s">
        <v>1149</v>
      </c>
      <c r="B236" s="1" t="s">
        <v>1150</v>
      </c>
      <c r="C236" s="1" t="s">
        <v>1151</v>
      </c>
      <c r="D236" s="1" t="s">
        <v>51</v>
      </c>
      <c r="E236" s="1" t="s">
        <v>52</v>
      </c>
      <c r="F236" s="1" t="s">
        <v>223</v>
      </c>
      <c r="G236" s="1" t="s">
        <v>55</v>
      </c>
      <c r="H236" s="1">
        <v>0</v>
      </c>
      <c r="I236" s="1" t="s">
        <v>1152</v>
      </c>
      <c r="J236" s="1" t="s">
        <v>58</v>
      </c>
      <c r="K236" s="4" t="str">
        <f>HYPERLINK("https://www.aidedd.org/dnd-filters/herbes.php#pied","Aidedd.org")</f>
        <v>Aidedd.org</v>
      </c>
    </row>
    <row r="237" spans="1:11" ht="79.2" hidden="1">
      <c r="A237" s="1" t="s">
        <v>1153</v>
      </c>
      <c r="B237" s="1" t="s">
        <v>1154</v>
      </c>
      <c r="C237" s="1"/>
      <c r="D237" s="1" t="s">
        <v>51</v>
      </c>
      <c r="E237" s="1" t="s">
        <v>52</v>
      </c>
      <c r="F237" s="1" t="s">
        <v>198</v>
      </c>
      <c r="G237" s="1" t="s">
        <v>55</v>
      </c>
      <c r="H237" s="1">
        <v>0</v>
      </c>
      <c r="I237" s="1" t="s">
        <v>914</v>
      </c>
      <c r="J237" s="1" t="s">
        <v>571</v>
      </c>
      <c r="K237" s="4" t="str">
        <f>HYPERLINK("https://forgottenrealms.fandom.com/wiki/Category:Plants","Forgotten Realms Fandom")</f>
        <v>Forgotten Realms Fandom</v>
      </c>
    </row>
    <row r="238" spans="1:11" ht="39.6" hidden="1">
      <c r="A238" s="1" t="s">
        <v>1155</v>
      </c>
      <c r="B238" s="3"/>
      <c r="C238" s="1" t="s">
        <v>1156</v>
      </c>
      <c r="D238" s="1" t="s">
        <v>37</v>
      </c>
      <c r="E238" s="1" t="s">
        <v>38</v>
      </c>
      <c r="F238" s="3"/>
      <c r="G238" s="3"/>
      <c r="H238" s="1">
        <v>0</v>
      </c>
      <c r="I238" s="1" t="s">
        <v>838</v>
      </c>
      <c r="J238" s="1" t="s">
        <v>44</v>
      </c>
      <c r="K238" s="4" t="str">
        <f>HYPERLINK("https://www.gmbinder.com/share/-L9zV7_eIrs3bqQ_cNd5#p51","Creature Loot")</f>
        <v>Creature Loot</v>
      </c>
    </row>
    <row r="239" spans="1:11" ht="66" hidden="1">
      <c r="A239" s="1" t="s">
        <v>1157</v>
      </c>
      <c r="B239" s="3"/>
      <c r="C239" s="1" t="s">
        <v>1158</v>
      </c>
      <c r="D239" s="1" t="s">
        <v>37</v>
      </c>
      <c r="E239" s="1" t="s">
        <v>52</v>
      </c>
      <c r="F239" s="1" t="s">
        <v>499</v>
      </c>
      <c r="G239" s="1" t="s">
        <v>55</v>
      </c>
      <c r="H239" s="1">
        <v>0</v>
      </c>
      <c r="I239" s="1" t="s">
        <v>1159</v>
      </c>
      <c r="J239" s="1" t="s">
        <v>58</v>
      </c>
      <c r="K239" s="4" t="str">
        <f>HYPERLINK("https://www.gmbinder.com/share/-L7N3qQqUZNNLIeVT5Zx","Crafting &amp; Gathering: Alchemy, Herbalism, &amp; Poisons")</f>
        <v>Crafting &amp; Gathering: Alchemy, Herbalism, &amp; Poisons</v>
      </c>
    </row>
    <row r="240" spans="1:11" ht="132" hidden="1">
      <c r="A240" s="1" t="s">
        <v>1160</v>
      </c>
      <c r="B240" s="1" t="s">
        <v>1161</v>
      </c>
      <c r="C240" s="1" t="s">
        <v>1162</v>
      </c>
      <c r="D240" s="1" t="s">
        <v>72</v>
      </c>
      <c r="E240" s="1" t="s">
        <v>52</v>
      </c>
      <c r="F240" s="1" t="s">
        <v>507</v>
      </c>
      <c r="G240" s="1" t="s">
        <v>89</v>
      </c>
      <c r="H240" s="1">
        <v>4</v>
      </c>
      <c r="I240" s="1" t="s">
        <v>1163</v>
      </c>
      <c r="J240" s="1" t="s">
        <v>58</v>
      </c>
      <c r="K240" s="4" t="str">
        <f>HYPERLINK("https://homebrewery.naturalcrit.com/share/By_JPajBW","Octavian's Guide to Herbalism and Alchemy")</f>
        <v>Octavian's Guide to Herbalism and Alchemy</v>
      </c>
    </row>
    <row r="241" spans="1:11" ht="145.19999999999999" hidden="1">
      <c r="A241" s="1" t="s">
        <v>1164</v>
      </c>
      <c r="B241" s="1" t="s">
        <v>1165</v>
      </c>
      <c r="C241" s="1" t="s">
        <v>1166</v>
      </c>
      <c r="D241" s="1" t="s">
        <v>51</v>
      </c>
      <c r="E241" s="1" t="s">
        <v>52</v>
      </c>
      <c r="F241" s="1" t="s">
        <v>198</v>
      </c>
      <c r="G241" s="1" t="s">
        <v>179</v>
      </c>
      <c r="H241" s="1">
        <v>10</v>
      </c>
      <c r="I241" s="1" t="s">
        <v>663</v>
      </c>
      <c r="J241" s="1" t="s">
        <v>181</v>
      </c>
      <c r="K241" s="4" t="str">
        <f t="shared" ref="K241:K242" si="27">HYPERLINK("http://www.zerohitpoints.com/Middle-Earth-for-DnD-5/Herbalism","Herbalism in Middle-earth for D&amp;D 5")</f>
        <v>Herbalism in Middle-earth for D&amp;D 5</v>
      </c>
    </row>
    <row r="242" spans="1:11" ht="118.8" hidden="1">
      <c r="A242" s="1" t="s">
        <v>1167</v>
      </c>
      <c r="B242" s="1" t="s">
        <v>1168</v>
      </c>
      <c r="C242" s="1" t="s">
        <v>1169</v>
      </c>
      <c r="D242" s="1" t="s">
        <v>51</v>
      </c>
      <c r="E242" s="1" t="s">
        <v>52</v>
      </c>
      <c r="F242" s="1" t="s">
        <v>267</v>
      </c>
      <c r="G242" s="1" t="s">
        <v>89</v>
      </c>
      <c r="H242" s="1">
        <v>0</v>
      </c>
      <c r="I242" s="1" t="s">
        <v>1170</v>
      </c>
      <c r="J242" s="1" t="s">
        <v>181</v>
      </c>
      <c r="K242" s="4" t="str">
        <f t="shared" si="27"/>
        <v>Herbalism in Middle-earth for D&amp;D 5</v>
      </c>
    </row>
    <row r="243" spans="1:11" ht="171.6" hidden="1">
      <c r="A243" s="1" t="s">
        <v>1171</v>
      </c>
      <c r="B243" s="1" t="s">
        <v>1172</v>
      </c>
      <c r="C243" s="1" t="s">
        <v>1173</v>
      </c>
      <c r="D243" s="1" t="s">
        <v>51</v>
      </c>
      <c r="E243" s="1" t="s">
        <v>52</v>
      </c>
      <c r="F243" s="1" t="s">
        <v>146</v>
      </c>
      <c r="G243" s="1" t="s">
        <v>89</v>
      </c>
      <c r="H243" s="1">
        <v>0</v>
      </c>
      <c r="I243" s="1" t="s">
        <v>1174</v>
      </c>
      <c r="J243" s="1" t="s">
        <v>58</v>
      </c>
      <c r="K243" s="4" t="str">
        <f t="shared" ref="K243:K244" si="28">HYPERLINK("https://www.aidedd.org/dnd-filters/herbes.php#pied","Aidedd.org")</f>
        <v>Aidedd.org</v>
      </c>
    </row>
    <row r="244" spans="1:11" ht="79.2" hidden="1">
      <c r="A244" s="1" t="s">
        <v>1175</v>
      </c>
      <c r="B244" s="1" t="s">
        <v>1176</v>
      </c>
      <c r="C244" s="1" t="s">
        <v>1177</v>
      </c>
      <c r="D244" s="1" t="s">
        <v>51</v>
      </c>
      <c r="E244" s="1" t="s">
        <v>52</v>
      </c>
      <c r="F244" s="1" t="s">
        <v>198</v>
      </c>
      <c r="G244" s="1" t="s">
        <v>55</v>
      </c>
      <c r="H244" s="1">
        <v>0</v>
      </c>
      <c r="I244" s="1" t="s">
        <v>693</v>
      </c>
      <c r="J244" s="1" t="s">
        <v>58</v>
      </c>
      <c r="K244" s="4" t="str">
        <f t="shared" si="28"/>
        <v>Aidedd.org</v>
      </c>
    </row>
    <row r="245" spans="1:11" ht="132">
      <c r="A245" s="1" t="s">
        <v>1178</v>
      </c>
      <c r="B245" s="1" t="s">
        <v>1179</v>
      </c>
      <c r="C245" s="1" t="s">
        <v>1180</v>
      </c>
      <c r="D245" s="1" t="s">
        <v>51</v>
      </c>
      <c r="E245" s="1" t="s">
        <v>52</v>
      </c>
      <c r="F245" s="1" t="s">
        <v>131</v>
      </c>
      <c r="G245" s="1" t="s">
        <v>118</v>
      </c>
      <c r="H245" s="1">
        <v>0</v>
      </c>
      <c r="I245" s="1" t="s">
        <v>1181</v>
      </c>
      <c r="J245" s="1" t="s">
        <v>58</v>
      </c>
      <c r="K245" s="4" t="str">
        <f>HYPERLINK("http://meandhim.tripod.com/meyrherb.htm","The Guide to RPG Herb Use")</f>
        <v>The Guide to RPG Herb Use</v>
      </c>
    </row>
    <row r="246" spans="1:11" ht="145.19999999999999" hidden="1">
      <c r="A246" s="1" t="s">
        <v>1182</v>
      </c>
      <c r="B246" s="1" t="s">
        <v>1183</v>
      </c>
      <c r="C246" s="1" t="s">
        <v>1184</v>
      </c>
      <c r="D246" s="1" t="s">
        <v>51</v>
      </c>
      <c r="E246" s="1" t="s">
        <v>52</v>
      </c>
      <c r="F246" s="1" t="s">
        <v>223</v>
      </c>
      <c r="G246" s="1" t="s">
        <v>179</v>
      </c>
      <c r="H246" s="1">
        <v>0</v>
      </c>
      <c r="I246" s="1" t="s">
        <v>884</v>
      </c>
      <c r="J246" s="1" t="s">
        <v>58</v>
      </c>
      <c r="K246" s="4" t="str">
        <f>HYPERLINK("https://www.aidedd.org/dnd-filters/herbes.php#pied","Aidedd.org")</f>
        <v>Aidedd.org</v>
      </c>
    </row>
    <row r="247" spans="1:11" ht="224.4" hidden="1">
      <c r="A247" s="6" t="s">
        <v>1185</v>
      </c>
      <c r="B247" s="3"/>
      <c r="C247" s="1" t="s">
        <v>1186</v>
      </c>
      <c r="D247" s="1" t="s">
        <v>37</v>
      </c>
      <c r="E247" s="1" t="s">
        <v>38</v>
      </c>
      <c r="F247" s="3"/>
      <c r="G247" s="3"/>
      <c r="H247" s="1">
        <v>3</v>
      </c>
      <c r="I247" s="1" t="s">
        <v>1187</v>
      </c>
      <c r="J247" s="1" t="s">
        <v>44</v>
      </c>
      <c r="K247" s="4" t="str">
        <f>HYPERLINK("https://www.gmbinder.com/share/-L9zV7_eIrs3bqQ_cNd5#p51","Creature Loot")</f>
        <v>Creature Loot</v>
      </c>
    </row>
    <row r="248" spans="1:11" ht="66" hidden="1">
      <c r="A248" s="1" t="s">
        <v>1188</v>
      </c>
      <c r="B248" s="1"/>
      <c r="C248" s="1" t="s">
        <v>1189</v>
      </c>
      <c r="D248" s="1" t="s">
        <v>37</v>
      </c>
      <c r="E248" s="1" t="s">
        <v>52</v>
      </c>
      <c r="F248" s="1" t="s">
        <v>1190</v>
      </c>
      <c r="G248" s="1" t="s">
        <v>55</v>
      </c>
      <c r="H248" s="1">
        <v>2</v>
      </c>
      <c r="I248" s="1" t="s">
        <v>1191</v>
      </c>
      <c r="J248" s="1" t="s">
        <v>58</v>
      </c>
      <c r="K248" s="4" t="str">
        <f>HYPERLINK("https://homebrewery.naturalcrit.com/share/By_JPajBW","Octavian's Guide to Herbalism and Alchemy")</f>
        <v>Octavian's Guide to Herbalism and Alchemy</v>
      </c>
    </row>
    <row r="249" spans="1:11" ht="39.6" hidden="1">
      <c r="A249" s="1" t="s">
        <v>1192</v>
      </c>
      <c r="B249" s="3"/>
      <c r="C249" s="1" t="s">
        <v>605</v>
      </c>
      <c r="D249" s="1" t="s">
        <v>37</v>
      </c>
      <c r="E249" s="1" t="s">
        <v>38</v>
      </c>
      <c r="F249" s="3"/>
      <c r="G249" s="3"/>
      <c r="H249" s="1">
        <v>-5</v>
      </c>
      <c r="I249" s="1" t="s">
        <v>74</v>
      </c>
      <c r="J249" s="1" t="s">
        <v>44</v>
      </c>
      <c r="K249" s="4" t="str">
        <f t="shared" ref="K249:K250" si="29">HYPERLINK("https://www.gmbinder.com/share/-L9zV7_eIrs3bqQ_cNd5#p51","Creature Loot")</f>
        <v>Creature Loot</v>
      </c>
    </row>
    <row r="250" spans="1:11" ht="26.4" hidden="1">
      <c r="A250" s="1" t="s">
        <v>1193</v>
      </c>
      <c r="B250" s="3"/>
      <c r="C250" s="1" t="s">
        <v>1194</v>
      </c>
      <c r="D250" s="1" t="s">
        <v>72</v>
      </c>
      <c r="E250" s="1" t="s">
        <v>38</v>
      </c>
      <c r="F250" s="3"/>
      <c r="G250" s="3"/>
      <c r="H250" s="1">
        <v>0</v>
      </c>
      <c r="I250" s="1" t="s">
        <v>1195</v>
      </c>
      <c r="J250" s="1" t="s">
        <v>44</v>
      </c>
      <c r="K250" s="4" t="str">
        <f t="shared" si="29"/>
        <v>Creature Loot</v>
      </c>
    </row>
    <row r="251" spans="1:11" ht="66">
      <c r="A251" s="1" t="s">
        <v>1196</v>
      </c>
      <c r="B251" s="1" t="s">
        <v>1197</v>
      </c>
      <c r="C251" s="1" t="s">
        <v>1198</v>
      </c>
      <c r="D251" s="1" t="s">
        <v>37</v>
      </c>
      <c r="E251" s="1" t="s">
        <v>52</v>
      </c>
      <c r="F251" s="1" t="s">
        <v>1199</v>
      </c>
      <c r="G251" s="1" t="s">
        <v>118</v>
      </c>
      <c r="H251" s="1">
        <v>-2</v>
      </c>
      <c r="I251" s="1" t="s">
        <v>241</v>
      </c>
      <c r="J251" s="1" t="s">
        <v>58</v>
      </c>
      <c r="K251" s="4" t="str">
        <f>HYPERLINK("https://www.gmbinder.com/share/-L7N3qQqUZNNLIeVT5Zx","Crafting &amp; Gathering: Alchemy, Herbalism, &amp; Poisons")</f>
        <v>Crafting &amp; Gathering: Alchemy, Herbalism, &amp; Poisons</v>
      </c>
    </row>
    <row r="252" spans="1:11" ht="105.6" hidden="1">
      <c r="A252" s="1" t="s">
        <v>1200</v>
      </c>
      <c r="B252" s="3"/>
      <c r="C252" s="1" t="s">
        <v>1201</v>
      </c>
      <c r="D252" s="1" t="s">
        <v>37</v>
      </c>
      <c r="E252" s="1" t="s">
        <v>38</v>
      </c>
      <c r="F252" s="3"/>
      <c r="G252" s="3"/>
      <c r="H252" s="1">
        <v>-5</v>
      </c>
      <c r="I252" s="1" t="s">
        <v>1202</v>
      </c>
      <c r="J252" s="1" t="s">
        <v>44</v>
      </c>
      <c r="K252" s="4" t="str">
        <f>HYPERLINK("https://www.gmbinder.com/share/-L9zV7_eIrs3bqQ_cNd5#p51","Creature Loot")</f>
        <v>Creature Loot</v>
      </c>
    </row>
    <row r="253" spans="1:11" ht="66">
      <c r="A253" s="1" t="s">
        <v>1203</v>
      </c>
      <c r="B253" s="1" t="s">
        <v>1204</v>
      </c>
      <c r="C253" s="1" t="s">
        <v>1205</v>
      </c>
      <c r="D253" s="1" t="s">
        <v>51</v>
      </c>
      <c r="E253" s="1" t="s">
        <v>52</v>
      </c>
      <c r="F253" s="1" t="s">
        <v>131</v>
      </c>
      <c r="G253" s="1" t="s">
        <v>118</v>
      </c>
      <c r="H253" s="1">
        <v>0</v>
      </c>
      <c r="I253" s="1" t="s">
        <v>1206</v>
      </c>
      <c r="J253" s="1" t="s">
        <v>58</v>
      </c>
      <c r="K253" s="4" t="str">
        <f>HYPERLINK("http://meandhim.tripod.com/meyrherb.htm","The Guide to RPG Herb Use")</f>
        <v>The Guide to RPG Herb Use</v>
      </c>
    </row>
    <row r="254" spans="1:11" ht="132">
      <c r="A254" s="1" t="s">
        <v>1207</v>
      </c>
      <c r="B254" s="1" t="s">
        <v>1208</v>
      </c>
      <c r="C254" s="1"/>
      <c r="D254" s="1" t="s">
        <v>51</v>
      </c>
      <c r="E254" s="1" t="s">
        <v>52</v>
      </c>
      <c r="F254" s="1" t="s">
        <v>261</v>
      </c>
      <c r="G254" s="1" t="s">
        <v>118</v>
      </c>
      <c r="H254" s="1">
        <v>0</v>
      </c>
      <c r="I254" s="1" t="s">
        <v>1209</v>
      </c>
      <c r="J254" s="1" t="s">
        <v>148</v>
      </c>
      <c r="K254" s="4" t="str">
        <f>HYPERLINK("https://www.realmshelps.net/magic/items/alchemy.shtml","Realmshelp")</f>
        <v>Realmshelp</v>
      </c>
    </row>
    <row r="255" spans="1:11" ht="92.4" hidden="1">
      <c r="A255" s="1" t="s">
        <v>1210</v>
      </c>
      <c r="B255" s="1" t="s">
        <v>1211</v>
      </c>
      <c r="C255" s="1" t="s">
        <v>1212</v>
      </c>
      <c r="D255" s="1" t="s">
        <v>37</v>
      </c>
      <c r="E255" s="1" t="s">
        <v>52</v>
      </c>
      <c r="F255" s="1" t="s">
        <v>223</v>
      </c>
      <c r="G255" s="1" t="s">
        <v>55</v>
      </c>
      <c r="H255" s="1">
        <v>5</v>
      </c>
      <c r="I255" s="1" t="s">
        <v>1213</v>
      </c>
      <c r="J255" s="1" t="s">
        <v>714</v>
      </c>
      <c r="K255" s="4" t="str">
        <f>HYPERLINK("https://forgottenrealms.fandom.com/wiki/Category:Plants","Forgotten Realms Fandom")</f>
        <v>Forgotten Realms Fandom</v>
      </c>
    </row>
    <row r="256" spans="1:11" ht="171.6">
      <c r="A256" s="1" t="s">
        <v>1214</v>
      </c>
      <c r="B256" s="1" t="s">
        <v>1215</v>
      </c>
      <c r="C256" s="1" t="s">
        <v>1216</v>
      </c>
      <c r="D256" s="1" t="s">
        <v>37</v>
      </c>
      <c r="E256" s="1" t="s">
        <v>52</v>
      </c>
      <c r="F256" s="1" t="s">
        <v>198</v>
      </c>
      <c r="G256" s="1" t="s">
        <v>118</v>
      </c>
      <c r="H256" s="1">
        <v>0</v>
      </c>
      <c r="I256" s="1" t="s">
        <v>241</v>
      </c>
      <c r="J256" s="1" t="s">
        <v>58</v>
      </c>
      <c r="K256" s="4" t="str">
        <f>HYPERLINK("https://www.aidedd.org/dnd-filters/herbes.php#pied","Aidedd.org")</f>
        <v>Aidedd.org</v>
      </c>
    </row>
    <row r="257" spans="1:11" ht="79.2" hidden="1">
      <c r="A257" s="1" t="s">
        <v>1217</v>
      </c>
      <c r="B257" s="3"/>
      <c r="C257" s="1" t="s">
        <v>1218</v>
      </c>
      <c r="D257" s="1" t="s">
        <v>72</v>
      </c>
      <c r="E257" s="1" t="s">
        <v>38</v>
      </c>
      <c r="F257" s="3"/>
      <c r="G257" s="3"/>
      <c r="H257" s="1">
        <v>-5</v>
      </c>
      <c r="I257" s="1" t="s">
        <v>674</v>
      </c>
      <c r="J257" s="1" t="s">
        <v>44</v>
      </c>
      <c r="K257" s="4" t="str">
        <f>HYPERLINK("https://www.gmbinder.com/share/-L9zV7_eIrs3bqQ_cNd5#p51","Creature Loot")</f>
        <v>Creature Loot</v>
      </c>
    </row>
    <row r="258" spans="1:11" ht="66" hidden="1">
      <c r="A258" s="1" t="s">
        <v>1219</v>
      </c>
      <c r="B258" s="1" t="s">
        <v>1220</v>
      </c>
      <c r="C258" s="1"/>
      <c r="D258" s="1" t="s">
        <v>37</v>
      </c>
      <c r="E258" s="1" t="s">
        <v>52</v>
      </c>
      <c r="F258" s="1" t="s">
        <v>146</v>
      </c>
      <c r="G258" s="1" t="s">
        <v>1221</v>
      </c>
      <c r="H258" s="1">
        <v>10</v>
      </c>
      <c r="I258" s="1" t="s">
        <v>1222</v>
      </c>
      <c r="J258" s="1" t="s">
        <v>571</v>
      </c>
      <c r="K258" s="4" t="str">
        <f>HYPERLINK("https://forgottenrealms.fandom.com/wiki/Category:Plants","Forgotten Realms Fandom")</f>
        <v>Forgotten Realms Fandom</v>
      </c>
    </row>
    <row r="259" spans="1:11" ht="52.8" hidden="1">
      <c r="A259" s="1" t="s">
        <v>1223</v>
      </c>
      <c r="B259" s="3"/>
      <c r="C259" s="1" t="s">
        <v>618</v>
      </c>
      <c r="D259" s="1" t="s">
        <v>37</v>
      </c>
      <c r="E259" s="1" t="s">
        <v>38</v>
      </c>
      <c r="F259" s="3"/>
      <c r="G259" s="3"/>
      <c r="H259" s="1">
        <v>3</v>
      </c>
      <c r="I259" s="1" t="s">
        <v>619</v>
      </c>
      <c r="J259" s="1" t="s">
        <v>44</v>
      </c>
      <c r="K259" s="4" t="str">
        <f t="shared" ref="K259:K260" si="30">HYPERLINK("https://www.gmbinder.com/share/-L9zV7_eIrs3bqQ_cNd5#p51","Creature Loot")</f>
        <v>Creature Loot</v>
      </c>
    </row>
    <row r="260" spans="1:11" ht="79.2" hidden="1">
      <c r="A260" s="1" t="s">
        <v>1224</v>
      </c>
      <c r="B260" s="3"/>
      <c r="C260" s="1" t="s">
        <v>1225</v>
      </c>
      <c r="D260" s="1" t="s">
        <v>37</v>
      </c>
      <c r="E260" s="1" t="s">
        <v>38</v>
      </c>
      <c r="F260" s="3"/>
      <c r="G260" s="3"/>
      <c r="H260" s="1">
        <v>-5</v>
      </c>
      <c r="I260" s="1" t="s">
        <v>1226</v>
      </c>
      <c r="J260" s="1" t="s">
        <v>44</v>
      </c>
      <c r="K260" s="4" t="str">
        <f t="shared" si="30"/>
        <v>Creature Loot</v>
      </c>
    </row>
    <row r="261" spans="1:11" ht="118.8" hidden="1">
      <c r="A261" s="1" t="s">
        <v>1227</v>
      </c>
      <c r="B261" s="1" t="s">
        <v>1228</v>
      </c>
      <c r="C261" s="1" t="s">
        <v>1229</v>
      </c>
      <c r="D261" s="1" t="s">
        <v>51</v>
      </c>
      <c r="E261" s="1" t="s">
        <v>52</v>
      </c>
      <c r="F261" s="1" t="s">
        <v>267</v>
      </c>
      <c r="G261" s="1" t="s">
        <v>179</v>
      </c>
      <c r="H261" s="1">
        <v>0</v>
      </c>
      <c r="I261" s="1" t="s">
        <v>1230</v>
      </c>
      <c r="J261" s="1" t="s">
        <v>312</v>
      </c>
      <c r="K261" s="4" t="str">
        <f>HYPERLINK("http://www.zerohitpoints.com/Middle-Earth-for-DnD-5/Herbalism","Herbalism in Middle-earth for D&amp;D 5")</f>
        <v>Herbalism in Middle-earth for D&amp;D 5</v>
      </c>
    </row>
    <row r="262" spans="1:11" ht="79.2" hidden="1">
      <c r="A262" s="1" t="s">
        <v>1231</v>
      </c>
      <c r="B262" s="1" t="s">
        <v>1232</v>
      </c>
      <c r="C262" s="1" t="s">
        <v>1233</v>
      </c>
      <c r="D262" s="1" t="s">
        <v>37</v>
      </c>
      <c r="E262" s="1" t="s">
        <v>52</v>
      </c>
      <c r="F262" s="1" t="s">
        <v>198</v>
      </c>
      <c r="G262" s="1" t="s">
        <v>89</v>
      </c>
      <c r="H262" s="1">
        <v>0</v>
      </c>
      <c r="I262" s="1" t="s">
        <v>782</v>
      </c>
      <c r="J262" s="1" t="s">
        <v>671</v>
      </c>
      <c r="K262" s="4" t="str">
        <f>HYPERLINK("https://forgottenrealms.fandom.com/wiki/Category:Plants","Forgotten Realms Fandom")</f>
        <v>Forgotten Realms Fandom</v>
      </c>
    </row>
    <row r="263" spans="1:11" ht="52.8" hidden="1">
      <c r="A263" s="1" t="s">
        <v>1234</v>
      </c>
      <c r="B263" s="3"/>
      <c r="C263" s="1" t="s">
        <v>1235</v>
      </c>
      <c r="D263" s="1" t="s">
        <v>37</v>
      </c>
      <c r="E263" s="1" t="s">
        <v>38</v>
      </c>
      <c r="F263" s="3"/>
      <c r="G263" s="3"/>
      <c r="H263" s="1">
        <v>-5</v>
      </c>
      <c r="I263" s="1" t="s">
        <v>674</v>
      </c>
      <c r="J263" s="1" t="s">
        <v>44</v>
      </c>
      <c r="K263" s="4" t="str">
        <f t="shared" ref="K263:K265" si="31">HYPERLINK("https://www.gmbinder.com/share/-L9zV7_eIrs3bqQ_cNd5#p51","Creature Loot")</f>
        <v>Creature Loot</v>
      </c>
    </row>
    <row r="264" spans="1:11" ht="39.6" hidden="1">
      <c r="A264" s="1" t="s">
        <v>1236</v>
      </c>
      <c r="B264" s="3"/>
      <c r="C264" s="1" t="s">
        <v>1237</v>
      </c>
      <c r="D264" s="1" t="s">
        <v>37</v>
      </c>
      <c r="E264" s="1" t="s">
        <v>38</v>
      </c>
      <c r="F264" s="3"/>
      <c r="G264" s="3"/>
      <c r="H264" s="1">
        <v>-5</v>
      </c>
      <c r="I264" s="1" t="s">
        <v>1238</v>
      </c>
      <c r="J264" s="1" t="s">
        <v>44</v>
      </c>
      <c r="K264" s="4" t="str">
        <f t="shared" si="31"/>
        <v>Creature Loot</v>
      </c>
    </row>
    <row r="265" spans="1:11" ht="79.2" hidden="1">
      <c r="A265" s="1" t="s">
        <v>1239</v>
      </c>
      <c r="B265" s="3"/>
      <c r="C265" s="1" t="s">
        <v>1240</v>
      </c>
      <c r="D265" s="1" t="s">
        <v>37</v>
      </c>
      <c r="E265" s="1" t="s">
        <v>38</v>
      </c>
      <c r="F265" s="3"/>
      <c r="G265" s="3"/>
      <c r="H265" s="1">
        <v>0</v>
      </c>
      <c r="I265" s="1" t="s">
        <v>1241</v>
      </c>
      <c r="J265" s="1" t="s">
        <v>44</v>
      </c>
      <c r="K265" s="4" t="str">
        <f t="shared" si="31"/>
        <v>Creature Loot</v>
      </c>
    </row>
    <row r="266" spans="1:11" ht="39.6" hidden="1">
      <c r="A266" s="1" t="s">
        <v>1242</v>
      </c>
      <c r="B266" s="1" t="s">
        <v>1243</v>
      </c>
      <c r="C266" s="1" t="s">
        <v>1244</v>
      </c>
      <c r="D266" s="1" t="s">
        <v>51</v>
      </c>
      <c r="E266" s="1" t="s">
        <v>52</v>
      </c>
      <c r="F266" s="1" t="s">
        <v>231</v>
      </c>
      <c r="G266" s="1" t="s">
        <v>89</v>
      </c>
      <c r="H266" s="1">
        <v>0</v>
      </c>
      <c r="I266" s="1" t="s">
        <v>1206</v>
      </c>
      <c r="J266" s="1" t="s">
        <v>58</v>
      </c>
      <c r="K266" s="4" t="str">
        <f>HYPERLINK("http://meandhim.tripod.com/meyrherb.htm","The Guide to RPG Herb Use")</f>
        <v>The Guide to RPG Herb Use</v>
      </c>
    </row>
    <row r="267" spans="1:11" ht="158.4" hidden="1">
      <c r="A267" s="1" t="s">
        <v>1245</v>
      </c>
      <c r="B267" s="1" t="s">
        <v>1246</v>
      </c>
      <c r="C267" s="1" t="s">
        <v>1247</v>
      </c>
      <c r="D267" s="1" t="s">
        <v>51</v>
      </c>
      <c r="E267" s="1" t="s">
        <v>52</v>
      </c>
      <c r="F267" s="1" t="s">
        <v>778</v>
      </c>
      <c r="G267" s="1" t="s">
        <v>89</v>
      </c>
      <c r="H267" s="1">
        <v>0</v>
      </c>
      <c r="I267" s="1" t="s">
        <v>1248</v>
      </c>
      <c r="J267" s="1" t="s">
        <v>58</v>
      </c>
      <c r="K267" s="4" t="str">
        <f>HYPERLINK("https://www.aidedd.org/dnd-filters/herbes.php#pied","Aidedd.org")</f>
        <v>Aidedd.org</v>
      </c>
    </row>
    <row r="268" spans="1:11" ht="79.2" hidden="1">
      <c r="A268" s="1" t="s">
        <v>1249</v>
      </c>
      <c r="B268" s="1" t="s">
        <v>1250</v>
      </c>
      <c r="C268" s="1" t="s">
        <v>1251</v>
      </c>
      <c r="D268" s="1" t="s">
        <v>37</v>
      </c>
      <c r="E268" s="1" t="s">
        <v>52</v>
      </c>
      <c r="F268" s="1" t="s">
        <v>1252</v>
      </c>
      <c r="G268" s="1" t="s">
        <v>89</v>
      </c>
      <c r="H268" s="1">
        <v>0</v>
      </c>
      <c r="I268" s="1" t="s">
        <v>1253</v>
      </c>
      <c r="J268" s="1" t="s">
        <v>58</v>
      </c>
      <c r="K268" s="4" t="str">
        <f>HYPERLINK("https://www.gmbinder.com/share/-L7N3qQqUZNNLIeVT5Zx","Crafting &amp; Gathering: Alchemy, Herbalism, &amp; Poisons")</f>
        <v>Crafting &amp; Gathering: Alchemy, Herbalism, &amp; Poisons</v>
      </c>
    </row>
    <row r="269" spans="1:11" ht="145.19999999999999">
      <c r="A269" s="1" t="s">
        <v>1254</v>
      </c>
      <c r="B269" s="1" t="s">
        <v>1255</v>
      </c>
      <c r="C269" s="1"/>
      <c r="D269" s="1" t="s">
        <v>51</v>
      </c>
      <c r="E269" s="1" t="s">
        <v>52</v>
      </c>
      <c r="F269" s="1" t="s">
        <v>273</v>
      </c>
      <c r="G269" s="1" t="s">
        <v>118</v>
      </c>
      <c r="H269" s="1">
        <v>0</v>
      </c>
      <c r="I269" s="1" t="s">
        <v>1256</v>
      </c>
      <c r="J269" s="1" t="s">
        <v>148</v>
      </c>
      <c r="K269" s="4" t="str">
        <f>HYPERLINK("https://www.realmshelps.net/magic/items/alchemy.shtml","Realmshelp")</f>
        <v>Realmshelp</v>
      </c>
    </row>
    <row r="270" spans="1:11" ht="184.8" hidden="1">
      <c r="A270" s="1" t="s">
        <v>1257</v>
      </c>
      <c r="B270" s="1" t="s">
        <v>1258</v>
      </c>
      <c r="C270" s="1" t="s">
        <v>1259</v>
      </c>
      <c r="D270" s="1" t="s">
        <v>51</v>
      </c>
      <c r="E270" s="1" t="s">
        <v>52</v>
      </c>
      <c r="F270" s="1" t="s">
        <v>223</v>
      </c>
      <c r="G270" s="1" t="s">
        <v>55</v>
      </c>
      <c r="H270" s="1">
        <v>0</v>
      </c>
      <c r="I270" s="1" t="s">
        <v>693</v>
      </c>
      <c r="J270" s="1" t="s">
        <v>58</v>
      </c>
      <c r="K270" s="4" t="str">
        <f t="shared" ref="K270:K271" si="32">HYPERLINK("https://www.aidedd.org/dnd-filters/herbes.php#pied","Aidedd.org")</f>
        <v>Aidedd.org</v>
      </c>
    </row>
    <row r="271" spans="1:11" ht="105.6" hidden="1">
      <c r="A271" s="1" t="s">
        <v>1260</v>
      </c>
      <c r="B271" s="1" t="s">
        <v>1261</v>
      </c>
      <c r="C271" s="1" t="s">
        <v>1262</v>
      </c>
      <c r="D271" s="1" t="s">
        <v>51</v>
      </c>
      <c r="E271" s="1" t="s">
        <v>52</v>
      </c>
      <c r="F271" s="1" t="s">
        <v>146</v>
      </c>
      <c r="G271" s="1" t="s">
        <v>55</v>
      </c>
      <c r="H271" s="1">
        <v>0</v>
      </c>
      <c r="I271" s="1" t="s">
        <v>1263</v>
      </c>
      <c r="J271" s="1" t="s">
        <v>58</v>
      </c>
      <c r="K271" s="4" t="str">
        <f t="shared" si="32"/>
        <v>Aidedd.org</v>
      </c>
    </row>
    <row r="272" spans="1:11" ht="118.8">
      <c r="A272" s="1" t="s">
        <v>1264</v>
      </c>
      <c r="B272" s="1" t="s">
        <v>1265</v>
      </c>
      <c r="C272" s="1" t="s">
        <v>1266</v>
      </c>
      <c r="D272" s="1" t="s">
        <v>51</v>
      </c>
      <c r="E272" s="1" t="s">
        <v>52</v>
      </c>
      <c r="F272" s="1" t="s">
        <v>231</v>
      </c>
      <c r="G272" s="1" t="s">
        <v>118</v>
      </c>
      <c r="H272" s="1">
        <v>0</v>
      </c>
      <c r="I272" s="1" t="s">
        <v>1267</v>
      </c>
      <c r="J272" s="1" t="s">
        <v>571</v>
      </c>
      <c r="K272" s="4" t="str">
        <f>HYPERLINK("https://forgottenrealms.fandom.com/wiki/Category:Plants","Forgotten Realms Fandom")</f>
        <v>Forgotten Realms Fandom</v>
      </c>
    </row>
    <row r="273" spans="1:11" ht="158.4">
      <c r="A273" s="1" t="s">
        <v>1268</v>
      </c>
      <c r="B273" s="1" t="s">
        <v>1269</v>
      </c>
      <c r="C273" s="1" t="s">
        <v>1270</v>
      </c>
      <c r="D273" s="1" t="s">
        <v>72</v>
      </c>
      <c r="E273" s="1" t="s">
        <v>52</v>
      </c>
      <c r="F273" s="1" t="s">
        <v>198</v>
      </c>
      <c r="G273" s="1" t="s">
        <v>118</v>
      </c>
      <c r="H273" s="1">
        <v>1</v>
      </c>
      <c r="I273" s="1" t="s">
        <v>508</v>
      </c>
      <c r="J273" s="1" t="s">
        <v>58</v>
      </c>
      <c r="K273" s="4" t="str">
        <f>HYPERLINK("https://homebrewery.naturalcrit.com/share/By_JPajBW","Octavian's Guide to Herbalism and Alchemy")</f>
        <v>Octavian's Guide to Herbalism and Alchemy</v>
      </c>
    </row>
    <row r="274" spans="1:11" ht="66">
      <c r="A274" s="1" t="s">
        <v>1271</v>
      </c>
      <c r="B274" s="1" t="s">
        <v>1272</v>
      </c>
      <c r="C274" s="1" t="s">
        <v>1273</v>
      </c>
      <c r="D274" s="1" t="s">
        <v>51</v>
      </c>
      <c r="E274" s="1" t="s">
        <v>52</v>
      </c>
      <c r="F274" s="1" t="s">
        <v>131</v>
      </c>
      <c r="G274" s="1" t="s">
        <v>118</v>
      </c>
      <c r="H274" s="1">
        <v>0</v>
      </c>
      <c r="I274" s="1" t="s">
        <v>1206</v>
      </c>
      <c r="J274" s="1" t="s">
        <v>58</v>
      </c>
      <c r="K274" s="4" t="str">
        <f>HYPERLINK("http://meandhim.tripod.com/meyrherb.htm","The Guide to RPG Herb Use")</f>
        <v>The Guide to RPG Herb Use</v>
      </c>
    </row>
    <row r="275" spans="1:11" ht="39.6" hidden="1">
      <c r="A275" s="1" t="s">
        <v>1274</v>
      </c>
      <c r="B275" s="3"/>
      <c r="C275" s="1" t="s">
        <v>1275</v>
      </c>
      <c r="D275" s="1" t="s">
        <v>37</v>
      </c>
      <c r="E275" s="1" t="s">
        <v>38</v>
      </c>
      <c r="F275" s="3"/>
      <c r="G275" s="3"/>
      <c r="H275" s="1">
        <v>0</v>
      </c>
      <c r="I275" s="1" t="s">
        <v>838</v>
      </c>
      <c r="J275" s="1" t="s">
        <v>44</v>
      </c>
      <c r="K275" s="4" t="str">
        <f t="shared" ref="K275:K276" si="33">HYPERLINK("https://www.gmbinder.com/share/-L9zV7_eIrs3bqQ_cNd5#p51","Creature Loot")</f>
        <v>Creature Loot</v>
      </c>
    </row>
    <row r="276" spans="1:11" ht="79.2" hidden="1">
      <c r="A276" s="1" t="s">
        <v>1276</v>
      </c>
      <c r="B276" s="3"/>
      <c r="C276" s="1" t="s">
        <v>1277</v>
      </c>
      <c r="D276" s="1" t="s">
        <v>37</v>
      </c>
      <c r="E276" s="1" t="s">
        <v>38</v>
      </c>
      <c r="F276" s="3"/>
      <c r="G276" s="3"/>
      <c r="H276" s="1">
        <v>0</v>
      </c>
      <c r="I276" s="1" t="s">
        <v>838</v>
      </c>
      <c r="J276" s="1" t="s">
        <v>44</v>
      </c>
      <c r="K276" s="4" t="str">
        <f t="shared" si="33"/>
        <v>Creature Loot</v>
      </c>
    </row>
    <row r="277" spans="1:11" ht="79.2">
      <c r="A277" s="1" t="s">
        <v>1278</v>
      </c>
      <c r="B277" s="1" t="s">
        <v>1279</v>
      </c>
      <c r="C277" s="1" t="s">
        <v>1280</v>
      </c>
      <c r="D277" s="1" t="s">
        <v>51</v>
      </c>
      <c r="E277" s="1" t="s">
        <v>52</v>
      </c>
      <c r="F277" s="1" t="s">
        <v>198</v>
      </c>
      <c r="G277" s="1" t="s">
        <v>118</v>
      </c>
      <c r="H277" s="1">
        <v>0</v>
      </c>
      <c r="I277" s="1" t="s">
        <v>693</v>
      </c>
      <c r="J277" s="1" t="s">
        <v>58</v>
      </c>
      <c r="K277" s="4" t="str">
        <f>HYPERLINK("https://www.aidedd.org/dnd-filters/herbes.php#pied","Aidedd.org")</f>
        <v>Aidedd.org</v>
      </c>
    </row>
    <row r="278" spans="1:11" ht="39.6" hidden="1">
      <c r="A278" s="1" t="s">
        <v>1281</v>
      </c>
      <c r="B278" s="3"/>
      <c r="C278" s="1" t="s">
        <v>1282</v>
      </c>
      <c r="D278" s="1" t="s">
        <v>37</v>
      </c>
      <c r="E278" s="1" t="s">
        <v>38</v>
      </c>
      <c r="F278" s="3"/>
      <c r="G278" s="3"/>
      <c r="H278" s="1">
        <v>-5</v>
      </c>
      <c r="I278" s="1" t="s">
        <v>1283</v>
      </c>
      <c r="J278" s="1" t="s">
        <v>44</v>
      </c>
      <c r="K278" s="4" t="str">
        <f>HYPERLINK("https://www.gmbinder.com/share/-L9zV7_eIrs3bqQ_cNd5#p51","Creature Loot")</f>
        <v>Creature Loot</v>
      </c>
    </row>
    <row r="279" spans="1:11" ht="224.4" hidden="1">
      <c r="A279" s="1" t="s">
        <v>1284</v>
      </c>
      <c r="B279" s="1" t="s">
        <v>1285</v>
      </c>
      <c r="C279" s="1" t="s">
        <v>1286</v>
      </c>
      <c r="D279" s="1" t="s">
        <v>72</v>
      </c>
      <c r="E279" s="1" t="s">
        <v>52</v>
      </c>
      <c r="F279" s="1" t="s">
        <v>198</v>
      </c>
      <c r="G279" s="1" t="s">
        <v>55</v>
      </c>
      <c r="H279" s="1">
        <v>10</v>
      </c>
      <c r="I279" s="1" t="s">
        <v>1287</v>
      </c>
      <c r="J279" s="1" t="s">
        <v>312</v>
      </c>
      <c r="K279" s="4" t="str">
        <f>HYPERLINK("https://www.dandwiki.com/wiki/Hemlock_(5e_Equipment)","DnD Wiki")</f>
        <v>DnD Wiki</v>
      </c>
    </row>
    <row r="280" spans="1:11" ht="118.8">
      <c r="A280" s="1" t="s">
        <v>1288</v>
      </c>
      <c r="B280" s="1" t="s">
        <v>1289</v>
      </c>
      <c r="C280" s="1" t="s">
        <v>1290</v>
      </c>
      <c r="D280" s="1" t="s">
        <v>51</v>
      </c>
      <c r="E280" s="1" t="s">
        <v>52</v>
      </c>
      <c r="F280" s="1" t="s">
        <v>87</v>
      </c>
      <c r="G280" s="1" t="s">
        <v>118</v>
      </c>
      <c r="H280" s="1">
        <v>0</v>
      </c>
      <c r="I280" s="1" t="s">
        <v>1291</v>
      </c>
      <c r="J280" s="1" t="s">
        <v>58</v>
      </c>
      <c r="K280" s="4" t="str">
        <f>HYPERLINK("http://meandhim.tripod.com/meyrherb.htm","The Guide to RPG Herb Use")</f>
        <v>The Guide to RPG Herb Use</v>
      </c>
    </row>
    <row r="281" spans="1:11" ht="79.2" hidden="1">
      <c r="A281" s="1" t="s">
        <v>1292</v>
      </c>
      <c r="B281" s="3"/>
      <c r="C281" s="1" t="s">
        <v>1293</v>
      </c>
      <c r="D281" s="1" t="s">
        <v>37</v>
      </c>
      <c r="E281" s="1" t="s">
        <v>38</v>
      </c>
      <c r="F281" s="3"/>
      <c r="G281" s="3"/>
      <c r="H281" s="1">
        <v>0</v>
      </c>
      <c r="I281" s="1" t="s">
        <v>1294</v>
      </c>
      <c r="J281" s="1" t="s">
        <v>44</v>
      </c>
      <c r="K281" s="4" t="str">
        <f t="shared" ref="K281:K282" si="34">HYPERLINK("https://www.gmbinder.com/share/-L9zV7_eIrs3bqQ_cNd5#p51","Creature Loot")</f>
        <v>Creature Loot</v>
      </c>
    </row>
    <row r="282" spans="1:11" ht="26.4" hidden="1">
      <c r="A282" s="1" t="s">
        <v>1295</v>
      </c>
      <c r="B282" s="3"/>
      <c r="C282" s="1" t="s">
        <v>1296</v>
      </c>
      <c r="D282" s="1" t="s">
        <v>72</v>
      </c>
      <c r="E282" s="1" t="s">
        <v>38</v>
      </c>
      <c r="F282" s="3"/>
      <c r="G282" s="3"/>
      <c r="H282" s="1">
        <v>5</v>
      </c>
      <c r="I282" s="1" t="s">
        <v>1297</v>
      </c>
      <c r="J282" s="1" t="s">
        <v>44</v>
      </c>
      <c r="K282" s="4" t="str">
        <f t="shared" si="34"/>
        <v>Creature Loot</v>
      </c>
    </row>
    <row r="283" spans="1:11" ht="92.4">
      <c r="A283" s="1" t="s">
        <v>1298</v>
      </c>
      <c r="B283" s="1" t="s">
        <v>1299</v>
      </c>
      <c r="C283" s="1" t="s">
        <v>1300</v>
      </c>
      <c r="D283" s="1" t="s">
        <v>37</v>
      </c>
      <c r="E283" s="1" t="s">
        <v>52</v>
      </c>
      <c r="F283" s="1" t="s">
        <v>1301</v>
      </c>
      <c r="G283" s="1" t="s">
        <v>118</v>
      </c>
      <c r="H283" s="1">
        <v>0</v>
      </c>
      <c r="I283" s="1" t="s">
        <v>782</v>
      </c>
      <c r="J283" s="1" t="s">
        <v>671</v>
      </c>
      <c r="K283" s="4" t="str">
        <f>HYPERLINK("https://forgottenrealms.fandom.com/wiki/Category:Plants","Forgotten Realms Fandom")</f>
        <v>Forgotten Realms Fandom</v>
      </c>
    </row>
    <row r="284" spans="1:11" ht="39.6" hidden="1">
      <c r="A284" s="1" t="s">
        <v>1302</v>
      </c>
      <c r="B284" s="3"/>
      <c r="C284" s="1" t="s">
        <v>905</v>
      </c>
      <c r="D284" s="1" t="s">
        <v>37</v>
      </c>
      <c r="E284" s="1" t="s">
        <v>38</v>
      </c>
      <c r="F284" s="3"/>
      <c r="G284" s="3"/>
      <c r="H284" s="1">
        <v>0</v>
      </c>
      <c r="I284" s="1" t="s">
        <v>838</v>
      </c>
      <c r="J284" s="1" t="s">
        <v>44</v>
      </c>
      <c r="K284" s="4" t="str">
        <f>HYPERLINK("https://www.gmbinder.com/share/-L9zV7_eIrs3bqQ_cNd5#p51","Creature Loot")</f>
        <v>Creature Loot</v>
      </c>
    </row>
    <row r="285" spans="1:11" ht="198" hidden="1">
      <c r="A285" s="1" t="s">
        <v>1303</v>
      </c>
      <c r="B285" s="1" t="s">
        <v>1304</v>
      </c>
      <c r="C285" s="1"/>
      <c r="D285" s="1" t="s">
        <v>51</v>
      </c>
      <c r="E285" s="1" t="s">
        <v>52</v>
      </c>
      <c r="F285" s="1" t="s">
        <v>198</v>
      </c>
      <c r="G285" s="1" t="s">
        <v>89</v>
      </c>
      <c r="H285" s="1">
        <v>5</v>
      </c>
      <c r="I285" s="1" t="s">
        <v>225</v>
      </c>
      <c r="J285" s="1" t="s">
        <v>1305</v>
      </c>
      <c r="K285" s="4" t="str">
        <f>HYPERLINK("https://forgottenrealms.fandom.com/wiki/Category:Plants","Forgotten Realms Fandom")</f>
        <v>Forgotten Realms Fandom</v>
      </c>
    </row>
    <row r="286" spans="1:11" ht="52.8" hidden="1">
      <c r="A286" s="8" t="s">
        <v>1306</v>
      </c>
      <c r="B286" s="1" t="s">
        <v>1307</v>
      </c>
      <c r="C286" s="1" t="s">
        <v>1308</v>
      </c>
      <c r="D286" s="1" t="s">
        <v>51</v>
      </c>
      <c r="E286" s="1" t="s">
        <v>52</v>
      </c>
      <c r="F286" s="1" t="s">
        <v>575</v>
      </c>
      <c r="G286" s="1" t="s">
        <v>55</v>
      </c>
      <c r="H286" s="1">
        <v>0</v>
      </c>
      <c r="I286" s="1" t="s">
        <v>74</v>
      </c>
      <c r="J286" s="1" t="s">
        <v>312</v>
      </c>
      <c r="K286" s="4" t="str">
        <f>HYPERLINK("http://www.zerohitpoints.com/Middle-Earth-for-DnD-5/Herbalism","Herbalism in Middle-earth for D&amp;D 5")</f>
        <v>Herbalism in Middle-earth for D&amp;D 5</v>
      </c>
    </row>
    <row r="287" spans="1:11" ht="52.8">
      <c r="A287" s="1" t="s">
        <v>1309</v>
      </c>
      <c r="B287" s="1" t="s">
        <v>1310</v>
      </c>
      <c r="C287" s="1"/>
      <c r="D287" s="1" t="s">
        <v>51</v>
      </c>
      <c r="E287" s="1" t="s">
        <v>52</v>
      </c>
      <c r="F287" s="1" t="s">
        <v>1311</v>
      </c>
      <c r="G287" s="1" t="s">
        <v>118</v>
      </c>
      <c r="H287" s="1">
        <v>0</v>
      </c>
      <c r="I287" s="1" t="s">
        <v>1312</v>
      </c>
      <c r="J287" s="1" t="s">
        <v>1305</v>
      </c>
      <c r="K287" s="4" t="str">
        <f>HYPERLINK("https://forgottenrealms.fandom.com/wiki/Category:Plants","Forgotten Realms Fandom")</f>
        <v>Forgotten Realms Fandom</v>
      </c>
    </row>
    <row r="288" spans="1:11" ht="145.19999999999999">
      <c r="A288" s="1" t="s">
        <v>1313</v>
      </c>
      <c r="B288" s="1" t="s">
        <v>1314</v>
      </c>
      <c r="C288" s="1" t="s">
        <v>1315</v>
      </c>
      <c r="D288" s="1" t="s">
        <v>51</v>
      </c>
      <c r="E288" s="1" t="s">
        <v>52</v>
      </c>
      <c r="F288" s="1" t="s">
        <v>231</v>
      </c>
      <c r="G288" s="1" t="s">
        <v>118</v>
      </c>
      <c r="H288" s="1">
        <v>0</v>
      </c>
      <c r="I288" s="1" t="s">
        <v>1291</v>
      </c>
      <c r="J288" s="1" t="s">
        <v>58</v>
      </c>
      <c r="K288" s="4" t="str">
        <f>HYPERLINK("http://meandhim.tripod.com/meyrherb.htm","The Guide to RPG Herb Use")</f>
        <v>The Guide to RPG Herb Use</v>
      </c>
    </row>
    <row r="289" spans="1:11" ht="211.2" hidden="1">
      <c r="A289" s="1" t="s">
        <v>1316</v>
      </c>
      <c r="B289" s="3"/>
      <c r="C289" s="1" t="s">
        <v>1317</v>
      </c>
      <c r="D289" s="1" t="s">
        <v>543</v>
      </c>
      <c r="E289" s="1" t="s">
        <v>38</v>
      </c>
      <c r="F289" s="3"/>
      <c r="G289" s="3"/>
      <c r="H289" s="1">
        <v>-5</v>
      </c>
      <c r="I289" s="1" t="s">
        <v>1318</v>
      </c>
      <c r="J289" s="1" t="s">
        <v>44</v>
      </c>
      <c r="K289" s="4" t="str">
        <f>HYPERLINK("https://www.gmbinder.com/share/-L9zV7_eIrs3bqQ_cNd5#p51","Creature Loot")</f>
        <v>Creature Loot</v>
      </c>
    </row>
    <row r="290" spans="1:11" ht="118.8">
      <c r="A290" s="1" t="s">
        <v>1319</v>
      </c>
      <c r="B290" s="1" t="s">
        <v>1320</v>
      </c>
      <c r="C290" s="1" t="s">
        <v>1321</v>
      </c>
      <c r="D290" s="1" t="s">
        <v>37</v>
      </c>
      <c r="E290" s="1" t="s">
        <v>52</v>
      </c>
      <c r="F290" s="1" t="s">
        <v>1322</v>
      </c>
      <c r="G290" s="1" t="s">
        <v>118</v>
      </c>
      <c r="H290" s="1">
        <v>1</v>
      </c>
      <c r="I290" s="1" t="s">
        <v>774</v>
      </c>
      <c r="J290" s="1" t="s">
        <v>58</v>
      </c>
      <c r="K290" s="4" t="str">
        <f t="shared" ref="K290:K291" si="35">HYPERLINK("https://homebrewery.naturalcrit.com/share/By_JPajBW","Octavian's Guide to Herbalism and Alchemy")</f>
        <v>Octavian's Guide to Herbalism and Alchemy</v>
      </c>
    </row>
    <row r="291" spans="1:11" ht="132" hidden="1">
      <c r="A291" s="1" t="s">
        <v>1323</v>
      </c>
      <c r="B291" s="1" t="s">
        <v>1324</v>
      </c>
      <c r="C291" s="1" t="s">
        <v>1325</v>
      </c>
      <c r="D291" s="1" t="s">
        <v>543</v>
      </c>
      <c r="E291" s="1" t="s">
        <v>52</v>
      </c>
      <c r="F291" s="1" t="s">
        <v>290</v>
      </c>
      <c r="G291" s="1" t="s">
        <v>55</v>
      </c>
      <c r="H291" s="1">
        <v>2</v>
      </c>
      <c r="I291" s="1" t="s">
        <v>280</v>
      </c>
      <c r="J291" s="1" t="s">
        <v>58</v>
      </c>
      <c r="K291" s="4" t="str">
        <f t="shared" si="35"/>
        <v>Octavian's Guide to Herbalism and Alchemy</v>
      </c>
    </row>
    <row r="292" spans="1:11" ht="211.2" hidden="1">
      <c r="A292" s="1" t="s">
        <v>1326</v>
      </c>
      <c r="B292" s="1" t="s">
        <v>1327</v>
      </c>
      <c r="C292" s="1"/>
      <c r="D292" s="1" t="s">
        <v>51</v>
      </c>
      <c r="E292" s="1" t="s">
        <v>1042</v>
      </c>
      <c r="F292" s="1" t="s">
        <v>279</v>
      </c>
      <c r="G292" s="1" t="s">
        <v>89</v>
      </c>
      <c r="H292" s="1">
        <v>0</v>
      </c>
      <c r="I292" s="1" t="s">
        <v>225</v>
      </c>
      <c r="J292" s="1" t="s">
        <v>148</v>
      </c>
      <c r="K292" s="4" t="str">
        <f>HYPERLINK("https://www.realmshelps.net/magic/items/alchemy.shtml","Realmshelp")</f>
        <v>Realmshelp</v>
      </c>
    </row>
    <row r="293" spans="1:11" ht="26.4" hidden="1">
      <c r="A293" s="1" t="s">
        <v>1328</v>
      </c>
      <c r="B293" s="3"/>
      <c r="C293" s="1" t="s">
        <v>1329</v>
      </c>
      <c r="D293" s="1" t="s">
        <v>37</v>
      </c>
      <c r="E293" s="1" t="s">
        <v>38</v>
      </c>
      <c r="F293" s="3"/>
      <c r="G293" s="3"/>
      <c r="H293" s="1">
        <v>-5</v>
      </c>
      <c r="I293" s="1" t="s">
        <v>1330</v>
      </c>
      <c r="J293" s="1" t="s">
        <v>44</v>
      </c>
      <c r="K293" s="4" t="str">
        <f>HYPERLINK("https://www.gmbinder.com/share/-L9zV7_eIrs3bqQ_cNd5#p51","Creature Loot")</f>
        <v>Creature Loot</v>
      </c>
    </row>
    <row r="294" spans="1:11" ht="145.19999999999999" hidden="1">
      <c r="A294" s="1" t="s">
        <v>1331</v>
      </c>
      <c r="B294" s="1" t="s">
        <v>1332</v>
      </c>
      <c r="C294" s="1" t="s">
        <v>1333</v>
      </c>
      <c r="D294" s="1" t="s">
        <v>51</v>
      </c>
      <c r="E294" s="1" t="s">
        <v>52</v>
      </c>
      <c r="F294" s="1" t="s">
        <v>146</v>
      </c>
      <c r="G294" s="1" t="s">
        <v>89</v>
      </c>
      <c r="H294" s="1">
        <v>0</v>
      </c>
      <c r="I294" s="1" t="s">
        <v>485</v>
      </c>
      <c r="J294" s="1" t="s">
        <v>58</v>
      </c>
      <c r="K294" s="4" t="str">
        <f>HYPERLINK("https://www.aidedd.org/dnd-filters/herbes.php#pied","Aidedd.org")</f>
        <v>Aidedd.org</v>
      </c>
    </row>
    <row r="295" spans="1:11" ht="132" hidden="1">
      <c r="A295" s="1" t="s">
        <v>1334</v>
      </c>
      <c r="B295" s="1" t="s">
        <v>1335</v>
      </c>
      <c r="C295" s="1" t="s">
        <v>1336</v>
      </c>
      <c r="D295" s="1" t="s">
        <v>543</v>
      </c>
      <c r="E295" s="1" t="s">
        <v>52</v>
      </c>
      <c r="F295" s="1" t="s">
        <v>1337</v>
      </c>
      <c r="G295" s="1" t="s">
        <v>55</v>
      </c>
      <c r="H295" s="1">
        <v>3</v>
      </c>
      <c r="I295" s="1" t="s">
        <v>838</v>
      </c>
      <c r="J295" s="1" t="s">
        <v>58</v>
      </c>
      <c r="K295" s="4" t="str">
        <f>HYPERLINK("https://homebrewery.naturalcrit.com/share/By_JPajBW","Octavian's Guide to Herbalism and Alchemy")</f>
        <v>Octavian's Guide to Herbalism and Alchemy</v>
      </c>
    </row>
    <row r="296" spans="1:11" ht="92.4" hidden="1">
      <c r="A296" s="1" t="s">
        <v>1338</v>
      </c>
      <c r="B296" s="3"/>
      <c r="C296" s="1" t="s">
        <v>481</v>
      </c>
      <c r="D296" s="1" t="s">
        <v>37</v>
      </c>
      <c r="E296" s="1" t="s">
        <v>38</v>
      </c>
      <c r="F296" s="3"/>
      <c r="G296" s="3"/>
      <c r="H296" s="1">
        <v>-5</v>
      </c>
      <c r="I296" s="1" t="s">
        <v>74</v>
      </c>
      <c r="J296" s="1" t="s">
        <v>44</v>
      </c>
      <c r="K296" s="4" t="str">
        <f>HYPERLINK("https://www.gmbinder.com/share/-L9zV7_eIrs3bqQ_cNd5#p51","Creature Loot")</f>
        <v>Creature Loot</v>
      </c>
    </row>
    <row r="297" spans="1:11" ht="79.2" hidden="1">
      <c r="A297" s="1" t="s">
        <v>1339</v>
      </c>
      <c r="B297" s="1" t="s">
        <v>1340</v>
      </c>
      <c r="C297" s="1" t="s">
        <v>1341</v>
      </c>
      <c r="D297" s="1" t="s">
        <v>51</v>
      </c>
      <c r="E297" s="1" t="s">
        <v>52</v>
      </c>
      <c r="F297" s="1" t="s">
        <v>223</v>
      </c>
      <c r="G297" s="1" t="s">
        <v>55</v>
      </c>
      <c r="H297" s="1">
        <v>0</v>
      </c>
      <c r="I297" s="1" t="s">
        <v>539</v>
      </c>
      <c r="J297" s="1" t="s">
        <v>58</v>
      </c>
      <c r="K297" s="4" t="str">
        <f>HYPERLINK("https://www.aidedd.org/dnd-filters/herbes.php#pied","Aidedd.org")</f>
        <v>Aidedd.org</v>
      </c>
    </row>
    <row r="298" spans="1:11" ht="26.4">
      <c r="A298" s="1" t="s">
        <v>1342</v>
      </c>
      <c r="B298" s="1" t="s">
        <v>1343</v>
      </c>
      <c r="C298" s="1" t="s">
        <v>1344</v>
      </c>
      <c r="D298" s="1" t="s">
        <v>51</v>
      </c>
      <c r="E298" s="1" t="s">
        <v>52</v>
      </c>
      <c r="F298" s="1" t="s">
        <v>53</v>
      </c>
      <c r="G298" s="1" t="s">
        <v>118</v>
      </c>
      <c r="H298" s="1">
        <v>0</v>
      </c>
      <c r="I298" s="1" t="s">
        <v>1345</v>
      </c>
      <c r="J298" s="1" t="s">
        <v>571</v>
      </c>
      <c r="K298" s="4" t="str">
        <f>HYPERLINK("https://forgottenrealms.fandom.com/wiki/Category:Plants","Forgotten Realms Fandom")</f>
        <v>Forgotten Realms Fandom</v>
      </c>
    </row>
    <row r="299" spans="1:11" ht="66">
      <c r="A299" s="1" t="s">
        <v>1346</v>
      </c>
      <c r="B299" s="1" t="s">
        <v>1347</v>
      </c>
      <c r="C299" s="1" t="s">
        <v>1348</v>
      </c>
      <c r="D299" s="3" t="s">
        <v>51</v>
      </c>
      <c r="E299" s="3" t="s">
        <v>52</v>
      </c>
      <c r="F299" s="1" t="s">
        <v>146</v>
      </c>
      <c r="G299" s="3" t="s">
        <v>118</v>
      </c>
      <c r="H299" s="3">
        <v>0</v>
      </c>
      <c r="I299" s="3" t="s">
        <v>1291</v>
      </c>
      <c r="J299" s="3" t="s">
        <v>58</v>
      </c>
      <c r="K299" s="4" t="str">
        <f>HYPERLINK("http://meandhim.tripod.com/meyrherb.htm","The Guide to RPG Herb Use")</f>
        <v>The Guide to RPG Herb Use</v>
      </c>
    </row>
    <row r="300" spans="1:11" ht="66" hidden="1">
      <c r="A300" s="1" t="s">
        <v>1349</v>
      </c>
      <c r="B300" s="1" t="s">
        <v>1350</v>
      </c>
      <c r="C300" s="1" t="s">
        <v>1351</v>
      </c>
      <c r="D300" s="1" t="s">
        <v>51</v>
      </c>
      <c r="E300" s="1" t="s">
        <v>52</v>
      </c>
      <c r="F300" s="1" t="s">
        <v>217</v>
      </c>
      <c r="G300" s="1" t="s">
        <v>55</v>
      </c>
      <c r="H300" s="1">
        <v>0</v>
      </c>
      <c r="I300" s="1" t="s">
        <v>485</v>
      </c>
      <c r="J300" s="1" t="s">
        <v>58</v>
      </c>
      <c r="K300" s="4" t="str">
        <f>HYPERLINK("https://www.aidedd.org/dnd-filters/herbes.php#pied","Aidedd.org")</f>
        <v>Aidedd.org</v>
      </c>
    </row>
    <row r="301" spans="1:11" ht="66">
      <c r="A301" s="1" t="s">
        <v>1352</v>
      </c>
      <c r="B301" s="1" t="s">
        <v>1353</v>
      </c>
      <c r="C301" s="1" t="s">
        <v>1354</v>
      </c>
      <c r="D301" s="1" t="s">
        <v>51</v>
      </c>
      <c r="E301" s="1" t="s">
        <v>52</v>
      </c>
      <c r="F301" s="1" t="s">
        <v>1355</v>
      </c>
      <c r="G301" s="1" t="s">
        <v>118</v>
      </c>
      <c r="H301" s="1">
        <v>0</v>
      </c>
      <c r="I301" s="1" t="s">
        <v>1345</v>
      </c>
      <c r="J301" s="1" t="s">
        <v>571</v>
      </c>
      <c r="K301" s="4" t="str">
        <f t="shared" ref="K301:K302" si="36">HYPERLINK("https://forgottenrealms.fandom.com/wiki/Category:Plants","Forgotten Realms Fandom")</f>
        <v>Forgotten Realms Fandom</v>
      </c>
    </row>
    <row r="302" spans="1:11" ht="66" hidden="1">
      <c r="A302" s="1" t="s">
        <v>1356</v>
      </c>
      <c r="B302" s="1" t="s">
        <v>1357</v>
      </c>
      <c r="C302" s="1" t="s">
        <v>1358</v>
      </c>
      <c r="D302" s="1" t="s">
        <v>51</v>
      </c>
      <c r="E302" s="1" t="s">
        <v>52</v>
      </c>
      <c r="F302" s="1" t="s">
        <v>499</v>
      </c>
      <c r="G302" s="1" t="s">
        <v>55</v>
      </c>
      <c r="H302" s="1">
        <v>0</v>
      </c>
      <c r="I302" s="1" t="s">
        <v>485</v>
      </c>
      <c r="J302" s="1" t="s">
        <v>571</v>
      </c>
      <c r="K302" s="4" t="str">
        <f t="shared" si="36"/>
        <v>Forgotten Realms Fandom</v>
      </c>
    </row>
    <row r="303" spans="1:11" ht="105.6" hidden="1">
      <c r="A303" s="1" t="s">
        <v>1359</v>
      </c>
      <c r="B303" s="1" t="s">
        <v>1360</v>
      </c>
      <c r="C303" s="1" t="s">
        <v>1361</v>
      </c>
      <c r="D303" s="3" t="s">
        <v>51</v>
      </c>
      <c r="E303" s="3" t="s">
        <v>52</v>
      </c>
      <c r="F303" s="1" t="s">
        <v>1362</v>
      </c>
      <c r="G303" s="1" t="s">
        <v>55</v>
      </c>
      <c r="H303" s="3">
        <v>0</v>
      </c>
      <c r="I303" s="1" t="s">
        <v>663</v>
      </c>
      <c r="J303" s="3" t="s">
        <v>58</v>
      </c>
      <c r="K303" s="4" t="str">
        <f>HYPERLINK("http://meandhim.tripod.com/meyrherb.htm","The Guide to RPG Herb Use")</f>
        <v>The Guide to RPG Herb Use</v>
      </c>
    </row>
    <row r="304" spans="1:11" ht="66" hidden="1">
      <c r="A304" s="1" t="s">
        <v>1363</v>
      </c>
      <c r="B304" s="1" t="s">
        <v>1364</v>
      </c>
      <c r="C304" s="1" t="s">
        <v>1365</v>
      </c>
      <c r="D304" s="1" t="s">
        <v>51</v>
      </c>
      <c r="E304" s="1" t="s">
        <v>52</v>
      </c>
      <c r="F304" s="1" t="s">
        <v>146</v>
      </c>
      <c r="G304" s="1" t="s">
        <v>89</v>
      </c>
      <c r="H304" s="1">
        <v>0</v>
      </c>
      <c r="I304" s="1" t="s">
        <v>147</v>
      </c>
      <c r="J304" s="1" t="s">
        <v>58</v>
      </c>
      <c r="K304" s="4" t="str">
        <f t="shared" ref="K304:K305" si="37">HYPERLINK("https://www.aidedd.org/dnd-filters/herbes.php#pied","Aidedd.org")</f>
        <v>Aidedd.org</v>
      </c>
    </row>
    <row r="305" spans="1:11" ht="158.4" hidden="1">
      <c r="A305" s="1" t="s">
        <v>1366</v>
      </c>
      <c r="B305" s="1" t="s">
        <v>1367</v>
      </c>
      <c r="C305" s="1" t="s">
        <v>1368</v>
      </c>
      <c r="D305" s="1" t="s">
        <v>51</v>
      </c>
      <c r="E305" s="1" t="s">
        <v>52</v>
      </c>
      <c r="F305" s="1" t="s">
        <v>53</v>
      </c>
      <c r="G305" s="1" t="s">
        <v>55</v>
      </c>
      <c r="H305" s="1">
        <v>0</v>
      </c>
      <c r="I305" s="1" t="s">
        <v>200</v>
      </c>
      <c r="J305" s="1" t="s">
        <v>58</v>
      </c>
      <c r="K305" s="4" t="str">
        <f t="shared" si="37"/>
        <v>Aidedd.org</v>
      </c>
    </row>
    <row r="306" spans="1:11" ht="118.8" hidden="1">
      <c r="A306" s="1" t="s">
        <v>1369</v>
      </c>
      <c r="B306" s="1" t="s">
        <v>1370</v>
      </c>
      <c r="C306" s="1" t="s">
        <v>1371</v>
      </c>
      <c r="D306" s="1" t="s">
        <v>51</v>
      </c>
      <c r="E306" s="1" t="s">
        <v>52</v>
      </c>
      <c r="F306" s="1" t="s">
        <v>146</v>
      </c>
      <c r="G306" s="1" t="s">
        <v>55</v>
      </c>
      <c r="H306" s="1">
        <v>0</v>
      </c>
      <c r="I306" s="1" t="s">
        <v>147</v>
      </c>
      <c r="J306" s="1" t="s">
        <v>571</v>
      </c>
      <c r="K306" s="4" t="str">
        <f>HYPERLINK("https://forgottenrealms.fandom.com/wiki/Category:Plants","Forgotten Realms Fandom")</f>
        <v>Forgotten Realms Fandom</v>
      </c>
    </row>
    <row r="307" spans="1:11" ht="79.2" hidden="1">
      <c r="A307" s="5" t="s">
        <v>1372</v>
      </c>
      <c r="B307" s="1" t="s">
        <v>1373</v>
      </c>
      <c r="C307" s="1" t="s">
        <v>1374</v>
      </c>
      <c r="D307" s="1" t="s">
        <v>51</v>
      </c>
      <c r="E307" s="1" t="s">
        <v>52</v>
      </c>
      <c r="F307" s="1" t="s">
        <v>575</v>
      </c>
      <c r="G307" s="1" t="s">
        <v>55</v>
      </c>
      <c r="H307" s="1">
        <v>5</v>
      </c>
      <c r="I307" s="1" t="s">
        <v>1375</v>
      </c>
      <c r="J307" s="1" t="s">
        <v>58</v>
      </c>
      <c r="K307" s="4" t="str">
        <f>HYPERLINK("http://www.zerohitpoints.com/Middle-Earth-for-DnD-5/Herbalism","Herbalism in Middle-earth for D&amp;D 5")</f>
        <v>Herbalism in Middle-earth for D&amp;D 5</v>
      </c>
    </row>
    <row r="308" spans="1:11" ht="52.8" hidden="1">
      <c r="A308" s="1" t="s">
        <v>1376</v>
      </c>
      <c r="B308" s="3"/>
      <c r="C308" s="1" t="s">
        <v>1377</v>
      </c>
      <c r="D308" s="1" t="s">
        <v>37</v>
      </c>
      <c r="E308" s="1" t="s">
        <v>38</v>
      </c>
      <c r="F308" s="3"/>
      <c r="G308" s="3"/>
      <c r="H308" s="1">
        <v>0</v>
      </c>
      <c r="I308" s="1" t="s">
        <v>495</v>
      </c>
      <c r="J308" s="1" t="s">
        <v>44</v>
      </c>
      <c r="K308" s="4" t="str">
        <f>HYPERLINK("https://www.gmbinder.com/share/-L9zV7_eIrs3bqQ_cNd5#p51","Creature Loot")</f>
        <v>Creature Loot</v>
      </c>
    </row>
    <row r="309" spans="1:11" ht="105.6">
      <c r="A309" s="1" t="s">
        <v>1378</v>
      </c>
      <c r="B309" s="1" t="s">
        <v>1379</v>
      </c>
      <c r="C309" s="1"/>
      <c r="D309" s="1" t="s">
        <v>51</v>
      </c>
      <c r="E309" s="1" t="s">
        <v>52</v>
      </c>
      <c r="F309" s="1" t="s">
        <v>198</v>
      </c>
      <c r="G309" s="1" t="s">
        <v>118</v>
      </c>
      <c r="H309" s="1">
        <v>0</v>
      </c>
      <c r="I309" s="1" t="s">
        <v>1380</v>
      </c>
      <c r="J309" s="1" t="s">
        <v>714</v>
      </c>
      <c r="K309" s="4" t="str">
        <f>HYPERLINK("https://forgottenrealms.fandom.com/wiki/Category:Plants","Forgotten Realms Fandom")</f>
        <v>Forgotten Realms Fandom</v>
      </c>
    </row>
    <row r="310" spans="1:11" ht="105.6" hidden="1">
      <c r="A310" s="1" t="s">
        <v>1381</v>
      </c>
      <c r="B310" s="1" t="s">
        <v>1382</v>
      </c>
      <c r="C310" s="1" t="s">
        <v>1383</v>
      </c>
      <c r="D310" s="1" t="s">
        <v>51</v>
      </c>
      <c r="E310" s="1" t="s">
        <v>52</v>
      </c>
      <c r="F310" s="1" t="s">
        <v>223</v>
      </c>
      <c r="G310" s="1" t="s">
        <v>55</v>
      </c>
      <c r="H310" s="1">
        <v>3</v>
      </c>
      <c r="I310" s="1" t="s">
        <v>225</v>
      </c>
      <c r="J310" s="1" t="s">
        <v>58</v>
      </c>
      <c r="K310" s="4" t="str">
        <f>HYPERLINK("https://www.aidedd.org/dnd-filters/herbes.php#pied","Aidedd.org")</f>
        <v>Aidedd.org</v>
      </c>
    </row>
    <row r="311" spans="1:11" ht="92.4">
      <c r="A311" s="1" t="s">
        <v>1384</v>
      </c>
      <c r="B311" s="1" t="s">
        <v>1385</v>
      </c>
      <c r="C311" s="1" t="s">
        <v>1386</v>
      </c>
      <c r="D311" s="1" t="s">
        <v>37</v>
      </c>
      <c r="E311" s="1" t="s">
        <v>52</v>
      </c>
      <c r="F311" s="1" t="s">
        <v>1387</v>
      </c>
      <c r="G311" s="1" t="s">
        <v>118</v>
      </c>
      <c r="H311" s="1">
        <v>-2</v>
      </c>
      <c r="I311" s="1" t="s">
        <v>1388</v>
      </c>
      <c r="J311" s="1" t="s">
        <v>58</v>
      </c>
      <c r="K311" s="4" t="str">
        <f>HYPERLINK("https://homebrewery.naturalcrit.com/share/By_JPajBW","Octavian's Guide to Herbalism and Alchemy")</f>
        <v>Octavian's Guide to Herbalism and Alchemy</v>
      </c>
    </row>
    <row r="312" spans="1:11" ht="92.4" hidden="1">
      <c r="A312" s="1" t="s">
        <v>1389</v>
      </c>
      <c r="B312" s="1" t="s">
        <v>1390</v>
      </c>
      <c r="C312" s="1" t="s">
        <v>1391</v>
      </c>
      <c r="D312" s="1" t="s">
        <v>72</v>
      </c>
      <c r="E312" s="3" t="s">
        <v>52</v>
      </c>
      <c r="F312" s="1" t="s">
        <v>240</v>
      </c>
      <c r="G312" s="1" t="s">
        <v>55</v>
      </c>
      <c r="H312" s="3">
        <v>0</v>
      </c>
      <c r="I312" s="1" t="s">
        <v>539</v>
      </c>
      <c r="J312" s="3" t="s">
        <v>58</v>
      </c>
      <c r="K312" s="4" t="str">
        <f>HYPERLINK("http://meandhim.tripod.com/meyrherb.htm","The Guide to RPG Herb Use")</f>
        <v>The Guide to RPG Herb Use</v>
      </c>
    </row>
    <row r="313" spans="1:11" ht="105.6">
      <c r="A313" s="1" t="s">
        <v>1392</v>
      </c>
      <c r="B313" s="1" t="s">
        <v>1393</v>
      </c>
      <c r="C313" s="1" t="s">
        <v>1394</v>
      </c>
      <c r="D313" s="1" t="s">
        <v>51</v>
      </c>
      <c r="E313" s="1" t="s">
        <v>52</v>
      </c>
      <c r="F313" s="1" t="s">
        <v>223</v>
      </c>
      <c r="G313" s="1" t="s">
        <v>118</v>
      </c>
      <c r="H313" s="1">
        <v>0</v>
      </c>
      <c r="I313" s="1" t="s">
        <v>684</v>
      </c>
      <c r="J313" s="1" t="s">
        <v>58</v>
      </c>
      <c r="K313" s="4" t="str">
        <f>HYPERLINK("https://www.aidedd.org/dnd-filters/herbes.php#pied","Aidedd.org")</f>
        <v>Aidedd.org</v>
      </c>
    </row>
    <row r="314" spans="1:11" ht="92.4" hidden="1">
      <c r="A314" s="1" t="s">
        <v>1395</v>
      </c>
      <c r="B314" s="1" t="s">
        <v>1396</v>
      </c>
      <c r="C314" s="1"/>
      <c r="D314" s="1" t="s">
        <v>51</v>
      </c>
      <c r="E314" s="1" t="s">
        <v>52</v>
      </c>
      <c r="F314" s="1" t="s">
        <v>1397</v>
      </c>
      <c r="G314" s="1" t="s">
        <v>55</v>
      </c>
      <c r="H314" s="1">
        <v>0</v>
      </c>
      <c r="I314" s="1" t="s">
        <v>1398</v>
      </c>
      <c r="J314" s="1" t="s">
        <v>58</v>
      </c>
      <c r="K314" s="4" t="str">
        <f>HYPERLINK("https://www.gmbinder.com/share/-L7N3qQqUZNNLIeVT5Zx","Crafting &amp; Gathering: Alchemy, Herbalism, &amp; Poisons")</f>
        <v>Crafting &amp; Gathering: Alchemy, Herbalism, &amp; Poisons</v>
      </c>
    </row>
    <row r="315" spans="1:11" ht="118.8">
      <c r="A315" s="1" t="s">
        <v>1399</v>
      </c>
      <c r="B315" s="1" t="s">
        <v>1400</v>
      </c>
      <c r="C315" s="1" t="s">
        <v>1401</v>
      </c>
      <c r="D315" s="1" t="s">
        <v>51</v>
      </c>
      <c r="E315" s="1" t="s">
        <v>52</v>
      </c>
      <c r="F315" s="1" t="s">
        <v>267</v>
      </c>
      <c r="G315" s="1" t="s">
        <v>118</v>
      </c>
      <c r="H315" s="1">
        <v>0</v>
      </c>
      <c r="I315" s="1" t="s">
        <v>1402</v>
      </c>
      <c r="J315" s="1" t="s">
        <v>58</v>
      </c>
      <c r="K315" s="4" t="str">
        <f t="shared" ref="K315:K316" si="38">HYPERLINK("http://www.zerohitpoints.com/Middle-Earth-for-DnD-5/Herbalism","Herbalism in Middle-earth for D&amp;D 5")</f>
        <v>Herbalism in Middle-earth for D&amp;D 5</v>
      </c>
    </row>
    <row r="316" spans="1:11" ht="79.2">
      <c r="A316" s="5" t="s">
        <v>1403</v>
      </c>
      <c r="B316" s="1" t="s">
        <v>1404</v>
      </c>
      <c r="C316" s="1" t="s">
        <v>1405</v>
      </c>
      <c r="D316" s="1" t="s">
        <v>51</v>
      </c>
      <c r="E316" s="1" t="s">
        <v>52</v>
      </c>
      <c r="F316" s="1" t="s">
        <v>177</v>
      </c>
      <c r="G316" s="1" t="s">
        <v>118</v>
      </c>
      <c r="H316" s="1">
        <v>0</v>
      </c>
      <c r="I316" s="1" t="s">
        <v>1406</v>
      </c>
      <c r="J316" s="1" t="s">
        <v>58</v>
      </c>
      <c r="K316" s="4" t="str">
        <f t="shared" si="38"/>
        <v>Herbalism in Middle-earth for D&amp;D 5</v>
      </c>
    </row>
    <row r="317" spans="1:11" ht="79.2" hidden="1">
      <c r="A317" s="1" t="s">
        <v>1407</v>
      </c>
      <c r="B317" s="3"/>
      <c r="C317" s="1" t="s">
        <v>1408</v>
      </c>
      <c r="D317" s="1" t="s">
        <v>37</v>
      </c>
      <c r="E317" s="1" t="s">
        <v>38</v>
      </c>
      <c r="F317" s="3"/>
      <c r="G317" s="3"/>
      <c r="H317" s="1">
        <v>0</v>
      </c>
      <c r="I317" s="1" t="s">
        <v>838</v>
      </c>
      <c r="J317" s="1" t="s">
        <v>44</v>
      </c>
      <c r="K317" s="4" t="str">
        <f t="shared" ref="K317:K318" si="39">HYPERLINK("https://www.gmbinder.com/share/-L9zV7_eIrs3bqQ_cNd5#p51","Creature Loot")</f>
        <v>Creature Loot</v>
      </c>
    </row>
    <row r="318" spans="1:11" ht="79.2" hidden="1">
      <c r="A318" s="1" t="s">
        <v>1409</v>
      </c>
      <c r="B318" s="3"/>
      <c r="C318" s="1" t="s">
        <v>956</v>
      </c>
      <c r="D318" s="1" t="s">
        <v>37</v>
      </c>
      <c r="E318" s="1" t="s">
        <v>38</v>
      </c>
      <c r="F318" s="3"/>
      <c r="G318" s="3"/>
      <c r="H318" s="1">
        <v>-5</v>
      </c>
      <c r="I318" s="1" t="s">
        <v>674</v>
      </c>
      <c r="J318" s="1" t="s">
        <v>44</v>
      </c>
      <c r="K318" s="4" t="str">
        <f t="shared" si="39"/>
        <v>Creature Loot</v>
      </c>
    </row>
    <row r="319" spans="1:11" ht="79.2">
      <c r="A319" s="1" t="s">
        <v>1410</v>
      </c>
      <c r="B319" s="1" t="s">
        <v>1411</v>
      </c>
      <c r="C319" s="1" t="s">
        <v>1412</v>
      </c>
      <c r="D319" s="1" t="s">
        <v>51</v>
      </c>
      <c r="E319" s="1" t="s">
        <v>52</v>
      </c>
      <c r="F319" s="1" t="s">
        <v>491</v>
      </c>
      <c r="G319" s="1" t="s">
        <v>118</v>
      </c>
      <c r="H319" s="1">
        <v>0</v>
      </c>
      <c r="I319" s="1" t="s">
        <v>1413</v>
      </c>
      <c r="J319" s="1" t="s">
        <v>58</v>
      </c>
      <c r="K319" s="4" t="str">
        <f>HYPERLINK("http://www.zerohitpoints.com/Middle-Earth-for-DnD-5/Herbalism","Herbalism in Middle-earth for D&amp;D 5")</f>
        <v>Herbalism in Middle-earth for D&amp;D 5</v>
      </c>
    </row>
    <row r="320" spans="1:11" ht="132" hidden="1">
      <c r="A320" s="1" t="s">
        <v>1414</v>
      </c>
      <c r="B320" s="1" t="s">
        <v>1415</v>
      </c>
      <c r="C320" s="1" t="s">
        <v>1416</v>
      </c>
      <c r="D320" s="1" t="s">
        <v>543</v>
      </c>
      <c r="E320" s="1" t="s">
        <v>145</v>
      </c>
      <c r="F320" s="1" t="s">
        <v>1417</v>
      </c>
      <c r="G320" s="1" t="s">
        <v>89</v>
      </c>
      <c r="H320" s="1">
        <v>4</v>
      </c>
      <c r="I320" s="1" t="s">
        <v>1418</v>
      </c>
      <c r="J320" s="1" t="s">
        <v>58</v>
      </c>
      <c r="K320" s="4" t="str">
        <f>HYPERLINK("https://homebrewery.naturalcrit.com/share/By_JPajBW","Octavian's Guide to Herbalism and Alchemy")</f>
        <v>Octavian's Guide to Herbalism and Alchemy</v>
      </c>
    </row>
    <row r="321" spans="1:11" ht="79.2">
      <c r="A321" s="1" t="s">
        <v>1419</v>
      </c>
      <c r="B321" s="1" t="s">
        <v>1420</v>
      </c>
      <c r="C321" s="1" t="s">
        <v>1421</v>
      </c>
      <c r="D321" s="1" t="s">
        <v>51</v>
      </c>
      <c r="E321" s="1" t="s">
        <v>52</v>
      </c>
      <c r="F321" s="1" t="s">
        <v>198</v>
      </c>
      <c r="G321" s="1" t="s">
        <v>118</v>
      </c>
      <c r="H321" s="1">
        <v>0</v>
      </c>
      <c r="I321" s="1" t="s">
        <v>1422</v>
      </c>
      <c r="J321" s="1" t="s">
        <v>58</v>
      </c>
      <c r="K321" s="4" t="str">
        <f>HYPERLINK("http://www.zerohitpoints.com/Middle-Earth-for-DnD-5/Herbalism","Herbalism in Middle-earth for D&amp;D 5")</f>
        <v>Herbalism in Middle-earth for D&amp;D 5</v>
      </c>
    </row>
    <row r="322" spans="1:11" ht="92.4" hidden="1">
      <c r="A322" s="1" t="s">
        <v>1423</v>
      </c>
      <c r="B322" s="1" t="s">
        <v>1424</v>
      </c>
      <c r="C322" s="1" t="s">
        <v>1425</v>
      </c>
      <c r="D322" s="1" t="s">
        <v>51</v>
      </c>
      <c r="E322" s="1" t="s">
        <v>52</v>
      </c>
      <c r="F322" s="1" t="s">
        <v>198</v>
      </c>
      <c r="G322" s="1" t="s">
        <v>55</v>
      </c>
      <c r="H322" s="1">
        <v>0</v>
      </c>
      <c r="I322" s="1" t="s">
        <v>147</v>
      </c>
      <c r="J322" s="1" t="s">
        <v>58</v>
      </c>
      <c r="K322" s="4" t="str">
        <f t="shared" ref="K322:K323" si="40">HYPERLINK("https://www.aidedd.org/dnd-filters/herbes.php#pied","Aidedd.org")</f>
        <v>Aidedd.org</v>
      </c>
    </row>
    <row r="323" spans="1:11" ht="158.4">
      <c r="A323" s="1" t="s">
        <v>1426</v>
      </c>
      <c r="B323" s="1" t="s">
        <v>1427</v>
      </c>
      <c r="C323" s="1" t="s">
        <v>1428</v>
      </c>
      <c r="D323" s="1" t="s">
        <v>51</v>
      </c>
      <c r="E323" s="1" t="s">
        <v>52</v>
      </c>
      <c r="F323" s="1" t="s">
        <v>231</v>
      </c>
      <c r="G323" s="1" t="s">
        <v>118</v>
      </c>
      <c r="H323" s="1">
        <v>0</v>
      </c>
      <c r="I323" s="1" t="s">
        <v>485</v>
      </c>
      <c r="J323" s="1" t="s">
        <v>58</v>
      </c>
      <c r="K323" s="4" t="str">
        <f t="shared" si="40"/>
        <v>Aidedd.org</v>
      </c>
    </row>
    <row r="324" spans="1:11" ht="105.6" hidden="1">
      <c r="A324" s="1" t="s">
        <v>1429</v>
      </c>
      <c r="B324" s="1" t="s">
        <v>1430</v>
      </c>
      <c r="C324" s="1" t="s">
        <v>1431</v>
      </c>
      <c r="D324" s="1" t="s">
        <v>51</v>
      </c>
      <c r="E324" s="1" t="s">
        <v>52</v>
      </c>
      <c r="F324" s="1" t="s">
        <v>267</v>
      </c>
      <c r="G324" s="1" t="s">
        <v>179</v>
      </c>
      <c r="H324" s="1">
        <v>5</v>
      </c>
      <c r="I324" s="1" t="s">
        <v>758</v>
      </c>
      <c r="J324" s="1" t="s">
        <v>58</v>
      </c>
      <c r="K324" s="4" t="str">
        <f>HYPERLINK("http://www.zerohitpoints.com/Middle-Earth-for-DnD-5/Herbalism","Herbalism in Middle-earth for D&amp;D 5")</f>
        <v>Herbalism in Middle-earth for D&amp;D 5</v>
      </c>
    </row>
    <row r="325" spans="1:11" ht="250.8">
      <c r="A325" s="1" t="s">
        <v>1432</v>
      </c>
      <c r="B325" s="1" t="s">
        <v>1433</v>
      </c>
      <c r="C325" s="1" t="s">
        <v>1434</v>
      </c>
      <c r="D325" s="1" t="s">
        <v>37</v>
      </c>
      <c r="E325" s="1" t="s">
        <v>52</v>
      </c>
      <c r="F325" s="1" t="s">
        <v>698</v>
      </c>
      <c r="G325" s="1" t="s">
        <v>118</v>
      </c>
      <c r="H325" s="1">
        <v>2</v>
      </c>
      <c r="I325" s="1" t="s">
        <v>200</v>
      </c>
      <c r="J325" s="1" t="s">
        <v>58</v>
      </c>
      <c r="K325" s="4" t="str">
        <f>HYPERLINK("https://homebrewery.naturalcrit.com/share/By_JPajBW","Octavian's Guide to Herbalism and Alchemy")</f>
        <v>Octavian's Guide to Herbalism and Alchemy</v>
      </c>
    </row>
    <row r="326" spans="1:11" ht="92.4" hidden="1">
      <c r="A326" s="5" t="s">
        <v>1435</v>
      </c>
      <c r="B326" s="1" t="s">
        <v>1436</v>
      </c>
      <c r="C326" s="1" t="s">
        <v>1437</v>
      </c>
      <c r="D326" s="1" t="s">
        <v>51</v>
      </c>
      <c r="E326" s="1" t="s">
        <v>52</v>
      </c>
      <c r="F326" s="1" t="s">
        <v>177</v>
      </c>
      <c r="G326" s="1" t="s">
        <v>89</v>
      </c>
      <c r="H326" s="1">
        <v>-5</v>
      </c>
      <c r="I326" s="1" t="s">
        <v>74</v>
      </c>
      <c r="J326" s="1" t="s">
        <v>58</v>
      </c>
      <c r="K326" s="4" t="str">
        <f>HYPERLINK("http://www.zerohitpoints.com/Middle-Earth-for-DnD-5/Herbalism","Herbalism in Middle-earth for D&amp;D 5")</f>
        <v>Herbalism in Middle-earth for D&amp;D 5</v>
      </c>
    </row>
    <row r="327" spans="1:11" ht="52.8" hidden="1">
      <c r="A327" s="1" t="s">
        <v>1438</v>
      </c>
      <c r="B327" s="3"/>
      <c r="C327" s="1" t="s">
        <v>1439</v>
      </c>
      <c r="D327" s="1" t="s">
        <v>37</v>
      </c>
      <c r="E327" s="1" t="s">
        <v>38</v>
      </c>
      <c r="F327" s="3"/>
      <c r="G327" s="3"/>
      <c r="H327" s="1">
        <v>-5</v>
      </c>
      <c r="I327" s="1" t="s">
        <v>1016</v>
      </c>
      <c r="J327" s="1" t="s">
        <v>44</v>
      </c>
      <c r="K327" s="4" t="str">
        <f>HYPERLINK("https://www.gmbinder.com/share/-L9zV7_eIrs3bqQ_cNd5#p51","Creature Loot")</f>
        <v>Creature Loot</v>
      </c>
    </row>
    <row r="328" spans="1:11" ht="92.4">
      <c r="A328" s="1" t="s">
        <v>1440</v>
      </c>
      <c r="B328" s="1" t="s">
        <v>1441</v>
      </c>
      <c r="C328" s="1" t="s">
        <v>1442</v>
      </c>
      <c r="D328" s="1" t="s">
        <v>51</v>
      </c>
      <c r="E328" s="1" t="s">
        <v>52</v>
      </c>
      <c r="F328" s="1" t="s">
        <v>146</v>
      </c>
      <c r="G328" s="1" t="s">
        <v>118</v>
      </c>
      <c r="H328" s="1">
        <v>0</v>
      </c>
      <c r="I328" s="1" t="s">
        <v>627</v>
      </c>
      <c r="J328" s="1" t="s">
        <v>58</v>
      </c>
      <c r="K328" s="4" t="str">
        <f t="shared" ref="K328:K329" si="41">HYPERLINK("https://www.aidedd.org/dnd-filters/herbes.php#pied","Aidedd.org")</f>
        <v>Aidedd.org</v>
      </c>
    </row>
    <row r="329" spans="1:11" ht="105.6" hidden="1">
      <c r="A329" s="1" t="s">
        <v>1443</v>
      </c>
      <c r="B329" s="1" t="s">
        <v>1444</v>
      </c>
      <c r="C329" s="1" t="s">
        <v>1445</v>
      </c>
      <c r="D329" s="1" t="s">
        <v>51</v>
      </c>
      <c r="E329" s="1" t="s">
        <v>52</v>
      </c>
      <c r="F329" s="1" t="s">
        <v>223</v>
      </c>
      <c r="G329" s="1" t="s">
        <v>55</v>
      </c>
      <c r="H329" s="1">
        <v>3</v>
      </c>
      <c r="I329" s="1" t="s">
        <v>539</v>
      </c>
      <c r="J329" s="1" t="s">
        <v>58</v>
      </c>
      <c r="K329" s="4" t="str">
        <f t="shared" si="41"/>
        <v>Aidedd.org</v>
      </c>
    </row>
    <row r="330" spans="1:11" ht="132">
      <c r="A330" s="1" t="s">
        <v>1446</v>
      </c>
      <c r="B330" s="1" t="s">
        <v>1447</v>
      </c>
      <c r="C330" s="1"/>
      <c r="D330" s="1" t="s">
        <v>51</v>
      </c>
      <c r="E330" s="1" t="s">
        <v>52</v>
      </c>
      <c r="F330" s="1" t="s">
        <v>257</v>
      </c>
      <c r="G330" s="1" t="s">
        <v>118</v>
      </c>
      <c r="H330" s="1">
        <v>0</v>
      </c>
      <c r="I330" s="1" t="s">
        <v>1448</v>
      </c>
      <c r="J330" s="1" t="s">
        <v>148</v>
      </c>
      <c r="K330" s="4" t="str">
        <f>HYPERLINK("https://www.realmshelps.net/magic/items/alchemy.shtml","Realmshelp")</f>
        <v>Realmshelp</v>
      </c>
    </row>
    <row r="331" spans="1:11" ht="118.8">
      <c r="A331" s="1" t="s">
        <v>1449</v>
      </c>
      <c r="B331" s="1" t="s">
        <v>1450</v>
      </c>
      <c r="C331" s="1" t="s">
        <v>1451</v>
      </c>
      <c r="D331" s="1" t="s">
        <v>37</v>
      </c>
      <c r="E331" s="1" t="s">
        <v>52</v>
      </c>
      <c r="F331" s="1" t="s">
        <v>698</v>
      </c>
      <c r="G331" s="1" t="s">
        <v>118</v>
      </c>
      <c r="H331" s="1">
        <v>0</v>
      </c>
      <c r="I331" s="1" t="s">
        <v>1230</v>
      </c>
      <c r="J331" s="1" t="s">
        <v>58</v>
      </c>
      <c r="K331" s="4" t="str">
        <f>HYPERLINK("https://homebrewery.naturalcrit.com/share/By_JPajBW","Octavian's Guide to Herbalism and Alchemy")</f>
        <v>Octavian's Guide to Herbalism and Alchemy</v>
      </c>
    </row>
    <row r="332" spans="1:11" ht="79.2" hidden="1">
      <c r="A332" s="1" t="s">
        <v>1452</v>
      </c>
      <c r="B332" s="1" t="s">
        <v>1453</v>
      </c>
      <c r="C332" s="1" t="s">
        <v>1454</v>
      </c>
      <c r="D332" s="1" t="s">
        <v>51</v>
      </c>
      <c r="E332" s="1" t="s">
        <v>52</v>
      </c>
      <c r="F332" s="1" t="s">
        <v>198</v>
      </c>
      <c r="G332" s="1" t="s">
        <v>55</v>
      </c>
      <c r="H332" s="1">
        <v>0</v>
      </c>
      <c r="I332" s="1" t="s">
        <v>225</v>
      </c>
      <c r="J332" s="1" t="s">
        <v>58</v>
      </c>
      <c r="K332" s="4" t="str">
        <f>HYPERLINK("https://www.aidedd.org/dnd-filters/herbes.php#pied","Aidedd.org")</f>
        <v>Aidedd.org</v>
      </c>
    </row>
    <row r="333" spans="1:11" ht="145.19999999999999" hidden="1">
      <c r="A333" s="1" t="s">
        <v>1455</v>
      </c>
      <c r="B333" s="1" t="s">
        <v>1456</v>
      </c>
      <c r="C333" s="1" t="s">
        <v>1457</v>
      </c>
      <c r="D333" s="1" t="s">
        <v>37</v>
      </c>
      <c r="E333" s="1" t="s">
        <v>145</v>
      </c>
      <c r="F333" s="1" t="s">
        <v>598</v>
      </c>
      <c r="G333" s="1" t="s">
        <v>55</v>
      </c>
      <c r="H333" s="1">
        <v>0</v>
      </c>
      <c r="I333" s="1" t="s">
        <v>1081</v>
      </c>
      <c r="J333" s="1" t="s">
        <v>58</v>
      </c>
      <c r="K333" s="4" t="str">
        <f>HYPERLINK("https://www.gmbinder.com/share/-L7N3qQqUZNNLIeVT5Zx","Crafting &amp; Gathering: Alchemy, Herbalism, &amp; Poisons")</f>
        <v>Crafting &amp; Gathering: Alchemy, Herbalism, &amp; Poisons</v>
      </c>
    </row>
    <row r="334" spans="1:11" ht="105.6" hidden="1">
      <c r="A334" s="1" t="s">
        <v>1458</v>
      </c>
      <c r="B334" s="3"/>
      <c r="C334" s="1" t="s">
        <v>1459</v>
      </c>
      <c r="D334" s="1" t="s">
        <v>37</v>
      </c>
      <c r="E334" s="1" t="s">
        <v>38</v>
      </c>
      <c r="F334" s="3"/>
      <c r="G334" s="3"/>
      <c r="H334" s="1">
        <v>-5</v>
      </c>
      <c r="I334" s="1" t="s">
        <v>800</v>
      </c>
      <c r="J334" s="1" t="s">
        <v>44</v>
      </c>
      <c r="K334" s="4" t="str">
        <f t="shared" ref="K334:K335" si="42">HYPERLINK("https://www.gmbinder.com/share/-L9zV7_eIrs3bqQ_cNd5#p51","Creature Loot")</f>
        <v>Creature Loot</v>
      </c>
    </row>
    <row r="335" spans="1:11" ht="26.4" hidden="1">
      <c r="A335" s="1" t="s">
        <v>1460</v>
      </c>
      <c r="B335" s="3"/>
      <c r="C335" s="3"/>
      <c r="D335" s="1" t="s">
        <v>37</v>
      </c>
      <c r="E335" s="1" t="s">
        <v>38</v>
      </c>
      <c r="F335" s="3"/>
      <c r="G335" s="3"/>
      <c r="H335" s="1">
        <v>-5</v>
      </c>
      <c r="I335" s="1" t="s">
        <v>1461</v>
      </c>
      <c r="J335" s="1" t="s">
        <v>44</v>
      </c>
      <c r="K335" s="4" t="str">
        <f t="shared" si="42"/>
        <v>Creature Loot</v>
      </c>
    </row>
    <row r="336" spans="1:11" ht="66" hidden="1">
      <c r="A336" s="1" t="s">
        <v>1462</v>
      </c>
      <c r="B336" s="1" t="s">
        <v>1463</v>
      </c>
      <c r="C336" s="1" t="s">
        <v>1464</v>
      </c>
      <c r="D336" s="1" t="s">
        <v>51</v>
      </c>
      <c r="E336" s="1" t="s">
        <v>52</v>
      </c>
      <c r="F336" s="1" t="s">
        <v>1465</v>
      </c>
      <c r="G336" s="1" t="s">
        <v>89</v>
      </c>
      <c r="H336" s="1">
        <v>0</v>
      </c>
      <c r="I336" s="1" t="s">
        <v>684</v>
      </c>
      <c r="J336" s="1" t="s">
        <v>58</v>
      </c>
      <c r="K336" s="4" t="str">
        <f t="shared" ref="K336:K338" si="43">HYPERLINK("https://www.aidedd.org/dnd-filters/herbes.php#pied","Aidedd.org")</f>
        <v>Aidedd.org</v>
      </c>
    </row>
    <row r="337" spans="1:11" ht="132">
      <c r="A337" s="1" t="s">
        <v>1466</v>
      </c>
      <c r="B337" s="1" t="s">
        <v>1467</v>
      </c>
      <c r="C337" s="1" t="s">
        <v>1468</v>
      </c>
      <c r="D337" s="1" t="s">
        <v>51</v>
      </c>
      <c r="E337" s="1" t="s">
        <v>52</v>
      </c>
      <c r="F337" s="1" t="s">
        <v>223</v>
      </c>
      <c r="G337" s="1" t="s">
        <v>118</v>
      </c>
      <c r="H337" s="1">
        <v>0</v>
      </c>
      <c r="I337" s="1" t="s">
        <v>1469</v>
      </c>
      <c r="J337" s="1" t="s">
        <v>58</v>
      </c>
      <c r="K337" s="4" t="str">
        <f t="shared" si="43"/>
        <v>Aidedd.org</v>
      </c>
    </row>
    <row r="338" spans="1:11" ht="105.6" hidden="1">
      <c r="A338" s="1" t="s">
        <v>1470</v>
      </c>
      <c r="B338" s="1" t="s">
        <v>1471</v>
      </c>
      <c r="C338" s="1" t="s">
        <v>1472</v>
      </c>
      <c r="D338" s="1" t="s">
        <v>51</v>
      </c>
      <c r="E338" s="1" t="s">
        <v>52</v>
      </c>
      <c r="F338" s="1" t="s">
        <v>146</v>
      </c>
      <c r="G338" s="1" t="s">
        <v>89</v>
      </c>
      <c r="H338" s="1">
        <v>0</v>
      </c>
      <c r="I338" s="1" t="s">
        <v>684</v>
      </c>
      <c r="J338" s="1" t="s">
        <v>58</v>
      </c>
      <c r="K338" s="4" t="str">
        <f t="shared" si="43"/>
        <v>Aidedd.org</v>
      </c>
    </row>
    <row r="339" spans="1:11" ht="39.6">
      <c r="A339" s="1" t="s">
        <v>1473</v>
      </c>
      <c r="B339" s="1" t="s">
        <v>1474</v>
      </c>
      <c r="C339" s="1"/>
      <c r="D339" s="1" t="s">
        <v>51</v>
      </c>
      <c r="E339" s="1" t="s">
        <v>52</v>
      </c>
      <c r="F339" s="1" t="s">
        <v>198</v>
      </c>
      <c r="G339" s="1" t="s">
        <v>118</v>
      </c>
      <c r="H339" s="1">
        <v>0</v>
      </c>
      <c r="I339" s="1" t="s">
        <v>241</v>
      </c>
      <c r="J339" s="1" t="s">
        <v>571</v>
      </c>
      <c r="K339" s="4" t="str">
        <f>HYPERLINK("https://forgottenrealms.fandom.com/wiki/Category:Plants","Forgotten Realms Fandom")</f>
        <v>Forgotten Realms Fandom</v>
      </c>
    </row>
    <row r="340" spans="1:11" ht="92.4" hidden="1">
      <c r="A340" s="1" t="s">
        <v>1475</v>
      </c>
      <c r="B340" s="1" t="s">
        <v>1476</v>
      </c>
      <c r="C340" s="1"/>
      <c r="D340" s="1" t="s">
        <v>51</v>
      </c>
      <c r="E340" s="1" t="s">
        <v>52</v>
      </c>
      <c r="F340" s="1" t="s">
        <v>1199</v>
      </c>
      <c r="G340" s="1" t="s">
        <v>89</v>
      </c>
      <c r="H340" s="1">
        <v>4</v>
      </c>
      <c r="I340" s="1" t="s">
        <v>1477</v>
      </c>
      <c r="J340" s="1" t="s">
        <v>58</v>
      </c>
      <c r="K340" s="4" t="str">
        <f t="shared" ref="K340:K341" si="44">HYPERLINK("https://www.gmbinder.com/share/-L7N3qQqUZNNLIeVT5Zx","Crafting &amp; Gathering: Alchemy, Herbalism, &amp; Poisons")</f>
        <v>Crafting &amp; Gathering: Alchemy, Herbalism, &amp; Poisons</v>
      </c>
    </row>
    <row r="341" spans="1:11" ht="66" hidden="1">
      <c r="A341" s="1" t="s">
        <v>1478</v>
      </c>
      <c r="B341" s="3"/>
      <c r="C341" s="3"/>
      <c r="D341" s="1" t="s">
        <v>51</v>
      </c>
      <c r="E341" s="1" t="s">
        <v>52</v>
      </c>
      <c r="F341" s="3"/>
      <c r="G341" s="3"/>
      <c r="H341" s="1">
        <v>0</v>
      </c>
      <c r="I341" s="1" t="s">
        <v>1479</v>
      </c>
      <c r="J341" s="1" t="s">
        <v>58</v>
      </c>
      <c r="K341" s="4" t="str">
        <f t="shared" si="44"/>
        <v>Crafting &amp; Gathering: Alchemy, Herbalism, &amp; Poisons</v>
      </c>
    </row>
    <row r="342" spans="1:11" ht="118.8" hidden="1">
      <c r="A342" s="1" t="s">
        <v>1480</v>
      </c>
      <c r="B342" s="1" t="s">
        <v>1481</v>
      </c>
      <c r="C342" s="1" t="s">
        <v>1482</v>
      </c>
      <c r="D342" s="1" t="s">
        <v>543</v>
      </c>
      <c r="E342" s="1" t="s">
        <v>52</v>
      </c>
      <c r="F342" s="1" t="s">
        <v>1096</v>
      </c>
      <c r="G342" s="1" t="s">
        <v>179</v>
      </c>
      <c r="H342" s="1">
        <v>5</v>
      </c>
      <c r="I342" s="1" t="s">
        <v>1418</v>
      </c>
      <c r="J342" s="1" t="s">
        <v>58</v>
      </c>
      <c r="K342" s="4" t="str">
        <f>HYPERLINK("https://homebrewery.naturalcrit.com/share/By_JPajBW","Octavian's Guide to Herbalism and Alchemy")</f>
        <v>Octavian's Guide to Herbalism and Alchemy</v>
      </c>
    </row>
    <row r="343" spans="1:11" ht="26.4" hidden="1">
      <c r="A343" s="1" t="s">
        <v>1483</v>
      </c>
      <c r="B343" s="3"/>
      <c r="C343" s="1" t="s">
        <v>799</v>
      </c>
      <c r="D343" s="1" t="s">
        <v>37</v>
      </c>
      <c r="E343" s="1" t="s">
        <v>38</v>
      </c>
      <c r="F343" s="3"/>
      <c r="G343" s="3"/>
      <c r="H343" s="1">
        <v>0</v>
      </c>
      <c r="I343" s="1" t="s">
        <v>1484</v>
      </c>
      <c r="J343" s="1" t="s">
        <v>44</v>
      </c>
      <c r="K343" s="4" t="str">
        <f t="shared" ref="K343:K344" si="45">HYPERLINK("https://www.gmbinder.com/share/-L9zV7_eIrs3bqQ_cNd5#p51","Creature Loot")</f>
        <v>Creature Loot</v>
      </c>
    </row>
    <row r="344" spans="1:11" ht="118.8" hidden="1">
      <c r="A344" s="1" t="s">
        <v>1485</v>
      </c>
      <c r="B344" s="3"/>
      <c r="C344" s="1" t="s">
        <v>1486</v>
      </c>
      <c r="D344" s="1" t="s">
        <v>37</v>
      </c>
      <c r="E344" s="1" t="s">
        <v>38</v>
      </c>
      <c r="F344" s="3"/>
      <c r="G344" s="3"/>
      <c r="H344" s="1">
        <v>0</v>
      </c>
      <c r="I344" s="1" t="s">
        <v>1484</v>
      </c>
      <c r="J344" s="1" t="s">
        <v>44</v>
      </c>
      <c r="K344" s="4" t="str">
        <f t="shared" si="45"/>
        <v>Creature Loot</v>
      </c>
    </row>
    <row r="345" spans="1:11" ht="26.4" hidden="1">
      <c r="A345" s="1" t="s">
        <v>1487</v>
      </c>
      <c r="B345" s="1" t="s">
        <v>1488</v>
      </c>
      <c r="C345" s="1" t="s">
        <v>1489</v>
      </c>
      <c r="D345" s="3" t="s">
        <v>51</v>
      </c>
      <c r="E345" s="3" t="s">
        <v>52</v>
      </c>
      <c r="F345" s="1" t="s">
        <v>146</v>
      </c>
      <c r="G345" s="1" t="s">
        <v>55</v>
      </c>
      <c r="H345" s="3">
        <v>0</v>
      </c>
      <c r="I345" s="1" t="s">
        <v>663</v>
      </c>
      <c r="J345" s="3" t="s">
        <v>58</v>
      </c>
      <c r="K345" s="4" t="str">
        <f>HYPERLINK("http://meandhim.tripod.com/meyrherb.htm","The Guide to RPG Herb Use")</f>
        <v>The Guide to RPG Herb Use</v>
      </c>
    </row>
    <row r="346" spans="1:11" ht="66" hidden="1">
      <c r="A346" s="1" t="s">
        <v>1490</v>
      </c>
      <c r="B346" s="1" t="s">
        <v>1491</v>
      </c>
      <c r="C346" s="1" t="s">
        <v>1492</v>
      </c>
      <c r="D346" s="1" t="s">
        <v>51</v>
      </c>
      <c r="E346" s="1" t="s">
        <v>52</v>
      </c>
      <c r="F346" s="1" t="s">
        <v>146</v>
      </c>
      <c r="G346" s="1" t="s">
        <v>55</v>
      </c>
      <c r="H346" s="1">
        <v>0</v>
      </c>
      <c r="I346" s="1" t="s">
        <v>844</v>
      </c>
      <c r="J346" s="1" t="s">
        <v>58</v>
      </c>
      <c r="K346" s="4" t="str">
        <f t="shared" ref="K346:K347" si="46">HYPERLINK("https://www.realmshelps.net/magic/items/alchemy.shtml","Realmshelp")</f>
        <v>Realmshelp</v>
      </c>
    </row>
    <row r="347" spans="1:11" ht="79.2">
      <c r="A347" s="1" t="s">
        <v>1493</v>
      </c>
      <c r="B347" s="1" t="s">
        <v>1494</v>
      </c>
      <c r="C347" s="1"/>
      <c r="D347" s="1" t="s">
        <v>51</v>
      </c>
      <c r="E347" s="1" t="s">
        <v>52</v>
      </c>
      <c r="F347" s="1" t="s">
        <v>217</v>
      </c>
      <c r="G347" s="1" t="s">
        <v>118</v>
      </c>
      <c r="H347" s="1">
        <v>-5</v>
      </c>
      <c r="I347" s="1" t="s">
        <v>147</v>
      </c>
      <c r="J347" s="1" t="s">
        <v>148</v>
      </c>
      <c r="K347" s="4" t="str">
        <f t="shared" si="46"/>
        <v>Realmshelp</v>
      </c>
    </row>
    <row r="348" spans="1:11" ht="79.2" hidden="1">
      <c r="A348" s="6" t="s">
        <v>1495</v>
      </c>
      <c r="B348" s="3"/>
      <c r="C348" s="1" t="s">
        <v>1496</v>
      </c>
      <c r="D348" s="1" t="s">
        <v>37</v>
      </c>
      <c r="E348" s="1" t="s">
        <v>38</v>
      </c>
      <c r="F348" s="3"/>
      <c r="G348" s="3"/>
      <c r="H348" s="1">
        <v>3</v>
      </c>
      <c r="I348" s="1" t="s">
        <v>1497</v>
      </c>
      <c r="J348" s="1" t="s">
        <v>44</v>
      </c>
      <c r="K348" s="4" t="str">
        <f t="shared" ref="K348:K350" si="47">HYPERLINK("https://www.gmbinder.com/share/-L9zV7_eIrs3bqQ_cNd5#p51","Creature Loot")</f>
        <v>Creature Loot</v>
      </c>
    </row>
    <row r="349" spans="1:11" ht="52.8" hidden="1">
      <c r="A349" s="1" t="s">
        <v>1498</v>
      </c>
      <c r="B349" s="3"/>
      <c r="C349" s="1" t="s">
        <v>1499</v>
      </c>
      <c r="D349" s="1" t="s">
        <v>37</v>
      </c>
      <c r="E349" s="1" t="s">
        <v>38</v>
      </c>
      <c r="F349" s="3"/>
      <c r="G349" s="3"/>
      <c r="H349" s="1">
        <v>-5</v>
      </c>
      <c r="I349" s="1" t="s">
        <v>1500</v>
      </c>
      <c r="J349" s="1" t="s">
        <v>44</v>
      </c>
      <c r="K349" s="4" t="str">
        <f t="shared" si="47"/>
        <v>Creature Loot</v>
      </c>
    </row>
    <row r="350" spans="1:11" ht="184.8" hidden="1">
      <c r="A350" s="1" t="s">
        <v>1501</v>
      </c>
      <c r="B350" s="3"/>
      <c r="C350" s="1" t="s">
        <v>1502</v>
      </c>
      <c r="D350" s="1" t="s">
        <v>543</v>
      </c>
      <c r="E350" s="1" t="s">
        <v>38</v>
      </c>
      <c r="F350" s="3"/>
      <c r="G350" s="3"/>
      <c r="H350" s="1">
        <v>-5</v>
      </c>
      <c r="I350" s="1" t="s">
        <v>612</v>
      </c>
      <c r="J350" s="1" t="s">
        <v>44</v>
      </c>
      <c r="K350" s="4" t="str">
        <f t="shared" si="47"/>
        <v>Creature Loot</v>
      </c>
    </row>
    <row r="351" spans="1:11" ht="26.4">
      <c r="A351" s="1" t="s">
        <v>1503</v>
      </c>
      <c r="B351" s="1" t="s">
        <v>1504</v>
      </c>
      <c r="C351" s="9" t="s">
        <v>1505</v>
      </c>
      <c r="D351" s="1" t="s">
        <v>51</v>
      </c>
      <c r="E351" s="1" t="s">
        <v>52</v>
      </c>
      <c r="F351" s="1" t="s">
        <v>803</v>
      </c>
      <c r="G351" s="1" t="s">
        <v>118</v>
      </c>
      <c r="H351" s="1">
        <v>0</v>
      </c>
      <c r="I351" s="1" t="s">
        <v>804</v>
      </c>
      <c r="J351" s="1" t="s">
        <v>58</v>
      </c>
      <c r="K351" s="4" t="str">
        <f>HYPERLINK("https://www.realmshelps.net/magic/items/alchemy.shtml","Realmshelp")</f>
        <v>Realmshelp</v>
      </c>
    </row>
    <row r="352" spans="1:11" ht="105.6" hidden="1">
      <c r="A352" s="1" t="s">
        <v>1506</v>
      </c>
      <c r="B352" s="1" t="s">
        <v>1507</v>
      </c>
      <c r="C352" s="1" t="s">
        <v>1508</v>
      </c>
      <c r="D352" s="1" t="s">
        <v>51</v>
      </c>
      <c r="E352" s="1" t="s">
        <v>52</v>
      </c>
      <c r="F352" s="1" t="s">
        <v>223</v>
      </c>
      <c r="G352" s="1" t="s">
        <v>55</v>
      </c>
      <c r="H352" s="1">
        <v>3</v>
      </c>
      <c r="I352" s="1" t="s">
        <v>1312</v>
      </c>
      <c r="J352" s="1" t="s">
        <v>58</v>
      </c>
      <c r="K352" s="4" t="str">
        <f>HYPERLINK("https://www.aidedd.org/dnd-filters/herbes.php#pied","Aidedd.org")</f>
        <v>Aidedd.org</v>
      </c>
    </row>
    <row r="353" spans="1:11" ht="66" hidden="1">
      <c r="A353" s="1" t="s">
        <v>1509</v>
      </c>
      <c r="B353" s="1"/>
      <c r="C353" s="1" t="s">
        <v>1510</v>
      </c>
      <c r="D353" s="1" t="s">
        <v>51</v>
      </c>
      <c r="E353" s="1" t="s">
        <v>52</v>
      </c>
      <c r="F353" s="1" t="s">
        <v>1511</v>
      </c>
      <c r="G353" s="1" t="s">
        <v>55</v>
      </c>
      <c r="H353" s="1">
        <v>0</v>
      </c>
      <c r="I353" s="1" t="s">
        <v>1512</v>
      </c>
      <c r="J353" s="1" t="s">
        <v>58</v>
      </c>
      <c r="K353" s="4" t="str">
        <f>HYPERLINK("https://www.gmbinder.com/share/-L7N3qQqUZNNLIeVT5Zx","Crafting &amp; Gathering: Alchemy, Herbalism, &amp; Poisons")</f>
        <v>Crafting &amp; Gathering: Alchemy, Herbalism, &amp; Poisons</v>
      </c>
    </row>
    <row r="354" spans="1:11" ht="118.8" hidden="1">
      <c r="A354" s="1" t="s">
        <v>1513</v>
      </c>
      <c r="B354" s="1" t="s">
        <v>1514</v>
      </c>
      <c r="C354" s="1" t="s">
        <v>1515</v>
      </c>
      <c r="D354" s="1" t="s">
        <v>543</v>
      </c>
      <c r="E354" s="1" t="s">
        <v>52</v>
      </c>
      <c r="F354" s="1" t="s">
        <v>1516</v>
      </c>
      <c r="G354" s="1" t="s">
        <v>55</v>
      </c>
      <c r="H354" s="1">
        <v>3</v>
      </c>
      <c r="I354" s="1" t="s">
        <v>1517</v>
      </c>
      <c r="J354" s="1" t="s">
        <v>58</v>
      </c>
      <c r="K354" s="4" t="str">
        <f>HYPERLINK("https://homebrewery.naturalcrit.com/share/By_JPajBW","Octavian's Guide to Herbalism and Alchemy")</f>
        <v>Octavian's Guide to Herbalism and Alchemy</v>
      </c>
    </row>
    <row r="355" spans="1:11" ht="145.19999999999999" hidden="1">
      <c r="A355" s="1" t="s">
        <v>1518</v>
      </c>
      <c r="B355" s="1" t="s">
        <v>1519</v>
      </c>
      <c r="C355" s="1" t="s">
        <v>1520</v>
      </c>
      <c r="D355" s="1" t="s">
        <v>51</v>
      </c>
      <c r="E355" s="1" t="s">
        <v>52</v>
      </c>
      <c r="F355" s="1" t="s">
        <v>117</v>
      </c>
      <c r="G355" s="1" t="s">
        <v>179</v>
      </c>
      <c r="H355" s="1">
        <v>0</v>
      </c>
      <c r="I355" s="1" t="s">
        <v>1081</v>
      </c>
      <c r="J355" s="1" t="s">
        <v>312</v>
      </c>
      <c r="K355" s="4" t="str">
        <f>HYPERLINK("http://www.zerohitpoints.com/Middle-Earth-for-DnD-5/Herbalism","Herbalism in Middle-earth for D&amp;D 5")</f>
        <v>Herbalism in Middle-earth for D&amp;D 5</v>
      </c>
    </row>
    <row r="356" spans="1:11" ht="184.8" hidden="1">
      <c r="A356" s="1" t="s">
        <v>1521</v>
      </c>
      <c r="B356" s="3"/>
      <c r="C356" s="1" t="s">
        <v>1522</v>
      </c>
      <c r="D356" s="1" t="s">
        <v>37</v>
      </c>
      <c r="E356" s="1" t="s">
        <v>38</v>
      </c>
      <c r="F356" s="3"/>
      <c r="G356" s="3"/>
      <c r="H356" s="1">
        <v>0</v>
      </c>
      <c r="I356" s="1" t="s">
        <v>1523</v>
      </c>
      <c r="J356" s="1" t="s">
        <v>44</v>
      </c>
      <c r="K356" s="4" t="str">
        <f>HYPERLINK("https://www.gmbinder.com/share/-L9zV7_eIrs3bqQ_cNd5#p51","Creature Loot")</f>
        <v>Creature Loot</v>
      </c>
    </row>
    <row r="357" spans="1:11" ht="79.2">
      <c r="A357" s="1" t="s">
        <v>1524</v>
      </c>
      <c r="B357" s="1" t="s">
        <v>1525</v>
      </c>
      <c r="C357" s="1" t="s">
        <v>1526</v>
      </c>
      <c r="D357" s="1" t="s">
        <v>51</v>
      </c>
      <c r="E357" s="1" t="s">
        <v>52</v>
      </c>
      <c r="F357" s="1" t="s">
        <v>491</v>
      </c>
      <c r="G357" s="1" t="s">
        <v>118</v>
      </c>
      <c r="H357" s="1">
        <v>-5</v>
      </c>
      <c r="I357" s="1" t="s">
        <v>750</v>
      </c>
      <c r="J357" s="1" t="s">
        <v>58</v>
      </c>
      <c r="K357" s="4" t="str">
        <f>HYPERLINK("http://www.zerohitpoints.com/Middle-Earth-for-DnD-5/Herbalism","Herbalism in Middle-earth for D&amp;D 5")</f>
        <v>Herbalism in Middle-earth for D&amp;D 5</v>
      </c>
    </row>
    <row r="358" spans="1:11" ht="39.6" hidden="1">
      <c r="A358" s="1" t="s">
        <v>1527</v>
      </c>
      <c r="B358" s="3"/>
      <c r="C358" s="1" t="s">
        <v>1528</v>
      </c>
      <c r="D358" s="1" t="s">
        <v>37</v>
      </c>
      <c r="E358" s="1" t="s">
        <v>38</v>
      </c>
      <c r="F358" s="3"/>
      <c r="G358" s="3"/>
      <c r="H358" s="1">
        <v>-5</v>
      </c>
      <c r="I358" s="1" t="s">
        <v>1529</v>
      </c>
      <c r="J358" s="1" t="s">
        <v>44</v>
      </c>
      <c r="K358" s="4" t="str">
        <f>HYPERLINK("https://www.gmbinder.com/share/-L9zV7_eIrs3bqQ_cNd5#p51","Creature Loot")</f>
        <v>Creature Loot</v>
      </c>
    </row>
    <row r="359" spans="1:11" ht="52.8" hidden="1">
      <c r="A359" s="1" t="s">
        <v>1530</v>
      </c>
      <c r="B359" s="1" t="s">
        <v>1531</v>
      </c>
      <c r="C359" s="1" t="s">
        <v>1532</v>
      </c>
      <c r="D359" s="3" t="s">
        <v>51</v>
      </c>
      <c r="E359" s="3" t="s">
        <v>52</v>
      </c>
      <c r="F359" s="1" t="s">
        <v>1533</v>
      </c>
      <c r="G359" s="1" t="s">
        <v>1534</v>
      </c>
      <c r="H359" s="1">
        <v>-5</v>
      </c>
      <c r="I359" s="1" t="s">
        <v>663</v>
      </c>
      <c r="J359" s="3" t="s">
        <v>58</v>
      </c>
      <c r="K359" s="4" t="str">
        <f>HYPERLINK("http://meandhim.tripod.com/meyrherb.htm","The Guide to RPG Herb Use")</f>
        <v>The Guide to RPG Herb Use</v>
      </c>
    </row>
    <row r="360" spans="1:11" ht="118.8" hidden="1">
      <c r="A360" s="1" t="s">
        <v>1535</v>
      </c>
      <c r="B360" s="1" t="s">
        <v>1536</v>
      </c>
      <c r="C360" s="10" t="s">
        <v>1537</v>
      </c>
      <c r="D360" s="1" t="s">
        <v>51</v>
      </c>
      <c r="E360" s="1" t="s">
        <v>52</v>
      </c>
      <c r="F360" s="1" t="s">
        <v>234</v>
      </c>
      <c r="G360" s="1" t="s">
        <v>55</v>
      </c>
      <c r="H360" s="1">
        <v>0</v>
      </c>
      <c r="I360" s="1" t="s">
        <v>1345</v>
      </c>
      <c r="J360" s="1" t="s">
        <v>148</v>
      </c>
      <c r="K360" s="4" t="str">
        <f>HYPERLINK("https://www.realmshelps.net/magic/items/alchemy.shtml","Realmshelp")</f>
        <v>Realmshelp</v>
      </c>
    </row>
    <row r="361" spans="1:11" ht="92.4" hidden="1">
      <c r="A361" s="1" t="s">
        <v>1538</v>
      </c>
      <c r="B361" s="1" t="s">
        <v>1539</v>
      </c>
      <c r="C361" s="1" t="s">
        <v>1540</v>
      </c>
      <c r="D361" s="1" t="s">
        <v>51</v>
      </c>
      <c r="E361" s="1" t="s">
        <v>52</v>
      </c>
      <c r="F361" s="1" t="s">
        <v>491</v>
      </c>
      <c r="G361" s="1" t="s">
        <v>55</v>
      </c>
      <c r="H361" s="1">
        <v>0</v>
      </c>
      <c r="I361" s="1" t="s">
        <v>1541</v>
      </c>
      <c r="J361" s="1" t="s">
        <v>58</v>
      </c>
      <c r="K361" s="4" t="str">
        <f>HYPERLINK("http://www.zerohitpoints.com/Middle-Earth-for-DnD-5/Herbalism","Herbalism in Middle-earth for D&amp;D 5")</f>
        <v>Herbalism in Middle-earth for D&amp;D 5</v>
      </c>
    </row>
    <row r="362" spans="1:11" ht="118.8">
      <c r="A362" s="1" t="s">
        <v>1542</v>
      </c>
      <c r="B362" s="1" t="s">
        <v>1543</v>
      </c>
      <c r="C362" s="1" t="s">
        <v>1544</v>
      </c>
      <c r="D362" s="1" t="s">
        <v>51</v>
      </c>
      <c r="E362" s="1" t="s">
        <v>145</v>
      </c>
      <c r="F362" s="1" t="s">
        <v>1545</v>
      </c>
      <c r="G362" s="1" t="s">
        <v>118</v>
      </c>
      <c r="H362" s="1">
        <v>0</v>
      </c>
      <c r="I362" s="1" t="s">
        <v>1546</v>
      </c>
      <c r="J362" s="1" t="s">
        <v>58</v>
      </c>
      <c r="K362" s="4" t="str">
        <f>HYPERLINK("https://www.aidedd.org/dnd-filters/herbes.php#pied","Aidedd.org")</f>
        <v>Aidedd.org</v>
      </c>
    </row>
    <row r="363" spans="1:11" ht="66" hidden="1">
      <c r="A363" s="1" t="s">
        <v>1547</v>
      </c>
      <c r="B363" s="3"/>
      <c r="C363" s="1" t="s">
        <v>384</v>
      </c>
      <c r="D363" s="1" t="s">
        <v>37</v>
      </c>
      <c r="E363" s="1" t="s">
        <v>38</v>
      </c>
      <c r="F363" s="3"/>
      <c r="G363" s="3"/>
      <c r="H363" s="1">
        <v>0</v>
      </c>
      <c r="I363" s="1" t="s">
        <v>1070</v>
      </c>
      <c r="J363" s="1" t="s">
        <v>44</v>
      </c>
      <c r="K363" s="4" t="str">
        <f t="shared" ref="K363:K365" si="48">HYPERLINK("https://www.gmbinder.com/share/-L9zV7_eIrs3bqQ_cNd5#p51","Creature Loot")</f>
        <v>Creature Loot</v>
      </c>
    </row>
    <row r="364" spans="1:11" ht="92.4" hidden="1">
      <c r="A364" s="1" t="s">
        <v>1548</v>
      </c>
      <c r="B364" s="3"/>
      <c r="C364" s="1" t="s">
        <v>1549</v>
      </c>
      <c r="D364" s="1" t="s">
        <v>37</v>
      </c>
      <c r="E364" s="1" t="s">
        <v>38</v>
      </c>
      <c r="F364" s="3"/>
      <c r="G364" s="3"/>
      <c r="H364" s="1">
        <v>0</v>
      </c>
      <c r="I364" s="1" t="s">
        <v>1523</v>
      </c>
      <c r="J364" s="1" t="s">
        <v>44</v>
      </c>
      <c r="K364" s="4" t="str">
        <f t="shared" si="48"/>
        <v>Creature Loot</v>
      </c>
    </row>
    <row r="365" spans="1:11" ht="66" hidden="1">
      <c r="A365" s="1" t="s">
        <v>1550</v>
      </c>
      <c r="B365" s="3"/>
      <c r="C365" s="1" t="s">
        <v>1551</v>
      </c>
      <c r="D365" s="1" t="s">
        <v>37</v>
      </c>
      <c r="E365" s="1" t="s">
        <v>38</v>
      </c>
      <c r="F365" s="3"/>
      <c r="G365" s="3"/>
      <c r="H365" s="1">
        <v>-5</v>
      </c>
      <c r="I365" s="1" t="s">
        <v>1016</v>
      </c>
      <c r="J365" s="1" t="s">
        <v>44</v>
      </c>
      <c r="K365" s="4" t="str">
        <f t="shared" si="48"/>
        <v>Creature Loot</v>
      </c>
    </row>
    <row r="366" spans="1:11" ht="277.2" hidden="1">
      <c r="A366" s="1" t="s">
        <v>1552</v>
      </c>
      <c r="B366" s="1" t="s">
        <v>1553</v>
      </c>
      <c r="C366" s="1"/>
      <c r="D366" s="1" t="s">
        <v>51</v>
      </c>
      <c r="E366" s="1" t="s">
        <v>52</v>
      </c>
      <c r="F366" s="1" t="s">
        <v>1554</v>
      </c>
      <c r="G366" s="1" t="s">
        <v>179</v>
      </c>
      <c r="H366" s="1">
        <v>10</v>
      </c>
      <c r="I366" s="1" t="s">
        <v>200</v>
      </c>
      <c r="J366" s="1" t="s">
        <v>148</v>
      </c>
      <c r="K366" s="4" t="str">
        <f>HYPERLINK("https://www.realmshelps.net/magic/items/alchemy.shtml","Realmshelp")</f>
        <v>Realmshelp</v>
      </c>
    </row>
    <row r="367" spans="1:11" ht="92.4" hidden="1">
      <c r="A367" s="5" t="s">
        <v>1555</v>
      </c>
      <c r="B367" s="1" t="s">
        <v>1556</v>
      </c>
      <c r="C367" s="1" t="s">
        <v>1557</v>
      </c>
      <c r="D367" s="1" t="s">
        <v>51</v>
      </c>
      <c r="E367" s="1" t="s">
        <v>52</v>
      </c>
      <c r="F367" s="1" t="s">
        <v>575</v>
      </c>
      <c r="G367" s="1" t="s">
        <v>55</v>
      </c>
      <c r="H367" s="1">
        <v>5</v>
      </c>
      <c r="I367" s="1" t="s">
        <v>1375</v>
      </c>
      <c r="J367" s="1" t="s">
        <v>58</v>
      </c>
      <c r="K367" s="4" t="str">
        <f>HYPERLINK("http://www.zerohitpoints.com/Middle-Earth-for-DnD-5/Herbalism","Herbalism in Middle-earth for D&amp;D 5")</f>
        <v>Herbalism in Middle-earth for D&amp;D 5</v>
      </c>
    </row>
    <row r="368" spans="1:11" ht="39.6">
      <c r="A368" s="1" t="s">
        <v>1558</v>
      </c>
      <c r="B368" s="1" t="s">
        <v>1559</v>
      </c>
      <c r="C368" s="1" t="s">
        <v>1560</v>
      </c>
      <c r="D368" s="1" t="s">
        <v>51</v>
      </c>
      <c r="E368" s="1" t="s">
        <v>52</v>
      </c>
      <c r="F368" s="1" t="s">
        <v>1511</v>
      </c>
      <c r="G368" s="1" t="s">
        <v>118</v>
      </c>
      <c r="H368" s="1">
        <v>0</v>
      </c>
      <c r="I368" s="1" t="s">
        <v>539</v>
      </c>
      <c r="J368" s="1" t="s">
        <v>571</v>
      </c>
      <c r="K368" s="4" t="str">
        <f>HYPERLINK("https://forgottenrealms.fandom.com/wiki/Category:Plants","Forgotten Realms Fandom")</f>
        <v>Forgotten Realms Fandom</v>
      </c>
    </row>
    <row r="369" spans="1:11" ht="198" hidden="1">
      <c r="A369" s="1" t="s">
        <v>1561</v>
      </c>
      <c r="B369" s="1" t="s">
        <v>1562</v>
      </c>
      <c r="C369" s="1"/>
      <c r="D369" s="1" t="s">
        <v>51</v>
      </c>
      <c r="E369" s="1" t="s">
        <v>145</v>
      </c>
      <c r="F369" s="1" t="s">
        <v>283</v>
      </c>
      <c r="G369" s="1" t="s">
        <v>55</v>
      </c>
      <c r="H369" s="1">
        <v>0</v>
      </c>
      <c r="I369" s="1" t="s">
        <v>1563</v>
      </c>
      <c r="J369" s="1" t="s">
        <v>148</v>
      </c>
      <c r="K369" s="4" t="str">
        <f>HYPERLINK("https://www.realmshelps.net/magic/items/alchemy.shtml","Realmshelp")</f>
        <v>Realmshelp</v>
      </c>
    </row>
    <row r="370" spans="1:11" ht="92.4">
      <c r="A370" s="1" t="s">
        <v>1564</v>
      </c>
      <c r="B370" s="1" t="s">
        <v>1565</v>
      </c>
      <c r="C370" s="1" t="s">
        <v>1566</v>
      </c>
      <c r="D370" s="1" t="s">
        <v>51</v>
      </c>
      <c r="E370" s="1" t="s">
        <v>52</v>
      </c>
      <c r="F370" s="1" t="s">
        <v>491</v>
      </c>
      <c r="G370" s="1" t="s">
        <v>118</v>
      </c>
      <c r="H370" s="1">
        <v>-5</v>
      </c>
      <c r="I370" s="1" t="s">
        <v>1567</v>
      </c>
      <c r="J370" s="1" t="s">
        <v>312</v>
      </c>
      <c r="K370" s="4" t="str">
        <f>HYPERLINK("http://www.zerohitpoints.com/Middle-Earth-for-DnD-5/Herbalism","Herbalism in Middle-earth for D&amp;D 5")</f>
        <v>Herbalism in Middle-earth for D&amp;D 5</v>
      </c>
    </row>
    <row r="371" spans="1:11" ht="118.8" hidden="1">
      <c r="A371" s="1" t="s">
        <v>1568</v>
      </c>
      <c r="B371" s="1" t="s">
        <v>1569</v>
      </c>
      <c r="C371" s="1" t="s">
        <v>1570</v>
      </c>
      <c r="D371" s="1" t="s">
        <v>37</v>
      </c>
      <c r="E371" s="1" t="s">
        <v>52</v>
      </c>
      <c r="F371" s="1" t="s">
        <v>1571</v>
      </c>
      <c r="G371" s="1" t="s">
        <v>89</v>
      </c>
      <c r="H371" s="1">
        <v>3</v>
      </c>
      <c r="I371" s="1" t="s">
        <v>225</v>
      </c>
      <c r="J371" s="1" t="s">
        <v>714</v>
      </c>
      <c r="K371" s="4" t="str">
        <f>HYPERLINK("https://forgottenrealms.fandom.com/wiki/Category:Plants","Forgotten Realms Fandom")</f>
        <v>Forgotten Realms Fandom</v>
      </c>
    </row>
    <row r="372" spans="1:11" ht="92.4" hidden="1">
      <c r="A372" s="1" t="s">
        <v>1572</v>
      </c>
      <c r="B372" s="1" t="s">
        <v>1573</v>
      </c>
      <c r="C372" s="1"/>
      <c r="D372" s="1" t="s">
        <v>51</v>
      </c>
      <c r="E372" s="1" t="s">
        <v>52</v>
      </c>
      <c r="F372" s="1" t="s">
        <v>228</v>
      </c>
      <c r="G372" s="1" t="s">
        <v>55</v>
      </c>
      <c r="H372" s="1">
        <v>0</v>
      </c>
      <c r="I372" s="1" t="s">
        <v>533</v>
      </c>
      <c r="J372" s="1" t="s">
        <v>148</v>
      </c>
      <c r="K372" s="4" t="str">
        <f>HYPERLINK("https://www.realmshelps.net/magic/items/alchemy.shtml","Realmshelp")</f>
        <v>Realmshelp</v>
      </c>
    </row>
    <row r="373" spans="1:11" ht="145.19999999999999" hidden="1">
      <c r="A373" s="1" t="s">
        <v>1574</v>
      </c>
      <c r="B373" s="1" t="s">
        <v>1575</v>
      </c>
      <c r="C373" s="1" t="s">
        <v>1576</v>
      </c>
      <c r="D373" s="1" t="s">
        <v>543</v>
      </c>
      <c r="E373" s="1" t="s">
        <v>52</v>
      </c>
      <c r="F373" s="1" t="s">
        <v>1577</v>
      </c>
      <c r="G373" s="1" t="s">
        <v>89</v>
      </c>
      <c r="H373" s="1">
        <v>4</v>
      </c>
      <c r="I373" s="1" t="s">
        <v>74</v>
      </c>
      <c r="J373" s="1" t="s">
        <v>58</v>
      </c>
      <c r="K373" s="4" t="str">
        <f>HYPERLINK("https://homebrewery.naturalcrit.com/share/By_JPajBW","Octavian's Guide to Herbalism and Alchemy")</f>
        <v>Octavian's Guide to Herbalism and Alchemy</v>
      </c>
    </row>
    <row r="374" spans="1:11" ht="79.2" hidden="1">
      <c r="A374" s="7" t="s">
        <v>1578</v>
      </c>
      <c r="B374" s="1"/>
      <c r="C374" s="1" t="s">
        <v>1579</v>
      </c>
      <c r="D374" s="1" t="s">
        <v>72</v>
      </c>
      <c r="E374" s="1" t="s">
        <v>38</v>
      </c>
      <c r="F374" s="3"/>
      <c r="G374" s="1" t="s">
        <v>55</v>
      </c>
      <c r="H374" s="1">
        <v>3</v>
      </c>
      <c r="I374" s="1" t="s">
        <v>74</v>
      </c>
      <c r="J374" s="1" t="s">
        <v>312</v>
      </c>
      <c r="K374" s="4" t="str">
        <f>HYPERLINK("https://www.gmbinder.com/share/-L7N3qQqUZNNLIeVT5Zx","Crafting &amp; Gathering: Alchemy, Herbalism, &amp; Poisons")</f>
        <v>Crafting &amp; Gathering: Alchemy, Herbalism, &amp; Poisons</v>
      </c>
    </row>
    <row r="375" spans="1:11" ht="330">
      <c r="A375" s="1" t="s">
        <v>1580</v>
      </c>
      <c r="B375" s="1" t="s">
        <v>1581</v>
      </c>
      <c r="C375" s="1" t="s">
        <v>1582</v>
      </c>
      <c r="D375" s="1" t="s">
        <v>37</v>
      </c>
      <c r="E375" s="1" t="s">
        <v>52</v>
      </c>
      <c r="F375" s="1" t="s">
        <v>1583</v>
      </c>
      <c r="G375" s="1" t="s">
        <v>118</v>
      </c>
      <c r="H375" s="1">
        <v>0</v>
      </c>
      <c r="I375" s="1" t="s">
        <v>594</v>
      </c>
      <c r="J375" s="1" t="s">
        <v>571</v>
      </c>
      <c r="K375" s="4" t="str">
        <f>HYPERLINK("https://forgottenrealms.fandom.com/wiki/Category:Plants","Forgotten Realms Fandom")</f>
        <v>Forgotten Realms Fandom</v>
      </c>
    </row>
    <row r="376" spans="1:11" ht="132" hidden="1">
      <c r="A376" s="1" t="s">
        <v>1584</v>
      </c>
      <c r="B376" s="1" t="s">
        <v>1585</v>
      </c>
      <c r="C376" s="1" t="s">
        <v>1586</v>
      </c>
      <c r="D376" s="1" t="s">
        <v>72</v>
      </c>
      <c r="E376" s="1" t="s">
        <v>52</v>
      </c>
      <c r="F376" s="1" t="s">
        <v>698</v>
      </c>
      <c r="G376" s="1" t="s">
        <v>55</v>
      </c>
      <c r="H376" s="1">
        <v>3</v>
      </c>
      <c r="I376" s="1" t="s">
        <v>1587</v>
      </c>
      <c r="J376" s="1" t="s">
        <v>58</v>
      </c>
      <c r="K376" s="4" t="str">
        <f t="shared" ref="K376:K377" si="49">HYPERLINK("https://homebrewery.naturalcrit.com/share/By_JPajBW","Octavian's Guide to Herbalism and Alchemy")</f>
        <v>Octavian's Guide to Herbalism and Alchemy</v>
      </c>
    </row>
    <row r="377" spans="1:11" ht="118.8" hidden="1">
      <c r="A377" s="1" t="s">
        <v>1588</v>
      </c>
      <c r="B377" s="1" t="s">
        <v>1589</v>
      </c>
      <c r="C377" s="1" t="s">
        <v>1590</v>
      </c>
      <c r="D377" s="1" t="s">
        <v>72</v>
      </c>
      <c r="E377" s="1" t="s">
        <v>52</v>
      </c>
      <c r="F377" s="1" t="s">
        <v>8</v>
      </c>
      <c r="G377" s="1" t="s">
        <v>89</v>
      </c>
      <c r="H377" s="1">
        <v>2</v>
      </c>
      <c r="I377" s="1" t="s">
        <v>1170</v>
      </c>
      <c r="J377" s="1" t="s">
        <v>58</v>
      </c>
      <c r="K377" s="4" t="str">
        <f t="shared" si="49"/>
        <v>Octavian's Guide to Herbalism and Alchemy</v>
      </c>
    </row>
    <row r="378" spans="1:11" ht="26.4" hidden="1">
      <c r="A378" s="1" t="s">
        <v>1591</v>
      </c>
      <c r="B378" s="1" t="s">
        <v>1592</v>
      </c>
      <c r="C378" s="1" t="s">
        <v>1593</v>
      </c>
      <c r="D378" s="1" t="s">
        <v>37</v>
      </c>
      <c r="E378" s="1" t="s">
        <v>52</v>
      </c>
      <c r="F378" s="1" t="s">
        <v>223</v>
      </c>
      <c r="G378" s="1" t="s">
        <v>55</v>
      </c>
      <c r="H378" s="1">
        <v>0</v>
      </c>
      <c r="I378" s="1" t="s">
        <v>200</v>
      </c>
      <c r="J378" s="1" t="s">
        <v>571</v>
      </c>
      <c r="K378" s="4" t="str">
        <f>HYPERLINK("https://forgottenrealms.fandom.com/wiki/Category:Plants","Forgotten Realms Fandom")</f>
        <v>Forgotten Realms Fandom</v>
      </c>
    </row>
    <row r="379" spans="1:11" ht="92.4" hidden="1">
      <c r="A379" s="1" t="s">
        <v>1594</v>
      </c>
      <c r="B379" s="1" t="s">
        <v>1595</v>
      </c>
      <c r="C379" s="1"/>
      <c r="D379" s="1" t="s">
        <v>51</v>
      </c>
      <c r="E379" s="1" t="s">
        <v>52</v>
      </c>
      <c r="F379" s="1" t="s">
        <v>146</v>
      </c>
      <c r="G379" s="1" t="s">
        <v>89</v>
      </c>
      <c r="H379" s="1">
        <v>4</v>
      </c>
      <c r="I379" s="1" t="s">
        <v>758</v>
      </c>
      <c r="J379" s="1" t="s">
        <v>58</v>
      </c>
      <c r="K379" s="4" t="str">
        <f t="shared" ref="K379:K380" si="50">HYPERLINK("https://www.gmbinder.com/share/-L7N3qQqUZNNLIeVT5Zx","Crafting &amp; Gathering: Alchemy, Herbalism, &amp; Poisons")</f>
        <v>Crafting &amp; Gathering: Alchemy, Herbalism, &amp; Poisons</v>
      </c>
    </row>
    <row r="380" spans="1:11" ht="79.2">
      <c r="A380" s="1" t="s">
        <v>1596</v>
      </c>
      <c r="B380" s="1" t="s">
        <v>1597</v>
      </c>
      <c r="C380" s="1" t="s">
        <v>1598</v>
      </c>
      <c r="D380" s="1" t="s">
        <v>37</v>
      </c>
      <c r="E380" s="1" t="s">
        <v>145</v>
      </c>
      <c r="F380" s="1" t="s">
        <v>1599</v>
      </c>
      <c r="G380" s="1" t="s">
        <v>118</v>
      </c>
      <c r="H380" s="1">
        <v>0</v>
      </c>
      <c r="I380" s="1" t="s">
        <v>828</v>
      </c>
      <c r="J380" s="1" t="s">
        <v>58</v>
      </c>
      <c r="K380" s="4" t="str">
        <f t="shared" si="50"/>
        <v>Crafting &amp; Gathering: Alchemy, Herbalism, &amp; Poisons</v>
      </c>
    </row>
    <row r="381" spans="1:11" ht="52.8" hidden="1">
      <c r="A381" s="1" t="s">
        <v>1600</v>
      </c>
      <c r="B381" s="3"/>
      <c r="C381" s="1" t="s">
        <v>1601</v>
      </c>
      <c r="D381" s="1" t="s">
        <v>37</v>
      </c>
      <c r="E381" s="1" t="s">
        <v>38</v>
      </c>
      <c r="F381" s="3"/>
      <c r="G381" s="3"/>
      <c r="H381" s="1">
        <v>-5</v>
      </c>
      <c r="I381" s="1" t="s">
        <v>674</v>
      </c>
      <c r="J381" s="1" t="s">
        <v>44</v>
      </c>
      <c r="K381" s="4" t="str">
        <f>HYPERLINK("https://www.gmbinder.com/share/-L9zV7_eIrs3bqQ_cNd5#p51","Creature Loot")</f>
        <v>Creature Loot</v>
      </c>
    </row>
    <row r="382" spans="1:11" ht="66" hidden="1">
      <c r="A382" s="1" t="s">
        <v>1602</v>
      </c>
      <c r="B382" s="1" t="s">
        <v>1603</v>
      </c>
      <c r="C382" s="1" t="s">
        <v>1604</v>
      </c>
      <c r="D382" s="1" t="s">
        <v>51</v>
      </c>
      <c r="E382" s="1" t="s">
        <v>52</v>
      </c>
      <c r="F382" s="1" t="s">
        <v>198</v>
      </c>
      <c r="G382" s="1" t="s">
        <v>89</v>
      </c>
      <c r="H382" s="1">
        <v>0</v>
      </c>
      <c r="I382" s="1" t="s">
        <v>1605</v>
      </c>
      <c r="J382" s="1" t="s">
        <v>58</v>
      </c>
      <c r="K382" s="4" t="str">
        <f>HYPERLINK("https://www.realmshelps.net/magic/items/alchemy.shtml","Realmshelp")</f>
        <v>Realmshelp</v>
      </c>
    </row>
    <row r="383" spans="1:11" ht="158.4" hidden="1">
      <c r="A383" s="5" t="s">
        <v>1606</v>
      </c>
      <c r="B383" s="1" t="s">
        <v>1607</v>
      </c>
      <c r="C383" s="1" t="s">
        <v>1608</v>
      </c>
      <c r="D383" s="1" t="s">
        <v>51</v>
      </c>
      <c r="E383" s="1" t="s">
        <v>52</v>
      </c>
      <c r="F383" s="1" t="s">
        <v>177</v>
      </c>
      <c r="G383" s="1" t="s">
        <v>55</v>
      </c>
      <c r="H383" s="1">
        <v>0</v>
      </c>
      <c r="I383" s="1" t="s">
        <v>871</v>
      </c>
      <c r="J383" s="1" t="s">
        <v>312</v>
      </c>
      <c r="K383" s="4" t="str">
        <f>HYPERLINK("http://www.zerohitpoints.com/Middle-Earth-for-DnD-5/Herbalism","Herbalism in Middle-earth for D&amp;D 5")</f>
        <v>Herbalism in Middle-earth for D&amp;D 5</v>
      </c>
    </row>
    <row r="384" spans="1:11" ht="118.8">
      <c r="A384" s="1" t="s">
        <v>1609</v>
      </c>
      <c r="B384" s="1" t="s">
        <v>1610</v>
      </c>
      <c r="C384" s="1" t="s">
        <v>1611</v>
      </c>
      <c r="D384" s="1" t="s">
        <v>37</v>
      </c>
      <c r="E384" s="1" t="s">
        <v>52</v>
      </c>
      <c r="F384" s="1" t="s">
        <v>1612</v>
      </c>
      <c r="G384" s="1" t="s">
        <v>1613</v>
      </c>
      <c r="H384" s="1">
        <v>0</v>
      </c>
      <c r="I384" s="1" t="s">
        <v>1312</v>
      </c>
      <c r="J384" s="1" t="s">
        <v>571</v>
      </c>
      <c r="K384" s="4" t="str">
        <f t="shared" ref="K384:K385" si="51">HYPERLINK("https://forgottenrealms.fandom.com/wiki/Category:Plants","Forgotten Realms Fandom")</f>
        <v>Forgotten Realms Fandom</v>
      </c>
    </row>
    <row r="385" spans="1:11" ht="26.4">
      <c r="A385" s="1" t="s">
        <v>1614</v>
      </c>
      <c r="B385" s="1" t="s">
        <v>1615</v>
      </c>
      <c r="C385" s="1"/>
      <c r="D385" s="1" t="s">
        <v>51</v>
      </c>
      <c r="E385" s="1" t="s">
        <v>145</v>
      </c>
      <c r="F385" s="1" t="s">
        <v>1616</v>
      </c>
      <c r="G385" s="1" t="s">
        <v>1613</v>
      </c>
      <c r="H385" s="1">
        <v>0</v>
      </c>
      <c r="I385" s="1" t="s">
        <v>787</v>
      </c>
      <c r="J385" s="1" t="s">
        <v>571</v>
      </c>
      <c r="K385" s="4" t="str">
        <f t="shared" si="51"/>
        <v>Forgotten Realms Fandom</v>
      </c>
    </row>
    <row r="386" spans="1:11" ht="52.8" hidden="1">
      <c r="A386" s="1" t="s">
        <v>1617</v>
      </c>
      <c r="B386" s="3"/>
      <c r="C386" s="1" t="s">
        <v>1618</v>
      </c>
      <c r="D386" s="1" t="s">
        <v>37</v>
      </c>
      <c r="E386" s="1" t="s">
        <v>38</v>
      </c>
      <c r="F386" s="3"/>
      <c r="G386" s="3"/>
      <c r="H386" s="1">
        <v>-3</v>
      </c>
      <c r="I386" s="1" t="s">
        <v>1619</v>
      </c>
      <c r="J386" s="1" t="s">
        <v>44</v>
      </c>
      <c r="K386" s="4" t="str">
        <f t="shared" ref="K386:K387" si="52">HYPERLINK("https://www.gmbinder.com/share/-L9zV7_eIrs3bqQ_cNd5#p51","Creature Loot")</f>
        <v>Creature Loot</v>
      </c>
    </row>
    <row r="387" spans="1:11" ht="26.4" hidden="1">
      <c r="A387" s="1" t="s">
        <v>1620</v>
      </c>
      <c r="B387" s="3"/>
      <c r="C387" s="1" t="s">
        <v>1621</v>
      </c>
      <c r="D387" s="1" t="s">
        <v>37</v>
      </c>
      <c r="E387" s="1" t="s">
        <v>38</v>
      </c>
      <c r="F387" s="3"/>
      <c r="G387" s="3"/>
      <c r="H387" s="1">
        <v>-5</v>
      </c>
      <c r="I387" s="1" t="s">
        <v>1622</v>
      </c>
      <c r="J387" s="1" t="s">
        <v>44</v>
      </c>
      <c r="K387" s="4" t="str">
        <f t="shared" si="52"/>
        <v>Creature Loot</v>
      </c>
    </row>
    <row r="388" spans="1:11" ht="132" hidden="1">
      <c r="A388" s="1" t="s">
        <v>1623</v>
      </c>
      <c r="B388" s="1" t="s">
        <v>1624</v>
      </c>
      <c r="C388" s="1" t="s">
        <v>1625</v>
      </c>
      <c r="D388" s="1" t="s">
        <v>543</v>
      </c>
      <c r="E388" s="1" t="s">
        <v>52</v>
      </c>
      <c r="F388" s="1" t="s">
        <v>1626</v>
      </c>
      <c r="G388" s="1" t="s">
        <v>89</v>
      </c>
      <c r="H388" s="1">
        <v>4</v>
      </c>
      <c r="I388" s="1" t="s">
        <v>1115</v>
      </c>
      <c r="J388" s="1" t="s">
        <v>58</v>
      </c>
      <c r="K388" s="4" t="str">
        <f>HYPERLINK("https://homebrewery.naturalcrit.com/share/By_JPajBW","Octavian's Guide to Herbalism and Alchemy")</f>
        <v>Octavian's Guide to Herbalism and Alchemy</v>
      </c>
    </row>
    <row r="389" spans="1:11" ht="39.6" hidden="1">
      <c r="A389" s="1" t="s">
        <v>1627</v>
      </c>
      <c r="B389" s="3"/>
      <c r="C389" s="1" t="s">
        <v>1628</v>
      </c>
      <c r="D389" s="1" t="s">
        <v>37</v>
      </c>
      <c r="E389" s="1" t="s">
        <v>38</v>
      </c>
      <c r="F389" s="3"/>
      <c r="G389" s="3"/>
      <c r="H389" s="1">
        <v>3</v>
      </c>
      <c r="I389" s="1" t="s">
        <v>1523</v>
      </c>
      <c r="J389" s="1" t="s">
        <v>44</v>
      </c>
      <c r="K389" s="4" t="str">
        <f>HYPERLINK("https://www.gmbinder.com/share/-L9zV7_eIrs3bqQ_cNd5#p51","Creature Loot")</f>
        <v>Creature Loot</v>
      </c>
    </row>
    <row r="390" spans="1:11" ht="66">
      <c r="A390" s="1" t="s">
        <v>1629</v>
      </c>
      <c r="B390" s="1" t="s">
        <v>1630</v>
      </c>
      <c r="C390" s="1" t="s">
        <v>1631</v>
      </c>
      <c r="D390" s="1" t="s">
        <v>37</v>
      </c>
      <c r="E390" s="1" t="s">
        <v>52</v>
      </c>
      <c r="F390" s="1" t="s">
        <v>1632</v>
      </c>
      <c r="G390" s="1" t="s">
        <v>118</v>
      </c>
      <c r="H390" s="1">
        <v>0</v>
      </c>
      <c r="I390" s="1" t="s">
        <v>1633</v>
      </c>
      <c r="J390" s="1" t="s">
        <v>58</v>
      </c>
      <c r="K390" s="4" t="str">
        <f>HYPERLINK("https://www.gmbinder.com/share/-L7N3qQqUZNNLIeVT5Zx","Crafting &amp; Gathering: Alchemy, Herbalism, &amp; Poisons")</f>
        <v>Crafting &amp; Gathering: Alchemy, Herbalism, &amp; Poisons</v>
      </c>
    </row>
    <row r="391" spans="1:11" ht="132">
      <c r="A391" s="1" t="s">
        <v>1634</v>
      </c>
      <c r="B391" s="1" t="s">
        <v>1635</v>
      </c>
      <c r="C391" s="1" t="s">
        <v>1636</v>
      </c>
      <c r="D391" s="1" t="s">
        <v>37</v>
      </c>
      <c r="E391" s="1" t="s">
        <v>52</v>
      </c>
      <c r="F391" s="1" t="s">
        <v>1130</v>
      </c>
      <c r="G391" s="1" t="s">
        <v>118</v>
      </c>
      <c r="H391" s="1">
        <v>3</v>
      </c>
      <c r="I391" s="1" t="s">
        <v>627</v>
      </c>
      <c r="J391" s="1" t="s">
        <v>571</v>
      </c>
      <c r="K391" s="4" t="str">
        <f t="shared" ref="K391:K393" si="53">HYPERLINK("https://forgottenrealms.fandom.com/wiki/Category:Plants","Forgotten Realms Fandom")</f>
        <v>Forgotten Realms Fandom</v>
      </c>
    </row>
    <row r="392" spans="1:11" ht="145.19999999999999" hidden="1">
      <c r="A392" s="1" t="s">
        <v>1637</v>
      </c>
      <c r="B392" s="1" t="s">
        <v>1638</v>
      </c>
      <c r="C392" s="1"/>
      <c r="D392" s="1" t="s">
        <v>51</v>
      </c>
      <c r="E392" s="1" t="s">
        <v>52</v>
      </c>
      <c r="F392" s="1" t="s">
        <v>231</v>
      </c>
      <c r="G392" s="1" t="s">
        <v>89</v>
      </c>
      <c r="H392" s="1">
        <v>3</v>
      </c>
      <c r="I392" s="1" t="s">
        <v>1639</v>
      </c>
      <c r="J392" s="1" t="s">
        <v>571</v>
      </c>
      <c r="K392" s="4" t="str">
        <f t="shared" si="53"/>
        <v>Forgotten Realms Fandom</v>
      </c>
    </row>
    <row r="393" spans="1:11" ht="26.4">
      <c r="A393" s="1" t="s">
        <v>1640</v>
      </c>
      <c r="B393" s="1" t="s">
        <v>1641</v>
      </c>
      <c r="C393" s="1"/>
      <c r="D393" s="1" t="s">
        <v>51</v>
      </c>
      <c r="E393" s="1" t="s">
        <v>52</v>
      </c>
      <c r="F393" s="1" t="s">
        <v>1642</v>
      </c>
      <c r="G393" s="1" t="s">
        <v>118</v>
      </c>
      <c r="H393" s="1">
        <v>0</v>
      </c>
      <c r="I393" s="1" t="s">
        <v>1643</v>
      </c>
      <c r="J393" s="1" t="s">
        <v>571</v>
      </c>
      <c r="K393" s="4" t="str">
        <f t="shared" si="53"/>
        <v>Forgotten Realms Fandom</v>
      </c>
    </row>
    <row r="394" spans="1:11" ht="52.8" hidden="1">
      <c r="A394" s="1" t="s">
        <v>1644</v>
      </c>
      <c r="B394" s="3"/>
      <c r="C394" s="1" t="s">
        <v>1645</v>
      </c>
      <c r="D394" s="1" t="s">
        <v>37</v>
      </c>
      <c r="E394" s="1" t="s">
        <v>38</v>
      </c>
      <c r="F394" s="3"/>
      <c r="G394" s="3"/>
      <c r="H394" s="1">
        <v>0</v>
      </c>
      <c r="I394" s="1" t="s">
        <v>838</v>
      </c>
      <c r="J394" s="1" t="s">
        <v>44</v>
      </c>
      <c r="K394" s="4" t="str">
        <f t="shared" ref="K394:K395" si="54">HYPERLINK("https://www.gmbinder.com/share/-L9zV7_eIrs3bqQ_cNd5#p51","Creature Loot")</f>
        <v>Creature Loot</v>
      </c>
    </row>
    <row r="395" spans="1:11" ht="52.8" hidden="1">
      <c r="A395" s="1" t="s">
        <v>1646</v>
      </c>
      <c r="B395" s="3"/>
      <c r="C395" s="1" t="s">
        <v>1645</v>
      </c>
      <c r="D395" s="1" t="s">
        <v>37</v>
      </c>
      <c r="E395" s="1" t="s">
        <v>38</v>
      </c>
      <c r="F395" s="3"/>
      <c r="G395" s="3"/>
      <c r="H395" s="1">
        <v>-5</v>
      </c>
      <c r="I395" s="1" t="s">
        <v>1647</v>
      </c>
      <c r="J395" s="1" t="s">
        <v>44</v>
      </c>
      <c r="K395" s="4" t="str">
        <f t="shared" si="54"/>
        <v>Creature Loot</v>
      </c>
    </row>
    <row r="396" spans="1:11" ht="184.8" hidden="1">
      <c r="A396" s="1" t="s">
        <v>1648</v>
      </c>
      <c r="B396" s="1" t="s">
        <v>1649</v>
      </c>
      <c r="C396" s="1"/>
      <c r="D396" s="1" t="s">
        <v>51</v>
      </c>
      <c r="E396" s="1" t="s">
        <v>52</v>
      </c>
      <c r="F396" s="1" t="s">
        <v>231</v>
      </c>
      <c r="G396" s="1" t="s">
        <v>89</v>
      </c>
      <c r="H396" s="1">
        <v>0</v>
      </c>
      <c r="I396" s="1" t="s">
        <v>1650</v>
      </c>
      <c r="J396" s="1" t="s">
        <v>148</v>
      </c>
      <c r="K396" s="4" t="str">
        <f>HYPERLINK("https://www.realmshelps.net/magic/items/alchemy.shtml","Realmshelp")</f>
        <v>Realmshelp</v>
      </c>
    </row>
    <row r="397" spans="1:11" ht="52.8" hidden="1">
      <c r="A397" s="1" t="s">
        <v>1651</v>
      </c>
      <c r="B397" s="1" t="s">
        <v>1652</v>
      </c>
      <c r="C397" s="1"/>
      <c r="D397" s="1" t="s">
        <v>51</v>
      </c>
      <c r="E397" s="1" t="s">
        <v>52</v>
      </c>
      <c r="F397" s="1" t="s">
        <v>1130</v>
      </c>
      <c r="G397" s="1" t="s">
        <v>55</v>
      </c>
      <c r="H397" s="1">
        <v>0</v>
      </c>
      <c r="I397" s="1" t="s">
        <v>914</v>
      </c>
      <c r="J397" s="1" t="s">
        <v>571</v>
      </c>
      <c r="K397" s="4" t="str">
        <f>HYPERLINK("https://forgottenrealms.fandom.com/wiki/Category:Plants","Forgotten Realms Fandom")</f>
        <v>Forgotten Realms Fandom</v>
      </c>
    </row>
    <row r="398" spans="1:11" ht="145.19999999999999">
      <c r="A398" s="1" t="s">
        <v>1653</v>
      </c>
      <c r="B398" s="1" t="s">
        <v>1654</v>
      </c>
      <c r="C398" s="1" t="s">
        <v>1655</v>
      </c>
      <c r="D398" s="1" t="s">
        <v>543</v>
      </c>
      <c r="E398" s="1" t="s">
        <v>52</v>
      </c>
      <c r="F398" s="1" t="s">
        <v>773</v>
      </c>
      <c r="G398" s="1" t="s">
        <v>118</v>
      </c>
      <c r="H398" s="1">
        <v>1</v>
      </c>
      <c r="I398" s="1" t="s">
        <v>1656</v>
      </c>
      <c r="J398" s="1" t="s">
        <v>58</v>
      </c>
      <c r="K398" s="4" t="str">
        <f>HYPERLINK("https://homebrewery.naturalcrit.com/share/By_JPajBW","Octavian's Guide to Herbalism and Alchemy")</f>
        <v>Octavian's Guide to Herbalism and Alchemy</v>
      </c>
    </row>
    <row r="399" spans="1:11" ht="92.4">
      <c r="A399" s="1" t="s">
        <v>1657</v>
      </c>
      <c r="B399" s="1" t="s">
        <v>1658</v>
      </c>
      <c r="C399" s="1" t="s">
        <v>1659</v>
      </c>
      <c r="D399" s="3" t="s">
        <v>51</v>
      </c>
      <c r="E399" s="3" t="s">
        <v>52</v>
      </c>
      <c r="F399" s="1" t="s">
        <v>240</v>
      </c>
      <c r="G399" s="1" t="s">
        <v>118</v>
      </c>
      <c r="H399" s="1">
        <v>-5</v>
      </c>
      <c r="I399" s="1" t="s">
        <v>663</v>
      </c>
      <c r="J399" s="3" t="s">
        <v>58</v>
      </c>
      <c r="K399" s="4" t="str">
        <f>HYPERLINK("http://meandhim.tripod.com/meyrherb.htm","The Guide to RPG Herb Use")</f>
        <v>The Guide to RPG Herb Use</v>
      </c>
    </row>
    <row r="400" spans="1:11" ht="132" hidden="1">
      <c r="A400" s="1" t="s">
        <v>1660</v>
      </c>
      <c r="B400" s="1" t="s">
        <v>1661</v>
      </c>
      <c r="C400" s="1" t="s">
        <v>1662</v>
      </c>
      <c r="D400" s="1" t="s">
        <v>51</v>
      </c>
      <c r="E400" s="1" t="s">
        <v>52</v>
      </c>
      <c r="F400" s="1" t="s">
        <v>146</v>
      </c>
      <c r="G400" s="1" t="s">
        <v>55</v>
      </c>
      <c r="H400" s="1">
        <v>5</v>
      </c>
      <c r="I400" s="1" t="s">
        <v>1663</v>
      </c>
      <c r="J400" s="1" t="s">
        <v>58</v>
      </c>
      <c r="K400" s="4" t="str">
        <f>HYPERLINK("http://www.zerohitpoints.com/Middle-Earth-for-DnD-5/Herbalism","Herbalism in Middle-earth for D&amp;D 5")</f>
        <v>Herbalism in Middle-earth for D&amp;D 5</v>
      </c>
    </row>
    <row r="401" spans="1:11" ht="79.2" hidden="1">
      <c r="A401" s="1" t="s">
        <v>1664</v>
      </c>
      <c r="B401" s="1"/>
      <c r="C401" s="1" t="s">
        <v>1665</v>
      </c>
      <c r="D401" s="1" t="s">
        <v>72</v>
      </c>
      <c r="E401" s="1" t="s">
        <v>38</v>
      </c>
      <c r="F401" s="3"/>
      <c r="G401" s="1" t="s">
        <v>55</v>
      </c>
      <c r="H401" s="1">
        <v>3</v>
      </c>
      <c r="I401" s="1" t="s">
        <v>74</v>
      </c>
      <c r="J401" s="1" t="s">
        <v>312</v>
      </c>
      <c r="K401" s="4" t="str">
        <f>HYPERLINK("https://www.gmbinder.com/share/-L7N3qQqUZNNLIeVT5Zx","Crafting &amp; Gathering: Alchemy, Herbalism, &amp; Poisons")</f>
        <v>Crafting &amp; Gathering: Alchemy, Herbalism, &amp; Poisons</v>
      </c>
    </row>
    <row r="402" spans="1:11" ht="39.6" hidden="1">
      <c r="A402" s="1" t="s">
        <v>1666</v>
      </c>
      <c r="B402" s="3"/>
      <c r="C402" s="1" t="s">
        <v>605</v>
      </c>
      <c r="D402" s="1" t="s">
        <v>37</v>
      </c>
      <c r="E402" s="1" t="s">
        <v>38</v>
      </c>
      <c r="F402" s="3"/>
      <c r="G402" s="3"/>
      <c r="H402" s="1">
        <v>-5</v>
      </c>
      <c r="I402" s="1" t="s">
        <v>74</v>
      </c>
      <c r="J402" s="1" t="s">
        <v>44</v>
      </c>
      <c r="K402" s="4" t="str">
        <f>HYPERLINK("https://www.gmbinder.com/share/-L9zV7_eIrs3bqQ_cNd5#p51","Creature Loot")</f>
        <v>Creature Loot</v>
      </c>
    </row>
    <row r="403" spans="1:11" ht="39.6">
      <c r="A403" s="1" t="s">
        <v>1667</v>
      </c>
      <c r="B403" s="1" t="s">
        <v>1668</v>
      </c>
      <c r="C403" s="1" t="s">
        <v>1669</v>
      </c>
      <c r="D403" s="1" t="s">
        <v>51</v>
      </c>
      <c r="E403" s="1" t="s">
        <v>52</v>
      </c>
      <c r="F403" s="1" t="s">
        <v>198</v>
      </c>
      <c r="G403" s="1" t="s">
        <v>118</v>
      </c>
      <c r="H403" s="1">
        <v>0</v>
      </c>
      <c r="I403" s="1" t="s">
        <v>1670</v>
      </c>
      <c r="J403" s="1" t="s">
        <v>1671</v>
      </c>
      <c r="K403" s="4" t="str">
        <f>HYPERLINK("https://www.realmshelps.net/magic/items/alchemy.shtml","Realmshelp")</f>
        <v>Realmshelp</v>
      </c>
    </row>
    <row r="404" spans="1:11" ht="39.6" hidden="1">
      <c r="A404" s="1" t="s">
        <v>1672</v>
      </c>
      <c r="B404" s="3"/>
      <c r="C404" s="1" t="s">
        <v>1673</v>
      </c>
      <c r="D404" s="1" t="s">
        <v>37</v>
      </c>
      <c r="E404" s="1" t="s">
        <v>38</v>
      </c>
      <c r="F404" s="3"/>
      <c r="G404" s="3"/>
      <c r="H404" s="1">
        <v>-5</v>
      </c>
      <c r="I404" s="1" t="s">
        <v>1674</v>
      </c>
      <c r="J404" s="1" t="s">
        <v>44</v>
      </c>
      <c r="K404" s="4" t="str">
        <f t="shared" ref="K404:K405" si="55">HYPERLINK("https://www.gmbinder.com/share/-L9zV7_eIrs3bqQ_cNd5#p51","Creature Loot")</f>
        <v>Creature Loot</v>
      </c>
    </row>
    <row r="405" spans="1:11" ht="79.2" hidden="1">
      <c r="A405" s="6" t="s">
        <v>1675</v>
      </c>
      <c r="B405" s="3"/>
      <c r="C405" s="1" t="s">
        <v>1676</v>
      </c>
      <c r="D405" s="1" t="s">
        <v>37</v>
      </c>
      <c r="E405" s="1" t="s">
        <v>38</v>
      </c>
      <c r="F405" s="3"/>
      <c r="G405" s="3"/>
      <c r="H405" s="1">
        <v>3</v>
      </c>
      <c r="I405" s="1" t="s">
        <v>1187</v>
      </c>
      <c r="J405" s="1" t="s">
        <v>44</v>
      </c>
      <c r="K405" s="4" t="str">
        <f t="shared" si="55"/>
        <v>Creature Loot</v>
      </c>
    </row>
    <row r="406" spans="1:11" ht="118.8" hidden="1">
      <c r="A406" s="1" t="s">
        <v>1677</v>
      </c>
      <c r="B406" s="1" t="s">
        <v>1678</v>
      </c>
      <c r="C406" s="1" t="s">
        <v>1679</v>
      </c>
      <c r="D406" s="1" t="s">
        <v>37</v>
      </c>
      <c r="E406" s="1" t="s">
        <v>52</v>
      </c>
      <c r="F406" s="1" t="s">
        <v>1680</v>
      </c>
      <c r="G406" s="1" t="s">
        <v>55</v>
      </c>
      <c r="H406" s="1">
        <v>0</v>
      </c>
      <c r="I406" s="1" t="s">
        <v>485</v>
      </c>
      <c r="J406" s="1" t="s">
        <v>1305</v>
      </c>
      <c r="K406" s="4" t="str">
        <f>HYPERLINK("https://forgottenrealms.fandom.com/wiki/Category:Plants","Forgotten Realms Fandom")</f>
        <v>Forgotten Realms Fandom</v>
      </c>
    </row>
    <row r="407" spans="1:11" ht="105.6" hidden="1">
      <c r="A407" s="1" t="s">
        <v>1681</v>
      </c>
      <c r="B407" s="3"/>
      <c r="C407" s="1" t="s">
        <v>1682</v>
      </c>
      <c r="D407" s="1" t="s">
        <v>72</v>
      </c>
      <c r="E407" s="1" t="s">
        <v>38</v>
      </c>
      <c r="F407" s="3"/>
      <c r="G407" s="3"/>
      <c r="H407" s="1">
        <v>-5</v>
      </c>
      <c r="I407" s="1" t="s">
        <v>674</v>
      </c>
      <c r="J407" s="1" t="s">
        <v>44</v>
      </c>
      <c r="K407" s="4" t="str">
        <f>HYPERLINK("https://www.gmbinder.com/share/-L9zV7_eIrs3bqQ_cNd5#p51","Creature Loot")</f>
        <v>Creature Loot</v>
      </c>
    </row>
    <row r="408" spans="1:11" ht="132" hidden="1">
      <c r="A408" s="1" t="s">
        <v>1683</v>
      </c>
      <c r="B408" s="1" t="s">
        <v>1684</v>
      </c>
      <c r="C408" s="1" t="s">
        <v>1685</v>
      </c>
      <c r="D408" s="1" t="s">
        <v>543</v>
      </c>
      <c r="E408" s="1" t="s">
        <v>52</v>
      </c>
      <c r="F408" s="1" t="s">
        <v>1096</v>
      </c>
      <c r="G408" s="1" t="s">
        <v>89</v>
      </c>
      <c r="H408" s="1">
        <v>4</v>
      </c>
      <c r="I408" s="1" t="s">
        <v>1206</v>
      </c>
      <c r="J408" s="1" t="s">
        <v>58</v>
      </c>
      <c r="K408" s="4" t="str">
        <f>HYPERLINK("https://homebrewery.naturalcrit.com/share/By_JPajBW","Octavian's Guide to Herbalism and Alchemy")</f>
        <v>Octavian's Guide to Herbalism and Alchemy</v>
      </c>
    </row>
    <row r="409" spans="1:11" ht="92.4">
      <c r="A409" s="1" t="s">
        <v>1686</v>
      </c>
      <c r="B409" s="1" t="s">
        <v>1687</v>
      </c>
      <c r="C409" s="1" t="s">
        <v>1688</v>
      </c>
      <c r="D409" s="1" t="s">
        <v>51</v>
      </c>
      <c r="E409" s="1" t="s">
        <v>52</v>
      </c>
      <c r="F409" s="1" t="s">
        <v>575</v>
      </c>
      <c r="G409" s="1" t="s">
        <v>118</v>
      </c>
      <c r="H409" s="1">
        <v>0</v>
      </c>
      <c r="I409" s="1" t="s">
        <v>74</v>
      </c>
      <c r="J409" s="1" t="s">
        <v>58</v>
      </c>
      <c r="K409" s="4" t="str">
        <f>HYPERLINK("https://www.realmshelps.net/magic/items/alchemy.shtml","Realmshelp")</f>
        <v>Realmshelp</v>
      </c>
    </row>
    <row r="410" spans="1:11" ht="79.2" hidden="1">
      <c r="A410" s="1" t="s">
        <v>1689</v>
      </c>
      <c r="B410" s="1" t="s">
        <v>1690</v>
      </c>
      <c r="C410" s="1" t="s">
        <v>1691</v>
      </c>
      <c r="D410" s="1" t="s">
        <v>37</v>
      </c>
      <c r="E410" s="1" t="s">
        <v>52</v>
      </c>
      <c r="F410" s="1" t="s">
        <v>507</v>
      </c>
      <c r="G410" s="1" t="s">
        <v>89</v>
      </c>
      <c r="H410" s="1">
        <v>4</v>
      </c>
      <c r="I410" s="1" t="s">
        <v>1692</v>
      </c>
      <c r="J410" s="1" t="s">
        <v>58</v>
      </c>
      <c r="K410" s="4" t="str">
        <f>HYPERLINK("https://www.gmbinder.com/share/-L7N3qQqUZNNLIeVT5Zx","Crafting &amp; Gathering: Alchemy, Herbalism, &amp; Poisons")</f>
        <v>Crafting &amp; Gathering: Alchemy, Herbalism, &amp; Poisons</v>
      </c>
    </row>
    <row r="411" spans="1:11" ht="79.2" hidden="1">
      <c r="A411" s="1" t="s">
        <v>1693</v>
      </c>
      <c r="B411" s="1" t="s">
        <v>1694</v>
      </c>
      <c r="C411" s="1" t="s">
        <v>1695</v>
      </c>
      <c r="D411" s="1" t="s">
        <v>51</v>
      </c>
      <c r="E411" s="1" t="s">
        <v>52</v>
      </c>
      <c r="F411" s="1" t="s">
        <v>117</v>
      </c>
      <c r="G411" s="1" t="s">
        <v>179</v>
      </c>
      <c r="H411" s="1">
        <v>10</v>
      </c>
      <c r="I411" s="1" t="s">
        <v>1696</v>
      </c>
      <c r="J411" s="1" t="s">
        <v>58</v>
      </c>
      <c r="K411" s="4" t="str">
        <f>HYPERLINK("http://www.zerohitpoints.com/Middle-Earth-for-DnD-5/Herbalism","Herbalism in Middle-earth for D&amp;D 5")</f>
        <v>Herbalism in Middle-earth for D&amp;D 5</v>
      </c>
    </row>
    <row r="412" spans="1:11" ht="92.4" hidden="1">
      <c r="A412" s="1" t="s">
        <v>1697</v>
      </c>
      <c r="B412" s="1" t="s">
        <v>1698</v>
      </c>
      <c r="C412" s="1" t="s">
        <v>1457</v>
      </c>
      <c r="D412" s="1" t="s">
        <v>37</v>
      </c>
      <c r="E412" s="1" t="s">
        <v>52</v>
      </c>
      <c r="F412" s="1" t="s">
        <v>1699</v>
      </c>
      <c r="G412" s="1" t="s">
        <v>55</v>
      </c>
      <c r="H412" s="1">
        <v>0</v>
      </c>
      <c r="I412" s="1" t="s">
        <v>241</v>
      </c>
      <c r="J412" s="1" t="s">
        <v>58</v>
      </c>
      <c r="K412" s="4" t="str">
        <f>HYPERLINK("https://www.gmbinder.com/share/-L7N3qQqUZNNLIeVT5Zx","Crafting &amp; Gathering: Alchemy, Herbalism, &amp; Poisons")</f>
        <v>Crafting &amp; Gathering: Alchemy, Herbalism, &amp; Poisons</v>
      </c>
    </row>
    <row r="413" spans="1:11" ht="105.6" hidden="1">
      <c r="A413" s="1" t="s">
        <v>1700</v>
      </c>
      <c r="B413" s="1" t="s">
        <v>1701</v>
      </c>
      <c r="C413" s="1" t="s">
        <v>1702</v>
      </c>
      <c r="D413" s="1" t="s">
        <v>51</v>
      </c>
      <c r="E413" s="1" t="s">
        <v>52</v>
      </c>
      <c r="F413" s="1" t="s">
        <v>267</v>
      </c>
      <c r="G413" s="1" t="s">
        <v>55</v>
      </c>
      <c r="H413" s="1">
        <v>0</v>
      </c>
      <c r="I413" s="1" t="s">
        <v>1703</v>
      </c>
      <c r="J413" s="1" t="s">
        <v>58</v>
      </c>
      <c r="K413" s="4" t="str">
        <f>HYPERLINK("https://www.realmshelps.net/magic/items/alchemy.shtml","Realmshelp")</f>
        <v>Realmshelp</v>
      </c>
    </row>
    <row r="414" spans="1:11" ht="79.2">
      <c r="A414" s="5" t="s">
        <v>1704</v>
      </c>
      <c r="B414" s="1" t="s">
        <v>1705</v>
      </c>
      <c r="C414" s="1" t="s">
        <v>1706</v>
      </c>
      <c r="D414" s="1" t="s">
        <v>51</v>
      </c>
      <c r="E414" s="1" t="s">
        <v>52</v>
      </c>
      <c r="F414" s="1" t="s">
        <v>575</v>
      </c>
      <c r="G414" s="1" t="s">
        <v>118</v>
      </c>
      <c r="H414" s="1">
        <v>5</v>
      </c>
      <c r="I414" s="1" t="s">
        <v>1707</v>
      </c>
      <c r="J414" s="1" t="s">
        <v>312</v>
      </c>
      <c r="K414" s="4" t="str">
        <f>HYPERLINK("http://www.zerohitpoints.com/Middle-Earth-for-DnD-5/Herbalism","Herbalism in Middle-earth for D&amp;D 5")</f>
        <v>Herbalism in Middle-earth for D&amp;D 5</v>
      </c>
    </row>
    <row r="415" spans="1:11" ht="79.2" hidden="1">
      <c r="A415" s="1" t="s">
        <v>1708</v>
      </c>
      <c r="B415" s="1" t="s">
        <v>1709</v>
      </c>
      <c r="C415" s="1" t="s">
        <v>1710</v>
      </c>
      <c r="D415" s="1" t="s">
        <v>37</v>
      </c>
      <c r="E415" s="1" t="s">
        <v>52</v>
      </c>
      <c r="F415" s="1" t="s">
        <v>499</v>
      </c>
      <c r="G415" s="1" t="s">
        <v>89</v>
      </c>
      <c r="H415" s="1">
        <v>0</v>
      </c>
      <c r="I415" s="1" t="s">
        <v>225</v>
      </c>
      <c r="J415" s="1" t="s">
        <v>571</v>
      </c>
      <c r="K415" s="4" t="str">
        <f>HYPERLINK("https://forgottenrealms.fandom.com/wiki/Category:Plants","Forgotten Realms Fandom")</f>
        <v>Forgotten Realms Fandom</v>
      </c>
    </row>
    <row r="416" spans="1:11" ht="118.8" hidden="1">
      <c r="A416" s="1" t="s">
        <v>1711</v>
      </c>
      <c r="B416" s="1" t="s">
        <v>1712</v>
      </c>
      <c r="C416" s="1" t="s">
        <v>1713</v>
      </c>
      <c r="D416" s="1" t="s">
        <v>51</v>
      </c>
      <c r="E416" s="1" t="s">
        <v>52</v>
      </c>
      <c r="F416" s="1" t="s">
        <v>1714</v>
      </c>
      <c r="G416" s="1" t="s">
        <v>55</v>
      </c>
      <c r="H416" s="1">
        <v>-5</v>
      </c>
      <c r="I416" s="1" t="s">
        <v>1715</v>
      </c>
      <c r="J416" s="1" t="s">
        <v>58</v>
      </c>
      <c r="K416" s="4" t="str">
        <f>HYPERLINK("https://www.gmbinder.com/share/-L7N3qQqUZNNLIeVT5Zx","Crafting &amp; Gathering: Alchemy, Herbalism, &amp; Poisons")</f>
        <v>Crafting &amp; Gathering: Alchemy, Herbalism, &amp; Poisons</v>
      </c>
    </row>
    <row r="417" spans="1:11" ht="92.4" hidden="1">
      <c r="A417" s="1" t="s">
        <v>1716</v>
      </c>
      <c r="B417" s="1" t="s">
        <v>1717</v>
      </c>
      <c r="C417" s="1" t="s">
        <v>1718</v>
      </c>
      <c r="D417" s="1" t="s">
        <v>51</v>
      </c>
      <c r="E417" s="1" t="s">
        <v>52</v>
      </c>
      <c r="F417" s="1" t="s">
        <v>491</v>
      </c>
      <c r="G417" s="1" t="s">
        <v>89</v>
      </c>
      <c r="H417" s="1">
        <v>0</v>
      </c>
      <c r="I417" s="1" t="s">
        <v>1719</v>
      </c>
      <c r="J417" s="1" t="s">
        <v>58</v>
      </c>
      <c r="K417" s="4" t="str">
        <f t="shared" ref="K417:K418" si="56">HYPERLINK("http://www.zerohitpoints.com/Middle-Earth-for-DnD-5/Herbalism","Herbalism in Middle-earth for D&amp;D 5")</f>
        <v>Herbalism in Middle-earth for D&amp;D 5</v>
      </c>
    </row>
    <row r="418" spans="1:11" ht="79.2">
      <c r="A418" s="1" t="s">
        <v>1720</v>
      </c>
      <c r="B418" s="1" t="s">
        <v>1721</v>
      </c>
      <c r="C418" s="1" t="s">
        <v>1722</v>
      </c>
      <c r="D418" s="1" t="s">
        <v>51</v>
      </c>
      <c r="E418" s="1" t="s">
        <v>52</v>
      </c>
      <c r="F418" s="1" t="s">
        <v>491</v>
      </c>
      <c r="G418" s="1" t="s">
        <v>118</v>
      </c>
      <c r="H418" s="1">
        <v>-5</v>
      </c>
      <c r="I418" s="1" t="s">
        <v>1587</v>
      </c>
      <c r="J418" s="1" t="s">
        <v>58</v>
      </c>
      <c r="K418" s="4" t="str">
        <f t="shared" si="56"/>
        <v>Herbalism in Middle-earth for D&amp;D 5</v>
      </c>
    </row>
    <row r="419" spans="1:11" ht="145.19999999999999" hidden="1">
      <c r="A419" s="6" t="s">
        <v>1723</v>
      </c>
      <c r="B419" s="3"/>
      <c r="C419" s="1" t="s">
        <v>1724</v>
      </c>
      <c r="D419" s="1" t="s">
        <v>37</v>
      </c>
      <c r="E419" s="1" t="s">
        <v>38</v>
      </c>
      <c r="F419" s="3"/>
      <c r="G419" s="3"/>
      <c r="H419" s="1">
        <v>3</v>
      </c>
      <c r="I419" s="1" t="s">
        <v>1187</v>
      </c>
      <c r="J419" s="1" t="s">
        <v>44</v>
      </c>
      <c r="K419" s="4" t="str">
        <f t="shared" ref="K419:K420" si="57">HYPERLINK("https://www.gmbinder.com/share/-L9zV7_eIrs3bqQ_cNd5#p51","Creature Loot")</f>
        <v>Creature Loot</v>
      </c>
    </row>
    <row r="420" spans="1:11" ht="39.6" hidden="1">
      <c r="A420" s="1" t="s">
        <v>1725</v>
      </c>
      <c r="B420" s="3"/>
      <c r="C420" s="1" t="s">
        <v>605</v>
      </c>
      <c r="D420" s="1" t="s">
        <v>37</v>
      </c>
      <c r="E420" s="1" t="s">
        <v>38</v>
      </c>
      <c r="F420" s="3"/>
      <c r="G420" s="3"/>
      <c r="H420" s="1">
        <v>-5</v>
      </c>
      <c r="I420" s="1" t="s">
        <v>74</v>
      </c>
      <c r="J420" s="1" t="s">
        <v>44</v>
      </c>
      <c r="K420" s="4" t="str">
        <f t="shared" si="57"/>
        <v>Creature Loot</v>
      </c>
    </row>
    <row r="421" spans="1:11" ht="132" hidden="1">
      <c r="A421" s="1" t="s">
        <v>1726</v>
      </c>
      <c r="B421" s="1" t="s">
        <v>1727</v>
      </c>
      <c r="C421" s="1" t="s">
        <v>1728</v>
      </c>
      <c r="D421" s="1" t="s">
        <v>72</v>
      </c>
      <c r="E421" s="1" t="s">
        <v>52</v>
      </c>
      <c r="F421" s="1" t="s">
        <v>1729</v>
      </c>
      <c r="G421" s="1" t="s">
        <v>55</v>
      </c>
      <c r="H421" s="1">
        <v>3</v>
      </c>
      <c r="I421" s="1" t="s">
        <v>1517</v>
      </c>
      <c r="J421" s="1" t="s">
        <v>58</v>
      </c>
      <c r="K421" s="4" t="str">
        <f>HYPERLINK("https://homebrewery.naturalcrit.com/share/By_JPajBW","Octavian's Guide to Herbalism and Alchemy")</f>
        <v>Octavian's Guide to Herbalism and Alchemy</v>
      </c>
    </row>
    <row r="422" spans="1:11" ht="264" hidden="1">
      <c r="A422" s="1" t="s">
        <v>1730</v>
      </c>
      <c r="B422" s="1" t="s">
        <v>1731</v>
      </c>
      <c r="C422" s="1"/>
      <c r="D422" s="1" t="s">
        <v>51</v>
      </c>
      <c r="E422" s="1" t="s">
        <v>52</v>
      </c>
      <c r="F422" s="1" t="s">
        <v>288</v>
      </c>
      <c r="G422" s="1" t="s">
        <v>55</v>
      </c>
      <c r="H422" s="1">
        <v>0</v>
      </c>
      <c r="I422" s="1" t="s">
        <v>225</v>
      </c>
      <c r="J422" s="1" t="s">
        <v>148</v>
      </c>
      <c r="K422" s="4" t="str">
        <f>HYPERLINK("https://www.realmshelps.net/magic/items/alchemy.shtml","Realmshelp")</f>
        <v>Realmshelp</v>
      </c>
    </row>
    <row r="423" spans="1:11" ht="39.6" hidden="1">
      <c r="A423" s="1" t="s">
        <v>1732</v>
      </c>
      <c r="B423" s="3"/>
      <c r="C423" s="1" t="s">
        <v>1733</v>
      </c>
      <c r="D423" s="1" t="s">
        <v>37</v>
      </c>
      <c r="E423" s="1" t="s">
        <v>38</v>
      </c>
      <c r="F423" s="3"/>
      <c r="G423" s="3"/>
      <c r="H423" s="1">
        <v>0</v>
      </c>
      <c r="I423" s="1" t="s">
        <v>838</v>
      </c>
      <c r="J423" s="1" t="s">
        <v>44</v>
      </c>
      <c r="K423" s="4" t="str">
        <f>HYPERLINK("https://www.gmbinder.com/share/-L9zV7_eIrs3bqQ_cNd5#p51","Creature Loot")</f>
        <v>Creature Loot</v>
      </c>
    </row>
    <row r="424" spans="1:11" ht="92.4">
      <c r="A424" s="1" t="s">
        <v>1734</v>
      </c>
      <c r="B424" s="1" t="s">
        <v>1735</v>
      </c>
      <c r="C424" s="1" t="s">
        <v>1736</v>
      </c>
      <c r="D424" s="1" t="s">
        <v>51</v>
      </c>
      <c r="E424" s="1" t="s">
        <v>52</v>
      </c>
      <c r="F424" s="1" t="s">
        <v>491</v>
      </c>
      <c r="G424" s="1" t="s">
        <v>118</v>
      </c>
      <c r="H424" s="1">
        <v>-5</v>
      </c>
      <c r="I424" s="1" t="s">
        <v>1737</v>
      </c>
      <c r="J424" s="1" t="s">
        <v>58</v>
      </c>
      <c r="K424" s="4" t="str">
        <f>HYPERLINK("http://www.zerohitpoints.com/Middle-Earth-for-DnD-5/Herbalism","Herbalism in Middle-earth for D&amp;D 5")</f>
        <v>Herbalism in Middle-earth for D&amp;D 5</v>
      </c>
    </row>
    <row r="425" spans="1:11" ht="79.2" hidden="1">
      <c r="A425" s="1" t="s">
        <v>1738</v>
      </c>
      <c r="B425" s="3"/>
      <c r="C425" s="1" t="s">
        <v>1739</v>
      </c>
      <c r="D425" s="1" t="s">
        <v>37</v>
      </c>
      <c r="E425" s="1" t="s">
        <v>38</v>
      </c>
      <c r="F425" s="3"/>
      <c r="G425" s="3"/>
      <c r="H425" s="1">
        <v>0</v>
      </c>
      <c r="I425" s="1" t="s">
        <v>838</v>
      </c>
      <c r="J425" s="1" t="s">
        <v>44</v>
      </c>
      <c r="K425" s="4" t="str">
        <f t="shared" ref="K425:K426" si="58">HYPERLINK("https://www.gmbinder.com/share/-L9zV7_eIrs3bqQ_cNd5#p51","Creature Loot")</f>
        <v>Creature Loot</v>
      </c>
    </row>
    <row r="426" spans="1:11" ht="92.4" hidden="1">
      <c r="A426" s="1" t="s">
        <v>1740</v>
      </c>
      <c r="B426" s="3"/>
      <c r="C426" s="1" t="s">
        <v>1741</v>
      </c>
      <c r="D426" s="1" t="s">
        <v>37</v>
      </c>
      <c r="E426" s="1" t="s">
        <v>38</v>
      </c>
      <c r="F426" s="3"/>
      <c r="G426" s="3"/>
      <c r="H426" s="1">
        <v>0</v>
      </c>
      <c r="I426" s="1" t="s">
        <v>838</v>
      </c>
      <c r="J426" s="1" t="s">
        <v>44</v>
      </c>
      <c r="K426" s="4" t="str">
        <f t="shared" si="58"/>
        <v>Creature Loot</v>
      </c>
    </row>
    <row r="427" spans="1:11" ht="224.4" hidden="1">
      <c r="A427" s="1" t="s">
        <v>1742</v>
      </c>
      <c r="B427" s="1" t="s">
        <v>1743</v>
      </c>
      <c r="C427" s="1"/>
      <c r="D427" s="1" t="s">
        <v>51</v>
      </c>
      <c r="E427" s="1" t="s">
        <v>52</v>
      </c>
      <c r="F427" s="1" t="s">
        <v>261</v>
      </c>
      <c r="G427" s="1" t="s">
        <v>179</v>
      </c>
      <c r="H427" s="1">
        <v>5</v>
      </c>
      <c r="I427" s="1" t="s">
        <v>1744</v>
      </c>
      <c r="J427" s="1" t="s">
        <v>58</v>
      </c>
      <c r="K427" s="4" t="str">
        <f>HYPERLINK("https://www.realmshelps.net/magic/items/alchemy.shtml","Realmshelp")</f>
        <v>Realmshelp</v>
      </c>
    </row>
    <row r="428" spans="1:11" ht="290.39999999999998" hidden="1">
      <c r="A428" s="1" t="s">
        <v>1745</v>
      </c>
      <c r="B428" s="1" t="s">
        <v>1746</v>
      </c>
      <c r="C428" s="1" t="s">
        <v>1747</v>
      </c>
      <c r="D428" s="3" t="s">
        <v>51</v>
      </c>
      <c r="E428" s="1" t="s">
        <v>145</v>
      </c>
      <c r="F428" s="1" t="s">
        <v>499</v>
      </c>
      <c r="G428" s="1" t="s">
        <v>55</v>
      </c>
      <c r="H428" s="1">
        <v>-4</v>
      </c>
      <c r="I428" s="1" t="s">
        <v>726</v>
      </c>
      <c r="J428" s="3" t="s">
        <v>58</v>
      </c>
      <c r="K428" s="4" t="str">
        <f>HYPERLINK("http://meandhim.tripod.com/meyrherb.htm","The Guide to RPG Herb Use")</f>
        <v>The Guide to RPG Herb Use</v>
      </c>
    </row>
    <row r="429" spans="1:11" ht="92.4" hidden="1">
      <c r="A429" s="1" t="s">
        <v>1748</v>
      </c>
      <c r="B429" s="1" t="s">
        <v>1749</v>
      </c>
      <c r="C429" s="1" t="s">
        <v>1750</v>
      </c>
      <c r="D429" s="1" t="s">
        <v>72</v>
      </c>
      <c r="E429" s="1" t="s">
        <v>52</v>
      </c>
      <c r="F429" s="1" t="s">
        <v>1130</v>
      </c>
      <c r="G429" s="1" t="s">
        <v>89</v>
      </c>
      <c r="H429" s="1">
        <v>5</v>
      </c>
      <c r="I429" s="1" t="s">
        <v>1751</v>
      </c>
      <c r="J429" s="1" t="s">
        <v>694</v>
      </c>
      <c r="K429" s="4" t="str">
        <f>HYPERLINK("https://forgottenrealms.fandom.com/wiki/Category:Plants","Forgotten Realms Fandom")</f>
        <v>Forgotten Realms Fandom</v>
      </c>
    </row>
    <row r="430" spans="1:11" ht="79.2">
      <c r="A430" s="1" t="s">
        <v>1752</v>
      </c>
      <c r="B430" s="1" t="s">
        <v>1753</v>
      </c>
      <c r="C430" s="1" t="s">
        <v>1754</v>
      </c>
      <c r="D430" s="1" t="s">
        <v>51</v>
      </c>
      <c r="E430" s="1" t="s">
        <v>52</v>
      </c>
      <c r="F430" s="1" t="s">
        <v>267</v>
      </c>
      <c r="G430" s="1" t="s">
        <v>118</v>
      </c>
      <c r="H430" s="1">
        <v>5</v>
      </c>
      <c r="I430" s="1" t="s">
        <v>1755</v>
      </c>
      <c r="J430" s="1" t="s">
        <v>58</v>
      </c>
      <c r="K430" s="4" t="str">
        <f>HYPERLINK("http://www.zerohitpoints.com/Middle-Earth-for-DnD-5/Herbalism","Herbalism in Middle-earth for D&amp;D 5")</f>
        <v>Herbalism in Middle-earth for D&amp;D 5</v>
      </c>
    </row>
    <row r="431" spans="1:11" ht="39.6">
      <c r="A431" s="1" t="s">
        <v>1756</v>
      </c>
      <c r="B431" s="1" t="s">
        <v>1757</v>
      </c>
      <c r="C431" s="1"/>
      <c r="D431" s="1" t="s">
        <v>51</v>
      </c>
      <c r="E431" s="1" t="s">
        <v>52</v>
      </c>
      <c r="F431" s="1" t="s">
        <v>267</v>
      </c>
      <c r="G431" s="1" t="s">
        <v>118</v>
      </c>
      <c r="H431" s="1">
        <v>0</v>
      </c>
      <c r="I431" s="1" t="s">
        <v>485</v>
      </c>
      <c r="J431" s="1" t="s">
        <v>1305</v>
      </c>
      <c r="K431" s="4" t="str">
        <f t="shared" ref="K431:K432" si="59">HYPERLINK("https://forgottenrealms.fandom.com/wiki/Category:Plants","Forgotten Realms Fandom")</f>
        <v>Forgotten Realms Fandom</v>
      </c>
    </row>
    <row r="432" spans="1:11" ht="211.2">
      <c r="A432" s="1" t="s">
        <v>1758</v>
      </c>
      <c r="B432" s="1" t="s">
        <v>1759</v>
      </c>
      <c r="C432" s="1"/>
      <c r="D432" s="1" t="s">
        <v>51</v>
      </c>
      <c r="E432" s="1" t="s">
        <v>52</v>
      </c>
      <c r="F432" s="1" t="s">
        <v>198</v>
      </c>
      <c r="G432" s="1" t="s">
        <v>118</v>
      </c>
      <c r="H432" s="1">
        <v>3</v>
      </c>
      <c r="I432" s="1" t="s">
        <v>670</v>
      </c>
      <c r="J432" s="1" t="s">
        <v>671</v>
      </c>
      <c r="K432" s="4" t="str">
        <f t="shared" si="59"/>
        <v>Forgotten Realms Fandom</v>
      </c>
    </row>
    <row r="433" spans="1:11" ht="118.8" hidden="1">
      <c r="A433" s="1" t="s">
        <v>1760</v>
      </c>
      <c r="B433" s="1" t="s">
        <v>1761</v>
      </c>
      <c r="C433" s="1" t="s">
        <v>1762</v>
      </c>
      <c r="D433" s="1" t="s">
        <v>543</v>
      </c>
      <c r="E433" s="1" t="s">
        <v>52</v>
      </c>
      <c r="F433" s="1" t="s">
        <v>1763</v>
      </c>
      <c r="G433" s="1" t="s">
        <v>179</v>
      </c>
      <c r="H433" s="1">
        <v>5</v>
      </c>
      <c r="I433" s="1" t="s">
        <v>147</v>
      </c>
      <c r="J433" s="1" t="s">
        <v>58</v>
      </c>
      <c r="K433" s="4" t="str">
        <f>HYPERLINK("https://homebrewery.naturalcrit.com/share/By_JPajBW","Octavian's Guide to Herbalism and Alchemy")</f>
        <v>Octavian's Guide to Herbalism and Alchemy</v>
      </c>
    </row>
    <row r="434" spans="1:11" ht="79.2">
      <c r="A434" s="1" t="s">
        <v>1764</v>
      </c>
      <c r="B434" s="1" t="s">
        <v>1765</v>
      </c>
      <c r="C434" s="1" t="s">
        <v>1766</v>
      </c>
      <c r="D434" s="3" t="s">
        <v>51</v>
      </c>
      <c r="E434" s="3" t="s">
        <v>52</v>
      </c>
      <c r="F434" s="1" t="s">
        <v>1767</v>
      </c>
      <c r="G434" s="1" t="s">
        <v>118</v>
      </c>
      <c r="H434" s="1">
        <v>-4</v>
      </c>
      <c r="I434" s="1" t="s">
        <v>1768</v>
      </c>
      <c r="J434" s="3" t="s">
        <v>58</v>
      </c>
      <c r="K434" s="4" t="str">
        <f>HYPERLINK("http://meandhim.tripod.com/meyrherb.htm","The Guide to RPG Herb Use")</f>
        <v>The Guide to RPG Herb Use</v>
      </c>
    </row>
    <row r="435" spans="1:11" ht="26.4">
      <c r="A435" s="1" t="s">
        <v>1769</v>
      </c>
      <c r="B435" s="1" t="s">
        <v>1770</v>
      </c>
      <c r="C435" s="1"/>
      <c r="D435" s="1" t="s">
        <v>51</v>
      </c>
      <c r="E435" s="1" t="s">
        <v>52</v>
      </c>
      <c r="F435" s="1" t="s">
        <v>1771</v>
      </c>
      <c r="G435" s="1" t="s">
        <v>118</v>
      </c>
      <c r="H435" s="1">
        <v>-5</v>
      </c>
      <c r="I435" s="1" t="s">
        <v>91</v>
      </c>
      <c r="J435" s="1" t="s">
        <v>571</v>
      </c>
      <c r="K435" s="4" t="str">
        <f>HYPERLINK("https://forgottenrealms.fandom.com/wiki/Category:Plants","Forgotten Realms Fandom")</f>
        <v>Forgotten Realms Fandom</v>
      </c>
    </row>
    <row r="436" spans="1:11" ht="52.8" hidden="1">
      <c r="A436" s="1" t="s">
        <v>1772</v>
      </c>
      <c r="B436" s="3"/>
      <c r="C436" s="1" t="s">
        <v>1773</v>
      </c>
      <c r="D436" s="1" t="s">
        <v>37</v>
      </c>
      <c r="E436" s="1" t="s">
        <v>38</v>
      </c>
      <c r="F436" s="3"/>
      <c r="G436" s="3"/>
      <c r="H436" s="1">
        <v>5</v>
      </c>
      <c r="I436" s="1" t="s">
        <v>1774</v>
      </c>
      <c r="J436" s="1" t="s">
        <v>360</v>
      </c>
      <c r="K436" s="4" t="str">
        <f>HYPERLINK("https://www.gmbinder.com/share/-L9zV7_eIrs3bqQ_cNd5#p51","Creature Loot")</f>
        <v>Creature Loot</v>
      </c>
    </row>
    <row r="437" spans="1:11" ht="118.8" hidden="1">
      <c r="A437" s="1" t="s">
        <v>1775</v>
      </c>
      <c r="B437" s="1" t="s">
        <v>1776</v>
      </c>
      <c r="C437" s="1" t="s">
        <v>1777</v>
      </c>
      <c r="D437" s="1" t="s">
        <v>37</v>
      </c>
      <c r="E437" s="1" t="s">
        <v>52</v>
      </c>
      <c r="F437" s="1" t="s">
        <v>1778</v>
      </c>
      <c r="G437" s="1" t="s">
        <v>179</v>
      </c>
      <c r="H437" s="1">
        <v>0</v>
      </c>
      <c r="I437" s="1" t="s">
        <v>225</v>
      </c>
      <c r="J437" s="1" t="s">
        <v>1779</v>
      </c>
      <c r="K437" s="4" t="str">
        <f t="shared" ref="K437:K439" si="60">HYPERLINK("https://forgottenrealms.fandom.com/wiki/Category:Plants","Forgotten Realms Fandom")</f>
        <v>Forgotten Realms Fandom</v>
      </c>
    </row>
    <row r="438" spans="1:11" ht="26.4" hidden="1">
      <c r="A438" s="1" t="s">
        <v>1780</v>
      </c>
      <c r="B438" s="1" t="s">
        <v>1781</v>
      </c>
      <c r="C438" s="1"/>
      <c r="D438" s="1" t="s">
        <v>51</v>
      </c>
      <c r="E438" s="1" t="s">
        <v>52</v>
      </c>
      <c r="F438" s="1" t="s">
        <v>1782</v>
      </c>
      <c r="G438" s="1" t="s">
        <v>89</v>
      </c>
      <c r="H438" s="1">
        <v>0</v>
      </c>
      <c r="I438" s="1" t="s">
        <v>670</v>
      </c>
      <c r="J438" s="1" t="s">
        <v>671</v>
      </c>
      <c r="K438" s="4" t="str">
        <f t="shared" si="60"/>
        <v>Forgotten Realms Fandom</v>
      </c>
    </row>
    <row r="439" spans="1:11" ht="79.2" hidden="1">
      <c r="A439" s="1" t="s">
        <v>1783</v>
      </c>
      <c r="B439" s="1" t="s">
        <v>1784</v>
      </c>
      <c r="C439" s="1"/>
      <c r="D439" s="1" t="s">
        <v>51</v>
      </c>
      <c r="E439" s="1" t="s">
        <v>52</v>
      </c>
      <c r="F439" s="1" t="s">
        <v>688</v>
      </c>
      <c r="G439" s="1" t="s">
        <v>55</v>
      </c>
      <c r="H439" s="1">
        <v>0</v>
      </c>
      <c r="I439" s="1" t="s">
        <v>225</v>
      </c>
      <c r="J439" s="1" t="s">
        <v>571</v>
      </c>
      <c r="K439" s="4" t="str">
        <f t="shared" si="60"/>
        <v>Forgotten Realms Fandom</v>
      </c>
    </row>
    <row r="440" spans="1:11" ht="79.2">
      <c r="A440" s="1" t="s">
        <v>1785</v>
      </c>
      <c r="B440" s="1" t="s">
        <v>1786</v>
      </c>
      <c r="C440" s="1" t="s">
        <v>1787</v>
      </c>
      <c r="D440" s="1" t="s">
        <v>51</v>
      </c>
      <c r="E440" s="1" t="s">
        <v>52</v>
      </c>
      <c r="F440" s="1" t="s">
        <v>491</v>
      </c>
      <c r="G440" s="1" t="s">
        <v>118</v>
      </c>
      <c r="H440" s="1">
        <v>-5</v>
      </c>
      <c r="I440" s="1" t="s">
        <v>1737</v>
      </c>
      <c r="J440" s="1" t="s">
        <v>312</v>
      </c>
      <c r="K440" s="4" t="str">
        <f>HYPERLINK("http://www.zerohitpoints.com/Middle-Earth-for-DnD-5/Herbalism","Herbalism in Middle-earth for D&amp;D 5")</f>
        <v>Herbalism in Middle-earth for D&amp;D 5</v>
      </c>
    </row>
    <row r="441" spans="1:11" ht="26.4" hidden="1">
      <c r="A441" s="1" t="s">
        <v>1788</v>
      </c>
      <c r="B441" s="3"/>
      <c r="C441" s="1" t="s">
        <v>1789</v>
      </c>
      <c r="D441" s="1" t="s">
        <v>37</v>
      </c>
      <c r="E441" s="1" t="s">
        <v>38</v>
      </c>
      <c r="F441" s="3"/>
      <c r="G441" s="3"/>
      <c r="H441" s="1">
        <v>-5</v>
      </c>
      <c r="I441" s="1" t="s">
        <v>74</v>
      </c>
      <c r="J441" s="1" t="s">
        <v>44</v>
      </c>
      <c r="K441" s="4" t="str">
        <f>HYPERLINK("https://www.gmbinder.com/share/-L9zV7_eIrs3bqQ_cNd5#p51","Creature Loot")</f>
        <v>Creature Loot</v>
      </c>
    </row>
    <row r="442" spans="1:11" ht="92.4">
      <c r="A442" s="1" t="s">
        <v>1790</v>
      </c>
      <c r="B442" s="1" t="s">
        <v>1791</v>
      </c>
      <c r="C442" s="1" t="s">
        <v>1792</v>
      </c>
      <c r="D442" s="1" t="s">
        <v>51</v>
      </c>
      <c r="E442" s="1" t="s">
        <v>52</v>
      </c>
      <c r="F442" s="1" t="s">
        <v>146</v>
      </c>
      <c r="G442" s="1" t="s">
        <v>118</v>
      </c>
      <c r="H442" s="1">
        <v>0</v>
      </c>
      <c r="I442" s="1" t="s">
        <v>1793</v>
      </c>
      <c r="J442" s="1" t="s">
        <v>571</v>
      </c>
      <c r="K442" s="4" t="str">
        <f>HYPERLINK("https://forgottenrealms.fandom.com/wiki/Category:Plants","Forgotten Realms Fandom")</f>
        <v>Forgotten Realms Fandom</v>
      </c>
    </row>
    <row r="443" spans="1:11" ht="184.8" hidden="1">
      <c r="A443" s="1" t="s">
        <v>1794</v>
      </c>
      <c r="B443" s="1" t="s">
        <v>1795</v>
      </c>
      <c r="C443" s="1"/>
      <c r="D443" s="1" t="s">
        <v>51</v>
      </c>
      <c r="E443" s="1" t="s">
        <v>52</v>
      </c>
      <c r="F443" s="1" t="s">
        <v>1796</v>
      </c>
      <c r="G443" s="1" t="s">
        <v>89</v>
      </c>
      <c r="H443" s="1">
        <v>0</v>
      </c>
      <c r="I443" s="1" t="s">
        <v>147</v>
      </c>
      <c r="J443" s="1" t="s">
        <v>148</v>
      </c>
      <c r="K443" s="4" t="str">
        <f>HYPERLINK("https://www.realmshelps.net/magic/items/alchemy.shtml","Realmshelp")</f>
        <v>Realmshelp</v>
      </c>
    </row>
    <row r="444" spans="1:11" ht="79.2">
      <c r="A444" s="1" t="s">
        <v>1797</v>
      </c>
      <c r="B444" s="1" t="s">
        <v>1798</v>
      </c>
      <c r="C444" s="1" t="s">
        <v>1799</v>
      </c>
      <c r="D444" s="1" t="s">
        <v>51</v>
      </c>
      <c r="E444" s="1" t="s">
        <v>52</v>
      </c>
      <c r="F444" s="1" t="s">
        <v>198</v>
      </c>
      <c r="G444" s="1" t="s">
        <v>118</v>
      </c>
      <c r="H444" s="1">
        <v>-5</v>
      </c>
      <c r="I444" s="1" t="s">
        <v>258</v>
      </c>
      <c r="J444" s="1" t="s">
        <v>58</v>
      </c>
      <c r="K444" s="4" t="str">
        <f>HYPERLINK("http://www.zerohitpoints.com/Middle-Earth-for-DnD-5/Herbalism","Herbalism in Middle-earth for D&amp;D 5")</f>
        <v>Herbalism in Middle-earth for D&amp;D 5</v>
      </c>
    </row>
    <row r="445" spans="1:11" ht="52.8" hidden="1">
      <c r="A445" s="1" t="s">
        <v>1800</v>
      </c>
      <c r="B445" s="3"/>
      <c r="C445" s="1" t="s">
        <v>1801</v>
      </c>
      <c r="D445" s="1" t="s">
        <v>37</v>
      </c>
      <c r="E445" s="1" t="s">
        <v>38</v>
      </c>
      <c r="F445" s="3"/>
      <c r="G445" s="3"/>
      <c r="H445" s="1">
        <v>-3</v>
      </c>
      <c r="I445" s="1" t="s">
        <v>1802</v>
      </c>
      <c r="J445" s="1" t="s">
        <v>44</v>
      </c>
      <c r="K445" s="4" t="str">
        <f t="shared" ref="K445:K446" si="61">HYPERLINK("https://www.gmbinder.com/share/-L9zV7_eIrs3bqQ_cNd5#p51","Creature Loot")</f>
        <v>Creature Loot</v>
      </c>
    </row>
    <row r="446" spans="1:11" ht="211.2" hidden="1">
      <c r="A446" s="1" t="s">
        <v>1803</v>
      </c>
      <c r="B446" s="3"/>
      <c r="C446" s="1" t="s">
        <v>1804</v>
      </c>
      <c r="D446" s="1" t="s">
        <v>543</v>
      </c>
      <c r="E446" s="1" t="s">
        <v>38</v>
      </c>
      <c r="F446" s="3"/>
      <c r="G446" s="3"/>
      <c r="H446" s="1">
        <v>0</v>
      </c>
      <c r="I446" s="1" t="s">
        <v>1070</v>
      </c>
      <c r="J446" s="1" t="s">
        <v>44</v>
      </c>
      <c r="K446" s="4" t="str">
        <f t="shared" si="61"/>
        <v>Creature Loot</v>
      </c>
    </row>
    <row r="447" spans="1:11" ht="237.6" hidden="1">
      <c r="A447" s="1" t="s">
        <v>1805</v>
      </c>
      <c r="B447" s="1" t="s">
        <v>1806</v>
      </c>
      <c r="C447" s="1" t="s">
        <v>1807</v>
      </c>
      <c r="D447" s="1" t="s">
        <v>37</v>
      </c>
      <c r="E447" s="1" t="s">
        <v>52</v>
      </c>
      <c r="F447" s="1" t="s">
        <v>1130</v>
      </c>
      <c r="G447" s="1" t="s">
        <v>89</v>
      </c>
      <c r="H447" s="1">
        <v>5</v>
      </c>
      <c r="I447" s="1" t="s">
        <v>225</v>
      </c>
      <c r="J447" s="1" t="s">
        <v>714</v>
      </c>
      <c r="K447" s="4" t="str">
        <f>HYPERLINK("https://forgottenrealms.fandom.com/wiki/Category:Plants","Forgotten Realms Fandom")</f>
        <v>Forgotten Realms Fandom</v>
      </c>
    </row>
    <row r="448" spans="1:11" ht="39.6" hidden="1">
      <c r="A448" s="1" t="s">
        <v>1808</v>
      </c>
      <c r="B448" s="3"/>
      <c r="C448" s="1" t="s">
        <v>1809</v>
      </c>
      <c r="D448" s="1" t="s">
        <v>37</v>
      </c>
      <c r="E448" s="1" t="s">
        <v>38</v>
      </c>
      <c r="F448" s="3"/>
      <c r="G448" s="3"/>
      <c r="H448" s="1">
        <v>-5</v>
      </c>
      <c r="I448" s="1" t="s">
        <v>811</v>
      </c>
      <c r="J448" s="1" t="s">
        <v>44</v>
      </c>
      <c r="K448" s="4" t="str">
        <f>HYPERLINK("https://www.gmbinder.com/share/-L9zV7_eIrs3bqQ_cNd5#p51","Creature Loot")</f>
        <v>Creature Loot</v>
      </c>
    </row>
    <row r="449" spans="1:11" ht="145.19999999999999">
      <c r="A449" s="1" t="s">
        <v>1810</v>
      </c>
      <c r="B449" s="1" t="s">
        <v>1811</v>
      </c>
      <c r="C449" s="1" t="s">
        <v>1812</v>
      </c>
      <c r="D449" s="3" t="s">
        <v>51</v>
      </c>
      <c r="E449" s="1" t="s">
        <v>640</v>
      </c>
      <c r="F449" s="1" t="s">
        <v>240</v>
      </c>
      <c r="G449" s="1" t="s">
        <v>118</v>
      </c>
      <c r="H449" s="1">
        <v>-4</v>
      </c>
      <c r="I449" s="1" t="s">
        <v>1813</v>
      </c>
      <c r="J449" s="3" t="s">
        <v>58</v>
      </c>
      <c r="K449" s="4" t="str">
        <f>HYPERLINK("http://meandhim.tripod.com/meyrherb.htm","The Guide to RPG Herb Use")</f>
        <v>The Guide to RPG Herb Use</v>
      </c>
    </row>
    <row r="450" spans="1:11" ht="105.6" hidden="1">
      <c r="A450" s="1" t="s">
        <v>1814</v>
      </c>
      <c r="B450" s="3"/>
      <c r="C450" s="1" t="s">
        <v>1815</v>
      </c>
      <c r="D450" s="1" t="s">
        <v>72</v>
      </c>
      <c r="E450" s="1" t="s">
        <v>38</v>
      </c>
      <c r="F450" s="3"/>
      <c r="G450" s="3"/>
      <c r="H450" s="1">
        <v>0</v>
      </c>
      <c r="I450" s="1" t="s">
        <v>1816</v>
      </c>
      <c r="J450" s="1" t="s">
        <v>44</v>
      </c>
      <c r="K450" s="4" t="str">
        <f t="shared" ref="K450:K452" si="62">HYPERLINK("https://www.gmbinder.com/share/-L9zV7_eIrs3bqQ_cNd5#p51","Creature Loot")</f>
        <v>Creature Loot</v>
      </c>
    </row>
    <row r="451" spans="1:11" ht="105.6" hidden="1">
      <c r="A451" s="1" t="s">
        <v>1817</v>
      </c>
      <c r="B451" s="3"/>
      <c r="C451" s="1" t="s">
        <v>1818</v>
      </c>
      <c r="D451" s="1" t="s">
        <v>543</v>
      </c>
      <c r="E451" s="1" t="s">
        <v>38</v>
      </c>
      <c r="F451" s="3"/>
      <c r="G451" s="3"/>
      <c r="H451" s="1">
        <v>0</v>
      </c>
      <c r="I451" s="1" t="s">
        <v>495</v>
      </c>
      <c r="J451" s="1" t="s">
        <v>44</v>
      </c>
      <c r="K451" s="4" t="str">
        <f t="shared" si="62"/>
        <v>Creature Loot</v>
      </c>
    </row>
    <row r="452" spans="1:11" ht="118.8" hidden="1">
      <c r="A452" s="1" t="s">
        <v>1819</v>
      </c>
      <c r="B452" s="3"/>
      <c r="C452" s="1" t="s">
        <v>1820</v>
      </c>
      <c r="D452" s="1" t="s">
        <v>72</v>
      </c>
      <c r="E452" s="1" t="s">
        <v>38</v>
      </c>
      <c r="F452" s="3"/>
      <c r="G452" s="3"/>
      <c r="H452" s="1">
        <v>-5</v>
      </c>
      <c r="I452" s="1" t="s">
        <v>1821</v>
      </c>
      <c r="J452" s="1" t="s">
        <v>44</v>
      </c>
      <c r="K452" s="4" t="str">
        <f t="shared" si="62"/>
        <v>Creature Loot</v>
      </c>
    </row>
    <row r="453" spans="1:11" ht="26.4">
      <c r="A453" s="1" t="s">
        <v>1822</v>
      </c>
      <c r="B453" s="1" t="s">
        <v>1823</v>
      </c>
      <c r="C453" s="1"/>
      <c r="D453" s="1" t="s">
        <v>37</v>
      </c>
      <c r="E453" s="1" t="s">
        <v>52</v>
      </c>
      <c r="F453" s="1" t="s">
        <v>267</v>
      </c>
      <c r="G453" s="1" t="s">
        <v>118</v>
      </c>
      <c r="H453" s="1">
        <v>0</v>
      </c>
      <c r="I453" s="1" t="s">
        <v>1824</v>
      </c>
      <c r="J453" s="1" t="s">
        <v>1305</v>
      </c>
      <c r="K453" s="4" t="str">
        <f>HYPERLINK("https://forgottenrealms.fandom.com/wiki/Category:Plants","Forgotten Realms Fandom")</f>
        <v>Forgotten Realms Fandom</v>
      </c>
    </row>
    <row r="454" spans="1:11" ht="118.8" hidden="1">
      <c r="A454" s="1" t="s">
        <v>1825</v>
      </c>
      <c r="B454" s="1" t="s">
        <v>1826</v>
      </c>
      <c r="C454" s="1" t="s">
        <v>1827</v>
      </c>
      <c r="D454" s="1" t="s">
        <v>543</v>
      </c>
      <c r="E454" s="1" t="s">
        <v>52</v>
      </c>
      <c r="F454" s="1" t="s">
        <v>198</v>
      </c>
      <c r="G454" s="1" t="s">
        <v>55</v>
      </c>
      <c r="H454" s="1">
        <v>2</v>
      </c>
      <c r="I454" s="1" t="s">
        <v>1828</v>
      </c>
      <c r="J454" s="1" t="s">
        <v>58</v>
      </c>
      <c r="K454" s="4" t="str">
        <f>HYPERLINK("https://homebrewery.naturalcrit.com/share/By_JPajBW","Octavian's Guide to Herbalism and Alchemy")</f>
        <v>Octavian's Guide to Herbalism and Alchemy</v>
      </c>
    </row>
    <row r="455" spans="1:11" ht="79.2" hidden="1">
      <c r="A455" s="6" t="s">
        <v>1829</v>
      </c>
      <c r="B455" s="3"/>
      <c r="C455" s="1" t="s">
        <v>1830</v>
      </c>
      <c r="D455" s="1" t="s">
        <v>37</v>
      </c>
      <c r="E455" s="1" t="s">
        <v>38</v>
      </c>
      <c r="F455" s="3"/>
      <c r="G455" s="3"/>
      <c r="H455" s="1">
        <v>3</v>
      </c>
      <c r="I455" s="1" t="s">
        <v>1187</v>
      </c>
      <c r="J455" s="1" t="s">
        <v>44</v>
      </c>
      <c r="K455" s="4" t="str">
        <f>HYPERLINK("https://www.gmbinder.com/share/-L9zV7_eIrs3bqQ_cNd5#p51","Creature Loot")</f>
        <v>Creature Loot</v>
      </c>
    </row>
    <row r="456" spans="1:11" ht="132" hidden="1">
      <c r="A456" s="1" t="s">
        <v>1831</v>
      </c>
      <c r="B456" s="1" t="s">
        <v>1832</v>
      </c>
      <c r="C456" s="1" t="s">
        <v>1833</v>
      </c>
      <c r="D456" s="1" t="s">
        <v>543</v>
      </c>
      <c r="E456" s="1" t="s">
        <v>52</v>
      </c>
      <c r="F456" s="1" t="s">
        <v>1834</v>
      </c>
      <c r="G456" s="1" t="s">
        <v>179</v>
      </c>
      <c r="H456" s="1">
        <v>5</v>
      </c>
      <c r="I456" s="1" t="s">
        <v>293</v>
      </c>
      <c r="J456" s="1" t="s">
        <v>58</v>
      </c>
      <c r="K456" s="4" t="str">
        <f>HYPERLINK("https://homebrewery.naturalcrit.com/share/By_JPajBW","Octavian's Guide to Herbalism and Alchemy")</f>
        <v>Octavian's Guide to Herbalism and Alchemy</v>
      </c>
    </row>
    <row r="457" spans="1:11" ht="105.6" hidden="1">
      <c r="A457" s="1" t="s">
        <v>1835</v>
      </c>
      <c r="B457" s="1" t="s">
        <v>1836</v>
      </c>
      <c r="C457" s="1" t="s">
        <v>1837</v>
      </c>
      <c r="D457" s="1" t="s">
        <v>51</v>
      </c>
      <c r="E457" s="1" t="s">
        <v>52</v>
      </c>
      <c r="F457" s="1" t="s">
        <v>1838</v>
      </c>
      <c r="G457" s="1" t="s">
        <v>179</v>
      </c>
      <c r="H457" s="1">
        <v>0</v>
      </c>
      <c r="I457" s="1" t="s">
        <v>1839</v>
      </c>
      <c r="J457" s="1" t="s">
        <v>181</v>
      </c>
      <c r="K457" s="4" t="str">
        <f>HYPERLINK("http://www.zerohitpoints.com/Middle-Earth-for-DnD-5/Herbalism","Herbalism in Middle-earth for D&amp;D 5")</f>
        <v>Herbalism in Middle-earth for D&amp;D 5</v>
      </c>
    </row>
    <row r="458" spans="1:11" ht="39.6" hidden="1">
      <c r="A458" s="1" t="s">
        <v>1840</v>
      </c>
      <c r="B458" s="3"/>
      <c r="C458" s="1" t="s">
        <v>1841</v>
      </c>
      <c r="D458" s="1" t="s">
        <v>37</v>
      </c>
      <c r="E458" s="1" t="s">
        <v>38</v>
      </c>
      <c r="F458" s="3"/>
      <c r="G458" s="3"/>
      <c r="H458" s="1">
        <v>0</v>
      </c>
      <c r="I458" s="1" t="s">
        <v>1070</v>
      </c>
      <c r="J458" s="1" t="s">
        <v>44</v>
      </c>
      <c r="K458" s="4" t="str">
        <f>HYPERLINK("https://www.gmbinder.com/share/-L9zV7_eIrs3bqQ_cNd5#p51","Creature Loot")</f>
        <v>Creature Loot</v>
      </c>
    </row>
    <row r="459" spans="1:11" ht="171.6">
      <c r="A459" s="1" t="s">
        <v>1842</v>
      </c>
      <c r="B459" s="1" t="s">
        <v>1843</v>
      </c>
      <c r="C459" s="1" t="s">
        <v>1844</v>
      </c>
      <c r="D459" s="1" t="s">
        <v>51</v>
      </c>
      <c r="E459" s="1" t="s">
        <v>52</v>
      </c>
      <c r="F459" s="1" t="s">
        <v>1845</v>
      </c>
      <c r="G459" s="1" t="s">
        <v>118</v>
      </c>
      <c r="H459" s="1">
        <v>0</v>
      </c>
      <c r="I459" s="1" t="s">
        <v>670</v>
      </c>
      <c r="J459" s="1" t="s">
        <v>671</v>
      </c>
      <c r="K459" s="4" t="str">
        <f>HYPERLINK("https://forgottenrealms.fandom.com/wiki/Category:Plants","Forgotten Realms Fandom")</f>
        <v>Forgotten Realms Fandom</v>
      </c>
    </row>
    <row r="460" spans="1:11" ht="198" hidden="1">
      <c r="A460" s="1" t="s">
        <v>1846</v>
      </c>
      <c r="B460" s="1" t="s">
        <v>1847</v>
      </c>
      <c r="C460" s="1" t="s">
        <v>1848</v>
      </c>
      <c r="D460" s="1" t="s">
        <v>37</v>
      </c>
      <c r="E460" s="1" t="s">
        <v>52</v>
      </c>
      <c r="F460" s="1" t="s">
        <v>198</v>
      </c>
      <c r="G460" s="1" t="s">
        <v>89</v>
      </c>
      <c r="H460" s="1">
        <v>0</v>
      </c>
      <c r="I460" s="1" t="s">
        <v>1849</v>
      </c>
      <c r="J460" s="1" t="s">
        <v>1671</v>
      </c>
      <c r="K460" s="4" t="str">
        <f>HYPERLINK("https://www.realmshelps.net/magic/items/alchemy.shtml","Realmshelp")</f>
        <v>Realmshelp</v>
      </c>
    </row>
    <row r="461" spans="1:11" ht="52.8" hidden="1">
      <c r="A461" s="1" t="s">
        <v>1850</v>
      </c>
      <c r="B461" s="3"/>
      <c r="C461" s="1" t="s">
        <v>1851</v>
      </c>
      <c r="D461" s="1" t="s">
        <v>37</v>
      </c>
      <c r="E461" s="1" t="s">
        <v>38</v>
      </c>
      <c r="F461" s="3"/>
      <c r="G461" s="3"/>
      <c r="H461" s="1">
        <v>-5</v>
      </c>
      <c r="I461" s="1" t="s">
        <v>674</v>
      </c>
      <c r="J461" s="1" t="s">
        <v>44</v>
      </c>
      <c r="K461" s="4" t="str">
        <f>HYPERLINK("https://www.gmbinder.com/share/-L9zV7_eIrs3bqQ_cNd5#p51","Creature Loot")</f>
        <v>Creature Loot</v>
      </c>
    </row>
    <row r="462" spans="1:11" ht="79.2">
      <c r="A462" s="1" t="s">
        <v>1852</v>
      </c>
      <c r="B462" s="1" t="s">
        <v>1853</v>
      </c>
      <c r="C462" s="1"/>
      <c r="D462" s="1" t="s">
        <v>51</v>
      </c>
      <c r="E462" s="1" t="s">
        <v>52</v>
      </c>
      <c r="F462" s="1" t="s">
        <v>135</v>
      </c>
      <c r="G462" s="1" t="s">
        <v>118</v>
      </c>
      <c r="H462" s="1">
        <v>0</v>
      </c>
      <c r="I462" s="1" t="s">
        <v>1854</v>
      </c>
      <c r="J462" s="1" t="s">
        <v>571</v>
      </c>
      <c r="K462" s="4" t="str">
        <f>HYPERLINK("https://forgottenrealms.fandom.com/wiki/Category:Plants","Forgotten Realms Fandom")</f>
        <v>Forgotten Realms Fandom</v>
      </c>
    </row>
    <row r="463" spans="1:11" ht="158.4" hidden="1">
      <c r="A463" s="1" t="s">
        <v>1855</v>
      </c>
      <c r="B463" s="1" t="s">
        <v>1856</v>
      </c>
      <c r="C463" s="1"/>
      <c r="D463" s="1" t="s">
        <v>51</v>
      </c>
      <c r="E463" s="1" t="s">
        <v>1042</v>
      </c>
      <c r="F463" s="1" t="s">
        <v>251</v>
      </c>
      <c r="G463" s="1" t="s">
        <v>89</v>
      </c>
      <c r="H463" s="1">
        <v>0</v>
      </c>
      <c r="I463" s="1" t="s">
        <v>1312</v>
      </c>
      <c r="J463" s="1" t="s">
        <v>148</v>
      </c>
      <c r="K463" s="4" t="str">
        <f>HYPERLINK("https://www.realmshelps.net/magic/items/alchemy.shtml","Realmshelp")</f>
        <v>Realmshelp</v>
      </c>
    </row>
    <row r="464" spans="1:11" ht="132">
      <c r="A464" s="1" t="s">
        <v>1857</v>
      </c>
      <c r="B464" s="1" t="s">
        <v>1858</v>
      </c>
      <c r="C464" s="1" t="s">
        <v>1859</v>
      </c>
      <c r="D464" s="1" t="s">
        <v>51</v>
      </c>
      <c r="E464" s="1" t="s">
        <v>52</v>
      </c>
      <c r="F464" s="1" t="s">
        <v>698</v>
      </c>
      <c r="G464" s="1" t="s">
        <v>118</v>
      </c>
      <c r="H464" s="1">
        <v>0</v>
      </c>
      <c r="I464" s="1" t="s">
        <v>1860</v>
      </c>
      <c r="J464" s="1" t="s">
        <v>58</v>
      </c>
      <c r="K464" s="4" t="str">
        <f>HYPERLINK("https://homebrewery.naturalcrit.com/share/By_JPajBW","Octavian's Guide to Herbalism and Alchemy")</f>
        <v>Octavian's Guide to Herbalism and Alchemy</v>
      </c>
    </row>
    <row r="465" spans="1:11" ht="39.6" hidden="1">
      <c r="A465" s="1" t="s">
        <v>1861</v>
      </c>
      <c r="B465" s="3"/>
      <c r="C465" s="1" t="s">
        <v>605</v>
      </c>
      <c r="D465" s="1" t="s">
        <v>37</v>
      </c>
      <c r="E465" s="1" t="s">
        <v>38</v>
      </c>
      <c r="F465" s="3"/>
      <c r="G465" s="3"/>
      <c r="H465" s="1">
        <v>-5</v>
      </c>
      <c r="I465" s="1" t="s">
        <v>74</v>
      </c>
      <c r="J465" s="1" t="s">
        <v>44</v>
      </c>
      <c r="K465" s="4" t="str">
        <f>HYPERLINK("https://www.gmbinder.com/share/-L9zV7_eIrs3bqQ_cNd5#p51","Creature Loot")</f>
        <v>Creature Loot</v>
      </c>
    </row>
    <row r="466" spans="1:11" ht="79.2">
      <c r="A466" s="1" t="s">
        <v>1862</v>
      </c>
      <c r="B466" s="1" t="s">
        <v>1863</v>
      </c>
      <c r="C466" s="1" t="s">
        <v>1864</v>
      </c>
      <c r="D466" s="1" t="s">
        <v>51</v>
      </c>
      <c r="E466" s="1" t="s">
        <v>52</v>
      </c>
      <c r="F466" s="1" t="s">
        <v>575</v>
      </c>
      <c r="G466" s="1" t="s">
        <v>118</v>
      </c>
      <c r="H466" s="1">
        <v>-5</v>
      </c>
      <c r="I466" s="1" t="s">
        <v>1670</v>
      </c>
      <c r="J466" s="1" t="s">
        <v>58</v>
      </c>
      <c r="K466" s="4" t="str">
        <f>HYPERLINK("http://www.zerohitpoints.com/Middle-Earth-for-DnD-5/Herbalism","Herbalism in Middle-earth for D&amp;D 5")</f>
        <v>Herbalism in Middle-earth for D&amp;D 5</v>
      </c>
    </row>
    <row r="467" spans="1:11" ht="66">
      <c r="A467" s="1" t="s">
        <v>1865</v>
      </c>
      <c r="B467" s="1" t="s">
        <v>1866</v>
      </c>
      <c r="C467" s="1" t="s">
        <v>1867</v>
      </c>
      <c r="D467" s="3" t="s">
        <v>51</v>
      </c>
      <c r="E467" s="1" t="s">
        <v>52</v>
      </c>
      <c r="F467" s="1" t="s">
        <v>131</v>
      </c>
      <c r="G467" s="1" t="s">
        <v>118</v>
      </c>
      <c r="H467" s="1">
        <v>-2</v>
      </c>
      <c r="I467" s="1" t="s">
        <v>512</v>
      </c>
      <c r="J467" s="3" t="s">
        <v>58</v>
      </c>
      <c r="K467" s="4" t="str">
        <f>HYPERLINK("http://meandhim.tripod.com/meyrherb.htm","The Guide to RPG Herb Use")</f>
        <v>The Guide to RPG Herb Use</v>
      </c>
    </row>
    <row r="468" spans="1:11" ht="118.8" hidden="1">
      <c r="A468" s="1" t="s">
        <v>1868</v>
      </c>
      <c r="B468" s="1" t="s">
        <v>1869</v>
      </c>
      <c r="C468" s="1" t="s">
        <v>1870</v>
      </c>
      <c r="D468" s="1" t="s">
        <v>51</v>
      </c>
      <c r="E468" s="1" t="s">
        <v>52</v>
      </c>
      <c r="F468" s="1" t="s">
        <v>117</v>
      </c>
      <c r="G468" s="1" t="s">
        <v>55</v>
      </c>
      <c r="H468" s="1">
        <v>0</v>
      </c>
      <c r="I468" s="1" t="s">
        <v>1670</v>
      </c>
      <c r="J468" s="1" t="s">
        <v>312</v>
      </c>
      <c r="K468" s="4" t="str">
        <f>HYPERLINK("http://www.zerohitpoints.com/Middle-Earth-for-DnD-5/Herbalism","Herbalism in Middle-earth for D&amp;D 5")</f>
        <v>Herbalism in Middle-earth for D&amp;D 5</v>
      </c>
    </row>
    <row r="469" spans="1:11" ht="158.4" hidden="1">
      <c r="A469" s="4" t="str">
        <f>HYPERLINK("https://www.gmbinder.com/share/-L9zV7_eIrs3bqQ_cNd5#p51","Wisp Stalks")</f>
        <v>Wisp Stalks</v>
      </c>
      <c r="B469" s="1" t="s">
        <v>1871</v>
      </c>
      <c r="C469" s="1" t="s">
        <v>1872</v>
      </c>
      <c r="D469" s="1" t="s">
        <v>543</v>
      </c>
      <c r="E469" s="1" t="s">
        <v>52</v>
      </c>
      <c r="F469" s="1" t="s">
        <v>1873</v>
      </c>
      <c r="G469" s="1" t="s">
        <v>179</v>
      </c>
      <c r="H469" s="1">
        <v>5</v>
      </c>
      <c r="I469" s="1" t="s">
        <v>1874</v>
      </c>
      <c r="J469" s="1" t="s">
        <v>58</v>
      </c>
      <c r="K469" s="4" t="str">
        <f>HYPERLINK("https://homebrewery.naturalcrit.com/share/By_JPajBW","Octavian's Guide to Herbalism and Alchemy")</f>
        <v>Octavian's Guide to Herbalism and Alchemy</v>
      </c>
    </row>
    <row r="470" spans="1:11" ht="132" hidden="1">
      <c r="A470" s="1" t="s">
        <v>1875</v>
      </c>
      <c r="B470" s="1" t="s">
        <v>1876</v>
      </c>
      <c r="C470" s="1"/>
      <c r="D470" s="1" t="s">
        <v>51</v>
      </c>
      <c r="E470" s="1" t="s">
        <v>52</v>
      </c>
      <c r="F470" s="1" t="s">
        <v>1767</v>
      </c>
      <c r="G470" s="1" t="s">
        <v>89</v>
      </c>
      <c r="H470" s="1">
        <v>0</v>
      </c>
      <c r="I470" s="1" t="s">
        <v>533</v>
      </c>
      <c r="J470" s="1" t="s">
        <v>1877</v>
      </c>
      <c r="K470" s="4" t="str">
        <f t="shared" ref="K470:K472" si="63">HYPERLINK("https://www.realmshelps.net/magic/items/alchemy.shtml","Realmshelp")</f>
        <v>Realmshelp</v>
      </c>
    </row>
    <row r="471" spans="1:11" ht="92.4" hidden="1">
      <c r="A471" s="1" t="s">
        <v>472</v>
      </c>
      <c r="B471" s="1" t="s">
        <v>1878</v>
      </c>
      <c r="C471" s="1" t="s">
        <v>1879</v>
      </c>
      <c r="D471" s="1" t="s">
        <v>72</v>
      </c>
      <c r="E471" s="1" t="s">
        <v>52</v>
      </c>
      <c r="F471" s="1" t="s">
        <v>1511</v>
      </c>
      <c r="G471" s="1" t="s">
        <v>55</v>
      </c>
      <c r="H471" s="1">
        <v>0</v>
      </c>
      <c r="I471" s="1" t="s">
        <v>1880</v>
      </c>
      <c r="J471" s="1" t="s">
        <v>58</v>
      </c>
      <c r="K471" s="4" t="str">
        <f t="shared" si="63"/>
        <v>Realmshelp</v>
      </c>
    </row>
    <row r="472" spans="1:11" ht="118.8" hidden="1">
      <c r="A472" s="1" t="s">
        <v>1881</v>
      </c>
      <c r="B472" s="1" t="s">
        <v>1882</v>
      </c>
      <c r="C472" s="1"/>
      <c r="D472" s="1" t="s">
        <v>51</v>
      </c>
      <c r="E472" s="1" t="s">
        <v>52</v>
      </c>
      <c r="F472" s="1" t="s">
        <v>261</v>
      </c>
      <c r="G472" s="1" t="s">
        <v>55</v>
      </c>
      <c r="H472" s="1">
        <v>0</v>
      </c>
      <c r="I472" s="1" t="s">
        <v>1883</v>
      </c>
      <c r="J472" s="1" t="s">
        <v>148</v>
      </c>
      <c r="K472" s="4" t="str">
        <f t="shared" si="63"/>
        <v>Realmshelp</v>
      </c>
    </row>
    <row r="473" spans="1:11" ht="158.4" hidden="1">
      <c r="A473" s="1" t="s">
        <v>1884</v>
      </c>
      <c r="B473" s="1" t="s">
        <v>1885</v>
      </c>
      <c r="C473" s="1" t="s">
        <v>1886</v>
      </c>
      <c r="D473" s="1" t="s">
        <v>543</v>
      </c>
      <c r="E473" s="1" t="s">
        <v>145</v>
      </c>
      <c r="F473" s="1" t="s">
        <v>290</v>
      </c>
      <c r="G473" s="1" t="s">
        <v>89</v>
      </c>
      <c r="H473" s="1">
        <v>4</v>
      </c>
      <c r="I473" s="1" t="s">
        <v>1887</v>
      </c>
      <c r="J473" s="1" t="s">
        <v>58</v>
      </c>
      <c r="K473" s="4" t="str">
        <f>HYPERLINK("https://homebrewery.naturalcrit.com/share/By_JPajBW","Octavian's Guide to Herbalism and Alchemy")</f>
        <v>Octavian's Guide to Herbalism and Alchemy</v>
      </c>
    </row>
    <row r="474" spans="1:11" ht="39.6" hidden="1">
      <c r="A474" s="1" t="s">
        <v>1888</v>
      </c>
      <c r="B474" s="3"/>
      <c r="C474" s="1" t="s">
        <v>605</v>
      </c>
      <c r="D474" s="1" t="s">
        <v>37</v>
      </c>
      <c r="E474" s="1" t="s">
        <v>38</v>
      </c>
      <c r="F474" s="3"/>
      <c r="G474" s="3"/>
      <c r="H474" s="1">
        <v>-5</v>
      </c>
      <c r="I474" s="1" t="s">
        <v>74</v>
      </c>
      <c r="J474" s="1" t="s">
        <v>44</v>
      </c>
      <c r="K474" s="4" t="str">
        <f>HYPERLINK("https://www.gmbinder.com/share/-L9zV7_eIrs3bqQ_cNd5#p51","Creature Loot")</f>
        <v>Creature Loot</v>
      </c>
    </row>
    <row r="475" spans="1:11" ht="184.8">
      <c r="A475" s="1" t="s">
        <v>1889</v>
      </c>
      <c r="B475" s="1" t="s">
        <v>1890</v>
      </c>
      <c r="C475" s="1" t="s">
        <v>1891</v>
      </c>
      <c r="D475" s="1" t="s">
        <v>72</v>
      </c>
      <c r="E475" s="1" t="s">
        <v>52</v>
      </c>
      <c r="F475" s="1" t="s">
        <v>698</v>
      </c>
      <c r="G475" s="1" t="s">
        <v>118</v>
      </c>
      <c r="H475" s="1">
        <v>0</v>
      </c>
      <c r="I475" s="1" t="s">
        <v>1892</v>
      </c>
      <c r="J475" s="1" t="s">
        <v>58</v>
      </c>
      <c r="K475" s="4" t="str">
        <f>HYPERLINK("https://homebrewery.naturalcrit.com/share/By_JPajBW","Octavian's Guide to Herbalism and Alchemy")</f>
        <v>Octavian's Guide to Herbalism and Alchemy</v>
      </c>
    </row>
    <row r="476" spans="1:11" ht="79.2" hidden="1">
      <c r="A476" s="1" t="s">
        <v>1893</v>
      </c>
      <c r="B476" s="1"/>
      <c r="C476" s="1" t="s">
        <v>1894</v>
      </c>
      <c r="D476" s="1" t="s">
        <v>72</v>
      </c>
      <c r="E476" s="1" t="s">
        <v>38</v>
      </c>
      <c r="F476" s="1"/>
      <c r="G476" s="1" t="s">
        <v>55</v>
      </c>
      <c r="H476" s="1">
        <v>5</v>
      </c>
      <c r="I476" s="1" t="s">
        <v>74</v>
      </c>
      <c r="J476" s="1" t="s">
        <v>312</v>
      </c>
      <c r="K476" s="4" t="str">
        <f>HYPERLINK("https://www.gmbinder.com/share/-L7N3qQqUZNNLIeVT5Zx","Crafting &amp; Gathering: Alchemy, Herbalism, &amp; Poisons")</f>
        <v>Crafting &amp; Gathering: Alchemy, Herbalism, &amp; Poisons</v>
      </c>
    </row>
    <row r="477" spans="1:11" ht="39.6" hidden="1">
      <c r="A477" s="1" t="s">
        <v>1895</v>
      </c>
      <c r="B477" s="3"/>
      <c r="C477" s="1" t="s">
        <v>1896</v>
      </c>
      <c r="D477" s="1" t="s">
        <v>37</v>
      </c>
      <c r="E477" s="1" t="s">
        <v>38</v>
      </c>
      <c r="F477" s="3"/>
      <c r="G477" s="3"/>
      <c r="H477" s="1">
        <v>3</v>
      </c>
      <c r="I477" s="1" t="s">
        <v>103</v>
      </c>
      <c r="J477" s="1" t="s">
        <v>44</v>
      </c>
      <c r="K477" s="4" t="str">
        <f>HYPERLINK("https://www.gmbinder.com/share/-L9zV7_eIrs3bqQ_cNd5#p51","Creature Loot")</f>
        <v>Creature Loot</v>
      </c>
    </row>
    <row r="478" spans="1:11" ht="158.4">
      <c r="A478" s="1" t="s">
        <v>1897</v>
      </c>
      <c r="B478" s="1" t="s">
        <v>1898</v>
      </c>
      <c r="C478" s="1" t="s">
        <v>1899</v>
      </c>
      <c r="D478" s="1" t="s">
        <v>37</v>
      </c>
      <c r="E478" s="1" t="s">
        <v>52</v>
      </c>
      <c r="F478" s="1" t="s">
        <v>1900</v>
      </c>
      <c r="G478" s="1" t="s">
        <v>118</v>
      </c>
      <c r="H478" s="1">
        <v>-5</v>
      </c>
      <c r="I478" s="1" t="s">
        <v>782</v>
      </c>
      <c r="J478" s="1" t="s">
        <v>671</v>
      </c>
      <c r="K478" s="4" t="str">
        <f>HYPERLINK("https://forgottenrealms.fandom.com/wiki/Category:Plants","Forgotten Realms Fandom")</f>
        <v>Forgotten Realms Fandom</v>
      </c>
    </row>
    <row r="479" spans="1:11" ht="79.2" hidden="1">
      <c r="A479" s="1" t="s">
        <v>1901</v>
      </c>
      <c r="B479" s="1" t="s">
        <v>1902</v>
      </c>
      <c r="C479" s="1" t="s">
        <v>1903</v>
      </c>
      <c r="D479" s="3" t="s">
        <v>51</v>
      </c>
      <c r="E479" s="1" t="s">
        <v>145</v>
      </c>
      <c r="F479" s="1" t="s">
        <v>598</v>
      </c>
      <c r="G479" s="1" t="s">
        <v>55</v>
      </c>
      <c r="H479" s="1">
        <v>0</v>
      </c>
      <c r="I479" s="1" t="s">
        <v>787</v>
      </c>
      <c r="J479" s="3" t="s">
        <v>58</v>
      </c>
      <c r="K479" s="4" t="str">
        <f>HYPERLINK("http://meandhim.tripod.com/meyrherb.htm","The Guide to RPG Herb Use")</f>
        <v>The Guide to RPG Herb Use</v>
      </c>
    </row>
    <row r="480" spans="1:11" ht="13.2">
      <c r="A480" s="3"/>
      <c r="B480" s="3"/>
      <c r="C480" s="3"/>
      <c r="D480" s="3"/>
      <c r="E480" s="3"/>
      <c r="F480" s="3"/>
      <c r="G480" s="3"/>
      <c r="H480" s="3"/>
      <c r="I480" s="3"/>
      <c r="J480" s="3"/>
      <c r="K480" s="3"/>
    </row>
    <row r="481" spans="1:11" ht="13.2">
      <c r="A481" s="3"/>
      <c r="B481" s="3"/>
      <c r="C481" s="3"/>
      <c r="D481" s="3"/>
      <c r="E481" s="3"/>
      <c r="F481" s="3"/>
      <c r="G481" s="3"/>
      <c r="H481" s="3"/>
      <c r="I481" s="3"/>
      <c r="J481" s="3"/>
      <c r="K481" s="3"/>
    </row>
    <row r="482" spans="1:11" ht="13.2">
      <c r="A482" s="3"/>
      <c r="B482" s="3"/>
      <c r="C482" s="3"/>
      <c r="D482" s="3"/>
      <c r="E482" s="3"/>
      <c r="F482" s="3"/>
      <c r="G482" s="3"/>
      <c r="H482" s="3"/>
      <c r="I482" s="3"/>
      <c r="J482" s="3"/>
      <c r="K482" s="3"/>
    </row>
    <row r="483" spans="1:11" ht="13.2">
      <c r="A483" s="3"/>
      <c r="B483" s="3"/>
      <c r="C483" s="3"/>
      <c r="D483" s="3"/>
      <c r="E483" s="3"/>
      <c r="F483" s="3"/>
      <c r="G483" s="3"/>
      <c r="H483" s="3"/>
      <c r="I483" s="3"/>
      <c r="J483" s="3"/>
      <c r="K483" s="3"/>
    </row>
    <row r="484" spans="1:11" ht="13.2">
      <c r="A484" s="3"/>
      <c r="B484" s="3"/>
      <c r="C484" s="3"/>
      <c r="D484" s="3"/>
      <c r="E484" s="3"/>
      <c r="F484" s="3"/>
      <c r="G484" s="3"/>
      <c r="H484" s="3"/>
      <c r="I484" s="3"/>
      <c r="J484" s="3"/>
      <c r="K484" s="3"/>
    </row>
    <row r="485" spans="1:11" ht="13.2">
      <c r="A485" s="3"/>
      <c r="B485" s="3"/>
      <c r="C485" s="3"/>
      <c r="D485" s="3"/>
      <c r="E485" s="3"/>
      <c r="F485" s="3"/>
      <c r="G485" s="3"/>
      <c r="H485" s="3"/>
      <c r="I485" s="3"/>
      <c r="J485" s="3"/>
      <c r="K485" s="3"/>
    </row>
    <row r="486" spans="1:11" ht="13.2">
      <c r="A486" s="3"/>
      <c r="B486" s="3"/>
      <c r="C486" s="3"/>
      <c r="D486" s="3"/>
      <c r="E486" s="3"/>
      <c r="F486" s="3"/>
      <c r="G486" s="3"/>
      <c r="H486" s="3"/>
      <c r="I486" s="3"/>
      <c r="J486" s="3"/>
      <c r="K486" s="3"/>
    </row>
    <row r="487" spans="1:11" ht="13.2">
      <c r="A487" s="3"/>
      <c r="B487" s="3"/>
      <c r="C487" s="3"/>
      <c r="D487" s="3"/>
      <c r="E487" s="3"/>
      <c r="F487" s="3"/>
      <c r="G487" s="3"/>
      <c r="H487" s="3"/>
      <c r="I487" s="3"/>
      <c r="J487" s="3"/>
      <c r="K487" s="3"/>
    </row>
    <row r="488" spans="1:11" ht="13.2">
      <c r="A488" s="3"/>
      <c r="B488" s="3"/>
      <c r="C488" s="3"/>
      <c r="D488" s="3"/>
      <c r="E488" s="3"/>
      <c r="F488" s="3"/>
      <c r="G488" s="3"/>
      <c r="H488" s="3"/>
      <c r="I488" s="3"/>
      <c r="J488" s="3"/>
      <c r="K488" s="3"/>
    </row>
    <row r="489" spans="1:11" ht="13.2">
      <c r="A489" s="3"/>
      <c r="B489" s="3"/>
      <c r="C489" s="3"/>
      <c r="D489" s="3"/>
      <c r="E489" s="3"/>
      <c r="F489" s="3"/>
      <c r="G489" s="3"/>
      <c r="H489" s="3"/>
      <c r="I489" s="3"/>
      <c r="J489" s="3"/>
      <c r="K489" s="3"/>
    </row>
    <row r="490" spans="1:11" ht="13.2">
      <c r="A490" s="3"/>
      <c r="B490" s="3"/>
      <c r="C490" s="3"/>
      <c r="D490" s="3"/>
      <c r="E490" s="3"/>
      <c r="F490" s="3"/>
      <c r="G490" s="3"/>
      <c r="H490" s="3"/>
      <c r="I490" s="3"/>
      <c r="J490" s="3"/>
      <c r="K490" s="3"/>
    </row>
    <row r="491" spans="1:11" ht="13.2">
      <c r="A491" s="3"/>
      <c r="B491" s="3"/>
      <c r="C491" s="3"/>
      <c r="D491" s="3"/>
      <c r="E491" s="3"/>
      <c r="F491" s="3"/>
      <c r="G491" s="3"/>
      <c r="H491" s="3"/>
      <c r="I491" s="3"/>
      <c r="J491" s="3"/>
      <c r="K491" s="3"/>
    </row>
    <row r="492" spans="1:11" ht="13.2">
      <c r="A492" s="3"/>
      <c r="B492" s="3"/>
      <c r="C492" s="3"/>
      <c r="D492" s="3"/>
      <c r="E492" s="3"/>
      <c r="F492" s="3"/>
      <c r="G492" s="3"/>
      <c r="H492" s="3"/>
      <c r="I492" s="3"/>
      <c r="J492" s="3"/>
      <c r="K492" s="3"/>
    </row>
    <row r="493" spans="1:11" ht="13.2">
      <c r="A493" s="3"/>
      <c r="B493" s="3"/>
      <c r="C493" s="3"/>
      <c r="D493" s="3"/>
      <c r="E493" s="3"/>
      <c r="F493" s="3"/>
      <c r="G493" s="3"/>
      <c r="H493" s="3"/>
      <c r="I493" s="3"/>
      <c r="J493" s="3"/>
      <c r="K493" s="3"/>
    </row>
    <row r="494" spans="1:11" ht="13.2">
      <c r="A494" s="3"/>
      <c r="B494" s="3"/>
      <c r="C494" s="3"/>
      <c r="D494" s="3"/>
      <c r="E494" s="3"/>
      <c r="F494" s="3"/>
      <c r="G494" s="3"/>
      <c r="H494" s="3"/>
      <c r="I494" s="3"/>
      <c r="J494" s="3"/>
      <c r="K494" s="3"/>
    </row>
    <row r="495" spans="1:11" ht="13.2">
      <c r="A495" s="3"/>
      <c r="B495" s="3"/>
      <c r="C495" s="3"/>
      <c r="D495" s="3"/>
      <c r="E495" s="3"/>
      <c r="F495" s="3"/>
      <c r="G495" s="3"/>
      <c r="H495" s="3"/>
      <c r="I495" s="3"/>
      <c r="J495" s="3"/>
      <c r="K495" s="3"/>
    </row>
    <row r="496" spans="1:11" ht="13.2">
      <c r="A496" s="3"/>
      <c r="B496" s="3"/>
      <c r="C496" s="3"/>
      <c r="D496" s="3"/>
      <c r="E496" s="3"/>
      <c r="F496" s="3"/>
      <c r="G496" s="3"/>
      <c r="H496" s="3"/>
      <c r="I496" s="3"/>
      <c r="J496" s="3"/>
      <c r="K496" s="3"/>
    </row>
    <row r="497" spans="1:11" ht="13.2">
      <c r="A497" s="3"/>
      <c r="B497" s="3"/>
      <c r="C497" s="3"/>
      <c r="D497" s="3"/>
      <c r="E497" s="3"/>
      <c r="F497" s="3"/>
      <c r="G497" s="3"/>
      <c r="H497" s="3"/>
      <c r="I497" s="3"/>
      <c r="J497" s="3"/>
      <c r="K497" s="3"/>
    </row>
    <row r="498" spans="1:11" ht="13.2">
      <c r="A498" s="3"/>
      <c r="B498" s="3"/>
      <c r="C498" s="3"/>
      <c r="D498" s="3"/>
      <c r="E498" s="3"/>
      <c r="F498" s="3"/>
      <c r="G498" s="3"/>
      <c r="H498" s="3"/>
      <c r="I498" s="3"/>
      <c r="J498" s="3"/>
      <c r="K498" s="3"/>
    </row>
    <row r="499" spans="1:11" ht="13.2">
      <c r="A499" s="3"/>
      <c r="B499" s="3"/>
      <c r="C499" s="3"/>
      <c r="D499" s="3"/>
      <c r="E499" s="3"/>
      <c r="F499" s="3"/>
      <c r="G499" s="3"/>
      <c r="H499" s="3"/>
      <c r="I499" s="3"/>
      <c r="J499" s="3"/>
      <c r="K499" s="3"/>
    </row>
    <row r="500" spans="1:11" ht="13.2">
      <c r="A500" s="3"/>
      <c r="B500" s="3"/>
      <c r="C500" s="3"/>
      <c r="D500" s="3"/>
      <c r="E500" s="3"/>
      <c r="F500" s="3"/>
      <c r="G500" s="3"/>
      <c r="H500" s="3"/>
      <c r="I500" s="3"/>
      <c r="J500" s="3"/>
      <c r="K500" s="3"/>
    </row>
    <row r="501" spans="1:11" ht="13.2">
      <c r="A501" s="3"/>
      <c r="B501" s="3"/>
      <c r="C501" s="3"/>
      <c r="D501" s="3"/>
      <c r="E501" s="3"/>
      <c r="F501" s="3"/>
      <c r="G501" s="3"/>
      <c r="H501" s="3"/>
      <c r="I501" s="3"/>
      <c r="J501" s="3"/>
      <c r="K501" s="3"/>
    </row>
    <row r="502" spans="1:11" ht="13.2">
      <c r="A502" s="3"/>
      <c r="B502" s="3"/>
      <c r="C502" s="3"/>
      <c r="D502" s="3"/>
      <c r="E502" s="3"/>
      <c r="F502" s="3"/>
      <c r="G502" s="3"/>
      <c r="H502" s="3"/>
      <c r="I502" s="3"/>
      <c r="J502" s="3"/>
      <c r="K502" s="3"/>
    </row>
    <row r="503" spans="1:11" ht="13.2">
      <c r="A503" s="3"/>
      <c r="B503" s="3"/>
      <c r="C503" s="3"/>
      <c r="D503" s="3"/>
      <c r="E503" s="3"/>
      <c r="F503" s="3"/>
      <c r="G503" s="3"/>
      <c r="H503" s="3"/>
      <c r="I503" s="3"/>
      <c r="J503" s="3"/>
      <c r="K503" s="3"/>
    </row>
    <row r="504" spans="1:11" ht="13.2">
      <c r="A504" s="3"/>
      <c r="B504" s="3"/>
      <c r="C504" s="3"/>
      <c r="D504" s="3"/>
      <c r="E504" s="3"/>
      <c r="F504" s="3"/>
      <c r="G504" s="3"/>
      <c r="H504" s="3"/>
      <c r="I504" s="3"/>
      <c r="J504" s="3"/>
      <c r="K504" s="3"/>
    </row>
    <row r="505" spans="1:11" ht="13.2">
      <c r="A505" s="3"/>
      <c r="B505" s="3"/>
      <c r="C505" s="3"/>
      <c r="D505" s="3"/>
      <c r="E505" s="3"/>
      <c r="F505" s="3"/>
      <c r="G505" s="3"/>
      <c r="H505" s="3"/>
      <c r="I505" s="3"/>
      <c r="J505" s="3"/>
      <c r="K505" s="3"/>
    </row>
    <row r="506" spans="1:11" ht="13.2">
      <c r="A506" s="3"/>
      <c r="B506" s="3"/>
      <c r="C506" s="3"/>
      <c r="D506" s="3"/>
      <c r="E506" s="3"/>
      <c r="F506" s="3"/>
      <c r="G506" s="3"/>
      <c r="H506" s="3"/>
      <c r="I506" s="3"/>
      <c r="J506" s="3"/>
      <c r="K506" s="3"/>
    </row>
    <row r="507" spans="1:11" ht="13.2">
      <c r="A507" s="3"/>
      <c r="B507" s="3"/>
      <c r="C507" s="3"/>
      <c r="D507" s="3"/>
      <c r="E507" s="3"/>
      <c r="F507" s="3"/>
      <c r="G507" s="3"/>
      <c r="H507" s="3"/>
      <c r="I507" s="3"/>
      <c r="J507" s="3"/>
      <c r="K507" s="3"/>
    </row>
    <row r="508" spans="1:11" ht="13.2">
      <c r="A508" s="3"/>
      <c r="B508" s="3"/>
      <c r="C508" s="3"/>
      <c r="D508" s="3"/>
      <c r="E508" s="3"/>
      <c r="F508" s="3"/>
      <c r="G508" s="3"/>
      <c r="H508" s="3"/>
      <c r="I508" s="3"/>
      <c r="J508" s="3"/>
      <c r="K508" s="3"/>
    </row>
    <row r="509" spans="1:11" ht="13.2">
      <c r="A509" s="3"/>
      <c r="B509" s="3"/>
      <c r="C509" s="3"/>
      <c r="D509" s="3"/>
      <c r="E509" s="3"/>
      <c r="F509" s="3"/>
      <c r="G509" s="3"/>
      <c r="H509" s="3"/>
      <c r="I509" s="3"/>
      <c r="J509" s="3"/>
      <c r="K509" s="3"/>
    </row>
    <row r="510" spans="1:11" ht="13.2">
      <c r="A510" s="3"/>
      <c r="B510" s="3"/>
      <c r="C510" s="3"/>
      <c r="D510" s="3"/>
      <c r="E510" s="3"/>
      <c r="F510" s="3"/>
      <c r="G510" s="3"/>
      <c r="H510" s="3"/>
      <c r="I510" s="3"/>
      <c r="J510" s="3"/>
      <c r="K510" s="3"/>
    </row>
    <row r="511" spans="1:11" ht="13.2">
      <c r="A511" s="3"/>
      <c r="B511" s="3"/>
      <c r="C511" s="3"/>
      <c r="D511" s="3"/>
      <c r="E511" s="3"/>
      <c r="F511" s="3"/>
      <c r="G511" s="3"/>
      <c r="H511" s="3"/>
      <c r="I511" s="3"/>
      <c r="J511" s="3"/>
      <c r="K511" s="3"/>
    </row>
    <row r="512" spans="1:11" ht="13.2">
      <c r="A512" s="3"/>
      <c r="B512" s="3"/>
      <c r="C512" s="3"/>
      <c r="D512" s="3"/>
      <c r="E512" s="3"/>
      <c r="F512" s="3"/>
      <c r="G512" s="3"/>
      <c r="H512" s="3"/>
      <c r="I512" s="3"/>
      <c r="J512" s="3"/>
      <c r="K512" s="3"/>
    </row>
    <row r="513" spans="1:11" ht="13.2">
      <c r="A513" s="3"/>
      <c r="B513" s="3"/>
      <c r="C513" s="3"/>
      <c r="D513" s="3"/>
      <c r="E513" s="3"/>
      <c r="F513" s="3"/>
      <c r="G513" s="3"/>
      <c r="H513" s="3"/>
      <c r="I513" s="3"/>
      <c r="J513" s="3"/>
      <c r="K513" s="3"/>
    </row>
    <row r="514" spans="1:11" ht="13.2">
      <c r="A514" s="3"/>
      <c r="B514" s="3"/>
      <c r="C514" s="3"/>
      <c r="D514" s="3"/>
      <c r="E514" s="3"/>
      <c r="F514" s="3"/>
      <c r="G514" s="3"/>
      <c r="H514" s="3"/>
      <c r="I514" s="3"/>
      <c r="J514" s="3"/>
      <c r="K514" s="3"/>
    </row>
    <row r="515" spans="1:11" ht="13.2">
      <c r="A515" s="3"/>
      <c r="B515" s="3"/>
      <c r="C515" s="3"/>
      <c r="D515" s="3"/>
      <c r="E515" s="3"/>
      <c r="F515" s="3"/>
      <c r="G515" s="3"/>
      <c r="H515" s="3"/>
      <c r="I515" s="3"/>
      <c r="J515" s="3"/>
      <c r="K515" s="3"/>
    </row>
    <row r="516" spans="1:11" ht="13.2">
      <c r="A516" s="3"/>
      <c r="B516" s="3"/>
      <c r="C516" s="3"/>
      <c r="D516" s="3"/>
      <c r="E516" s="3"/>
      <c r="F516" s="3"/>
      <c r="G516" s="3"/>
      <c r="H516" s="3"/>
      <c r="I516" s="3"/>
      <c r="J516" s="3"/>
      <c r="K516" s="3"/>
    </row>
    <row r="517" spans="1:11" ht="13.2">
      <c r="A517" s="3"/>
      <c r="B517" s="3"/>
      <c r="C517" s="3"/>
      <c r="D517" s="3"/>
      <c r="E517" s="3"/>
      <c r="F517" s="3"/>
      <c r="G517" s="3"/>
      <c r="H517" s="3"/>
      <c r="I517" s="3"/>
      <c r="J517" s="3"/>
      <c r="K517" s="3"/>
    </row>
    <row r="518" spans="1:11" ht="13.2">
      <c r="A518" s="3"/>
      <c r="B518" s="3"/>
      <c r="C518" s="3"/>
      <c r="D518" s="3"/>
      <c r="E518" s="3"/>
      <c r="F518" s="3"/>
      <c r="G518" s="3"/>
      <c r="H518" s="3"/>
      <c r="I518" s="3"/>
      <c r="J518" s="3"/>
      <c r="K518" s="3"/>
    </row>
    <row r="519" spans="1:11" ht="13.2">
      <c r="A519" s="3"/>
      <c r="B519" s="3"/>
      <c r="C519" s="3"/>
      <c r="D519" s="3"/>
      <c r="E519" s="3"/>
      <c r="F519" s="3"/>
      <c r="G519" s="3"/>
      <c r="H519" s="3"/>
      <c r="I519" s="3"/>
      <c r="J519" s="3"/>
      <c r="K519" s="3"/>
    </row>
    <row r="520" spans="1:11" ht="13.2">
      <c r="A520" s="3"/>
      <c r="B520" s="3"/>
      <c r="C520" s="3"/>
      <c r="D520" s="3"/>
      <c r="E520" s="3"/>
      <c r="F520" s="3"/>
      <c r="G520" s="3"/>
      <c r="H520" s="3"/>
      <c r="I520" s="3"/>
      <c r="J520" s="3"/>
      <c r="K520" s="3"/>
    </row>
    <row r="521" spans="1:11" ht="13.2">
      <c r="A521" s="3"/>
      <c r="B521" s="3"/>
      <c r="C521" s="3"/>
      <c r="D521" s="3"/>
      <c r="E521" s="3"/>
      <c r="F521" s="3"/>
      <c r="G521" s="3"/>
      <c r="H521" s="3"/>
      <c r="I521" s="3"/>
      <c r="J521" s="3"/>
      <c r="K521" s="3"/>
    </row>
    <row r="522" spans="1:11" ht="13.2">
      <c r="A522" s="3"/>
      <c r="B522" s="3"/>
      <c r="C522" s="3"/>
      <c r="D522" s="3"/>
      <c r="E522" s="3"/>
      <c r="F522" s="3"/>
      <c r="G522" s="3"/>
      <c r="H522" s="3"/>
      <c r="I522" s="3"/>
      <c r="J522" s="3"/>
      <c r="K522" s="3"/>
    </row>
    <row r="523" spans="1:11" ht="13.2">
      <c r="A523" s="3"/>
      <c r="B523" s="3"/>
      <c r="C523" s="3"/>
      <c r="D523" s="3"/>
      <c r="E523" s="3"/>
      <c r="F523" s="3"/>
      <c r="G523" s="3"/>
      <c r="H523" s="3"/>
      <c r="I523" s="3"/>
      <c r="J523" s="3"/>
      <c r="K523" s="3"/>
    </row>
    <row r="524" spans="1:11" ht="13.2">
      <c r="A524" s="3"/>
      <c r="B524" s="3"/>
      <c r="C524" s="3"/>
      <c r="D524" s="3"/>
      <c r="E524" s="3"/>
      <c r="F524" s="3"/>
      <c r="G524" s="3"/>
      <c r="H524" s="3"/>
      <c r="I524" s="3"/>
      <c r="J524" s="3"/>
      <c r="K524" s="3"/>
    </row>
    <row r="525" spans="1:11" ht="13.2">
      <c r="A525" s="3"/>
      <c r="B525" s="3"/>
      <c r="C525" s="3"/>
      <c r="D525" s="3"/>
      <c r="E525" s="3"/>
      <c r="F525" s="3"/>
      <c r="G525" s="3"/>
      <c r="H525" s="3"/>
      <c r="I525" s="3"/>
      <c r="J525" s="3"/>
      <c r="K525" s="3"/>
    </row>
    <row r="526" spans="1:11" ht="13.2">
      <c r="A526" s="3"/>
      <c r="B526" s="3"/>
      <c r="C526" s="3"/>
      <c r="D526" s="3"/>
      <c r="E526" s="3"/>
      <c r="F526" s="3"/>
      <c r="G526" s="3"/>
      <c r="H526" s="3"/>
      <c r="I526" s="3"/>
      <c r="J526" s="3"/>
      <c r="K526" s="3"/>
    </row>
    <row r="527" spans="1:11" ht="13.2">
      <c r="A527" s="3"/>
      <c r="B527" s="3"/>
      <c r="C527" s="3"/>
      <c r="D527" s="3"/>
      <c r="E527" s="3"/>
      <c r="F527" s="3"/>
      <c r="G527" s="3"/>
      <c r="H527" s="3"/>
      <c r="I527" s="3"/>
      <c r="J527" s="3"/>
      <c r="K527" s="3"/>
    </row>
    <row r="528" spans="1:11" ht="13.2">
      <c r="A528" s="3"/>
      <c r="B528" s="3"/>
      <c r="C528" s="3"/>
      <c r="D528" s="3"/>
      <c r="E528" s="3"/>
      <c r="F528" s="3"/>
      <c r="G528" s="3"/>
      <c r="H528" s="3"/>
      <c r="I528" s="3"/>
      <c r="J528" s="3"/>
      <c r="K528" s="3"/>
    </row>
    <row r="529" spans="1:11" ht="13.2">
      <c r="A529" s="3"/>
      <c r="B529" s="3"/>
      <c r="C529" s="3"/>
      <c r="D529" s="3"/>
      <c r="E529" s="3"/>
      <c r="F529" s="3"/>
      <c r="G529" s="3"/>
      <c r="H529" s="3"/>
      <c r="I529" s="3"/>
      <c r="J529" s="3"/>
      <c r="K529" s="3"/>
    </row>
    <row r="530" spans="1:11" ht="13.2">
      <c r="A530" s="3"/>
      <c r="B530" s="3"/>
      <c r="C530" s="3"/>
      <c r="D530" s="3"/>
      <c r="E530" s="3"/>
      <c r="F530" s="3"/>
      <c r="G530" s="3"/>
      <c r="H530" s="3"/>
      <c r="I530" s="3"/>
      <c r="J530" s="3"/>
      <c r="K530" s="3"/>
    </row>
    <row r="531" spans="1:11" ht="13.2">
      <c r="A531" s="3"/>
      <c r="B531" s="3"/>
      <c r="C531" s="3"/>
      <c r="D531" s="3"/>
      <c r="E531" s="3"/>
      <c r="F531" s="3"/>
      <c r="G531" s="3"/>
      <c r="H531" s="3"/>
      <c r="I531" s="3"/>
      <c r="J531" s="3"/>
      <c r="K531" s="3"/>
    </row>
    <row r="532" spans="1:11" ht="13.2">
      <c r="A532" s="3"/>
      <c r="B532" s="3"/>
      <c r="C532" s="3"/>
      <c r="D532" s="3"/>
      <c r="E532" s="3"/>
      <c r="F532" s="3"/>
      <c r="G532" s="3"/>
      <c r="H532" s="3"/>
      <c r="I532" s="3"/>
      <c r="J532" s="3"/>
      <c r="K532" s="3"/>
    </row>
    <row r="533" spans="1:11" ht="13.2">
      <c r="A533" s="3"/>
      <c r="B533" s="3"/>
      <c r="C533" s="3"/>
      <c r="D533" s="3"/>
      <c r="E533" s="3"/>
      <c r="F533" s="3"/>
      <c r="G533" s="3"/>
      <c r="H533" s="3"/>
      <c r="I533" s="3"/>
      <c r="J533" s="3"/>
      <c r="K533" s="3"/>
    </row>
    <row r="534" spans="1:11" ht="13.2">
      <c r="A534" s="3"/>
      <c r="B534" s="3"/>
      <c r="C534" s="3"/>
      <c r="D534" s="3"/>
      <c r="E534" s="3"/>
      <c r="F534" s="3"/>
      <c r="G534" s="3"/>
      <c r="H534" s="3"/>
      <c r="I534" s="3"/>
      <c r="J534" s="3"/>
      <c r="K534" s="3"/>
    </row>
    <row r="535" spans="1:11" ht="13.2">
      <c r="A535" s="3"/>
      <c r="B535" s="3"/>
      <c r="C535" s="3"/>
      <c r="D535" s="3"/>
      <c r="E535" s="3"/>
      <c r="F535" s="3"/>
      <c r="G535" s="3"/>
      <c r="H535" s="3"/>
      <c r="I535" s="3"/>
      <c r="J535" s="3"/>
      <c r="K535" s="3"/>
    </row>
    <row r="536" spans="1:11" ht="13.2">
      <c r="A536" s="3"/>
      <c r="B536" s="3"/>
      <c r="C536" s="3"/>
      <c r="D536" s="3"/>
      <c r="E536" s="3"/>
      <c r="F536" s="3"/>
      <c r="G536" s="3"/>
      <c r="H536" s="3"/>
      <c r="I536" s="3"/>
      <c r="J536" s="3"/>
      <c r="K536" s="3"/>
    </row>
    <row r="537" spans="1:11" ht="13.2">
      <c r="A537" s="3"/>
      <c r="B537" s="3"/>
      <c r="C537" s="3"/>
      <c r="D537" s="3"/>
      <c r="E537" s="3"/>
      <c r="F537" s="3"/>
      <c r="G537" s="3"/>
      <c r="H537" s="3"/>
      <c r="I537" s="3"/>
      <c r="J537" s="3"/>
      <c r="K537" s="3"/>
    </row>
    <row r="538" spans="1:11" ht="13.2">
      <c r="A538" s="3"/>
      <c r="B538" s="3"/>
      <c r="C538" s="3"/>
      <c r="D538" s="3"/>
      <c r="E538" s="3"/>
      <c r="F538" s="3"/>
      <c r="G538" s="3"/>
      <c r="H538" s="3"/>
      <c r="I538" s="3"/>
      <c r="J538" s="3"/>
      <c r="K538" s="3"/>
    </row>
    <row r="539" spans="1:11" ht="13.2">
      <c r="A539" s="3"/>
      <c r="B539" s="3"/>
      <c r="C539" s="3"/>
      <c r="D539" s="3"/>
      <c r="E539" s="3"/>
      <c r="F539" s="3"/>
      <c r="G539" s="3"/>
      <c r="H539" s="3"/>
      <c r="I539" s="3"/>
      <c r="J539" s="3"/>
      <c r="K539" s="3"/>
    </row>
    <row r="540" spans="1:11" ht="13.2">
      <c r="A540" s="3"/>
      <c r="B540" s="3"/>
      <c r="C540" s="3"/>
      <c r="D540" s="3"/>
      <c r="E540" s="3"/>
      <c r="F540" s="3"/>
      <c r="G540" s="3"/>
      <c r="H540" s="3"/>
      <c r="I540" s="3"/>
      <c r="J540" s="3"/>
      <c r="K540" s="3"/>
    </row>
    <row r="541" spans="1:11" ht="13.2">
      <c r="A541" s="3"/>
      <c r="B541" s="3"/>
      <c r="C541" s="3"/>
      <c r="D541" s="3"/>
      <c r="E541" s="3"/>
      <c r="F541" s="3"/>
      <c r="G541" s="3"/>
      <c r="H541" s="3"/>
      <c r="I541" s="3"/>
      <c r="J541" s="3"/>
      <c r="K541" s="3"/>
    </row>
    <row r="542" spans="1:11" ht="13.2">
      <c r="A542" s="3"/>
      <c r="B542" s="3"/>
      <c r="C542" s="3"/>
      <c r="D542" s="3"/>
      <c r="E542" s="3"/>
      <c r="F542" s="3"/>
      <c r="G542" s="3"/>
      <c r="H542" s="3"/>
      <c r="I542" s="3"/>
      <c r="J542" s="3"/>
      <c r="K542" s="3"/>
    </row>
    <row r="543" spans="1:11" ht="13.2">
      <c r="A543" s="3"/>
      <c r="B543" s="3"/>
      <c r="C543" s="3"/>
      <c r="D543" s="3"/>
      <c r="E543" s="3"/>
      <c r="F543" s="3"/>
      <c r="G543" s="3"/>
      <c r="H543" s="3"/>
      <c r="I543" s="3"/>
      <c r="J543" s="3"/>
      <c r="K543" s="3"/>
    </row>
    <row r="544" spans="1:11" ht="13.2">
      <c r="A544" s="3"/>
      <c r="B544" s="3"/>
      <c r="C544" s="3"/>
      <c r="D544" s="3"/>
      <c r="E544" s="3"/>
      <c r="F544" s="3"/>
      <c r="G544" s="3"/>
      <c r="H544" s="3"/>
      <c r="I544" s="3"/>
      <c r="J544" s="3"/>
      <c r="K544" s="3"/>
    </row>
    <row r="545" spans="1:11" ht="13.2">
      <c r="A545" s="3"/>
      <c r="B545" s="3"/>
      <c r="C545" s="3"/>
      <c r="D545" s="3"/>
      <c r="E545" s="3"/>
      <c r="F545" s="3"/>
      <c r="G545" s="3"/>
      <c r="H545" s="3"/>
      <c r="I545" s="3"/>
      <c r="J545" s="3"/>
      <c r="K545" s="3"/>
    </row>
    <row r="546" spans="1:11" ht="13.2">
      <c r="A546" s="3"/>
      <c r="B546" s="3"/>
      <c r="C546" s="3"/>
      <c r="D546" s="3"/>
      <c r="E546" s="3"/>
      <c r="F546" s="3"/>
      <c r="G546" s="3"/>
      <c r="H546" s="3"/>
      <c r="I546" s="3"/>
      <c r="J546" s="3"/>
      <c r="K546" s="3"/>
    </row>
    <row r="547" spans="1:11" ht="13.2">
      <c r="A547" s="3"/>
      <c r="B547" s="3"/>
      <c r="C547" s="3"/>
      <c r="D547" s="3"/>
      <c r="E547" s="3"/>
      <c r="F547" s="3"/>
      <c r="G547" s="3"/>
      <c r="H547" s="3"/>
      <c r="I547" s="3"/>
      <c r="J547" s="3"/>
      <c r="K547" s="3"/>
    </row>
    <row r="548" spans="1:11" ht="13.2">
      <c r="A548" s="3"/>
      <c r="B548" s="3"/>
      <c r="C548" s="3"/>
      <c r="D548" s="3"/>
      <c r="E548" s="3"/>
      <c r="F548" s="3"/>
      <c r="G548" s="3"/>
      <c r="H548" s="3"/>
      <c r="I548" s="3"/>
      <c r="J548" s="3"/>
      <c r="K548" s="3"/>
    </row>
    <row r="549" spans="1:11" ht="13.2">
      <c r="A549" s="3"/>
      <c r="B549" s="3"/>
      <c r="C549" s="3"/>
      <c r="D549" s="3"/>
      <c r="E549" s="3"/>
      <c r="F549" s="3"/>
      <c r="G549" s="3"/>
      <c r="H549" s="3"/>
      <c r="I549" s="3"/>
      <c r="J549" s="3"/>
      <c r="K549" s="3"/>
    </row>
    <row r="550" spans="1:11" ht="13.2">
      <c r="A550" s="3"/>
      <c r="B550" s="3"/>
      <c r="C550" s="3"/>
      <c r="D550" s="3"/>
      <c r="E550" s="3"/>
      <c r="F550" s="3"/>
      <c r="G550" s="3"/>
      <c r="H550" s="3"/>
      <c r="I550" s="3"/>
      <c r="J550" s="3"/>
      <c r="K550" s="3"/>
    </row>
    <row r="551" spans="1:11" ht="13.2">
      <c r="A551" s="3"/>
      <c r="B551" s="3"/>
      <c r="C551" s="3"/>
      <c r="D551" s="3"/>
      <c r="E551" s="3"/>
      <c r="F551" s="3"/>
      <c r="G551" s="3"/>
      <c r="H551" s="3"/>
      <c r="I551" s="3"/>
      <c r="J551" s="3"/>
      <c r="K551" s="3"/>
    </row>
    <row r="552" spans="1:11" ht="13.2">
      <c r="A552" s="3"/>
      <c r="B552" s="3"/>
      <c r="C552" s="3"/>
      <c r="D552" s="3"/>
      <c r="E552" s="3"/>
      <c r="F552" s="3"/>
      <c r="G552" s="3"/>
      <c r="H552" s="3"/>
      <c r="I552" s="3"/>
      <c r="J552" s="3"/>
      <c r="K552" s="3"/>
    </row>
    <row r="553" spans="1:11" ht="13.2">
      <c r="A553" s="3"/>
      <c r="B553" s="3"/>
      <c r="C553" s="3"/>
      <c r="D553" s="3"/>
      <c r="E553" s="3"/>
      <c r="F553" s="3"/>
      <c r="G553" s="3"/>
      <c r="H553" s="3"/>
      <c r="I553" s="3"/>
      <c r="J553" s="3"/>
      <c r="K553" s="3"/>
    </row>
    <row r="554" spans="1:11" ht="13.2">
      <c r="A554" s="3"/>
      <c r="B554" s="3"/>
      <c r="C554" s="3"/>
      <c r="D554" s="3"/>
      <c r="E554" s="3"/>
      <c r="F554" s="3"/>
      <c r="G554" s="3"/>
      <c r="H554" s="3"/>
      <c r="I554" s="3"/>
      <c r="J554" s="3"/>
      <c r="K554" s="3"/>
    </row>
    <row r="555" spans="1:11" ht="13.2">
      <c r="A555" s="3"/>
      <c r="B555" s="3"/>
      <c r="C555" s="3"/>
      <c r="D555" s="3"/>
      <c r="E555" s="3"/>
      <c r="F555" s="3"/>
      <c r="G555" s="3"/>
      <c r="H555" s="3"/>
      <c r="I555" s="3"/>
      <c r="J555" s="3"/>
      <c r="K555" s="3"/>
    </row>
    <row r="556" spans="1:11" ht="13.2">
      <c r="A556" s="3"/>
      <c r="B556" s="3"/>
      <c r="C556" s="3"/>
      <c r="D556" s="3"/>
      <c r="E556" s="3"/>
      <c r="F556" s="3"/>
      <c r="G556" s="3"/>
      <c r="H556" s="3"/>
      <c r="I556" s="3"/>
      <c r="J556" s="3"/>
      <c r="K556" s="3"/>
    </row>
    <row r="557" spans="1:11" ht="13.2">
      <c r="A557" s="3"/>
      <c r="B557" s="3"/>
      <c r="C557" s="3"/>
      <c r="D557" s="3"/>
      <c r="E557" s="3"/>
      <c r="F557" s="3"/>
      <c r="G557" s="3"/>
      <c r="H557" s="3"/>
      <c r="I557" s="3"/>
      <c r="J557" s="3"/>
      <c r="K557" s="3"/>
    </row>
    <row r="558" spans="1:11" ht="13.2">
      <c r="A558" s="3"/>
      <c r="B558" s="3"/>
      <c r="C558" s="3"/>
      <c r="D558" s="3"/>
      <c r="E558" s="3"/>
      <c r="F558" s="3"/>
      <c r="G558" s="3"/>
      <c r="H558" s="3"/>
      <c r="I558" s="3"/>
      <c r="J558" s="3"/>
      <c r="K558" s="3"/>
    </row>
    <row r="559" spans="1:11" ht="13.2">
      <c r="A559" s="3"/>
      <c r="B559" s="3"/>
      <c r="C559" s="3"/>
      <c r="D559" s="3"/>
      <c r="E559" s="3"/>
      <c r="F559" s="3"/>
      <c r="G559" s="3"/>
      <c r="H559" s="3"/>
      <c r="I559" s="3"/>
      <c r="J559" s="3"/>
      <c r="K559" s="3"/>
    </row>
    <row r="560" spans="1:11" ht="13.2">
      <c r="A560" s="3"/>
      <c r="B560" s="3"/>
      <c r="C560" s="3"/>
      <c r="D560" s="3"/>
      <c r="E560" s="3"/>
      <c r="F560" s="3"/>
      <c r="G560" s="3"/>
      <c r="H560" s="3"/>
      <c r="I560" s="3"/>
      <c r="J560" s="3"/>
      <c r="K560" s="3"/>
    </row>
    <row r="561" spans="1:11" ht="13.2">
      <c r="A561" s="3"/>
      <c r="B561" s="3"/>
      <c r="C561" s="3"/>
      <c r="D561" s="3"/>
      <c r="E561" s="3"/>
      <c r="F561" s="3"/>
      <c r="G561" s="3"/>
      <c r="H561" s="3"/>
      <c r="I561" s="3"/>
      <c r="J561" s="3"/>
      <c r="K561" s="3"/>
    </row>
    <row r="562" spans="1:11" ht="13.2">
      <c r="A562" s="3"/>
      <c r="B562" s="3"/>
      <c r="C562" s="3"/>
      <c r="D562" s="3"/>
      <c r="E562" s="3"/>
      <c r="F562" s="3"/>
      <c r="G562" s="3"/>
      <c r="H562" s="3"/>
      <c r="I562" s="3"/>
      <c r="J562" s="3"/>
      <c r="K562" s="3"/>
    </row>
    <row r="563" spans="1:11" ht="13.2">
      <c r="A563" s="3"/>
      <c r="B563" s="3"/>
      <c r="C563" s="3"/>
      <c r="D563" s="3"/>
      <c r="E563" s="3"/>
      <c r="F563" s="3"/>
      <c r="G563" s="3"/>
      <c r="H563" s="3"/>
      <c r="I563" s="3"/>
      <c r="J563" s="3"/>
      <c r="K563" s="3"/>
    </row>
    <row r="564" spans="1:11" ht="13.2">
      <c r="A564" s="3"/>
      <c r="B564" s="3"/>
      <c r="C564" s="3"/>
      <c r="D564" s="3"/>
      <c r="E564" s="3"/>
      <c r="F564" s="3"/>
      <c r="G564" s="3"/>
      <c r="H564" s="3"/>
      <c r="I564" s="3"/>
      <c r="J564" s="3"/>
      <c r="K564" s="3"/>
    </row>
    <row r="565" spans="1:11" ht="13.2">
      <c r="A565" s="3"/>
      <c r="B565" s="3"/>
      <c r="C565" s="3"/>
      <c r="D565" s="3"/>
      <c r="E565" s="3"/>
      <c r="F565" s="3"/>
      <c r="G565" s="3"/>
      <c r="H565" s="3"/>
      <c r="I565" s="3"/>
      <c r="J565" s="3"/>
      <c r="K565" s="3"/>
    </row>
    <row r="566" spans="1:11" ht="13.2">
      <c r="A566" s="3"/>
      <c r="B566" s="3"/>
      <c r="C566" s="3"/>
      <c r="D566" s="3"/>
      <c r="E566" s="3"/>
      <c r="F566" s="3"/>
      <c r="G566" s="3"/>
      <c r="H566" s="3"/>
      <c r="I566" s="3"/>
      <c r="J566" s="3"/>
      <c r="K566" s="3"/>
    </row>
    <row r="567" spans="1:11" ht="13.2">
      <c r="A567" s="3"/>
      <c r="B567" s="3"/>
      <c r="C567" s="3"/>
      <c r="D567" s="3"/>
      <c r="E567" s="3"/>
      <c r="F567" s="3"/>
      <c r="G567" s="3"/>
      <c r="H567" s="3"/>
      <c r="I567" s="3"/>
      <c r="J567" s="3"/>
      <c r="K567" s="3"/>
    </row>
    <row r="568" spans="1:11" ht="13.2">
      <c r="A568" s="3"/>
      <c r="B568" s="3"/>
      <c r="C568" s="3"/>
      <c r="D568" s="3"/>
      <c r="E568" s="3"/>
      <c r="F568" s="3"/>
      <c r="G568" s="3"/>
      <c r="H568" s="3"/>
      <c r="I568" s="3"/>
      <c r="J568" s="3"/>
      <c r="K568" s="3"/>
    </row>
    <row r="569" spans="1:11" ht="13.2">
      <c r="A569" s="3"/>
      <c r="B569" s="3"/>
      <c r="C569" s="3"/>
      <c r="D569" s="3"/>
      <c r="E569" s="3"/>
      <c r="F569" s="3"/>
      <c r="G569" s="3"/>
      <c r="H569" s="3"/>
      <c r="I569" s="3"/>
      <c r="J569" s="3"/>
      <c r="K569" s="3"/>
    </row>
    <row r="570" spans="1:11" ht="13.2">
      <c r="A570" s="3"/>
      <c r="B570" s="3"/>
      <c r="C570" s="3"/>
      <c r="D570" s="3"/>
      <c r="E570" s="3"/>
      <c r="F570" s="3"/>
      <c r="G570" s="3"/>
      <c r="H570" s="3"/>
      <c r="I570" s="3"/>
      <c r="J570" s="3"/>
      <c r="K570" s="3"/>
    </row>
    <row r="571" spans="1:11" ht="13.2">
      <c r="A571" s="3"/>
      <c r="B571" s="3"/>
      <c r="C571" s="3"/>
      <c r="D571" s="3"/>
      <c r="E571" s="3"/>
      <c r="F571" s="3"/>
      <c r="G571" s="3"/>
      <c r="H571" s="3"/>
      <c r="I571" s="3"/>
      <c r="J571" s="3"/>
      <c r="K571" s="3"/>
    </row>
    <row r="572" spans="1:11" ht="13.2">
      <c r="A572" s="3"/>
      <c r="B572" s="3"/>
      <c r="C572" s="3"/>
      <c r="D572" s="3"/>
      <c r="E572" s="3"/>
      <c r="F572" s="3"/>
      <c r="G572" s="3"/>
      <c r="H572" s="3"/>
      <c r="I572" s="3"/>
      <c r="J572" s="3"/>
      <c r="K572" s="3"/>
    </row>
    <row r="573" spans="1:11" ht="13.2">
      <c r="A573" s="3"/>
      <c r="B573" s="3"/>
      <c r="C573" s="3"/>
      <c r="D573" s="3"/>
      <c r="E573" s="3"/>
      <c r="F573" s="3"/>
      <c r="G573" s="3"/>
      <c r="H573" s="3"/>
      <c r="I573" s="3"/>
      <c r="J573" s="3"/>
      <c r="K573" s="3"/>
    </row>
    <row r="574" spans="1:11" ht="13.2">
      <c r="A574" s="3"/>
      <c r="B574" s="3"/>
      <c r="C574" s="3"/>
      <c r="D574" s="3"/>
      <c r="E574" s="3"/>
      <c r="F574" s="3"/>
      <c r="G574" s="3"/>
      <c r="H574" s="3"/>
      <c r="I574" s="3"/>
      <c r="J574" s="3"/>
      <c r="K574" s="3"/>
    </row>
    <row r="575" spans="1:11" ht="13.2">
      <c r="A575" s="3"/>
      <c r="B575" s="3"/>
      <c r="C575" s="3"/>
      <c r="D575" s="3"/>
      <c r="E575" s="3"/>
      <c r="F575" s="3"/>
      <c r="G575" s="3"/>
      <c r="H575" s="3"/>
      <c r="I575" s="3"/>
      <c r="J575" s="3"/>
      <c r="K575" s="3"/>
    </row>
    <row r="576" spans="1:11" ht="13.2">
      <c r="A576" s="3"/>
      <c r="B576" s="3"/>
      <c r="C576" s="3"/>
      <c r="D576" s="3"/>
      <c r="E576" s="3"/>
      <c r="F576" s="3"/>
      <c r="G576" s="3"/>
      <c r="H576" s="3"/>
      <c r="I576" s="3"/>
      <c r="J576" s="3"/>
      <c r="K576" s="3"/>
    </row>
    <row r="577" spans="1:11" ht="13.2">
      <c r="A577" s="3"/>
      <c r="B577" s="3"/>
      <c r="C577" s="3"/>
      <c r="D577" s="3"/>
      <c r="E577" s="3"/>
      <c r="F577" s="3"/>
      <c r="G577" s="3"/>
      <c r="H577" s="3"/>
      <c r="I577" s="3"/>
      <c r="J577" s="3"/>
      <c r="K577" s="3"/>
    </row>
    <row r="578" spans="1:11" ht="13.2">
      <c r="A578" s="3"/>
      <c r="B578" s="3"/>
      <c r="C578" s="3"/>
      <c r="D578" s="3"/>
      <c r="E578" s="3"/>
      <c r="F578" s="3"/>
      <c r="G578" s="3"/>
      <c r="H578" s="3"/>
      <c r="I578" s="3"/>
      <c r="J578" s="3"/>
      <c r="K578" s="3"/>
    </row>
    <row r="579" spans="1:11" ht="13.2">
      <c r="A579" s="3"/>
      <c r="B579" s="3"/>
      <c r="C579" s="3"/>
      <c r="D579" s="3"/>
      <c r="E579" s="3"/>
      <c r="F579" s="3"/>
      <c r="G579" s="3"/>
      <c r="H579" s="3"/>
      <c r="I579" s="3"/>
      <c r="J579" s="3"/>
      <c r="K579" s="3"/>
    </row>
    <row r="580" spans="1:11" ht="13.2">
      <c r="A580" s="3"/>
      <c r="B580" s="3"/>
      <c r="C580" s="3"/>
      <c r="D580" s="3"/>
      <c r="E580" s="3"/>
      <c r="F580" s="3"/>
      <c r="G580" s="3"/>
      <c r="H580" s="3"/>
      <c r="I580" s="3"/>
      <c r="J580" s="3"/>
      <c r="K580" s="3"/>
    </row>
    <row r="581" spans="1:11" ht="13.2">
      <c r="A581" s="3"/>
      <c r="B581" s="3"/>
      <c r="C581" s="3"/>
      <c r="D581" s="3"/>
      <c r="E581" s="3"/>
      <c r="F581" s="3"/>
      <c r="G581" s="3"/>
      <c r="H581" s="3"/>
      <c r="I581" s="3"/>
      <c r="J581" s="3"/>
      <c r="K581" s="3"/>
    </row>
    <row r="582" spans="1:11" ht="13.2">
      <c r="A582" s="3"/>
      <c r="B582" s="3"/>
      <c r="C582" s="3"/>
      <c r="D582" s="3"/>
      <c r="E582" s="3"/>
      <c r="F582" s="3"/>
      <c r="G582" s="3"/>
      <c r="H582" s="3"/>
      <c r="I582" s="3"/>
      <c r="J582" s="3"/>
      <c r="K582" s="3"/>
    </row>
    <row r="583" spans="1:11" ht="13.2">
      <c r="A583" s="3"/>
      <c r="B583" s="3"/>
      <c r="C583" s="3"/>
      <c r="D583" s="3"/>
      <c r="E583" s="3"/>
      <c r="F583" s="3"/>
      <c r="G583" s="3"/>
      <c r="H583" s="3"/>
      <c r="I583" s="3"/>
      <c r="J583" s="3"/>
      <c r="K583" s="3"/>
    </row>
    <row r="584" spans="1:11" ht="13.2">
      <c r="A584" s="3"/>
      <c r="B584" s="3"/>
      <c r="C584" s="3"/>
      <c r="D584" s="3"/>
      <c r="E584" s="3"/>
      <c r="F584" s="3"/>
      <c r="G584" s="3"/>
      <c r="H584" s="3"/>
      <c r="I584" s="3"/>
      <c r="J584" s="3"/>
      <c r="K584" s="3"/>
    </row>
    <row r="585" spans="1:11" ht="13.2">
      <c r="A585" s="3"/>
      <c r="B585" s="3"/>
      <c r="C585" s="3"/>
      <c r="D585" s="3"/>
      <c r="E585" s="3"/>
      <c r="F585" s="3"/>
      <c r="G585" s="3"/>
      <c r="H585" s="3"/>
      <c r="I585" s="3"/>
      <c r="J585" s="3"/>
      <c r="K585" s="3"/>
    </row>
    <row r="586" spans="1:11" ht="13.2">
      <c r="A586" s="3"/>
      <c r="B586" s="3"/>
      <c r="C586" s="3"/>
      <c r="D586" s="3"/>
      <c r="E586" s="3"/>
      <c r="F586" s="3"/>
      <c r="G586" s="3"/>
      <c r="H586" s="3"/>
      <c r="I586" s="3"/>
      <c r="J586" s="3"/>
      <c r="K586" s="3"/>
    </row>
    <row r="587" spans="1:11" ht="13.2">
      <c r="A587" s="3"/>
      <c r="B587" s="3"/>
      <c r="C587" s="3"/>
      <c r="D587" s="3"/>
      <c r="E587" s="3"/>
      <c r="F587" s="3"/>
      <c r="G587" s="3"/>
      <c r="H587" s="3"/>
      <c r="I587" s="3"/>
      <c r="J587" s="3"/>
      <c r="K587" s="3"/>
    </row>
    <row r="588" spans="1:11" ht="13.2">
      <c r="A588" s="3"/>
      <c r="B588" s="3"/>
      <c r="C588" s="3"/>
      <c r="D588" s="3"/>
      <c r="E588" s="3"/>
      <c r="F588" s="3"/>
      <c r="G588" s="3"/>
      <c r="H588" s="3"/>
      <c r="I588" s="3"/>
      <c r="J588" s="3"/>
      <c r="K588" s="3"/>
    </row>
    <row r="589" spans="1:11" ht="13.2">
      <c r="A589" s="3"/>
      <c r="B589" s="3"/>
      <c r="C589" s="3"/>
      <c r="D589" s="3"/>
      <c r="E589" s="3"/>
      <c r="F589" s="3"/>
      <c r="G589" s="3"/>
      <c r="H589" s="3"/>
      <c r="I589" s="3"/>
      <c r="J589" s="3"/>
      <c r="K589" s="3"/>
    </row>
    <row r="590" spans="1:11" ht="13.2">
      <c r="A590" s="3"/>
      <c r="B590" s="3"/>
      <c r="C590" s="3"/>
      <c r="D590" s="3"/>
      <c r="E590" s="3"/>
      <c r="F590" s="3"/>
      <c r="G590" s="3"/>
      <c r="H590" s="3"/>
      <c r="I590" s="3"/>
      <c r="J590" s="3"/>
      <c r="K590" s="3"/>
    </row>
    <row r="591" spans="1:11" ht="13.2">
      <c r="A591" s="3"/>
      <c r="B591" s="3"/>
      <c r="C591" s="3"/>
      <c r="D591" s="3"/>
      <c r="E591" s="3"/>
      <c r="F591" s="3"/>
      <c r="G591" s="3"/>
      <c r="H591" s="3"/>
      <c r="I591" s="3"/>
      <c r="J591" s="3"/>
      <c r="K591" s="3"/>
    </row>
    <row r="592" spans="1:11" ht="13.2">
      <c r="A592" s="3"/>
      <c r="B592" s="3"/>
      <c r="C592" s="3"/>
      <c r="D592" s="3"/>
      <c r="E592" s="3"/>
      <c r="F592" s="3"/>
      <c r="G592" s="3"/>
      <c r="H592" s="3"/>
      <c r="I592" s="3"/>
      <c r="J592" s="3"/>
      <c r="K592" s="3"/>
    </row>
    <row r="593" spans="1:11" ht="13.2">
      <c r="A593" s="3"/>
      <c r="B593" s="3"/>
      <c r="C593" s="3"/>
      <c r="D593" s="3"/>
      <c r="E593" s="3"/>
      <c r="F593" s="3"/>
      <c r="G593" s="3"/>
      <c r="H593" s="3"/>
      <c r="I593" s="3"/>
      <c r="J593" s="3"/>
      <c r="K593" s="3"/>
    </row>
    <row r="594" spans="1:11" ht="13.2">
      <c r="A594" s="3"/>
      <c r="B594" s="3"/>
      <c r="C594" s="3"/>
      <c r="D594" s="3"/>
      <c r="E594" s="3"/>
      <c r="F594" s="3"/>
      <c r="G594" s="3"/>
      <c r="H594" s="3"/>
      <c r="I594" s="3"/>
      <c r="J594" s="3"/>
      <c r="K594" s="3"/>
    </row>
    <row r="595" spans="1:11" ht="13.2">
      <c r="A595" s="3"/>
      <c r="B595" s="3"/>
      <c r="C595" s="3"/>
      <c r="D595" s="3"/>
      <c r="E595" s="3"/>
      <c r="F595" s="3"/>
      <c r="G595" s="3"/>
      <c r="H595" s="3"/>
      <c r="I595" s="3"/>
      <c r="J595" s="3"/>
      <c r="K595" s="3"/>
    </row>
    <row r="596" spans="1:11" ht="13.2">
      <c r="A596" s="3"/>
      <c r="B596" s="3"/>
      <c r="C596" s="3"/>
      <c r="D596" s="3"/>
      <c r="E596" s="3"/>
      <c r="F596" s="3"/>
      <c r="G596" s="3"/>
      <c r="H596" s="3"/>
      <c r="I596" s="3"/>
      <c r="J596" s="3"/>
      <c r="K596" s="3"/>
    </row>
    <row r="597" spans="1:11" ht="13.2">
      <c r="A597" s="3"/>
      <c r="B597" s="3"/>
      <c r="C597" s="3"/>
      <c r="D597" s="3"/>
      <c r="E597" s="3"/>
      <c r="F597" s="3"/>
      <c r="G597" s="3"/>
      <c r="H597" s="3"/>
      <c r="I597" s="3"/>
      <c r="J597" s="3"/>
      <c r="K597" s="3"/>
    </row>
    <row r="598" spans="1:11" ht="13.2">
      <c r="A598" s="3"/>
      <c r="B598" s="3"/>
      <c r="C598" s="3"/>
      <c r="D598" s="3"/>
      <c r="E598" s="3"/>
      <c r="F598" s="3"/>
      <c r="G598" s="3"/>
      <c r="H598" s="3"/>
      <c r="I598" s="3"/>
      <c r="J598" s="3"/>
      <c r="K598" s="3"/>
    </row>
    <row r="599" spans="1:11" ht="13.2">
      <c r="A599" s="3"/>
      <c r="B599" s="3"/>
      <c r="C599" s="3"/>
      <c r="D599" s="3"/>
      <c r="E599" s="3"/>
      <c r="F599" s="3"/>
      <c r="G599" s="3"/>
      <c r="H599" s="3"/>
      <c r="I599" s="3"/>
      <c r="J599" s="3"/>
      <c r="K599" s="3"/>
    </row>
    <row r="600" spans="1:11" ht="13.2">
      <c r="A600" s="3"/>
      <c r="B600" s="3"/>
      <c r="C600" s="3"/>
      <c r="D600" s="3"/>
      <c r="E600" s="3"/>
      <c r="F600" s="3"/>
      <c r="G600" s="3"/>
      <c r="H600" s="3"/>
      <c r="I600" s="3"/>
      <c r="J600" s="3"/>
      <c r="K600" s="3"/>
    </row>
    <row r="601" spans="1:11" ht="13.2">
      <c r="A601" s="3"/>
      <c r="B601" s="3"/>
      <c r="C601" s="3"/>
      <c r="D601" s="3"/>
      <c r="E601" s="3"/>
      <c r="F601" s="3"/>
      <c r="G601" s="3"/>
      <c r="H601" s="3"/>
      <c r="I601" s="3"/>
      <c r="J601" s="3"/>
      <c r="K601" s="3"/>
    </row>
    <row r="602" spans="1:11" ht="13.2">
      <c r="A602" s="3"/>
      <c r="B602" s="3"/>
      <c r="C602" s="3"/>
      <c r="D602" s="3"/>
      <c r="E602" s="3"/>
      <c r="F602" s="3"/>
      <c r="G602" s="3"/>
      <c r="H602" s="3"/>
      <c r="I602" s="3"/>
      <c r="J602" s="3"/>
      <c r="K602" s="3"/>
    </row>
    <row r="603" spans="1:11" ht="13.2">
      <c r="A603" s="3"/>
      <c r="B603" s="3"/>
      <c r="C603" s="3"/>
      <c r="D603" s="3"/>
      <c r="E603" s="3"/>
      <c r="F603" s="3"/>
      <c r="G603" s="3"/>
      <c r="H603" s="3"/>
      <c r="I603" s="3"/>
      <c r="J603" s="3"/>
      <c r="K603" s="3"/>
    </row>
    <row r="604" spans="1:11" ht="13.2">
      <c r="A604" s="3"/>
      <c r="B604" s="3"/>
      <c r="C604" s="3"/>
      <c r="D604" s="3"/>
      <c r="E604" s="3"/>
      <c r="F604" s="3"/>
      <c r="G604" s="3"/>
      <c r="H604" s="3"/>
      <c r="I604" s="3"/>
      <c r="J604" s="3"/>
      <c r="K604" s="3"/>
    </row>
    <row r="605" spans="1:11" ht="13.2">
      <c r="A605" s="3"/>
      <c r="B605" s="3"/>
      <c r="C605" s="3"/>
      <c r="D605" s="3"/>
      <c r="E605" s="3"/>
      <c r="F605" s="3"/>
      <c r="G605" s="3"/>
      <c r="H605" s="3"/>
      <c r="I605" s="3"/>
      <c r="J605" s="3"/>
      <c r="K605" s="3"/>
    </row>
    <row r="606" spans="1:11" ht="13.2">
      <c r="A606" s="3"/>
      <c r="B606" s="3"/>
      <c r="C606" s="3"/>
      <c r="D606" s="3"/>
      <c r="E606" s="3"/>
      <c r="F606" s="3"/>
      <c r="G606" s="3"/>
      <c r="H606" s="3"/>
      <c r="I606" s="3"/>
      <c r="J606" s="3"/>
      <c r="K606" s="3"/>
    </row>
    <row r="607" spans="1:11" ht="13.2">
      <c r="A607" s="3"/>
      <c r="B607" s="3"/>
      <c r="C607" s="3"/>
      <c r="D607" s="3"/>
      <c r="E607" s="3"/>
      <c r="F607" s="3"/>
      <c r="G607" s="3"/>
      <c r="H607" s="3"/>
      <c r="I607" s="3"/>
      <c r="J607" s="3"/>
      <c r="K607" s="3"/>
    </row>
    <row r="608" spans="1:11" ht="13.2">
      <c r="A608" s="3"/>
      <c r="B608" s="3"/>
      <c r="C608" s="3"/>
      <c r="D608" s="3"/>
      <c r="E608" s="3"/>
      <c r="F608" s="3"/>
      <c r="G608" s="3"/>
      <c r="H608" s="3"/>
      <c r="I608" s="3"/>
      <c r="J608" s="3"/>
      <c r="K608" s="3"/>
    </row>
    <row r="609" spans="1:11" ht="13.2">
      <c r="A609" s="3"/>
      <c r="B609" s="3"/>
      <c r="C609" s="3"/>
      <c r="D609" s="3"/>
      <c r="E609" s="3"/>
      <c r="F609" s="3"/>
      <c r="G609" s="3"/>
      <c r="H609" s="3"/>
      <c r="I609" s="3"/>
      <c r="J609" s="3"/>
      <c r="K609" s="3"/>
    </row>
    <row r="610" spans="1:11" ht="13.2">
      <c r="A610" s="3"/>
      <c r="B610" s="3"/>
      <c r="C610" s="3"/>
      <c r="D610" s="3"/>
      <c r="E610" s="3"/>
      <c r="F610" s="3"/>
      <c r="G610" s="3"/>
      <c r="H610" s="3"/>
      <c r="I610" s="3"/>
      <c r="J610" s="3"/>
      <c r="K610" s="3"/>
    </row>
    <row r="611" spans="1:11" ht="13.2">
      <c r="A611" s="3"/>
      <c r="B611" s="3"/>
      <c r="C611" s="3"/>
      <c r="D611" s="3"/>
      <c r="E611" s="3"/>
      <c r="F611" s="3"/>
      <c r="G611" s="3"/>
      <c r="H611" s="3"/>
      <c r="I611" s="3"/>
      <c r="J611" s="3"/>
      <c r="K611" s="3"/>
    </row>
    <row r="612" spans="1:11" ht="13.2">
      <c r="A612" s="3"/>
      <c r="B612" s="3"/>
      <c r="C612" s="3"/>
      <c r="D612" s="3"/>
      <c r="E612" s="3"/>
      <c r="F612" s="3"/>
      <c r="G612" s="3"/>
      <c r="H612" s="3"/>
      <c r="I612" s="3"/>
      <c r="J612" s="3"/>
      <c r="K612" s="3"/>
    </row>
    <row r="613" spans="1:11" ht="13.2">
      <c r="A613" s="3"/>
      <c r="B613" s="3"/>
      <c r="C613" s="3"/>
      <c r="D613" s="3"/>
      <c r="E613" s="3"/>
      <c r="F613" s="3"/>
      <c r="G613" s="3"/>
      <c r="H613" s="3"/>
      <c r="I613" s="3"/>
      <c r="J613" s="3"/>
      <c r="K613" s="3"/>
    </row>
    <row r="614" spans="1:11" ht="13.2">
      <c r="A614" s="3"/>
      <c r="B614" s="3"/>
      <c r="C614" s="3"/>
      <c r="D614" s="3"/>
      <c r="E614" s="3"/>
      <c r="F614" s="3"/>
      <c r="G614" s="3"/>
      <c r="H614" s="3"/>
      <c r="I614" s="3"/>
      <c r="J614" s="3"/>
      <c r="K614" s="3"/>
    </row>
    <row r="615" spans="1:11" ht="13.2">
      <c r="A615" s="3"/>
      <c r="B615" s="3"/>
      <c r="C615" s="3"/>
      <c r="D615" s="3"/>
      <c r="E615" s="3"/>
      <c r="F615" s="3"/>
      <c r="G615" s="3"/>
      <c r="H615" s="3"/>
      <c r="I615" s="3"/>
      <c r="J615" s="3"/>
      <c r="K615" s="3"/>
    </row>
    <row r="616" spans="1:11" ht="13.2">
      <c r="A616" s="3"/>
      <c r="B616" s="3"/>
      <c r="C616" s="3"/>
      <c r="D616" s="3"/>
      <c r="E616" s="3"/>
      <c r="F616" s="3"/>
      <c r="G616" s="3"/>
      <c r="H616" s="3"/>
      <c r="I616" s="3"/>
      <c r="J616" s="3"/>
      <c r="K616" s="3"/>
    </row>
    <row r="617" spans="1:11" ht="13.2">
      <c r="A617" s="3"/>
      <c r="B617" s="3"/>
      <c r="C617" s="3"/>
      <c r="D617" s="3"/>
      <c r="E617" s="3"/>
      <c r="F617" s="3"/>
      <c r="G617" s="3"/>
      <c r="H617" s="3"/>
      <c r="I617" s="3"/>
      <c r="J617" s="3"/>
      <c r="K617" s="3"/>
    </row>
    <row r="618" spans="1:11" ht="13.2">
      <c r="A618" s="3"/>
      <c r="B618" s="3"/>
      <c r="C618" s="3"/>
      <c r="D618" s="3"/>
      <c r="E618" s="3"/>
      <c r="F618" s="3"/>
      <c r="G618" s="3"/>
      <c r="H618" s="3"/>
      <c r="I618" s="3"/>
      <c r="J618" s="3"/>
      <c r="K618" s="3"/>
    </row>
    <row r="619" spans="1:11" ht="13.2">
      <c r="A619" s="3"/>
      <c r="B619" s="3"/>
      <c r="C619" s="3"/>
      <c r="D619" s="3"/>
      <c r="E619" s="3"/>
      <c r="F619" s="3"/>
      <c r="G619" s="3"/>
      <c r="H619" s="3"/>
      <c r="I619" s="3"/>
      <c r="J619" s="3"/>
      <c r="K619" s="3"/>
    </row>
    <row r="620" spans="1:11" ht="13.2">
      <c r="A620" s="3"/>
      <c r="B620" s="3"/>
      <c r="C620" s="3"/>
      <c r="D620" s="3"/>
      <c r="E620" s="3"/>
      <c r="F620" s="3"/>
      <c r="G620" s="3"/>
      <c r="H620" s="3"/>
      <c r="I620" s="3"/>
      <c r="J620" s="3"/>
      <c r="K620" s="3"/>
    </row>
    <row r="621" spans="1:11" ht="13.2">
      <c r="A621" s="3"/>
      <c r="B621" s="3"/>
      <c r="C621" s="3"/>
      <c r="D621" s="3"/>
      <c r="E621" s="3"/>
      <c r="F621" s="3"/>
      <c r="G621" s="3"/>
      <c r="H621" s="3"/>
      <c r="I621" s="3"/>
      <c r="J621" s="3"/>
      <c r="K621" s="3"/>
    </row>
    <row r="622" spans="1:11" ht="13.2">
      <c r="A622" s="3"/>
      <c r="B622" s="3"/>
      <c r="C622" s="3"/>
      <c r="D622" s="3"/>
      <c r="E622" s="3"/>
      <c r="F622" s="3"/>
      <c r="G622" s="3"/>
      <c r="H622" s="3"/>
      <c r="I622" s="3"/>
      <c r="J622" s="3"/>
      <c r="K622" s="3"/>
    </row>
    <row r="623" spans="1:11" ht="13.2">
      <c r="A623" s="3"/>
      <c r="B623" s="3"/>
      <c r="C623" s="3"/>
      <c r="D623" s="3"/>
      <c r="E623" s="3"/>
      <c r="F623" s="3"/>
      <c r="G623" s="3"/>
      <c r="H623" s="3"/>
      <c r="I623" s="3"/>
      <c r="J623" s="3"/>
      <c r="K623" s="3"/>
    </row>
    <row r="624" spans="1:11" ht="13.2">
      <c r="A624" s="3"/>
      <c r="B624" s="3"/>
      <c r="C624" s="3"/>
      <c r="D624" s="3"/>
      <c r="E624" s="3"/>
      <c r="F624" s="3"/>
      <c r="G624" s="3"/>
      <c r="H624" s="3"/>
      <c r="I624" s="3"/>
      <c r="J624" s="3"/>
      <c r="K624" s="3"/>
    </row>
    <row r="625" spans="1:11" ht="13.2">
      <c r="A625" s="3"/>
      <c r="B625" s="3"/>
      <c r="C625" s="3"/>
      <c r="D625" s="3"/>
      <c r="E625" s="3"/>
      <c r="F625" s="3"/>
      <c r="G625" s="3"/>
      <c r="H625" s="3"/>
      <c r="I625" s="3"/>
      <c r="J625" s="3"/>
      <c r="K625" s="3"/>
    </row>
    <row r="626" spans="1:11" ht="13.2">
      <c r="A626" s="3"/>
      <c r="B626" s="3"/>
      <c r="C626" s="3"/>
      <c r="D626" s="3"/>
      <c r="E626" s="3"/>
      <c r="F626" s="3"/>
      <c r="G626" s="3"/>
      <c r="H626" s="3"/>
      <c r="I626" s="3"/>
      <c r="J626" s="3"/>
      <c r="K626" s="3"/>
    </row>
    <row r="627" spans="1:11" ht="13.2">
      <c r="A627" s="3"/>
      <c r="B627" s="3"/>
      <c r="C627" s="3"/>
      <c r="D627" s="3"/>
      <c r="E627" s="3"/>
      <c r="F627" s="3"/>
      <c r="G627" s="3"/>
      <c r="H627" s="3"/>
      <c r="I627" s="3"/>
      <c r="J627" s="3"/>
      <c r="K627" s="3"/>
    </row>
    <row r="628" spans="1:11" ht="13.2">
      <c r="A628" s="3"/>
      <c r="B628" s="3"/>
      <c r="C628" s="3"/>
      <c r="D628" s="3"/>
      <c r="E628" s="3"/>
      <c r="F628" s="3"/>
      <c r="G628" s="3"/>
      <c r="H628" s="3"/>
      <c r="I628" s="3"/>
      <c r="J628" s="3"/>
      <c r="K628" s="3"/>
    </row>
    <row r="629" spans="1:11" ht="13.2">
      <c r="A629" s="3"/>
      <c r="B629" s="3"/>
      <c r="C629" s="3"/>
      <c r="D629" s="3"/>
      <c r="E629" s="3"/>
      <c r="F629" s="3"/>
      <c r="G629" s="3"/>
      <c r="H629" s="3"/>
      <c r="I629" s="3"/>
      <c r="J629" s="3"/>
      <c r="K629" s="3"/>
    </row>
    <row r="630" spans="1:11" ht="13.2">
      <c r="A630" s="3"/>
      <c r="B630" s="3"/>
      <c r="C630" s="3"/>
      <c r="D630" s="3"/>
      <c r="E630" s="3"/>
      <c r="F630" s="3"/>
      <c r="G630" s="3"/>
      <c r="H630" s="3"/>
      <c r="I630" s="3"/>
      <c r="J630" s="3"/>
      <c r="K630" s="3"/>
    </row>
    <row r="631" spans="1:11" ht="13.2">
      <c r="A631" s="3"/>
      <c r="B631" s="3"/>
      <c r="C631" s="3"/>
      <c r="D631" s="3"/>
      <c r="E631" s="3"/>
      <c r="F631" s="3"/>
      <c r="G631" s="3"/>
      <c r="H631" s="3"/>
      <c r="I631" s="3"/>
      <c r="J631" s="3"/>
      <c r="K631" s="3"/>
    </row>
    <row r="632" spans="1:11" ht="13.2">
      <c r="A632" s="3"/>
      <c r="B632" s="3"/>
      <c r="C632" s="3"/>
      <c r="D632" s="3"/>
      <c r="E632" s="3"/>
      <c r="F632" s="3"/>
      <c r="G632" s="3"/>
      <c r="H632" s="3"/>
      <c r="I632" s="3"/>
      <c r="J632" s="3"/>
      <c r="K632" s="3"/>
    </row>
    <row r="633" spans="1:11" ht="13.2">
      <c r="A633" s="3"/>
      <c r="B633" s="3"/>
      <c r="C633" s="3"/>
      <c r="D633" s="3"/>
      <c r="E633" s="3"/>
      <c r="F633" s="3"/>
      <c r="G633" s="3"/>
      <c r="H633" s="3"/>
      <c r="I633" s="3"/>
      <c r="J633" s="3"/>
      <c r="K633" s="3"/>
    </row>
    <row r="634" spans="1:11" ht="13.2">
      <c r="A634" s="3"/>
      <c r="B634" s="3"/>
      <c r="C634" s="3"/>
      <c r="D634" s="3"/>
      <c r="E634" s="3"/>
      <c r="F634" s="3"/>
      <c r="G634" s="3"/>
      <c r="H634" s="3"/>
      <c r="I634" s="3"/>
      <c r="J634" s="3"/>
      <c r="K634" s="3"/>
    </row>
    <row r="635" spans="1:11" ht="13.2">
      <c r="A635" s="3"/>
      <c r="B635" s="3"/>
      <c r="C635" s="3"/>
      <c r="D635" s="3"/>
      <c r="E635" s="3"/>
      <c r="F635" s="3"/>
      <c r="G635" s="3"/>
      <c r="H635" s="3"/>
      <c r="I635" s="3"/>
      <c r="J635" s="3"/>
      <c r="K635" s="3"/>
    </row>
    <row r="636" spans="1:11" ht="13.2">
      <c r="A636" s="3"/>
      <c r="B636" s="3"/>
      <c r="C636" s="3"/>
      <c r="D636" s="3"/>
      <c r="E636" s="3"/>
      <c r="F636" s="3"/>
      <c r="G636" s="3"/>
      <c r="H636" s="3"/>
      <c r="I636" s="3"/>
      <c r="J636" s="3"/>
      <c r="K636" s="3"/>
    </row>
    <row r="637" spans="1:11" ht="13.2">
      <c r="A637" s="3"/>
      <c r="B637" s="3"/>
      <c r="C637" s="3"/>
      <c r="D637" s="3"/>
      <c r="E637" s="3"/>
      <c r="F637" s="3"/>
      <c r="G637" s="3"/>
      <c r="H637" s="3"/>
      <c r="I637" s="3"/>
      <c r="J637" s="3"/>
      <c r="K637" s="3"/>
    </row>
    <row r="638" spans="1:11" ht="13.2">
      <c r="A638" s="3"/>
      <c r="B638" s="3"/>
      <c r="C638" s="3"/>
      <c r="D638" s="3"/>
      <c r="E638" s="3"/>
      <c r="F638" s="3"/>
      <c r="G638" s="3"/>
      <c r="H638" s="3"/>
      <c r="I638" s="3"/>
      <c r="J638" s="3"/>
      <c r="K638" s="3"/>
    </row>
    <row r="639" spans="1:11" ht="13.2">
      <c r="A639" s="3"/>
      <c r="B639" s="3"/>
      <c r="C639" s="3"/>
      <c r="D639" s="3"/>
      <c r="E639" s="3"/>
      <c r="F639" s="3"/>
      <c r="G639" s="3"/>
      <c r="H639" s="3"/>
      <c r="I639" s="3"/>
      <c r="J639" s="3"/>
      <c r="K639" s="3"/>
    </row>
    <row r="640" spans="1:11" ht="13.2">
      <c r="A640" s="3"/>
      <c r="B640" s="3"/>
      <c r="C640" s="3"/>
      <c r="D640" s="3"/>
      <c r="E640" s="3"/>
      <c r="F640" s="3"/>
      <c r="G640" s="3"/>
      <c r="H640" s="3"/>
      <c r="I640" s="3"/>
      <c r="J640" s="3"/>
      <c r="K640" s="3"/>
    </row>
    <row r="641" spans="1:11" ht="13.2">
      <c r="A641" s="3"/>
      <c r="B641" s="3"/>
      <c r="C641" s="3"/>
      <c r="D641" s="3"/>
      <c r="E641" s="3"/>
      <c r="F641" s="3"/>
      <c r="G641" s="3"/>
      <c r="H641" s="3"/>
      <c r="I641" s="3"/>
      <c r="J641" s="3"/>
      <c r="K641" s="3"/>
    </row>
    <row r="642" spans="1:11" ht="13.2">
      <c r="A642" s="3"/>
      <c r="B642" s="3"/>
      <c r="C642" s="3"/>
      <c r="D642" s="3"/>
      <c r="E642" s="3"/>
      <c r="F642" s="3"/>
      <c r="G642" s="3"/>
      <c r="H642" s="3"/>
      <c r="I642" s="3"/>
      <c r="J642" s="3"/>
      <c r="K642" s="3"/>
    </row>
    <row r="643" spans="1:11" ht="13.2">
      <c r="A643" s="3"/>
      <c r="B643" s="3"/>
      <c r="C643" s="3"/>
      <c r="D643" s="3"/>
      <c r="E643" s="3"/>
      <c r="F643" s="3"/>
      <c r="G643" s="3"/>
      <c r="H643" s="3"/>
      <c r="I643" s="3"/>
      <c r="J643" s="3"/>
      <c r="K643" s="3"/>
    </row>
    <row r="644" spans="1:11" ht="13.2">
      <c r="A644" s="3"/>
      <c r="B644" s="3"/>
      <c r="C644" s="3"/>
      <c r="D644" s="3"/>
      <c r="E644" s="3"/>
      <c r="F644" s="3"/>
      <c r="G644" s="3"/>
      <c r="H644" s="3"/>
      <c r="I644" s="3"/>
      <c r="J644" s="3"/>
      <c r="K644" s="3"/>
    </row>
    <row r="645" spans="1:11" ht="13.2">
      <c r="A645" s="3"/>
      <c r="B645" s="3"/>
      <c r="C645" s="3"/>
      <c r="D645" s="3"/>
      <c r="E645" s="3"/>
      <c r="F645" s="3"/>
      <c r="G645" s="3"/>
      <c r="H645" s="3"/>
      <c r="I645" s="3"/>
      <c r="J645" s="3"/>
      <c r="K645" s="3"/>
    </row>
    <row r="646" spans="1:11" ht="13.2">
      <c r="A646" s="3"/>
      <c r="B646" s="3"/>
      <c r="C646" s="3"/>
      <c r="D646" s="3"/>
      <c r="E646" s="3"/>
      <c r="F646" s="3"/>
      <c r="G646" s="3"/>
      <c r="H646" s="3"/>
      <c r="I646" s="3"/>
      <c r="J646" s="3"/>
      <c r="K646" s="3"/>
    </row>
    <row r="647" spans="1:11" ht="13.2">
      <c r="A647" s="3"/>
      <c r="B647" s="3"/>
      <c r="C647" s="3"/>
      <c r="D647" s="3"/>
      <c r="E647" s="3"/>
      <c r="F647" s="3"/>
      <c r="G647" s="3"/>
      <c r="H647" s="3"/>
      <c r="I647" s="3"/>
      <c r="J647" s="3"/>
      <c r="K647" s="3"/>
    </row>
    <row r="648" spans="1:11" ht="13.2">
      <c r="A648" s="3"/>
      <c r="B648" s="3"/>
      <c r="C648" s="3"/>
      <c r="D648" s="3"/>
      <c r="E648" s="3"/>
      <c r="F648" s="3"/>
      <c r="G648" s="3"/>
      <c r="H648" s="3"/>
      <c r="I648" s="3"/>
      <c r="J648" s="3"/>
      <c r="K648" s="3"/>
    </row>
    <row r="649" spans="1:11" ht="13.2">
      <c r="A649" s="3"/>
      <c r="B649" s="3"/>
      <c r="C649" s="3"/>
      <c r="D649" s="3"/>
      <c r="E649" s="3"/>
      <c r="F649" s="3"/>
      <c r="G649" s="3"/>
      <c r="H649" s="3"/>
      <c r="I649" s="3"/>
      <c r="J649" s="3"/>
      <c r="K649" s="3"/>
    </row>
    <row r="650" spans="1:11" ht="13.2">
      <c r="A650" s="3"/>
      <c r="B650" s="3"/>
      <c r="C650" s="3"/>
      <c r="D650" s="3"/>
      <c r="E650" s="3"/>
      <c r="F650" s="3"/>
      <c r="G650" s="3"/>
      <c r="H650" s="3"/>
      <c r="I650" s="3"/>
      <c r="J650" s="3"/>
      <c r="K650" s="3"/>
    </row>
    <row r="651" spans="1:11" ht="13.2">
      <c r="A651" s="3"/>
      <c r="B651" s="3"/>
      <c r="C651" s="3"/>
      <c r="D651" s="3"/>
      <c r="E651" s="3"/>
      <c r="F651" s="3"/>
      <c r="G651" s="3"/>
      <c r="H651" s="3"/>
      <c r="I651" s="3"/>
      <c r="J651" s="3"/>
      <c r="K651" s="3"/>
    </row>
    <row r="652" spans="1:11" ht="13.2">
      <c r="A652" s="3"/>
      <c r="B652" s="3"/>
      <c r="C652" s="3"/>
      <c r="D652" s="3"/>
      <c r="E652" s="3"/>
      <c r="F652" s="3"/>
      <c r="G652" s="3"/>
      <c r="H652" s="3"/>
      <c r="I652" s="3"/>
      <c r="J652" s="3"/>
      <c r="K652" s="3"/>
    </row>
    <row r="653" spans="1:11" ht="13.2">
      <c r="A653" s="3"/>
      <c r="B653" s="3"/>
      <c r="C653" s="3"/>
      <c r="D653" s="3"/>
      <c r="E653" s="3"/>
      <c r="F653" s="3"/>
      <c r="G653" s="3"/>
      <c r="H653" s="3"/>
      <c r="I653" s="3"/>
      <c r="J653" s="3"/>
      <c r="K653" s="3"/>
    </row>
    <row r="654" spans="1:11" ht="13.2">
      <c r="A654" s="3"/>
      <c r="B654" s="3"/>
      <c r="C654" s="3"/>
      <c r="D654" s="3"/>
      <c r="E654" s="3"/>
      <c r="F654" s="3"/>
      <c r="G654" s="3"/>
      <c r="H654" s="3"/>
      <c r="I654" s="3"/>
      <c r="J654" s="3"/>
      <c r="K654" s="3"/>
    </row>
    <row r="655" spans="1:11" ht="13.2">
      <c r="A655" s="3"/>
      <c r="B655" s="3"/>
      <c r="C655" s="3"/>
      <c r="D655" s="3"/>
      <c r="E655" s="3"/>
      <c r="F655" s="3"/>
      <c r="G655" s="3"/>
      <c r="H655" s="3"/>
      <c r="I655" s="3"/>
      <c r="J655" s="3"/>
      <c r="K655" s="3"/>
    </row>
    <row r="656" spans="1:11" ht="13.2">
      <c r="A656" s="3"/>
      <c r="B656" s="3"/>
      <c r="C656" s="3"/>
      <c r="D656" s="3"/>
      <c r="E656" s="3"/>
      <c r="F656" s="3"/>
      <c r="G656" s="3"/>
      <c r="H656" s="3"/>
      <c r="I656" s="3"/>
      <c r="J656" s="3"/>
      <c r="K656" s="3"/>
    </row>
    <row r="657" spans="1:11" ht="13.2">
      <c r="A657" s="3"/>
      <c r="B657" s="3"/>
      <c r="C657" s="3"/>
      <c r="D657" s="3"/>
      <c r="E657" s="3"/>
      <c r="F657" s="3"/>
      <c r="G657" s="3"/>
      <c r="H657" s="3"/>
      <c r="I657" s="3"/>
      <c r="J657" s="3"/>
      <c r="K657" s="3"/>
    </row>
    <row r="658" spans="1:11" ht="13.2">
      <c r="A658" s="3"/>
      <c r="B658" s="3"/>
      <c r="C658" s="3"/>
      <c r="D658" s="3"/>
      <c r="E658" s="3"/>
      <c r="F658" s="3"/>
      <c r="G658" s="3"/>
      <c r="H658" s="3"/>
      <c r="I658" s="3"/>
      <c r="J658" s="3"/>
      <c r="K658" s="3"/>
    </row>
    <row r="659" spans="1:11" ht="13.2">
      <c r="A659" s="3"/>
      <c r="B659" s="3"/>
      <c r="C659" s="3"/>
      <c r="D659" s="3"/>
      <c r="E659" s="3"/>
      <c r="F659" s="3"/>
      <c r="G659" s="3"/>
      <c r="H659" s="3"/>
      <c r="I659" s="3"/>
      <c r="J659" s="3"/>
      <c r="K659" s="3"/>
    </row>
    <row r="660" spans="1:11" ht="13.2">
      <c r="A660" s="3"/>
      <c r="B660" s="3"/>
      <c r="C660" s="3"/>
      <c r="D660" s="3"/>
      <c r="E660" s="3"/>
      <c r="F660" s="3"/>
      <c r="G660" s="3"/>
      <c r="H660" s="3"/>
      <c r="I660" s="3"/>
      <c r="J660" s="3"/>
      <c r="K660" s="3"/>
    </row>
    <row r="661" spans="1:11" ht="13.2">
      <c r="A661" s="3"/>
      <c r="B661" s="3"/>
      <c r="C661" s="3"/>
      <c r="D661" s="3"/>
      <c r="E661" s="3"/>
      <c r="F661" s="3"/>
      <c r="G661" s="3"/>
      <c r="H661" s="3"/>
      <c r="I661" s="3"/>
      <c r="J661" s="3"/>
      <c r="K661" s="3"/>
    </row>
    <row r="662" spans="1:11" ht="13.2">
      <c r="A662" s="3"/>
      <c r="B662" s="3"/>
      <c r="C662" s="3"/>
      <c r="D662" s="3"/>
      <c r="E662" s="3"/>
      <c r="F662" s="3"/>
      <c r="G662" s="3"/>
      <c r="H662" s="3"/>
      <c r="I662" s="3"/>
      <c r="J662" s="3"/>
      <c r="K662" s="3"/>
    </row>
    <row r="663" spans="1:11" ht="13.2">
      <c r="A663" s="3"/>
      <c r="B663" s="3"/>
      <c r="C663" s="3"/>
      <c r="D663" s="3"/>
      <c r="E663" s="3"/>
      <c r="F663" s="3"/>
      <c r="G663" s="3"/>
      <c r="H663" s="3"/>
      <c r="I663" s="3"/>
      <c r="J663" s="3"/>
      <c r="K663" s="3"/>
    </row>
    <row r="664" spans="1:11" ht="13.2">
      <c r="A664" s="3"/>
      <c r="B664" s="3"/>
      <c r="C664" s="3"/>
      <c r="D664" s="3"/>
      <c r="E664" s="3"/>
      <c r="F664" s="3"/>
      <c r="G664" s="3"/>
      <c r="H664" s="3"/>
      <c r="I664" s="3"/>
      <c r="J664" s="3"/>
      <c r="K664" s="3"/>
    </row>
    <row r="665" spans="1:11" ht="13.2">
      <c r="A665" s="3"/>
      <c r="B665" s="3"/>
      <c r="C665" s="3"/>
      <c r="D665" s="3"/>
      <c r="E665" s="3"/>
      <c r="F665" s="3"/>
      <c r="G665" s="3"/>
      <c r="H665" s="3"/>
      <c r="I665" s="3"/>
      <c r="J665" s="3"/>
      <c r="K665" s="3"/>
    </row>
    <row r="666" spans="1:11" ht="13.2">
      <c r="A666" s="3"/>
      <c r="B666" s="3"/>
      <c r="C666" s="3"/>
      <c r="D666" s="3"/>
      <c r="E666" s="3"/>
      <c r="F666" s="3"/>
      <c r="G666" s="3"/>
      <c r="H666" s="3"/>
      <c r="I666" s="3"/>
      <c r="J666" s="3"/>
      <c r="K666" s="3"/>
    </row>
    <row r="667" spans="1:11" ht="13.2">
      <c r="A667" s="3"/>
      <c r="B667" s="3"/>
      <c r="C667" s="3"/>
      <c r="D667" s="3"/>
      <c r="E667" s="3"/>
      <c r="F667" s="3"/>
      <c r="G667" s="3"/>
      <c r="H667" s="3"/>
      <c r="I667" s="3"/>
      <c r="J667" s="3"/>
      <c r="K667" s="3"/>
    </row>
    <row r="668" spans="1:11" ht="13.2">
      <c r="A668" s="3"/>
      <c r="B668" s="3"/>
      <c r="C668" s="3"/>
      <c r="D668" s="3"/>
      <c r="E668" s="3"/>
      <c r="F668" s="3"/>
      <c r="G668" s="3"/>
      <c r="H668" s="3"/>
      <c r="I668" s="3"/>
      <c r="J668" s="3"/>
      <c r="K668" s="3"/>
    </row>
    <row r="669" spans="1:11" ht="13.2">
      <c r="A669" s="3"/>
      <c r="B669" s="3"/>
      <c r="C669" s="3"/>
      <c r="D669" s="3"/>
      <c r="E669" s="3"/>
      <c r="F669" s="3"/>
      <c r="G669" s="3"/>
      <c r="H669" s="3"/>
      <c r="I669" s="3"/>
      <c r="J669" s="3"/>
      <c r="K669" s="3"/>
    </row>
    <row r="670" spans="1:11" ht="13.2">
      <c r="A670" s="3"/>
      <c r="B670" s="3"/>
      <c r="C670" s="3"/>
      <c r="D670" s="3"/>
      <c r="E670" s="3"/>
      <c r="F670" s="3"/>
      <c r="G670" s="3"/>
      <c r="H670" s="3"/>
      <c r="I670" s="3"/>
      <c r="J670" s="3"/>
      <c r="K670" s="3"/>
    </row>
    <row r="671" spans="1:11" ht="13.2">
      <c r="A671" s="3"/>
      <c r="B671" s="3"/>
      <c r="C671" s="3"/>
      <c r="D671" s="3"/>
      <c r="E671" s="3"/>
      <c r="F671" s="3"/>
      <c r="G671" s="3"/>
      <c r="H671" s="3"/>
      <c r="I671" s="3"/>
      <c r="J671" s="3"/>
      <c r="K671" s="3"/>
    </row>
    <row r="672" spans="1:11" ht="13.2">
      <c r="A672" s="3"/>
      <c r="B672" s="3"/>
      <c r="C672" s="3"/>
      <c r="D672" s="3"/>
      <c r="E672" s="3"/>
      <c r="F672" s="3"/>
      <c r="G672" s="3"/>
      <c r="H672" s="3"/>
      <c r="I672" s="3"/>
      <c r="J672" s="3"/>
      <c r="K672" s="3"/>
    </row>
    <row r="673" spans="1:11" ht="13.2">
      <c r="A673" s="3"/>
      <c r="B673" s="3"/>
      <c r="C673" s="3"/>
      <c r="D673" s="3"/>
      <c r="E673" s="3"/>
      <c r="F673" s="3"/>
      <c r="G673" s="3"/>
      <c r="H673" s="3"/>
      <c r="I673" s="3"/>
      <c r="J673" s="3"/>
      <c r="K673" s="3"/>
    </row>
    <row r="674" spans="1:11" ht="13.2">
      <c r="A674" s="3"/>
      <c r="B674" s="3"/>
      <c r="C674" s="3"/>
      <c r="D674" s="3"/>
      <c r="E674" s="3"/>
      <c r="F674" s="3"/>
      <c r="G674" s="3"/>
      <c r="H674" s="3"/>
      <c r="I674" s="3"/>
      <c r="J674" s="3"/>
      <c r="K674" s="3"/>
    </row>
    <row r="675" spans="1:11" ht="13.2">
      <c r="A675" s="3"/>
      <c r="B675" s="3"/>
      <c r="C675" s="3"/>
      <c r="D675" s="3"/>
      <c r="E675" s="3"/>
      <c r="F675" s="3"/>
      <c r="G675" s="3"/>
      <c r="H675" s="3"/>
      <c r="I675" s="3"/>
      <c r="J675" s="3"/>
      <c r="K675" s="3"/>
    </row>
    <row r="676" spans="1:11" ht="13.2">
      <c r="A676" s="3"/>
      <c r="B676" s="3"/>
      <c r="C676" s="3"/>
      <c r="D676" s="3"/>
      <c r="E676" s="3"/>
      <c r="F676" s="3"/>
      <c r="G676" s="3"/>
      <c r="H676" s="3"/>
      <c r="I676" s="3"/>
      <c r="J676" s="3"/>
      <c r="K676" s="3"/>
    </row>
    <row r="677" spans="1:11" ht="13.2">
      <c r="A677" s="3"/>
      <c r="B677" s="3"/>
      <c r="C677" s="3"/>
      <c r="D677" s="3"/>
      <c r="E677" s="3"/>
      <c r="F677" s="3"/>
      <c r="G677" s="3"/>
      <c r="H677" s="3"/>
      <c r="I677" s="3"/>
      <c r="J677" s="3"/>
      <c r="K677" s="3"/>
    </row>
    <row r="678" spans="1:11" ht="13.2">
      <c r="A678" s="3"/>
      <c r="B678" s="3"/>
      <c r="C678" s="3"/>
      <c r="D678" s="3"/>
      <c r="E678" s="3"/>
      <c r="F678" s="3"/>
      <c r="G678" s="3"/>
      <c r="H678" s="3"/>
      <c r="I678" s="3"/>
      <c r="J678" s="3"/>
      <c r="K678" s="3"/>
    </row>
    <row r="679" spans="1:11" ht="13.2">
      <c r="A679" s="3"/>
      <c r="B679" s="3"/>
      <c r="C679" s="3"/>
      <c r="D679" s="3"/>
      <c r="E679" s="3"/>
      <c r="F679" s="3"/>
      <c r="G679" s="3"/>
      <c r="H679" s="3"/>
      <c r="I679" s="3"/>
      <c r="J679" s="3"/>
      <c r="K679" s="3"/>
    </row>
    <row r="680" spans="1:11" ht="13.2">
      <c r="A680" s="3"/>
      <c r="B680" s="3"/>
      <c r="C680" s="3"/>
      <c r="D680" s="3"/>
      <c r="E680" s="3"/>
      <c r="F680" s="3"/>
      <c r="G680" s="3"/>
      <c r="H680" s="3"/>
      <c r="I680" s="3"/>
      <c r="J680" s="3"/>
      <c r="K680" s="3"/>
    </row>
    <row r="681" spans="1:11" ht="13.2">
      <c r="A681" s="3"/>
      <c r="B681" s="3"/>
      <c r="C681" s="3"/>
      <c r="D681" s="3"/>
      <c r="E681" s="3"/>
      <c r="F681" s="3"/>
      <c r="G681" s="3"/>
      <c r="H681" s="3"/>
      <c r="I681" s="3"/>
      <c r="J681" s="3"/>
      <c r="K681" s="3"/>
    </row>
    <row r="682" spans="1:11" ht="13.2">
      <c r="A682" s="3"/>
      <c r="B682" s="3"/>
      <c r="C682" s="3"/>
      <c r="D682" s="3"/>
      <c r="E682" s="3"/>
      <c r="F682" s="3"/>
      <c r="G682" s="3"/>
      <c r="H682" s="3"/>
      <c r="I682" s="3"/>
      <c r="J682" s="3"/>
      <c r="K682" s="3"/>
    </row>
    <row r="683" spans="1:11" ht="13.2">
      <c r="A683" s="3"/>
      <c r="B683" s="3"/>
      <c r="C683" s="3"/>
      <c r="D683" s="3"/>
      <c r="E683" s="3"/>
      <c r="F683" s="3"/>
      <c r="G683" s="3"/>
      <c r="H683" s="3"/>
      <c r="I683" s="3"/>
      <c r="J683" s="3"/>
      <c r="K683" s="3"/>
    </row>
    <row r="684" spans="1:11" ht="13.2">
      <c r="A684" s="3"/>
      <c r="B684" s="3"/>
      <c r="C684" s="3"/>
      <c r="D684" s="3"/>
      <c r="E684" s="3"/>
      <c r="F684" s="3"/>
      <c r="G684" s="3"/>
      <c r="H684" s="3"/>
      <c r="I684" s="3"/>
      <c r="J684" s="3"/>
      <c r="K684" s="3"/>
    </row>
    <row r="685" spans="1:11" ht="13.2">
      <c r="A685" s="3"/>
      <c r="B685" s="3"/>
      <c r="C685" s="3"/>
      <c r="D685" s="3"/>
      <c r="E685" s="3"/>
      <c r="F685" s="3"/>
      <c r="G685" s="3"/>
      <c r="H685" s="3"/>
      <c r="I685" s="3"/>
      <c r="J685" s="3"/>
      <c r="K685" s="3"/>
    </row>
    <row r="686" spans="1:11" ht="13.2">
      <c r="A686" s="3"/>
      <c r="B686" s="3"/>
      <c r="C686" s="3"/>
      <c r="D686" s="3"/>
      <c r="E686" s="3"/>
      <c r="F686" s="3"/>
      <c r="G686" s="3"/>
      <c r="H686" s="3"/>
      <c r="I686" s="3"/>
      <c r="J686" s="3"/>
      <c r="K686" s="3"/>
    </row>
    <row r="687" spans="1:11" ht="13.2">
      <c r="A687" s="3"/>
      <c r="B687" s="3"/>
      <c r="C687" s="3"/>
      <c r="D687" s="3"/>
      <c r="E687" s="3"/>
      <c r="F687" s="3"/>
      <c r="G687" s="3"/>
      <c r="H687" s="3"/>
      <c r="I687" s="3"/>
      <c r="J687" s="3"/>
      <c r="K687" s="3"/>
    </row>
    <row r="688" spans="1:11" ht="13.2">
      <c r="A688" s="3"/>
      <c r="B688" s="3"/>
      <c r="C688" s="3"/>
      <c r="D688" s="3"/>
      <c r="E688" s="3"/>
      <c r="F688" s="3"/>
      <c r="G688" s="3"/>
      <c r="H688" s="3"/>
      <c r="I688" s="3"/>
      <c r="J688" s="3"/>
      <c r="K688" s="3"/>
    </row>
    <row r="689" spans="1:11" ht="13.2">
      <c r="A689" s="3"/>
      <c r="B689" s="3"/>
      <c r="C689" s="3"/>
      <c r="D689" s="3"/>
      <c r="E689" s="3"/>
      <c r="F689" s="3"/>
      <c r="G689" s="3"/>
      <c r="H689" s="3"/>
      <c r="I689" s="3"/>
      <c r="J689" s="3"/>
      <c r="K689" s="3"/>
    </row>
    <row r="690" spans="1:11" ht="13.2">
      <c r="A690" s="3"/>
      <c r="B690" s="3"/>
      <c r="C690" s="3"/>
      <c r="D690" s="3"/>
      <c r="E690" s="3"/>
      <c r="F690" s="3"/>
      <c r="G690" s="3"/>
      <c r="H690" s="3"/>
      <c r="I690" s="3"/>
      <c r="J690" s="3"/>
      <c r="K690" s="3"/>
    </row>
    <row r="691" spans="1:11" ht="13.2">
      <c r="A691" s="3"/>
      <c r="B691" s="3"/>
      <c r="C691" s="3"/>
      <c r="D691" s="3"/>
      <c r="E691" s="3"/>
      <c r="F691" s="3"/>
      <c r="G691" s="3"/>
      <c r="H691" s="3"/>
      <c r="I691" s="3"/>
      <c r="J691" s="3"/>
      <c r="K691" s="3"/>
    </row>
    <row r="692" spans="1:11" ht="13.2">
      <c r="A692" s="3"/>
      <c r="B692" s="3"/>
      <c r="C692" s="3"/>
      <c r="D692" s="3"/>
      <c r="E692" s="3"/>
      <c r="F692" s="3"/>
      <c r="G692" s="3"/>
      <c r="H692" s="3"/>
      <c r="I692" s="3"/>
      <c r="J692" s="3"/>
      <c r="K692" s="3"/>
    </row>
    <row r="693" spans="1:11" ht="13.2">
      <c r="A693" s="3"/>
      <c r="B693" s="3"/>
      <c r="C693" s="3"/>
      <c r="D693" s="3"/>
      <c r="E693" s="3"/>
      <c r="F693" s="3"/>
      <c r="G693" s="3"/>
      <c r="H693" s="3"/>
      <c r="I693" s="3"/>
      <c r="J693" s="3"/>
      <c r="K693" s="3"/>
    </row>
    <row r="694" spans="1:11" ht="13.2">
      <c r="A694" s="3"/>
      <c r="B694" s="3"/>
      <c r="C694" s="3"/>
      <c r="D694" s="3"/>
      <c r="E694" s="3"/>
      <c r="F694" s="3"/>
      <c r="G694" s="3"/>
      <c r="H694" s="3"/>
      <c r="I694" s="3"/>
      <c r="J694" s="3"/>
      <c r="K694" s="3"/>
    </row>
    <row r="695" spans="1:11" ht="13.2">
      <c r="A695" s="3"/>
      <c r="B695" s="3"/>
      <c r="C695" s="3"/>
      <c r="D695" s="3"/>
      <c r="E695" s="3"/>
      <c r="F695" s="3"/>
      <c r="G695" s="3"/>
      <c r="H695" s="3"/>
      <c r="I695" s="3"/>
      <c r="J695" s="3"/>
      <c r="K695" s="3"/>
    </row>
    <row r="696" spans="1:11" ht="13.2">
      <c r="A696" s="3"/>
      <c r="B696" s="3"/>
      <c r="C696" s="3"/>
      <c r="D696" s="3"/>
      <c r="E696" s="3"/>
      <c r="F696" s="3"/>
      <c r="G696" s="3"/>
      <c r="H696" s="3"/>
      <c r="I696" s="3"/>
      <c r="J696" s="3"/>
      <c r="K696" s="3"/>
    </row>
    <row r="697" spans="1:11" ht="13.2">
      <c r="A697" s="3"/>
      <c r="B697" s="3"/>
      <c r="C697" s="3"/>
      <c r="D697" s="3"/>
      <c r="E697" s="3"/>
      <c r="F697" s="3"/>
      <c r="G697" s="3"/>
      <c r="H697" s="3"/>
      <c r="I697" s="3"/>
      <c r="J697" s="3"/>
      <c r="K697" s="3"/>
    </row>
    <row r="698" spans="1:11" ht="13.2">
      <c r="A698" s="3"/>
      <c r="B698" s="3"/>
      <c r="C698" s="3"/>
      <c r="D698" s="3"/>
      <c r="E698" s="3"/>
      <c r="F698" s="3"/>
      <c r="G698" s="3"/>
      <c r="H698" s="3"/>
      <c r="I698" s="3"/>
      <c r="J698" s="3"/>
      <c r="K698" s="3"/>
    </row>
    <row r="699" spans="1:11" ht="13.2">
      <c r="A699" s="3"/>
      <c r="B699" s="3"/>
      <c r="C699" s="3"/>
      <c r="D699" s="3"/>
      <c r="E699" s="3"/>
      <c r="F699" s="3"/>
      <c r="G699" s="3"/>
      <c r="H699" s="3"/>
      <c r="I699" s="3"/>
      <c r="J699" s="3"/>
      <c r="K699" s="3"/>
    </row>
    <row r="700" spans="1:11" ht="13.2">
      <c r="A700" s="3"/>
      <c r="B700" s="3"/>
      <c r="C700" s="3"/>
      <c r="D700" s="3"/>
      <c r="E700" s="3"/>
      <c r="F700" s="3"/>
      <c r="G700" s="3"/>
      <c r="H700" s="3"/>
      <c r="I700" s="3"/>
      <c r="J700" s="3"/>
      <c r="K700" s="3"/>
    </row>
    <row r="701" spans="1:11" ht="13.2">
      <c r="A701" s="3"/>
      <c r="B701" s="3"/>
      <c r="C701" s="3"/>
      <c r="D701" s="3"/>
      <c r="E701" s="3"/>
      <c r="F701" s="3"/>
      <c r="G701" s="3"/>
      <c r="H701" s="3"/>
      <c r="I701" s="3"/>
      <c r="J701" s="3"/>
      <c r="K701" s="3"/>
    </row>
    <row r="702" spans="1:11" ht="13.2">
      <c r="A702" s="3"/>
      <c r="B702" s="3"/>
      <c r="C702" s="3"/>
      <c r="D702" s="3"/>
      <c r="E702" s="3"/>
      <c r="F702" s="3"/>
      <c r="G702" s="3"/>
      <c r="H702" s="3"/>
      <c r="I702" s="3"/>
      <c r="J702" s="3"/>
      <c r="K702" s="3"/>
    </row>
    <row r="703" spans="1:11" ht="13.2">
      <c r="A703" s="3"/>
      <c r="B703" s="3"/>
      <c r="C703" s="3"/>
      <c r="D703" s="3"/>
      <c r="E703" s="3"/>
      <c r="F703" s="3"/>
      <c r="G703" s="3"/>
      <c r="H703" s="3"/>
      <c r="I703" s="3"/>
      <c r="J703" s="3"/>
      <c r="K703" s="3"/>
    </row>
    <row r="704" spans="1:11" ht="13.2">
      <c r="A704" s="3"/>
      <c r="B704" s="3"/>
      <c r="C704" s="3"/>
      <c r="D704" s="3"/>
      <c r="E704" s="3"/>
      <c r="F704" s="3"/>
      <c r="G704" s="3"/>
      <c r="H704" s="3"/>
      <c r="I704" s="3"/>
      <c r="J704" s="3"/>
      <c r="K704" s="3"/>
    </row>
    <row r="705" spans="1:11" ht="13.2">
      <c r="A705" s="3"/>
      <c r="B705" s="3"/>
      <c r="C705" s="3"/>
      <c r="D705" s="3"/>
      <c r="E705" s="3"/>
      <c r="F705" s="3"/>
      <c r="G705" s="3"/>
      <c r="H705" s="3"/>
      <c r="I705" s="3"/>
      <c r="J705" s="3"/>
      <c r="K705" s="3"/>
    </row>
    <row r="706" spans="1:11" ht="13.2">
      <c r="A706" s="3"/>
      <c r="B706" s="3"/>
      <c r="C706" s="3"/>
      <c r="D706" s="3"/>
      <c r="E706" s="3"/>
      <c r="F706" s="3"/>
      <c r="G706" s="3"/>
      <c r="H706" s="3"/>
      <c r="I706" s="3"/>
      <c r="J706" s="3"/>
      <c r="K706" s="3"/>
    </row>
    <row r="707" spans="1:11" ht="13.2">
      <c r="A707" s="3"/>
      <c r="B707" s="3"/>
      <c r="C707" s="3"/>
      <c r="D707" s="3"/>
      <c r="E707" s="3"/>
      <c r="F707" s="3"/>
      <c r="G707" s="3"/>
      <c r="H707" s="3"/>
      <c r="I707" s="3"/>
      <c r="J707" s="3"/>
      <c r="K707" s="3"/>
    </row>
    <row r="708" spans="1:11" ht="13.2">
      <c r="A708" s="3"/>
      <c r="B708" s="3"/>
      <c r="C708" s="3"/>
      <c r="D708" s="3"/>
      <c r="E708" s="3"/>
      <c r="F708" s="3"/>
      <c r="G708" s="3"/>
      <c r="H708" s="3"/>
      <c r="I708" s="3"/>
      <c r="J708" s="3"/>
      <c r="K708" s="3"/>
    </row>
    <row r="709" spans="1:11" ht="13.2">
      <c r="A709" s="3"/>
      <c r="B709" s="3"/>
      <c r="C709" s="3"/>
      <c r="D709" s="3"/>
      <c r="E709" s="3"/>
      <c r="F709" s="3"/>
      <c r="G709" s="3"/>
      <c r="H709" s="3"/>
      <c r="I709" s="3"/>
      <c r="J709" s="3"/>
      <c r="K709" s="3"/>
    </row>
    <row r="710" spans="1:11" ht="13.2">
      <c r="A710" s="3"/>
      <c r="B710" s="3"/>
      <c r="C710" s="3"/>
      <c r="D710" s="3"/>
      <c r="E710" s="3"/>
      <c r="F710" s="3"/>
      <c r="G710" s="3"/>
      <c r="H710" s="3"/>
      <c r="I710" s="3"/>
      <c r="J710" s="3"/>
      <c r="K710" s="3"/>
    </row>
    <row r="711" spans="1:11" ht="13.2">
      <c r="A711" s="3"/>
      <c r="B711" s="3"/>
      <c r="C711" s="3"/>
      <c r="D711" s="3"/>
      <c r="E711" s="3"/>
      <c r="F711" s="3"/>
      <c r="G711" s="3"/>
      <c r="H711" s="3"/>
      <c r="I711" s="3"/>
      <c r="J711" s="3"/>
      <c r="K711" s="3"/>
    </row>
    <row r="712" spans="1:11" ht="13.2">
      <c r="A712" s="3"/>
      <c r="B712" s="3"/>
      <c r="C712" s="3"/>
      <c r="D712" s="3"/>
      <c r="E712" s="3"/>
      <c r="F712" s="3"/>
      <c r="G712" s="3"/>
      <c r="H712" s="3"/>
      <c r="I712" s="3"/>
      <c r="J712" s="3"/>
      <c r="K712" s="3"/>
    </row>
    <row r="713" spans="1:11" ht="13.2">
      <c r="A713" s="3"/>
      <c r="B713" s="3"/>
      <c r="C713" s="3"/>
      <c r="D713" s="3"/>
      <c r="E713" s="3"/>
      <c r="F713" s="3"/>
      <c r="G713" s="3"/>
      <c r="H713" s="3"/>
      <c r="I713" s="3"/>
      <c r="J713" s="3"/>
      <c r="K713" s="3"/>
    </row>
    <row r="714" spans="1:11" ht="13.2">
      <c r="A714" s="3"/>
      <c r="B714" s="3"/>
      <c r="C714" s="3"/>
      <c r="D714" s="3"/>
      <c r="E714" s="3"/>
      <c r="F714" s="3"/>
      <c r="G714" s="3"/>
      <c r="H714" s="3"/>
      <c r="I714" s="3"/>
      <c r="J714" s="3"/>
      <c r="K714" s="3"/>
    </row>
    <row r="715" spans="1:11" ht="13.2">
      <c r="A715" s="3"/>
      <c r="B715" s="3"/>
      <c r="C715" s="3"/>
      <c r="D715" s="3"/>
      <c r="E715" s="3"/>
      <c r="F715" s="3"/>
      <c r="G715" s="3"/>
      <c r="H715" s="3"/>
      <c r="I715" s="3"/>
      <c r="J715" s="3"/>
      <c r="K715" s="3"/>
    </row>
    <row r="716" spans="1:11" ht="13.2">
      <c r="A716" s="3"/>
      <c r="B716" s="3"/>
      <c r="C716" s="3"/>
      <c r="D716" s="3"/>
      <c r="E716" s="3"/>
      <c r="F716" s="3"/>
      <c r="G716" s="3"/>
      <c r="H716" s="3"/>
      <c r="I716" s="3"/>
      <c r="J716" s="3"/>
      <c r="K716" s="3"/>
    </row>
    <row r="717" spans="1:11" ht="13.2">
      <c r="A717" s="3"/>
      <c r="B717" s="3"/>
      <c r="C717" s="3"/>
      <c r="D717" s="3"/>
      <c r="E717" s="3"/>
      <c r="F717" s="3"/>
      <c r="G717" s="3"/>
      <c r="H717" s="3"/>
      <c r="I717" s="3"/>
      <c r="J717" s="3"/>
      <c r="K717" s="3"/>
    </row>
    <row r="718" spans="1:11" ht="13.2">
      <c r="A718" s="3"/>
      <c r="B718" s="3"/>
      <c r="C718" s="3"/>
      <c r="D718" s="3"/>
      <c r="E718" s="3"/>
      <c r="F718" s="3"/>
      <c r="G718" s="3"/>
      <c r="H718" s="3"/>
      <c r="I718" s="3"/>
      <c r="J718" s="3"/>
      <c r="K718" s="3"/>
    </row>
    <row r="719" spans="1:11" ht="13.2">
      <c r="A719" s="3"/>
      <c r="B719" s="3"/>
      <c r="C719" s="3"/>
      <c r="D719" s="3"/>
      <c r="E719" s="3"/>
      <c r="F719" s="3"/>
      <c r="G719" s="3"/>
      <c r="H719" s="3"/>
      <c r="I719" s="3"/>
      <c r="J719" s="3"/>
      <c r="K719" s="3"/>
    </row>
    <row r="720" spans="1:11" ht="13.2">
      <c r="A720" s="3"/>
      <c r="B720" s="3"/>
      <c r="C720" s="3"/>
      <c r="D720" s="3"/>
      <c r="E720" s="3"/>
      <c r="F720" s="3"/>
      <c r="G720" s="3"/>
      <c r="H720" s="3"/>
      <c r="I720" s="3"/>
      <c r="J720" s="3"/>
      <c r="K720" s="3"/>
    </row>
    <row r="721" spans="1:11" ht="13.2">
      <c r="A721" s="3"/>
      <c r="B721" s="3"/>
      <c r="C721" s="3"/>
      <c r="D721" s="3"/>
      <c r="E721" s="3"/>
      <c r="F721" s="3"/>
      <c r="G721" s="3"/>
      <c r="H721" s="3"/>
      <c r="I721" s="3"/>
      <c r="J721" s="3"/>
      <c r="K721" s="3"/>
    </row>
    <row r="722" spans="1:11" ht="13.2">
      <c r="A722" s="3"/>
      <c r="B722" s="3"/>
      <c r="C722" s="3"/>
      <c r="D722" s="3"/>
      <c r="E722" s="3"/>
      <c r="F722" s="3"/>
      <c r="G722" s="3"/>
      <c r="H722" s="3"/>
      <c r="I722" s="3"/>
      <c r="J722" s="3"/>
      <c r="K722" s="3"/>
    </row>
    <row r="723" spans="1:11" ht="13.2">
      <c r="A723" s="3"/>
      <c r="B723" s="3"/>
      <c r="C723" s="3"/>
      <c r="D723" s="3"/>
      <c r="E723" s="3"/>
      <c r="F723" s="3"/>
      <c r="G723" s="3"/>
      <c r="H723" s="3"/>
      <c r="I723" s="3"/>
      <c r="J723" s="3"/>
      <c r="K723" s="3"/>
    </row>
    <row r="724" spans="1:11" ht="13.2">
      <c r="A724" s="3"/>
      <c r="B724" s="3"/>
      <c r="C724" s="3"/>
      <c r="D724" s="3"/>
      <c r="E724" s="3"/>
      <c r="F724" s="3"/>
      <c r="G724" s="3"/>
      <c r="H724" s="3"/>
      <c r="I724" s="3"/>
      <c r="J724" s="3"/>
      <c r="K724" s="3"/>
    </row>
    <row r="725" spans="1:11" ht="13.2">
      <c r="A725" s="3"/>
      <c r="B725" s="3"/>
      <c r="C725" s="3"/>
      <c r="D725" s="3"/>
      <c r="E725" s="3"/>
      <c r="F725" s="3"/>
      <c r="G725" s="3"/>
      <c r="H725" s="3"/>
      <c r="I725" s="3"/>
      <c r="J725" s="3"/>
      <c r="K725" s="3"/>
    </row>
    <row r="726" spans="1:11" ht="13.2">
      <c r="A726" s="3"/>
      <c r="B726" s="3"/>
      <c r="C726" s="3"/>
      <c r="D726" s="3"/>
      <c r="E726" s="3"/>
      <c r="F726" s="3"/>
      <c r="G726" s="3"/>
      <c r="H726" s="3"/>
      <c r="I726" s="3"/>
      <c r="J726" s="3"/>
      <c r="K726" s="3"/>
    </row>
    <row r="727" spans="1:11" ht="13.2">
      <c r="A727" s="3"/>
      <c r="B727" s="3"/>
      <c r="C727" s="3"/>
      <c r="D727" s="3"/>
      <c r="E727" s="3"/>
      <c r="F727" s="3"/>
      <c r="G727" s="3"/>
      <c r="H727" s="3"/>
      <c r="I727" s="3"/>
      <c r="J727" s="3"/>
      <c r="K727" s="3"/>
    </row>
    <row r="728" spans="1:11" ht="13.2">
      <c r="A728" s="3"/>
      <c r="B728" s="3"/>
      <c r="C728" s="3"/>
      <c r="D728" s="3"/>
      <c r="E728" s="3"/>
      <c r="F728" s="3"/>
      <c r="G728" s="3"/>
      <c r="H728" s="3"/>
      <c r="I728" s="3"/>
      <c r="J728" s="3"/>
      <c r="K728" s="3"/>
    </row>
    <row r="729" spans="1:11" ht="13.2">
      <c r="A729" s="3"/>
      <c r="B729" s="3"/>
      <c r="C729" s="3"/>
      <c r="D729" s="3"/>
      <c r="E729" s="3"/>
      <c r="F729" s="3"/>
      <c r="G729" s="3"/>
      <c r="H729" s="3"/>
      <c r="I729" s="3"/>
      <c r="J729" s="3"/>
      <c r="K729" s="3"/>
    </row>
    <row r="730" spans="1:11" ht="13.2">
      <c r="A730" s="3"/>
      <c r="B730" s="3"/>
      <c r="C730" s="3"/>
      <c r="D730" s="3"/>
      <c r="E730" s="3"/>
      <c r="F730" s="3"/>
      <c r="G730" s="3"/>
      <c r="H730" s="3"/>
      <c r="I730" s="3"/>
      <c r="J730" s="3"/>
      <c r="K730" s="3"/>
    </row>
    <row r="731" spans="1:11" ht="13.2">
      <c r="A731" s="3"/>
      <c r="B731" s="3"/>
      <c r="C731" s="3"/>
      <c r="D731" s="3"/>
      <c r="E731" s="3"/>
      <c r="F731" s="3"/>
      <c r="G731" s="3"/>
      <c r="H731" s="3"/>
      <c r="I731" s="3"/>
      <c r="J731" s="3"/>
      <c r="K731" s="3"/>
    </row>
    <row r="732" spans="1:11" ht="13.2">
      <c r="A732" s="3"/>
      <c r="B732" s="3"/>
      <c r="C732" s="3"/>
      <c r="D732" s="3"/>
      <c r="E732" s="3"/>
      <c r="F732" s="3"/>
      <c r="G732" s="3"/>
      <c r="H732" s="3"/>
      <c r="I732" s="3"/>
      <c r="J732" s="3"/>
      <c r="K732" s="3"/>
    </row>
    <row r="733" spans="1:11" ht="13.2">
      <c r="A733" s="3"/>
      <c r="B733" s="3"/>
      <c r="C733" s="3"/>
      <c r="D733" s="3"/>
      <c r="E733" s="3"/>
      <c r="F733" s="3"/>
      <c r="G733" s="3"/>
      <c r="H733" s="3"/>
      <c r="I733" s="3"/>
      <c r="J733" s="3"/>
      <c r="K733" s="3"/>
    </row>
    <row r="734" spans="1:11" ht="13.2">
      <c r="A734" s="3"/>
      <c r="B734" s="3"/>
      <c r="C734" s="3"/>
      <c r="D734" s="3"/>
      <c r="E734" s="3"/>
      <c r="F734" s="3"/>
      <c r="G734" s="3"/>
      <c r="H734" s="3"/>
      <c r="I734" s="3"/>
      <c r="J734" s="3"/>
      <c r="K734" s="3"/>
    </row>
    <row r="735" spans="1:11" ht="13.2">
      <c r="A735" s="3"/>
      <c r="B735" s="3"/>
      <c r="C735" s="3"/>
      <c r="D735" s="3"/>
      <c r="E735" s="3"/>
      <c r="F735" s="3"/>
      <c r="G735" s="3"/>
      <c r="H735" s="3"/>
      <c r="I735" s="3"/>
      <c r="J735" s="3"/>
      <c r="K735" s="3"/>
    </row>
    <row r="736" spans="1:11" ht="13.2">
      <c r="A736" s="3"/>
      <c r="B736" s="3"/>
      <c r="C736" s="3"/>
      <c r="D736" s="3"/>
      <c r="E736" s="3"/>
      <c r="F736" s="3"/>
      <c r="G736" s="3"/>
      <c r="H736" s="3"/>
      <c r="I736" s="3"/>
      <c r="J736" s="3"/>
      <c r="K736" s="3"/>
    </row>
    <row r="737" spans="1:11" ht="13.2">
      <c r="A737" s="3"/>
      <c r="B737" s="3"/>
      <c r="C737" s="3"/>
      <c r="D737" s="3"/>
      <c r="E737" s="3"/>
      <c r="F737" s="3"/>
      <c r="G737" s="3"/>
      <c r="H737" s="3"/>
      <c r="I737" s="3"/>
      <c r="J737" s="3"/>
      <c r="K737" s="3"/>
    </row>
    <row r="738" spans="1:11" ht="13.2">
      <c r="A738" s="3"/>
      <c r="B738" s="3"/>
      <c r="C738" s="3"/>
      <c r="D738" s="3"/>
      <c r="E738" s="3"/>
      <c r="F738" s="3"/>
      <c r="G738" s="3"/>
      <c r="H738" s="3"/>
      <c r="I738" s="3"/>
      <c r="J738" s="3"/>
      <c r="K738" s="3"/>
    </row>
    <row r="739" spans="1:11" ht="13.2">
      <c r="A739" s="3"/>
      <c r="B739" s="3"/>
      <c r="C739" s="3"/>
      <c r="D739" s="3"/>
      <c r="E739" s="3"/>
      <c r="F739" s="3"/>
      <c r="G739" s="3"/>
      <c r="H739" s="3"/>
      <c r="I739" s="3"/>
      <c r="J739" s="3"/>
      <c r="K739" s="3"/>
    </row>
    <row r="740" spans="1:11" ht="13.2">
      <c r="A740" s="3"/>
      <c r="B740" s="3"/>
      <c r="C740" s="3"/>
      <c r="D740" s="3"/>
      <c r="E740" s="3"/>
      <c r="F740" s="3"/>
      <c r="G740" s="3"/>
      <c r="H740" s="3"/>
      <c r="I740" s="3"/>
      <c r="J740" s="3"/>
      <c r="K740" s="3"/>
    </row>
    <row r="741" spans="1:11" ht="13.2">
      <c r="A741" s="3"/>
      <c r="B741" s="3"/>
      <c r="C741" s="3"/>
      <c r="D741" s="3"/>
      <c r="E741" s="3"/>
      <c r="F741" s="3"/>
      <c r="G741" s="3"/>
      <c r="H741" s="3"/>
      <c r="I741" s="3"/>
      <c r="J741" s="3"/>
      <c r="K741" s="3"/>
    </row>
    <row r="742" spans="1:11" ht="13.2">
      <c r="A742" s="3"/>
      <c r="B742" s="3"/>
      <c r="C742" s="3"/>
      <c r="D742" s="3"/>
      <c r="E742" s="3"/>
      <c r="F742" s="3"/>
      <c r="G742" s="3"/>
      <c r="H742" s="3"/>
      <c r="I742" s="3"/>
      <c r="J742" s="3"/>
      <c r="K742" s="3"/>
    </row>
    <row r="743" spans="1:11" ht="13.2">
      <c r="A743" s="3"/>
      <c r="B743" s="3"/>
      <c r="C743" s="3"/>
      <c r="D743" s="3"/>
      <c r="E743" s="3"/>
      <c r="F743" s="3"/>
      <c r="G743" s="3"/>
      <c r="H743" s="3"/>
      <c r="I743" s="3"/>
      <c r="J743" s="3"/>
      <c r="K743" s="3"/>
    </row>
    <row r="744" spans="1:11" ht="13.2">
      <c r="A744" s="3"/>
      <c r="B744" s="3"/>
      <c r="C744" s="3"/>
      <c r="D744" s="3"/>
      <c r="E744" s="3"/>
      <c r="F744" s="3"/>
      <c r="G744" s="3"/>
      <c r="H744" s="3"/>
      <c r="I744" s="3"/>
      <c r="J744" s="3"/>
      <c r="K744" s="3"/>
    </row>
    <row r="745" spans="1:11" ht="13.2">
      <c r="A745" s="3"/>
      <c r="B745" s="3"/>
      <c r="C745" s="3"/>
      <c r="D745" s="3"/>
      <c r="E745" s="3"/>
      <c r="F745" s="3"/>
      <c r="G745" s="3"/>
      <c r="H745" s="3"/>
      <c r="I745" s="3"/>
      <c r="J745" s="3"/>
      <c r="K745" s="3"/>
    </row>
    <row r="746" spans="1:11" ht="13.2">
      <c r="A746" s="3"/>
      <c r="B746" s="3"/>
      <c r="C746" s="3"/>
      <c r="D746" s="3"/>
      <c r="E746" s="3"/>
      <c r="F746" s="3"/>
      <c r="G746" s="3"/>
      <c r="H746" s="3"/>
      <c r="I746" s="3"/>
      <c r="J746" s="3"/>
      <c r="K746" s="3"/>
    </row>
    <row r="747" spans="1:11" ht="13.2">
      <c r="A747" s="3"/>
      <c r="B747" s="3"/>
      <c r="C747" s="3"/>
      <c r="D747" s="3"/>
      <c r="E747" s="3"/>
      <c r="F747" s="3"/>
      <c r="G747" s="3"/>
      <c r="H747" s="3"/>
      <c r="I747" s="3"/>
      <c r="J747" s="3"/>
      <c r="K747" s="3"/>
    </row>
    <row r="748" spans="1:11" ht="13.2">
      <c r="A748" s="3"/>
      <c r="B748" s="3"/>
      <c r="C748" s="3"/>
      <c r="D748" s="3"/>
      <c r="E748" s="3"/>
      <c r="F748" s="3"/>
      <c r="G748" s="3"/>
      <c r="H748" s="3"/>
      <c r="I748" s="3"/>
      <c r="J748" s="3"/>
      <c r="K748" s="3"/>
    </row>
    <row r="749" spans="1:11" ht="13.2">
      <c r="A749" s="3"/>
      <c r="B749" s="3"/>
      <c r="C749" s="3"/>
      <c r="D749" s="3"/>
      <c r="E749" s="3"/>
      <c r="F749" s="3"/>
      <c r="G749" s="3"/>
      <c r="H749" s="3"/>
      <c r="I749" s="3"/>
      <c r="J749" s="3"/>
      <c r="K749" s="3"/>
    </row>
    <row r="750" spans="1:11" ht="13.2">
      <c r="A750" s="3"/>
      <c r="B750" s="3"/>
      <c r="C750" s="3"/>
      <c r="D750" s="3"/>
      <c r="E750" s="3"/>
      <c r="F750" s="3"/>
      <c r="G750" s="3"/>
      <c r="H750" s="3"/>
      <c r="I750" s="3"/>
      <c r="J750" s="3"/>
      <c r="K750" s="3"/>
    </row>
    <row r="751" spans="1:11" ht="13.2">
      <c r="A751" s="3"/>
      <c r="B751" s="3"/>
      <c r="C751" s="3"/>
      <c r="D751" s="3"/>
      <c r="E751" s="3"/>
      <c r="F751" s="3"/>
      <c r="G751" s="3"/>
      <c r="H751" s="3"/>
      <c r="I751" s="3"/>
      <c r="J751" s="3"/>
      <c r="K751" s="3"/>
    </row>
    <row r="752" spans="1:11" ht="13.2">
      <c r="A752" s="3"/>
      <c r="B752" s="3"/>
      <c r="C752" s="3"/>
      <c r="D752" s="3"/>
      <c r="E752" s="3"/>
      <c r="F752" s="3"/>
      <c r="G752" s="3"/>
      <c r="H752" s="3"/>
      <c r="I752" s="3"/>
      <c r="J752" s="3"/>
      <c r="K752" s="3"/>
    </row>
    <row r="753" spans="1:11" ht="13.2">
      <c r="A753" s="3"/>
      <c r="B753" s="3"/>
      <c r="C753" s="3"/>
      <c r="D753" s="3"/>
      <c r="E753" s="3"/>
      <c r="F753" s="3"/>
      <c r="G753" s="3"/>
      <c r="H753" s="3"/>
      <c r="I753" s="3"/>
      <c r="J753" s="3"/>
      <c r="K753" s="3"/>
    </row>
    <row r="754" spans="1:11" ht="13.2">
      <c r="A754" s="3"/>
      <c r="B754" s="3"/>
      <c r="C754" s="3"/>
      <c r="D754" s="3"/>
      <c r="E754" s="3"/>
      <c r="F754" s="3"/>
      <c r="G754" s="3"/>
      <c r="H754" s="3"/>
      <c r="I754" s="3"/>
      <c r="J754" s="3"/>
      <c r="K754" s="3"/>
    </row>
    <row r="755" spans="1:11" ht="13.2">
      <c r="A755" s="3"/>
      <c r="B755" s="3"/>
      <c r="C755" s="3"/>
      <c r="D755" s="3"/>
      <c r="E755" s="3"/>
      <c r="F755" s="3"/>
      <c r="G755" s="3"/>
      <c r="H755" s="3"/>
      <c r="I755" s="3"/>
      <c r="J755" s="3"/>
      <c r="K755" s="3"/>
    </row>
    <row r="756" spans="1:11" ht="13.2">
      <c r="A756" s="3"/>
      <c r="B756" s="3"/>
      <c r="C756" s="3"/>
      <c r="D756" s="3"/>
      <c r="E756" s="3"/>
      <c r="F756" s="3"/>
      <c r="G756" s="3"/>
      <c r="H756" s="3"/>
      <c r="I756" s="3"/>
      <c r="J756" s="3"/>
      <c r="K756" s="3"/>
    </row>
    <row r="757" spans="1:11" ht="13.2">
      <c r="A757" s="3"/>
      <c r="B757" s="3"/>
      <c r="C757" s="3"/>
      <c r="D757" s="3"/>
      <c r="E757" s="3"/>
      <c r="F757" s="3"/>
      <c r="G757" s="3"/>
      <c r="H757" s="3"/>
      <c r="I757" s="3"/>
      <c r="J757" s="3"/>
      <c r="K757" s="3"/>
    </row>
    <row r="758" spans="1:11" ht="13.2">
      <c r="A758" s="3"/>
      <c r="B758" s="3"/>
      <c r="C758" s="3"/>
      <c r="D758" s="3"/>
      <c r="E758" s="3"/>
      <c r="F758" s="3"/>
      <c r="G758" s="3"/>
      <c r="H758" s="3"/>
      <c r="I758" s="3"/>
      <c r="J758" s="3"/>
      <c r="K758" s="3"/>
    </row>
    <row r="759" spans="1:11" ht="13.2">
      <c r="A759" s="3"/>
      <c r="B759" s="3"/>
      <c r="C759" s="3"/>
      <c r="D759" s="3"/>
      <c r="E759" s="3"/>
      <c r="F759" s="3"/>
      <c r="G759" s="3"/>
      <c r="H759" s="3"/>
      <c r="I759" s="3"/>
      <c r="J759" s="3"/>
      <c r="K759" s="3"/>
    </row>
    <row r="760" spans="1:11" ht="13.2">
      <c r="A760" s="3"/>
      <c r="B760" s="3"/>
      <c r="C760" s="3"/>
      <c r="D760" s="3"/>
      <c r="E760" s="3"/>
      <c r="F760" s="3"/>
      <c r="G760" s="3"/>
      <c r="H760" s="3"/>
      <c r="I760" s="3"/>
      <c r="J760" s="3"/>
      <c r="K760" s="3"/>
    </row>
    <row r="761" spans="1:11" ht="13.2">
      <c r="A761" s="3"/>
      <c r="B761" s="3"/>
      <c r="C761" s="3"/>
      <c r="D761" s="3"/>
      <c r="E761" s="3"/>
      <c r="F761" s="3"/>
      <c r="G761" s="3"/>
      <c r="H761" s="3"/>
      <c r="I761" s="3"/>
      <c r="J761" s="3"/>
      <c r="K761" s="3"/>
    </row>
    <row r="762" spans="1:11" ht="13.2">
      <c r="A762" s="3"/>
      <c r="B762" s="3"/>
      <c r="C762" s="3"/>
      <c r="D762" s="3"/>
      <c r="E762" s="3"/>
      <c r="F762" s="3"/>
      <c r="G762" s="3"/>
      <c r="H762" s="3"/>
      <c r="I762" s="3"/>
      <c r="J762" s="3"/>
      <c r="K762" s="3"/>
    </row>
    <row r="763" spans="1:11" ht="13.2">
      <c r="A763" s="3"/>
      <c r="B763" s="3"/>
      <c r="C763" s="3"/>
      <c r="D763" s="3"/>
      <c r="E763" s="3"/>
      <c r="F763" s="3"/>
      <c r="G763" s="3"/>
      <c r="H763" s="3"/>
      <c r="I763" s="3"/>
      <c r="J763" s="3"/>
      <c r="K763" s="3"/>
    </row>
    <row r="764" spans="1:11" ht="13.2">
      <c r="A764" s="3"/>
      <c r="B764" s="3"/>
      <c r="C764" s="3"/>
      <c r="D764" s="3"/>
      <c r="E764" s="3"/>
      <c r="F764" s="3"/>
      <c r="G764" s="3"/>
      <c r="H764" s="3"/>
      <c r="I764" s="3"/>
      <c r="J764" s="3"/>
      <c r="K764" s="3"/>
    </row>
    <row r="765" spans="1:11" ht="13.2">
      <c r="A765" s="3"/>
      <c r="B765" s="3"/>
      <c r="C765" s="3"/>
      <c r="D765" s="3"/>
      <c r="E765" s="3"/>
      <c r="F765" s="3"/>
      <c r="G765" s="3"/>
      <c r="H765" s="3"/>
      <c r="I765" s="3"/>
      <c r="J765" s="3"/>
      <c r="K765" s="3"/>
    </row>
    <row r="766" spans="1:11" ht="13.2">
      <c r="A766" s="3"/>
      <c r="B766" s="3"/>
      <c r="C766" s="3"/>
      <c r="D766" s="3"/>
      <c r="E766" s="3"/>
      <c r="F766" s="3"/>
      <c r="G766" s="3"/>
      <c r="H766" s="3"/>
      <c r="I766" s="3"/>
      <c r="J766" s="3"/>
      <c r="K766" s="3"/>
    </row>
    <row r="767" spans="1:11" ht="13.2">
      <c r="A767" s="3"/>
      <c r="B767" s="3"/>
      <c r="C767" s="3"/>
      <c r="D767" s="3"/>
      <c r="E767" s="3"/>
      <c r="F767" s="3"/>
      <c r="G767" s="3"/>
      <c r="H767" s="3"/>
      <c r="I767" s="3"/>
      <c r="J767" s="3"/>
      <c r="K767" s="3"/>
    </row>
    <row r="768" spans="1:11" ht="13.2">
      <c r="A768" s="3"/>
      <c r="B768" s="3"/>
      <c r="C768" s="3"/>
      <c r="D768" s="3"/>
      <c r="E768" s="3"/>
      <c r="F768" s="3"/>
      <c r="G768" s="3"/>
      <c r="H768" s="3"/>
      <c r="I768" s="3"/>
      <c r="J768" s="3"/>
      <c r="K768" s="3"/>
    </row>
    <row r="769" spans="1:11" ht="13.2">
      <c r="A769" s="3"/>
      <c r="B769" s="3"/>
      <c r="C769" s="3"/>
      <c r="D769" s="3"/>
      <c r="E769" s="3"/>
      <c r="F769" s="3"/>
      <c r="G769" s="3"/>
      <c r="H769" s="3"/>
      <c r="I769" s="3"/>
      <c r="J769" s="3"/>
      <c r="K769" s="3"/>
    </row>
    <row r="770" spans="1:11" ht="13.2">
      <c r="A770" s="3"/>
      <c r="B770" s="3"/>
      <c r="C770" s="3"/>
      <c r="D770" s="3"/>
      <c r="E770" s="3"/>
      <c r="F770" s="3"/>
      <c r="G770" s="3"/>
      <c r="H770" s="3"/>
      <c r="I770" s="3"/>
      <c r="J770" s="3"/>
      <c r="K770" s="3"/>
    </row>
    <row r="771" spans="1:11" ht="13.2">
      <c r="A771" s="3"/>
      <c r="B771" s="3"/>
      <c r="C771" s="3"/>
      <c r="D771" s="3"/>
      <c r="E771" s="3"/>
      <c r="F771" s="3"/>
      <c r="G771" s="3"/>
      <c r="H771" s="3"/>
      <c r="I771" s="3"/>
      <c r="J771" s="3"/>
      <c r="K771" s="3"/>
    </row>
    <row r="772" spans="1:11" ht="13.2">
      <c r="A772" s="3"/>
      <c r="B772" s="3"/>
      <c r="C772" s="3"/>
      <c r="D772" s="3"/>
      <c r="E772" s="3"/>
      <c r="F772" s="3"/>
      <c r="G772" s="3"/>
      <c r="H772" s="3"/>
      <c r="I772" s="3"/>
      <c r="J772" s="3"/>
      <c r="K772" s="3"/>
    </row>
    <row r="773" spans="1:11" ht="13.2">
      <c r="A773" s="3"/>
      <c r="B773" s="3"/>
      <c r="C773" s="3"/>
      <c r="D773" s="3"/>
      <c r="E773" s="3"/>
      <c r="F773" s="3"/>
      <c r="G773" s="3"/>
      <c r="H773" s="3"/>
      <c r="I773" s="3"/>
      <c r="J773" s="3"/>
      <c r="K773" s="3"/>
    </row>
    <row r="774" spans="1:11" ht="13.2">
      <c r="A774" s="3"/>
      <c r="B774" s="3"/>
      <c r="C774" s="3"/>
      <c r="D774" s="3"/>
      <c r="E774" s="3"/>
      <c r="F774" s="3"/>
      <c r="G774" s="3"/>
      <c r="H774" s="3"/>
      <c r="I774" s="3"/>
      <c r="J774" s="3"/>
      <c r="K774" s="3"/>
    </row>
    <row r="775" spans="1:11" ht="13.2">
      <c r="A775" s="3"/>
      <c r="B775" s="3"/>
      <c r="C775" s="3"/>
      <c r="D775" s="3"/>
      <c r="E775" s="3"/>
      <c r="F775" s="3"/>
      <c r="G775" s="3"/>
      <c r="H775" s="3"/>
      <c r="I775" s="3"/>
      <c r="J775" s="3"/>
      <c r="K775" s="3"/>
    </row>
    <row r="776" spans="1:11" ht="13.2">
      <c r="A776" s="3"/>
      <c r="B776" s="3"/>
      <c r="C776" s="3"/>
      <c r="D776" s="3"/>
      <c r="E776" s="3"/>
      <c r="F776" s="3"/>
      <c r="G776" s="3"/>
      <c r="H776" s="3"/>
      <c r="I776" s="3"/>
      <c r="J776" s="3"/>
      <c r="K776" s="3"/>
    </row>
    <row r="777" spans="1:11" ht="13.2">
      <c r="A777" s="3"/>
      <c r="B777" s="3"/>
      <c r="C777" s="3"/>
      <c r="D777" s="3"/>
      <c r="E777" s="3"/>
      <c r="F777" s="3"/>
      <c r="G777" s="3"/>
      <c r="H777" s="3"/>
      <c r="I777" s="3"/>
      <c r="J777" s="3"/>
      <c r="K777" s="3"/>
    </row>
    <row r="778" spans="1:11" ht="13.2">
      <c r="A778" s="3"/>
      <c r="B778" s="3"/>
      <c r="C778" s="3"/>
      <c r="D778" s="3"/>
      <c r="E778" s="3"/>
      <c r="F778" s="3"/>
      <c r="G778" s="3"/>
      <c r="H778" s="3"/>
      <c r="I778" s="3"/>
      <c r="J778" s="3"/>
      <c r="K778" s="3"/>
    </row>
    <row r="779" spans="1:11" ht="13.2">
      <c r="A779" s="3"/>
      <c r="B779" s="3"/>
      <c r="C779" s="3"/>
      <c r="D779" s="3"/>
      <c r="E779" s="3"/>
      <c r="F779" s="3"/>
      <c r="G779" s="3"/>
      <c r="H779" s="3"/>
      <c r="I779" s="3"/>
      <c r="J779" s="3"/>
      <c r="K779" s="3"/>
    </row>
    <row r="780" spans="1:11" ht="13.2">
      <c r="A780" s="3"/>
      <c r="B780" s="3"/>
      <c r="C780" s="3"/>
      <c r="D780" s="3"/>
      <c r="E780" s="3"/>
      <c r="F780" s="3"/>
      <c r="G780" s="3"/>
      <c r="H780" s="3"/>
      <c r="I780" s="3"/>
      <c r="J780" s="3"/>
      <c r="K780" s="3"/>
    </row>
    <row r="781" spans="1:11" ht="13.2">
      <c r="A781" s="3"/>
      <c r="B781" s="3"/>
      <c r="C781" s="3"/>
      <c r="D781" s="3"/>
      <c r="E781" s="3"/>
      <c r="F781" s="3"/>
      <c r="G781" s="3"/>
      <c r="H781" s="3"/>
      <c r="I781" s="3"/>
      <c r="J781" s="3"/>
      <c r="K781" s="3"/>
    </row>
    <row r="782" spans="1:11" ht="13.2">
      <c r="A782" s="3"/>
      <c r="B782" s="3"/>
      <c r="C782" s="3"/>
      <c r="D782" s="3"/>
      <c r="E782" s="3"/>
      <c r="F782" s="3"/>
      <c r="G782" s="3"/>
      <c r="H782" s="3"/>
      <c r="I782" s="3"/>
      <c r="J782" s="3"/>
      <c r="K782" s="3"/>
    </row>
    <row r="783" spans="1:11" ht="13.2">
      <c r="A783" s="3"/>
      <c r="B783" s="3"/>
      <c r="C783" s="3"/>
      <c r="D783" s="3"/>
      <c r="E783" s="3"/>
      <c r="F783" s="3"/>
      <c r="G783" s="3"/>
      <c r="H783" s="3"/>
      <c r="I783" s="3"/>
      <c r="J783" s="3"/>
      <c r="K783" s="3"/>
    </row>
    <row r="784" spans="1:11" ht="13.2">
      <c r="A784" s="3"/>
      <c r="B784" s="3"/>
      <c r="C784" s="3"/>
      <c r="D784" s="3"/>
      <c r="E784" s="3"/>
      <c r="F784" s="3"/>
      <c r="G784" s="3"/>
      <c r="H784" s="3"/>
      <c r="I784" s="3"/>
      <c r="J784" s="3"/>
      <c r="K784" s="3"/>
    </row>
    <row r="785" spans="1:11" ht="13.2">
      <c r="A785" s="3"/>
      <c r="B785" s="3"/>
      <c r="C785" s="3"/>
      <c r="D785" s="3"/>
      <c r="E785" s="3"/>
      <c r="F785" s="3"/>
      <c r="G785" s="3"/>
      <c r="H785" s="3"/>
      <c r="I785" s="3"/>
      <c r="J785" s="3"/>
      <c r="K785" s="3"/>
    </row>
    <row r="786" spans="1:11" ht="13.2">
      <c r="A786" s="3"/>
      <c r="B786" s="3"/>
      <c r="C786" s="3"/>
      <c r="D786" s="3"/>
      <c r="E786" s="3"/>
      <c r="F786" s="3"/>
      <c r="G786" s="3"/>
      <c r="H786" s="3"/>
      <c r="I786" s="3"/>
      <c r="J786" s="3"/>
      <c r="K786" s="3"/>
    </row>
    <row r="787" spans="1:11" ht="13.2">
      <c r="A787" s="3"/>
      <c r="B787" s="3"/>
      <c r="C787" s="3"/>
      <c r="D787" s="3"/>
      <c r="E787" s="3"/>
      <c r="F787" s="3"/>
      <c r="G787" s="3"/>
      <c r="H787" s="3"/>
      <c r="I787" s="3"/>
      <c r="J787" s="3"/>
      <c r="K787" s="3"/>
    </row>
    <row r="788" spans="1:11" ht="13.2">
      <c r="A788" s="3"/>
      <c r="B788" s="3"/>
      <c r="C788" s="3"/>
      <c r="D788" s="3"/>
      <c r="E788" s="3"/>
      <c r="F788" s="3"/>
      <c r="G788" s="3"/>
      <c r="H788" s="3"/>
      <c r="I788" s="3"/>
      <c r="J788" s="3"/>
      <c r="K788" s="3"/>
    </row>
    <row r="789" spans="1:11" ht="13.2">
      <c r="A789" s="3"/>
      <c r="B789" s="3"/>
      <c r="C789" s="3"/>
      <c r="D789" s="3"/>
      <c r="E789" s="3"/>
      <c r="F789" s="3"/>
      <c r="G789" s="3"/>
      <c r="H789" s="3"/>
      <c r="I789" s="3"/>
      <c r="J789" s="3"/>
      <c r="K789" s="3"/>
    </row>
    <row r="790" spans="1:11" ht="13.2">
      <c r="A790" s="3"/>
      <c r="B790" s="3"/>
      <c r="C790" s="3"/>
      <c r="D790" s="3"/>
      <c r="E790" s="3"/>
      <c r="F790" s="3"/>
      <c r="G790" s="3"/>
      <c r="H790" s="3"/>
      <c r="I790" s="3"/>
      <c r="J790" s="3"/>
      <c r="K790" s="3"/>
    </row>
    <row r="791" spans="1:11" ht="13.2">
      <c r="A791" s="3"/>
      <c r="B791" s="3"/>
      <c r="C791" s="3"/>
      <c r="D791" s="3"/>
      <c r="E791" s="3"/>
      <c r="F791" s="3"/>
      <c r="G791" s="3"/>
      <c r="H791" s="3"/>
      <c r="I791" s="3"/>
      <c r="J791" s="3"/>
      <c r="K791" s="3"/>
    </row>
    <row r="792" spans="1:11" ht="13.2">
      <c r="A792" s="3"/>
      <c r="B792" s="3"/>
      <c r="C792" s="3"/>
      <c r="D792" s="3"/>
      <c r="E792" s="3"/>
      <c r="F792" s="3"/>
      <c r="G792" s="3"/>
      <c r="H792" s="3"/>
      <c r="I792" s="3"/>
      <c r="J792" s="3"/>
      <c r="K792" s="3"/>
    </row>
    <row r="793" spans="1:11" ht="13.2">
      <c r="A793" s="3"/>
      <c r="B793" s="3"/>
      <c r="C793" s="3"/>
      <c r="D793" s="3"/>
      <c r="E793" s="3"/>
      <c r="F793" s="3"/>
      <c r="G793" s="3"/>
      <c r="H793" s="3"/>
      <c r="I793" s="3"/>
      <c r="J793" s="3"/>
      <c r="K793" s="3"/>
    </row>
    <row r="794" spans="1:11" ht="13.2">
      <c r="A794" s="3"/>
      <c r="B794" s="3"/>
      <c r="C794" s="3"/>
      <c r="D794" s="3"/>
      <c r="E794" s="3"/>
      <c r="F794" s="3"/>
      <c r="G794" s="3"/>
      <c r="H794" s="3"/>
      <c r="I794" s="3"/>
      <c r="J794" s="3"/>
      <c r="K794" s="3"/>
    </row>
    <row r="795" spans="1:11" ht="13.2">
      <c r="A795" s="3"/>
      <c r="B795" s="3"/>
      <c r="C795" s="3"/>
      <c r="D795" s="3"/>
      <c r="E795" s="3"/>
      <c r="F795" s="3"/>
      <c r="G795" s="3"/>
      <c r="H795" s="3"/>
      <c r="I795" s="3"/>
      <c r="J795" s="3"/>
      <c r="K795" s="3"/>
    </row>
    <row r="796" spans="1:11" ht="13.2">
      <c r="A796" s="3"/>
      <c r="B796" s="3"/>
      <c r="C796" s="3"/>
      <c r="D796" s="3"/>
      <c r="E796" s="3"/>
      <c r="F796" s="3"/>
      <c r="G796" s="3"/>
      <c r="H796" s="3"/>
      <c r="I796" s="3"/>
      <c r="J796" s="3"/>
      <c r="K796" s="3"/>
    </row>
    <row r="797" spans="1:11" ht="13.2">
      <c r="A797" s="3"/>
      <c r="B797" s="3"/>
      <c r="C797" s="3"/>
      <c r="D797" s="3"/>
      <c r="E797" s="3"/>
      <c r="F797" s="3"/>
      <c r="G797" s="3"/>
      <c r="H797" s="3"/>
      <c r="I797" s="3"/>
      <c r="J797" s="3"/>
      <c r="K797" s="3"/>
    </row>
    <row r="798" spans="1:11" ht="13.2">
      <c r="A798" s="3"/>
      <c r="B798" s="3"/>
      <c r="C798" s="3"/>
      <c r="D798" s="3"/>
      <c r="E798" s="3"/>
      <c r="F798" s="3"/>
      <c r="G798" s="3"/>
      <c r="H798" s="3"/>
      <c r="I798" s="3"/>
      <c r="J798" s="3"/>
      <c r="K798" s="3"/>
    </row>
    <row r="799" spans="1:11" ht="13.2">
      <c r="A799" s="3"/>
      <c r="B799" s="3"/>
      <c r="C799" s="3"/>
      <c r="D799" s="3"/>
      <c r="E799" s="3"/>
      <c r="F799" s="3"/>
      <c r="G799" s="3"/>
      <c r="H799" s="3"/>
      <c r="I799" s="3"/>
      <c r="J799" s="3"/>
      <c r="K799" s="3"/>
    </row>
    <row r="800" spans="1:11" ht="13.2">
      <c r="A800" s="3"/>
      <c r="B800" s="3"/>
      <c r="C800" s="3"/>
      <c r="D800" s="3"/>
      <c r="E800" s="3"/>
      <c r="F800" s="3"/>
      <c r="G800" s="3"/>
      <c r="H800" s="3"/>
      <c r="I800" s="3"/>
      <c r="J800" s="3"/>
      <c r="K800" s="3"/>
    </row>
    <row r="801" spans="1:11" ht="13.2">
      <c r="A801" s="3"/>
      <c r="B801" s="3"/>
      <c r="C801" s="3"/>
      <c r="D801" s="3"/>
      <c r="E801" s="3"/>
      <c r="F801" s="3"/>
      <c r="G801" s="3"/>
      <c r="H801" s="3"/>
      <c r="I801" s="3"/>
      <c r="J801" s="3"/>
      <c r="K801" s="3"/>
    </row>
    <row r="802" spans="1:11" ht="13.2">
      <c r="A802" s="3"/>
      <c r="B802" s="3"/>
      <c r="C802" s="3"/>
      <c r="D802" s="3"/>
      <c r="E802" s="3"/>
      <c r="F802" s="3"/>
      <c r="G802" s="3"/>
      <c r="H802" s="3"/>
      <c r="I802" s="3"/>
      <c r="J802" s="3"/>
      <c r="K802" s="3"/>
    </row>
    <row r="803" spans="1:11" ht="13.2">
      <c r="A803" s="3"/>
      <c r="B803" s="3"/>
      <c r="C803" s="3"/>
      <c r="D803" s="3"/>
      <c r="E803" s="3"/>
      <c r="F803" s="3"/>
      <c r="G803" s="3"/>
      <c r="H803" s="3"/>
      <c r="I803" s="3"/>
      <c r="J803" s="3"/>
      <c r="K803" s="3"/>
    </row>
    <row r="804" spans="1:11" ht="13.2">
      <c r="A804" s="3"/>
      <c r="B804" s="3"/>
      <c r="C804" s="3"/>
      <c r="D804" s="3"/>
      <c r="E804" s="3"/>
      <c r="F804" s="3"/>
      <c r="G804" s="3"/>
      <c r="H804" s="3"/>
      <c r="I804" s="3"/>
      <c r="J804" s="3"/>
      <c r="K804" s="3"/>
    </row>
    <row r="805" spans="1:11" ht="13.2">
      <c r="A805" s="3"/>
      <c r="B805" s="3"/>
      <c r="C805" s="3"/>
      <c r="D805" s="3"/>
      <c r="E805" s="3"/>
      <c r="F805" s="3"/>
      <c r="G805" s="3"/>
      <c r="H805" s="3"/>
      <c r="I805" s="3"/>
      <c r="J805" s="3"/>
      <c r="K805" s="3"/>
    </row>
    <row r="806" spans="1:11" ht="13.2">
      <c r="A806" s="3"/>
      <c r="B806" s="3"/>
      <c r="C806" s="3"/>
      <c r="D806" s="3"/>
      <c r="E806" s="3"/>
      <c r="F806" s="3"/>
      <c r="G806" s="3"/>
      <c r="H806" s="3"/>
      <c r="I806" s="3"/>
      <c r="J806" s="3"/>
      <c r="K806" s="3"/>
    </row>
    <row r="807" spans="1:11" ht="13.2">
      <c r="A807" s="3"/>
      <c r="B807" s="3"/>
      <c r="C807" s="3"/>
      <c r="D807" s="3"/>
      <c r="E807" s="3"/>
      <c r="F807" s="3"/>
      <c r="G807" s="3"/>
      <c r="H807" s="3"/>
      <c r="I807" s="3"/>
      <c r="J807" s="3"/>
      <c r="K807" s="3"/>
    </row>
    <row r="808" spans="1:11" ht="13.2">
      <c r="A808" s="3"/>
      <c r="B808" s="3"/>
      <c r="C808" s="3"/>
      <c r="D808" s="3"/>
      <c r="E808" s="3"/>
      <c r="F808" s="3"/>
      <c r="G808" s="3"/>
      <c r="H808" s="3"/>
      <c r="I808" s="3"/>
      <c r="J808" s="3"/>
      <c r="K808" s="3"/>
    </row>
    <row r="809" spans="1:11" ht="13.2">
      <c r="A809" s="3"/>
      <c r="B809" s="3"/>
      <c r="C809" s="3"/>
      <c r="D809" s="3"/>
      <c r="E809" s="3"/>
      <c r="F809" s="3"/>
      <c r="G809" s="3"/>
      <c r="H809" s="3"/>
      <c r="I809" s="3"/>
      <c r="J809" s="3"/>
      <c r="K809" s="3"/>
    </row>
    <row r="810" spans="1:11" ht="13.2">
      <c r="A810" s="3"/>
      <c r="B810" s="3"/>
      <c r="C810" s="3"/>
      <c r="D810" s="3"/>
      <c r="E810" s="3"/>
      <c r="F810" s="3"/>
      <c r="G810" s="3"/>
      <c r="H810" s="3"/>
      <c r="I810" s="3"/>
      <c r="J810" s="3"/>
      <c r="K810" s="3"/>
    </row>
    <row r="811" spans="1:11" ht="13.2">
      <c r="A811" s="3"/>
      <c r="B811" s="3"/>
      <c r="C811" s="3"/>
      <c r="D811" s="3"/>
      <c r="E811" s="3"/>
      <c r="F811" s="3"/>
      <c r="G811" s="3"/>
      <c r="H811" s="3"/>
      <c r="I811" s="3"/>
      <c r="J811" s="3"/>
      <c r="K811" s="3"/>
    </row>
    <row r="812" spans="1:11" ht="13.2">
      <c r="A812" s="3"/>
      <c r="B812" s="3"/>
      <c r="C812" s="3"/>
      <c r="D812" s="3"/>
      <c r="E812" s="3"/>
      <c r="F812" s="3"/>
      <c r="G812" s="3"/>
      <c r="H812" s="3"/>
      <c r="I812" s="3"/>
      <c r="J812" s="3"/>
      <c r="K812" s="3"/>
    </row>
    <row r="813" spans="1:11" ht="13.2">
      <c r="A813" s="3"/>
      <c r="B813" s="3"/>
      <c r="C813" s="3"/>
      <c r="D813" s="3"/>
      <c r="E813" s="3"/>
      <c r="F813" s="3"/>
      <c r="G813" s="3"/>
      <c r="H813" s="3"/>
      <c r="I813" s="3"/>
      <c r="J813" s="3"/>
      <c r="K813" s="3"/>
    </row>
    <row r="814" spans="1:11" ht="13.2">
      <c r="A814" s="3"/>
      <c r="B814" s="3"/>
      <c r="C814" s="3"/>
      <c r="D814" s="3"/>
      <c r="E814" s="3"/>
      <c r="F814" s="3"/>
      <c r="G814" s="3"/>
      <c r="H814" s="3"/>
      <c r="I814" s="3"/>
      <c r="J814" s="3"/>
      <c r="K814" s="3"/>
    </row>
    <row r="815" spans="1:11" ht="13.2">
      <c r="A815" s="3"/>
      <c r="B815" s="3"/>
      <c r="C815" s="3"/>
      <c r="D815" s="3"/>
      <c r="E815" s="3"/>
      <c r="F815" s="3"/>
      <c r="G815" s="3"/>
      <c r="H815" s="3"/>
      <c r="I815" s="3"/>
      <c r="J815" s="3"/>
      <c r="K815" s="3"/>
    </row>
    <row r="816" spans="1:11" ht="13.2">
      <c r="A816" s="3"/>
      <c r="B816" s="3"/>
      <c r="C816" s="3"/>
      <c r="D816" s="3"/>
      <c r="E816" s="3"/>
      <c r="F816" s="3"/>
      <c r="G816" s="3"/>
      <c r="H816" s="3"/>
      <c r="I816" s="3"/>
      <c r="J816" s="3"/>
      <c r="K816" s="3"/>
    </row>
    <row r="817" spans="1:11" ht="13.2">
      <c r="A817" s="3"/>
      <c r="B817" s="3"/>
      <c r="C817" s="3"/>
      <c r="D817" s="3"/>
      <c r="E817" s="3"/>
      <c r="F817" s="3"/>
      <c r="G817" s="3"/>
      <c r="H817" s="3"/>
      <c r="I817" s="3"/>
      <c r="J817" s="3"/>
      <c r="K817" s="3"/>
    </row>
    <row r="818" spans="1:11" ht="13.2">
      <c r="A818" s="3"/>
      <c r="B818" s="3"/>
      <c r="C818" s="3"/>
      <c r="D818" s="3"/>
      <c r="E818" s="3"/>
      <c r="F818" s="3"/>
      <c r="G818" s="3"/>
      <c r="H818" s="3"/>
      <c r="I818" s="3"/>
      <c r="J818" s="3"/>
      <c r="K818" s="3"/>
    </row>
    <row r="819" spans="1:11" ht="13.2">
      <c r="A819" s="3"/>
      <c r="B819" s="3"/>
      <c r="C819" s="3"/>
      <c r="D819" s="3"/>
      <c r="E819" s="3"/>
      <c r="F819" s="3"/>
      <c r="G819" s="3"/>
      <c r="H819" s="3"/>
      <c r="I819" s="3"/>
      <c r="J819" s="3"/>
      <c r="K819" s="3"/>
    </row>
    <row r="820" spans="1:11" ht="13.2">
      <c r="A820" s="3"/>
      <c r="B820" s="3"/>
      <c r="C820" s="3"/>
      <c r="D820" s="3"/>
      <c r="E820" s="3"/>
      <c r="F820" s="3"/>
      <c r="G820" s="3"/>
      <c r="H820" s="3"/>
      <c r="I820" s="3"/>
      <c r="J820" s="3"/>
      <c r="K820" s="3"/>
    </row>
    <row r="821" spans="1:11" ht="13.2">
      <c r="A821" s="3"/>
      <c r="B821" s="3"/>
      <c r="C821" s="3"/>
      <c r="D821" s="3"/>
      <c r="E821" s="3"/>
      <c r="F821" s="3"/>
      <c r="G821" s="3"/>
      <c r="H821" s="3"/>
      <c r="I821" s="3"/>
      <c r="J821" s="3"/>
      <c r="K821" s="3"/>
    </row>
    <row r="822" spans="1:11" ht="13.2">
      <c r="A822" s="3"/>
      <c r="B822" s="3"/>
      <c r="C822" s="3"/>
      <c r="D822" s="3"/>
      <c r="E822" s="3"/>
      <c r="F822" s="3"/>
      <c r="G822" s="3"/>
      <c r="H822" s="3"/>
      <c r="I822" s="3"/>
      <c r="J822" s="3"/>
      <c r="K822" s="3"/>
    </row>
    <row r="823" spans="1:11" ht="13.2">
      <c r="A823" s="3"/>
      <c r="B823" s="3"/>
      <c r="C823" s="3"/>
      <c r="D823" s="3"/>
      <c r="E823" s="3"/>
      <c r="F823" s="3"/>
      <c r="G823" s="3"/>
      <c r="H823" s="3"/>
      <c r="I823" s="3"/>
      <c r="J823" s="3"/>
      <c r="K823" s="3"/>
    </row>
    <row r="824" spans="1:11" ht="13.2">
      <c r="A824" s="3"/>
      <c r="B824" s="3"/>
      <c r="C824" s="3"/>
      <c r="D824" s="3"/>
      <c r="E824" s="3"/>
      <c r="F824" s="3"/>
      <c r="G824" s="3"/>
      <c r="H824" s="3"/>
      <c r="I824" s="3"/>
      <c r="J824" s="3"/>
      <c r="K824" s="3"/>
    </row>
    <row r="825" spans="1:11" ht="13.2">
      <c r="A825" s="3"/>
      <c r="B825" s="3"/>
      <c r="C825" s="3"/>
      <c r="D825" s="3"/>
      <c r="E825" s="3"/>
      <c r="F825" s="3"/>
      <c r="G825" s="3"/>
      <c r="H825" s="3"/>
      <c r="I825" s="3"/>
      <c r="J825" s="3"/>
      <c r="K825" s="3"/>
    </row>
    <row r="826" spans="1:11" ht="13.2">
      <c r="A826" s="3"/>
      <c r="B826" s="3"/>
      <c r="C826" s="3"/>
      <c r="D826" s="3"/>
      <c r="E826" s="3"/>
      <c r="F826" s="3"/>
      <c r="G826" s="3"/>
      <c r="H826" s="3"/>
      <c r="I826" s="3"/>
      <c r="J826" s="3"/>
      <c r="K826" s="3"/>
    </row>
    <row r="827" spans="1:11" ht="13.2">
      <c r="A827" s="3"/>
      <c r="B827" s="3"/>
      <c r="C827" s="3"/>
      <c r="D827" s="3"/>
      <c r="E827" s="3"/>
      <c r="F827" s="3"/>
      <c r="G827" s="3"/>
      <c r="H827" s="3"/>
      <c r="I827" s="3"/>
      <c r="J827" s="3"/>
      <c r="K827" s="3"/>
    </row>
    <row r="828" spans="1:11" ht="13.2">
      <c r="A828" s="3"/>
      <c r="B828" s="3"/>
      <c r="C828" s="3"/>
      <c r="D828" s="3"/>
      <c r="E828" s="3"/>
      <c r="F828" s="3"/>
      <c r="G828" s="3"/>
      <c r="H828" s="3"/>
      <c r="I828" s="3"/>
      <c r="J828" s="3"/>
      <c r="K828" s="3"/>
    </row>
    <row r="829" spans="1:11" ht="13.2">
      <c r="A829" s="3"/>
      <c r="B829" s="3"/>
      <c r="C829" s="3"/>
      <c r="D829" s="3"/>
      <c r="E829" s="3"/>
      <c r="F829" s="3"/>
      <c r="G829" s="3"/>
      <c r="H829" s="3"/>
      <c r="I829" s="3"/>
      <c r="J829" s="3"/>
      <c r="K829" s="3"/>
    </row>
    <row r="830" spans="1:11" ht="13.2">
      <c r="A830" s="3"/>
      <c r="B830" s="3"/>
      <c r="C830" s="3"/>
      <c r="D830" s="3"/>
      <c r="E830" s="3"/>
      <c r="F830" s="3"/>
      <c r="G830" s="3"/>
      <c r="H830" s="3"/>
      <c r="I830" s="3"/>
      <c r="J830" s="3"/>
      <c r="K830" s="3"/>
    </row>
    <row r="831" spans="1:11" ht="13.2">
      <c r="A831" s="3"/>
      <c r="B831" s="3"/>
      <c r="C831" s="3"/>
      <c r="D831" s="3"/>
      <c r="E831" s="3"/>
      <c r="F831" s="3"/>
      <c r="G831" s="3"/>
      <c r="H831" s="3"/>
      <c r="I831" s="3"/>
      <c r="J831" s="3"/>
      <c r="K831" s="3"/>
    </row>
    <row r="832" spans="1:11" ht="13.2">
      <c r="A832" s="3"/>
      <c r="B832" s="3"/>
      <c r="C832" s="3"/>
      <c r="D832" s="3"/>
      <c r="E832" s="3"/>
      <c r="F832" s="3"/>
      <c r="G832" s="3"/>
      <c r="H832" s="3"/>
      <c r="I832" s="3"/>
      <c r="J832" s="3"/>
      <c r="K832" s="3"/>
    </row>
    <row r="833" spans="1:11" ht="13.2">
      <c r="A833" s="3"/>
      <c r="B833" s="3"/>
      <c r="C833" s="3"/>
      <c r="D833" s="3"/>
      <c r="E833" s="3"/>
      <c r="F833" s="3"/>
      <c r="G833" s="3"/>
      <c r="H833" s="3"/>
      <c r="I833" s="3"/>
      <c r="J833" s="3"/>
      <c r="K833" s="3"/>
    </row>
    <row r="834" spans="1:11" ht="13.2">
      <c r="A834" s="3"/>
      <c r="B834" s="3"/>
      <c r="C834" s="3"/>
      <c r="D834" s="3"/>
      <c r="E834" s="3"/>
      <c r="F834" s="3"/>
      <c r="G834" s="3"/>
      <c r="H834" s="3"/>
      <c r="I834" s="3"/>
      <c r="J834" s="3"/>
      <c r="K834" s="3"/>
    </row>
    <row r="835" spans="1:11" ht="13.2">
      <c r="A835" s="3"/>
      <c r="B835" s="3"/>
      <c r="C835" s="3"/>
      <c r="D835" s="3"/>
      <c r="E835" s="3"/>
      <c r="F835" s="3"/>
      <c r="G835" s="3"/>
      <c r="H835" s="3"/>
      <c r="I835" s="3"/>
      <c r="J835" s="3"/>
      <c r="K835" s="3"/>
    </row>
    <row r="836" spans="1:11" ht="13.2">
      <c r="A836" s="3"/>
      <c r="B836" s="3"/>
      <c r="C836" s="3"/>
      <c r="D836" s="3"/>
      <c r="E836" s="3"/>
      <c r="F836" s="3"/>
      <c r="G836" s="3"/>
      <c r="H836" s="3"/>
      <c r="I836" s="3"/>
      <c r="J836" s="3"/>
      <c r="K836" s="3"/>
    </row>
    <row r="837" spans="1:11" ht="13.2">
      <c r="A837" s="3"/>
      <c r="B837" s="3"/>
      <c r="C837" s="3"/>
      <c r="D837" s="3"/>
      <c r="E837" s="3"/>
      <c r="F837" s="3"/>
      <c r="G837" s="3"/>
      <c r="H837" s="3"/>
      <c r="I837" s="3"/>
      <c r="J837" s="3"/>
      <c r="K837" s="3"/>
    </row>
    <row r="838" spans="1:11" ht="13.2">
      <c r="A838" s="3"/>
      <c r="B838" s="3"/>
      <c r="C838" s="3"/>
      <c r="D838" s="3"/>
      <c r="E838" s="3"/>
      <c r="F838" s="3"/>
      <c r="G838" s="3"/>
      <c r="H838" s="3"/>
      <c r="I838" s="3"/>
      <c r="J838" s="3"/>
      <c r="K838" s="3"/>
    </row>
    <row r="839" spans="1:11" ht="13.2">
      <c r="A839" s="3"/>
      <c r="B839" s="3"/>
      <c r="C839" s="3"/>
      <c r="D839" s="3"/>
      <c r="E839" s="3"/>
      <c r="F839" s="3"/>
      <c r="G839" s="3"/>
      <c r="H839" s="3"/>
      <c r="I839" s="3"/>
      <c r="J839" s="3"/>
      <c r="K839" s="3"/>
    </row>
    <row r="840" spans="1:11" ht="13.2">
      <c r="A840" s="3"/>
      <c r="B840" s="3"/>
      <c r="C840" s="3"/>
      <c r="D840" s="3"/>
      <c r="E840" s="3"/>
      <c r="F840" s="3"/>
      <c r="G840" s="3"/>
      <c r="H840" s="3"/>
      <c r="I840" s="3"/>
      <c r="J840" s="3"/>
      <c r="K840" s="3"/>
    </row>
    <row r="841" spans="1:11" ht="13.2">
      <c r="A841" s="3"/>
      <c r="B841" s="3"/>
      <c r="C841" s="3"/>
      <c r="D841" s="3"/>
      <c r="E841" s="3"/>
      <c r="F841" s="3"/>
      <c r="G841" s="3"/>
      <c r="H841" s="3"/>
      <c r="I841" s="3"/>
      <c r="J841" s="3"/>
      <c r="K841" s="3"/>
    </row>
    <row r="842" spans="1:11" ht="13.2">
      <c r="A842" s="3"/>
      <c r="B842" s="3"/>
      <c r="C842" s="3"/>
      <c r="D842" s="3"/>
      <c r="E842" s="3"/>
      <c r="F842" s="3"/>
      <c r="G842" s="3"/>
      <c r="H842" s="3"/>
      <c r="I842" s="3"/>
      <c r="J842" s="3"/>
      <c r="K842" s="3"/>
    </row>
    <row r="843" spans="1:11" ht="13.2">
      <c r="A843" s="3"/>
      <c r="B843" s="3"/>
      <c r="C843" s="3"/>
      <c r="D843" s="3"/>
      <c r="E843" s="3"/>
      <c r="F843" s="3"/>
      <c r="G843" s="3"/>
      <c r="H843" s="3"/>
      <c r="I843" s="3"/>
      <c r="J843" s="3"/>
      <c r="K843" s="3"/>
    </row>
    <row r="844" spans="1:11" ht="13.2">
      <c r="A844" s="3"/>
      <c r="B844" s="3"/>
      <c r="C844" s="3"/>
      <c r="D844" s="3"/>
      <c r="E844" s="3"/>
      <c r="F844" s="3"/>
      <c r="G844" s="3"/>
      <c r="H844" s="3"/>
      <c r="I844" s="3"/>
      <c r="J844" s="3"/>
      <c r="K844" s="3"/>
    </row>
    <row r="845" spans="1:11" ht="13.2">
      <c r="A845" s="3"/>
      <c r="B845" s="3"/>
      <c r="C845" s="3"/>
      <c r="D845" s="3"/>
      <c r="E845" s="3"/>
      <c r="F845" s="3"/>
      <c r="G845" s="3"/>
      <c r="H845" s="3"/>
      <c r="I845" s="3"/>
      <c r="J845" s="3"/>
      <c r="K845" s="3"/>
    </row>
    <row r="846" spans="1:11" ht="13.2">
      <c r="A846" s="3"/>
      <c r="B846" s="3"/>
      <c r="C846" s="3"/>
      <c r="D846" s="3"/>
      <c r="E846" s="3"/>
      <c r="F846" s="3"/>
      <c r="G846" s="3"/>
      <c r="H846" s="3"/>
      <c r="I846" s="3"/>
      <c r="J846" s="3"/>
      <c r="K846" s="3"/>
    </row>
    <row r="847" spans="1:11" ht="13.2">
      <c r="A847" s="3"/>
      <c r="B847" s="3"/>
      <c r="C847" s="3"/>
      <c r="D847" s="3"/>
      <c r="E847" s="3"/>
      <c r="F847" s="3"/>
      <c r="G847" s="3"/>
      <c r="H847" s="3"/>
      <c r="I847" s="3"/>
      <c r="J847" s="3"/>
      <c r="K847" s="3"/>
    </row>
    <row r="848" spans="1:11" ht="13.2">
      <c r="A848" s="3"/>
      <c r="B848" s="3"/>
      <c r="C848" s="3"/>
      <c r="D848" s="3"/>
      <c r="E848" s="3"/>
      <c r="F848" s="3"/>
      <c r="G848" s="3"/>
      <c r="H848" s="3"/>
      <c r="I848" s="3"/>
      <c r="J848" s="3"/>
      <c r="K848" s="3"/>
    </row>
    <row r="849" spans="1:11" ht="13.2">
      <c r="A849" s="3"/>
      <c r="B849" s="3"/>
      <c r="C849" s="3"/>
      <c r="D849" s="3"/>
      <c r="E849" s="3"/>
      <c r="F849" s="3"/>
      <c r="G849" s="3"/>
      <c r="H849" s="3"/>
      <c r="I849" s="3"/>
      <c r="J849" s="3"/>
      <c r="K849" s="3"/>
    </row>
    <row r="850" spans="1:11" ht="13.2">
      <c r="A850" s="3"/>
      <c r="B850" s="3"/>
      <c r="C850" s="3"/>
      <c r="D850" s="3"/>
      <c r="E850" s="3"/>
      <c r="F850" s="3"/>
      <c r="G850" s="3"/>
      <c r="H850" s="3"/>
      <c r="I850" s="3"/>
      <c r="J850" s="3"/>
      <c r="K850" s="3"/>
    </row>
    <row r="851" spans="1:11" ht="13.2">
      <c r="A851" s="3"/>
      <c r="B851" s="3"/>
      <c r="C851" s="3"/>
      <c r="D851" s="3"/>
      <c r="E851" s="3"/>
      <c r="F851" s="3"/>
      <c r="G851" s="3"/>
      <c r="H851" s="3"/>
      <c r="I851" s="3"/>
      <c r="J851" s="3"/>
      <c r="K851" s="3"/>
    </row>
    <row r="852" spans="1:11" ht="13.2">
      <c r="A852" s="3"/>
      <c r="B852" s="3"/>
      <c r="C852" s="3"/>
      <c r="D852" s="3"/>
      <c r="E852" s="3"/>
      <c r="F852" s="3"/>
      <c r="G852" s="3"/>
      <c r="H852" s="3"/>
      <c r="I852" s="3"/>
      <c r="J852" s="3"/>
      <c r="K852" s="3"/>
    </row>
    <row r="853" spans="1:11" ht="13.2">
      <c r="A853" s="3"/>
      <c r="B853" s="3"/>
      <c r="C853" s="3"/>
      <c r="D853" s="3"/>
      <c r="E853" s="3"/>
      <c r="F853" s="3"/>
      <c r="G853" s="3"/>
      <c r="H853" s="3"/>
      <c r="I853" s="3"/>
      <c r="J853" s="3"/>
      <c r="K853" s="3"/>
    </row>
    <row r="854" spans="1:11" ht="13.2">
      <c r="A854" s="3"/>
      <c r="B854" s="3"/>
      <c r="C854" s="3"/>
      <c r="D854" s="3"/>
      <c r="E854" s="3"/>
      <c r="F854" s="3"/>
      <c r="G854" s="3"/>
      <c r="H854" s="3"/>
      <c r="I854" s="3"/>
      <c r="J854" s="3"/>
      <c r="K854" s="3"/>
    </row>
    <row r="855" spans="1:11" ht="13.2">
      <c r="A855" s="3"/>
      <c r="B855" s="3"/>
      <c r="C855" s="3"/>
      <c r="D855" s="3"/>
      <c r="E855" s="3"/>
      <c r="F855" s="3"/>
      <c r="G855" s="3"/>
      <c r="H855" s="3"/>
      <c r="I855" s="3"/>
      <c r="J855" s="3"/>
      <c r="K855" s="3"/>
    </row>
    <row r="856" spans="1:11" ht="13.2">
      <c r="A856" s="3"/>
      <c r="B856" s="3"/>
      <c r="C856" s="3"/>
      <c r="D856" s="3"/>
      <c r="E856" s="3"/>
      <c r="F856" s="3"/>
      <c r="G856" s="3"/>
      <c r="H856" s="3"/>
      <c r="I856" s="3"/>
      <c r="J856" s="3"/>
      <c r="K856" s="3"/>
    </row>
    <row r="857" spans="1:11" ht="13.2">
      <c r="A857" s="3"/>
      <c r="B857" s="3"/>
      <c r="C857" s="3"/>
      <c r="D857" s="3"/>
      <c r="E857" s="3"/>
      <c r="F857" s="3"/>
      <c r="G857" s="3"/>
      <c r="H857" s="3"/>
      <c r="I857" s="3"/>
      <c r="J857" s="3"/>
      <c r="K857" s="3"/>
    </row>
    <row r="858" spans="1:11" ht="13.2">
      <c r="A858" s="3"/>
      <c r="B858" s="3"/>
      <c r="C858" s="3"/>
      <c r="D858" s="3"/>
      <c r="E858" s="3"/>
      <c r="F858" s="3"/>
      <c r="G858" s="3"/>
      <c r="H858" s="3"/>
      <c r="I858" s="3"/>
      <c r="J858" s="3"/>
      <c r="K858" s="3"/>
    </row>
    <row r="859" spans="1:11" ht="13.2">
      <c r="A859" s="3"/>
      <c r="B859" s="3"/>
      <c r="C859" s="3"/>
      <c r="D859" s="3"/>
      <c r="E859" s="3"/>
      <c r="F859" s="3"/>
      <c r="G859" s="3"/>
      <c r="H859" s="3"/>
      <c r="I859" s="3"/>
      <c r="J859" s="3"/>
      <c r="K859" s="3"/>
    </row>
    <row r="860" spans="1:11" ht="13.2">
      <c r="A860" s="3"/>
      <c r="B860" s="3"/>
      <c r="C860" s="3"/>
      <c r="D860" s="3"/>
      <c r="E860" s="3"/>
      <c r="F860" s="3"/>
      <c r="G860" s="3"/>
      <c r="H860" s="3"/>
      <c r="I860" s="3"/>
      <c r="J860" s="3"/>
      <c r="K860" s="3"/>
    </row>
    <row r="861" spans="1:11" ht="13.2">
      <c r="A861" s="3"/>
      <c r="B861" s="3"/>
      <c r="C861" s="3"/>
      <c r="D861" s="3"/>
      <c r="E861" s="3"/>
      <c r="F861" s="3"/>
      <c r="G861" s="3"/>
      <c r="H861" s="3"/>
      <c r="I861" s="3"/>
      <c r="J861" s="3"/>
      <c r="K861" s="3"/>
    </row>
    <row r="862" spans="1:11" ht="13.2">
      <c r="A862" s="3"/>
      <c r="B862" s="3"/>
      <c r="C862" s="3"/>
      <c r="D862" s="3"/>
      <c r="E862" s="3"/>
      <c r="F862" s="3"/>
      <c r="G862" s="3"/>
      <c r="H862" s="3"/>
      <c r="I862" s="3"/>
      <c r="J862" s="3"/>
      <c r="K862" s="3"/>
    </row>
    <row r="863" spans="1:11" ht="13.2">
      <c r="A863" s="3"/>
      <c r="B863" s="3"/>
      <c r="C863" s="3"/>
      <c r="D863" s="3"/>
      <c r="E863" s="3"/>
      <c r="F863" s="3"/>
      <c r="G863" s="3"/>
      <c r="H863" s="3"/>
      <c r="I863" s="3"/>
      <c r="J863" s="3"/>
      <c r="K863" s="3"/>
    </row>
    <row r="864" spans="1:11" ht="13.2">
      <c r="A864" s="3"/>
      <c r="B864" s="3"/>
      <c r="C864" s="3"/>
      <c r="D864" s="3"/>
      <c r="E864" s="3"/>
      <c r="F864" s="3"/>
      <c r="G864" s="3"/>
      <c r="H864" s="3"/>
      <c r="I864" s="3"/>
      <c r="J864" s="3"/>
      <c r="K864" s="3"/>
    </row>
    <row r="865" spans="1:11" ht="13.2">
      <c r="A865" s="3"/>
      <c r="B865" s="3"/>
      <c r="C865" s="3"/>
      <c r="D865" s="3"/>
      <c r="E865" s="3"/>
      <c r="F865" s="3"/>
      <c r="G865" s="3"/>
      <c r="H865" s="3"/>
      <c r="I865" s="3"/>
      <c r="J865" s="3"/>
      <c r="K865" s="3"/>
    </row>
    <row r="866" spans="1:11" ht="13.2">
      <c r="A866" s="3"/>
      <c r="B866" s="3"/>
      <c r="C866" s="3"/>
      <c r="D866" s="3"/>
      <c r="E866" s="3"/>
      <c r="F866" s="3"/>
      <c r="G866" s="3"/>
      <c r="H866" s="3"/>
      <c r="I866" s="3"/>
      <c r="J866" s="3"/>
      <c r="K866" s="3"/>
    </row>
    <row r="867" spans="1:11" ht="13.2">
      <c r="A867" s="3"/>
      <c r="B867" s="3"/>
      <c r="C867" s="3"/>
      <c r="D867" s="3"/>
      <c r="E867" s="3"/>
      <c r="F867" s="3"/>
      <c r="G867" s="3"/>
      <c r="H867" s="3"/>
      <c r="I867" s="3"/>
      <c r="J867" s="3"/>
      <c r="K867" s="3"/>
    </row>
    <row r="868" spans="1:11" ht="13.2">
      <c r="A868" s="3"/>
      <c r="B868" s="3"/>
      <c r="C868" s="3"/>
      <c r="D868" s="3"/>
      <c r="E868" s="3"/>
      <c r="F868" s="3"/>
      <c r="G868" s="3"/>
      <c r="H868" s="3"/>
      <c r="I868" s="3"/>
      <c r="J868" s="3"/>
      <c r="K868" s="3"/>
    </row>
    <row r="869" spans="1:11" ht="13.2">
      <c r="A869" s="3"/>
      <c r="B869" s="3"/>
      <c r="C869" s="3"/>
      <c r="D869" s="3"/>
      <c r="E869" s="3"/>
      <c r="F869" s="3"/>
      <c r="G869" s="3"/>
      <c r="H869" s="3"/>
      <c r="I869" s="3"/>
      <c r="J869" s="3"/>
      <c r="K869" s="3"/>
    </row>
    <row r="870" spans="1:11" ht="13.2">
      <c r="A870" s="3"/>
      <c r="B870" s="3"/>
      <c r="C870" s="3"/>
      <c r="D870" s="3"/>
      <c r="E870" s="3"/>
      <c r="F870" s="3"/>
      <c r="G870" s="3"/>
      <c r="H870" s="3"/>
      <c r="I870" s="3"/>
      <c r="J870" s="3"/>
      <c r="K870" s="3"/>
    </row>
    <row r="871" spans="1:11" ht="13.2">
      <c r="A871" s="3"/>
      <c r="B871" s="3"/>
      <c r="C871" s="3"/>
      <c r="D871" s="3"/>
      <c r="E871" s="3"/>
      <c r="F871" s="3"/>
      <c r="G871" s="3"/>
      <c r="H871" s="3"/>
      <c r="I871" s="3"/>
      <c r="J871" s="3"/>
      <c r="K871" s="3"/>
    </row>
    <row r="872" spans="1:11" ht="13.2">
      <c r="A872" s="3"/>
      <c r="B872" s="3"/>
      <c r="C872" s="3"/>
      <c r="D872" s="3"/>
      <c r="E872" s="3"/>
      <c r="F872" s="3"/>
      <c r="G872" s="3"/>
      <c r="H872" s="3"/>
      <c r="I872" s="3"/>
      <c r="J872" s="3"/>
      <c r="K872" s="3"/>
    </row>
    <row r="873" spans="1:11" ht="13.2">
      <c r="A873" s="3"/>
      <c r="B873" s="3"/>
      <c r="C873" s="3"/>
      <c r="D873" s="3"/>
      <c r="E873" s="3"/>
      <c r="F873" s="3"/>
      <c r="G873" s="3"/>
      <c r="H873" s="3"/>
      <c r="I873" s="3"/>
      <c r="J873" s="3"/>
      <c r="K873" s="3"/>
    </row>
    <row r="874" spans="1:11" ht="13.2">
      <c r="A874" s="3"/>
      <c r="B874" s="3"/>
      <c r="C874" s="3"/>
      <c r="D874" s="3"/>
      <c r="E874" s="3"/>
      <c r="F874" s="3"/>
      <c r="G874" s="3"/>
      <c r="H874" s="3"/>
      <c r="I874" s="3"/>
      <c r="J874" s="3"/>
      <c r="K874" s="3"/>
    </row>
    <row r="875" spans="1:11" ht="13.2">
      <c r="A875" s="3"/>
      <c r="B875" s="3"/>
      <c r="C875" s="3"/>
      <c r="D875" s="3"/>
      <c r="E875" s="3"/>
      <c r="F875" s="3"/>
      <c r="G875" s="3"/>
      <c r="H875" s="3"/>
      <c r="I875" s="3"/>
      <c r="J875" s="3"/>
      <c r="K875" s="3"/>
    </row>
    <row r="876" spans="1:11" ht="13.2">
      <c r="A876" s="3"/>
      <c r="B876" s="3"/>
      <c r="C876" s="3"/>
      <c r="D876" s="3"/>
      <c r="E876" s="3"/>
      <c r="F876" s="3"/>
      <c r="G876" s="3"/>
      <c r="H876" s="3"/>
      <c r="I876" s="3"/>
      <c r="J876" s="3"/>
      <c r="K876" s="3"/>
    </row>
    <row r="877" spans="1:11" ht="13.2">
      <c r="A877" s="3"/>
      <c r="B877" s="3"/>
      <c r="C877" s="3"/>
      <c r="D877" s="3"/>
      <c r="E877" s="3"/>
      <c r="F877" s="3"/>
      <c r="G877" s="3"/>
      <c r="H877" s="3"/>
      <c r="I877" s="3"/>
      <c r="J877" s="3"/>
      <c r="K877" s="3"/>
    </row>
    <row r="878" spans="1:11" ht="13.2">
      <c r="A878" s="3"/>
      <c r="B878" s="3"/>
      <c r="C878" s="3"/>
      <c r="D878" s="3"/>
      <c r="E878" s="3"/>
      <c r="F878" s="3"/>
      <c r="G878" s="3"/>
      <c r="H878" s="3"/>
      <c r="I878" s="3"/>
      <c r="J878" s="3"/>
      <c r="K878" s="3"/>
    </row>
    <row r="879" spans="1:11" ht="13.2">
      <c r="A879" s="3"/>
      <c r="B879" s="3"/>
      <c r="C879" s="3"/>
      <c r="D879" s="3"/>
      <c r="E879" s="3"/>
      <c r="F879" s="3"/>
      <c r="G879" s="3"/>
      <c r="H879" s="3"/>
      <c r="I879" s="3"/>
      <c r="J879" s="3"/>
      <c r="K879" s="3"/>
    </row>
    <row r="880" spans="1:11" ht="13.2">
      <c r="A880" s="3"/>
      <c r="B880" s="3"/>
      <c r="C880" s="3"/>
      <c r="D880" s="3"/>
      <c r="E880" s="3"/>
      <c r="F880" s="3"/>
      <c r="G880" s="3"/>
      <c r="H880" s="3"/>
      <c r="I880" s="3"/>
      <c r="J880" s="3"/>
      <c r="K880" s="3"/>
    </row>
    <row r="881" spans="1:11" ht="13.2">
      <c r="A881" s="3"/>
      <c r="B881" s="3"/>
      <c r="C881" s="3"/>
      <c r="D881" s="3"/>
      <c r="E881" s="3"/>
      <c r="F881" s="3"/>
      <c r="G881" s="3"/>
      <c r="H881" s="3"/>
      <c r="I881" s="3"/>
      <c r="J881" s="3"/>
      <c r="K881" s="3"/>
    </row>
    <row r="882" spans="1:11" ht="13.2">
      <c r="A882" s="3"/>
      <c r="B882" s="3"/>
      <c r="C882" s="3"/>
      <c r="D882" s="3"/>
      <c r="E882" s="3"/>
      <c r="F882" s="3"/>
      <c r="G882" s="3"/>
      <c r="H882" s="3"/>
      <c r="I882" s="3"/>
      <c r="J882" s="3"/>
      <c r="K882" s="3"/>
    </row>
    <row r="883" spans="1:11" ht="13.2">
      <c r="A883" s="3"/>
      <c r="B883" s="3"/>
      <c r="C883" s="3"/>
      <c r="D883" s="3"/>
      <c r="E883" s="3"/>
      <c r="F883" s="3"/>
      <c r="G883" s="3"/>
      <c r="H883" s="3"/>
      <c r="I883" s="3"/>
      <c r="J883" s="3"/>
      <c r="K883" s="3"/>
    </row>
    <row r="884" spans="1:11" ht="13.2">
      <c r="A884" s="3"/>
      <c r="B884" s="3"/>
      <c r="C884" s="3"/>
      <c r="D884" s="3"/>
      <c r="E884" s="3"/>
      <c r="F884" s="3"/>
      <c r="G884" s="3"/>
      <c r="H884" s="3"/>
      <c r="I884" s="3"/>
      <c r="J884" s="3"/>
      <c r="K884" s="3"/>
    </row>
    <row r="885" spans="1:11" ht="13.2">
      <c r="A885" s="3"/>
      <c r="B885" s="3"/>
      <c r="C885" s="3"/>
      <c r="D885" s="3"/>
      <c r="E885" s="3"/>
      <c r="F885" s="3"/>
      <c r="G885" s="3"/>
      <c r="H885" s="3"/>
      <c r="I885" s="3"/>
      <c r="J885" s="3"/>
      <c r="K885" s="3"/>
    </row>
    <row r="886" spans="1:11" ht="13.2">
      <c r="A886" s="3"/>
      <c r="B886" s="3"/>
      <c r="C886" s="3"/>
      <c r="D886" s="3"/>
      <c r="E886" s="3"/>
      <c r="F886" s="3"/>
      <c r="G886" s="3"/>
      <c r="H886" s="3"/>
      <c r="I886" s="3"/>
      <c r="J886" s="3"/>
      <c r="K886" s="3"/>
    </row>
    <row r="887" spans="1:11" ht="13.2">
      <c r="A887" s="3"/>
      <c r="B887" s="3"/>
      <c r="C887" s="3"/>
      <c r="D887" s="3"/>
      <c r="E887" s="3"/>
      <c r="F887" s="3"/>
      <c r="G887" s="3"/>
      <c r="H887" s="3"/>
      <c r="I887" s="3"/>
      <c r="J887" s="3"/>
      <c r="K887" s="3"/>
    </row>
    <row r="888" spans="1:11" ht="13.2">
      <c r="A888" s="3"/>
      <c r="B888" s="3"/>
      <c r="C888" s="3"/>
      <c r="D888" s="3"/>
      <c r="E888" s="3"/>
      <c r="F888" s="3"/>
      <c r="G888" s="3"/>
      <c r="H888" s="3"/>
      <c r="I888" s="3"/>
      <c r="J888" s="3"/>
      <c r="K888" s="3"/>
    </row>
    <row r="889" spans="1:11" ht="13.2">
      <c r="A889" s="3"/>
      <c r="B889" s="3"/>
      <c r="C889" s="3"/>
      <c r="D889" s="3"/>
      <c r="E889" s="3"/>
      <c r="F889" s="3"/>
      <c r="G889" s="3"/>
      <c r="H889" s="3"/>
      <c r="I889" s="3"/>
      <c r="J889" s="3"/>
      <c r="K889" s="3"/>
    </row>
    <row r="890" spans="1:11" ht="13.2">
      <c r="A890" s="3"/>
      <c r="B890" s="3"/>
      <c r="C890" s="3"/>
      <c r="D890" s="3"/>
      <c r="E890" s="3"/>
      <c r="F890" s="3"/>
      <c r="G890" s="3"/>
      <c r="H890" s="3"/>
      <c r="I890" s="3"/>
      <c r="J890" s="3"/>
      <c r="K890" s="3"/>
    </row>
    <row r="891" spans="1:11" ht="13.2">
      <c r="A891" s="3"/>
      <c r="B891" s="3"/>
      <c r="C891" s="3"/>
      <c r="D891" s="3"/>
      <c r="E891" s="3"/>
      <c r="F891" s="3"/>
      <c r="G891" s="3"/>
      <c r="H891" s="3"/>
      <c r="I891" s="3"/>
      <c r="J891" s="3"/>
      <c r="K891" s="3"/>
    </row>
    <row r="892" spans="1:11" ht="13.2">
      <c r="A892" s="3"/>
      <c r="B892" s="3"/>
      <c r="C892" s="3"/>
      <c r="D892" s="3"/>
      <c r="E892" s="3"/>
      <c r="F892" s="3"/>
      <c r="G892" s="3"/>
      <c r="H892" s="3"/>
      <c r="I892" s="3"/>
      <c r="J892" s="3"/>
      <c r="K892" s="3"/>
    </row>
    <row r="893" spans="1:11" ht="13.2">
      <c r="A893" s="3"/>
      <c r="B893" s="3"/>
      <c r="C893" s="3"/>
      <c r="D893" s="3"/>
      <c r="E893" s="3"/>
      <c r="F893" s="3"/>
      <c r="G893" s="3"/>
      <c r="H893" s="3"/>
      <c r="I893" s="3"/>
      <c r="J893" s="3"/>
      <c r="K893" s="3"/>
    </row>
    <row r="894" spans="1:11" ht="13.2">
      <c r="A894" s="3"/>
      <c r="B894" s="3"/>
      <c r="C894" s="3"/>
      <c r="D894" s="3"/>
      <c r="E894" s="3"/>
      <c r="F894" s="3"/>
      <c r="G894" s="3"/>
      <c r="H894" s="3"/>
      <c r="I894" s="3"/>
      <c r="J894" s="3"/>
      <c r="K894" s="3"/>
    </row>
    <row r="895" spans="1:11" ht="13.2">
      <c r="A895" s="3"/>
      <c r="B895" s="3"/>
      <c r="C895" s="3"/>
      <c r="D895" s="3"/>
      <c r="E895" s="3"/>
      <c r="F895" s="3"/>
      <c r="G895" s="3"/>
      <c r="H895" s="3"/>
      <c r="I895" s="3"/>
      <c r="J895" s="3"/>
      <c r="K895" s="3"/>
    </row>
    <row r="896" spans="1:11" ht="13.2">
      <c r="A896" s="3"/>
      <c r="B896" s="3"/>
      <c r="C896" s="3"/>
      <c r="D896" s="3"/>
      <c r="E896" s="3"/>
      <c r="F896" s="3"/>
      <c r="G896" s="3"/>
      <c r="H896" s="3"/>
      <c r="I896" s="3"/>
      <c r="J896" s="3"/>
      <c r="K896" s="3"/>
    </row>
    <row r="897" spans="1:11" ht="13.2">
      <c r="A897" s="3"/>
      <c r="B897" s="3"/>
      <c r="C897" s="3"/>
      <c r="D897" s="3"/>
      <c r="E897" s="3"/>
      <c r="F897" s="3"/>
      <c r="G897" s="3"/>
      <c r="H897" s="3"/>
      <c r="I897" s="3"/>
      <c r="J897" s="3"/>
      <c r="K897" s="3"/>
    </row>
    <row r="898" spans="1:11" ht="13.2">
      <c r="A898" s="3"/>
      <c r="B898" s="3"/>
      <c r="C898" s="3"/>
      <c r="D898" s="3"/>
      <c r="E898" s="3"/>
      <c r="F898" s="3"/>
      <c r="G898" s="3"/>
      <c r="H898" s="3"/>
      <c r="I898" s="3"/>
      <c r="J898" s="3"/>
      <c r="K898" s="3"/>
    </row>
    <row r="899" spans="1:11" ht="13.2">
      <c r="A899" s="3"/>
      <c r="B899" s="3"/>
      <c r="C899" s="3"/>
      <c r="D899" s="3"/>
      <c r="E899" s="3"/>
      <c r="F899" s="3"/>
      <c r="G899" s="3"/>
      <c r="H899" s="3"/>
      <c r="I899" s="3"/>
      <c r="J899" s="3"/>
      <c r="K899" s="3"/>
    </row>
    <row r="900" spans="1:11" ht="13.2">
      <c r="A900" s="3"/>
      <c r="B900" s="3"/>
      <c r="C900" s="3"/>
      <c r="D900" s="3"/>
      <c r="E900" s="3"/>
      <c r="F900" s="3"/>
      <c r="G900" s="3"/>
      <c r="H900" s="3"/>
      <c r="I900" s="3"/>
      <c r="J900" s="3"/>
      <c r="K900" s="3"/>
    </row>
    <row r="901" spans="1:11" ht="13.2">
      <c r="A901" s="3"/>
      <c r="B901" s="3"/>
      <c r="C901" s="3"/>
      <c r="D901" s="3"/>
      <c r="E901" s="3"/>
      <c r="F901" s="3"/>
      <c r="G901" s="3"/>
      <c r="H901" s="3"/>
      <c r="I901" s="3"/>
      <c r="J901" s="3"/>
      <c r="K901" s="3"/>
    </row>
    <row r="902" spans="1:11" ht="13.2">
      <c r="A902" s="3"/>
      <c r="B902" s="3"/>
      <c r="C902" s="3"/>
      <c r="D902" s="3"/>
      <c r="E902" s="3"/>
      <c r="F902" s="3"/>
      <c r="G902" s="3"/>
      <c r="H902" s="3"/>
      <c r="I902" s="3"/>
      <c r="J902" s="3"/>
      <c r="K902" s="3"/>
    </row>
    <row r="903" spans="1:11" ht="13.2">
      <c r="A903" s="3"/>
      <c r="B903" s="3"/>
      <c r="C903" s="3"/>
      <c r="D903" s="3"/>
      <c r="E903" s="3"/>
      <c r="F903" s="3"/>
      <c r="G903" s="3"/>
      <c r="H903" s="3"/>
      <c r="I903" s="3"/>
      <c r="J903" s="3"/>
      <c r="K903" s="3"/>
    </row>
    <row r="904" spans="1:11" ht="13.2">
      <c r="A904" s="3"/>
      <c r="B904" s="3"/>
      <c r="C904" s="3"/>
      <c r="D904" s="3"/>
      <c r="E904" s="3"/>
      <c r="F904" s="3"/>
      <c r="G904" s="3"/>
      <c r="H904" s="3"/>
      <c r="I904" s="3"/>
      <c r="J904" s="3"/>
      <c r="K904" s="3"/>
    </row>
    <row r="905" spans="1:11" ht="13.2">
      <c r="A905" s="3"/>
      <c r="B905" s="3"/>
      <c r="C905" s="3"/>
      <c r="D905" s="3"/>
      <c r="E905" s="3"/>
      <c r="F905" s="3"/>
      <c r="G905" s="3"/>
      <c r="H905" s="3"/>
      <c r="I905" s="3"/>
      <c r="J905" s="3"/>
      <c r="K905" s="3"/>
    </row>
    <row r="906" spans="1:11" ht="13.2">
      <c r="A906" s="3"/>
      <c r="B906" s="3"/>
      <c r="C906" s="3"/>
      <c r="D906" s="3"/>
      <c r="E906" s="3"/>
      <c r="F906" s="3"/>
      <c r="G906" s="3"/>
      <c r="H906" s="3"/>
      <c r="I906" s="3"/>
      <c r="J906" s="3"/>
      <c r="K906" s="3"/>
    </row>
    <row r="907" spans="1:11" ht="13.2">
      <c r="A907" s="3"/>
      <c r="B907" s="3"/>
      <c r="C907" s="3"/>
      <c r="D907" s="3"/>
      <c r="E907" s="3"/>
      <c r="F907" s="3"/>
      <c r="G907" s="3"/>
      <c r="H907" s="3"/>
      <c r="I907" s="3"/>
      <c r="J907" s="3"/>
      <c r="K907" s="3"/>
    </row>
    <row r="908" spans="1:11" ht="13.2">
      <c r="A908" s="3"/>
      <c r="B908" s="3"/>
      <c r="C908" s="3"/>
      <c r="D908" s="3"/>
      <c r="E908" s="3"/>
      <c r="F908" s="3"/>
      <c r="G908" s="3"/>
      <c r="H908" s="3"/>
      <c r="I908" s="3"/>
      <c r="J908" s="3"/>
      <c r="K908" s="3"/>
    </row>
    <row r="909" spans="1:11" ht="13.2">
      <c r="A909" s="3"/>
      <c r="B909" s="3"/>
      <c r="C909" s="3"/>
      <c r="D909" s="3"/>
      <c r="E909" s="3"/>
      <c r="F909" s="3"/>
      <c r="G909" s="3"/>
      <c r="H909" s="3"/>
      <c r="I909" s="3"/>
      <c r="J909" s="3"/>
      <c r="K909" s="3"/>
    </row>
    <row r="910" spans="1:11" ht="13.2">
      <c r="A910" s="3"/>
      <c r="B910" s="3"/>
      <c r="C910" s="3"/>
      <c r="D910" s="3"/>
      <c r="E910" s="3"/>
      <c r="F910" s="3"/>
      <c r="G910" s="3"/>
      <c r="H910" s="3"/>
      <c r="I910" s="3"/>
      <c r="J910" s="3"/>
      <c r="K910" s="3"/>
    </row>
    <row r="911" spans="1:11" ht="13.2">
      <c r="A911" s="3"/>
      <c r="B911" s="3"/>
      <c r="C911" s="3"/>
      <c r="D911" s="3"/>
      <c r="E911" s="3"/>
      <c r="F911" s="3"/>
      <c r="G911" s="3"/>
      <c r="H911" s="3"/>
      <c r="I911" s="3"/>
      <c r="J911" s="3"/>
      <c r="K911" s="3"/>
    </row>
    <row r="912" spans="1:11" ht="13.2">
      <c r="A912" s="3"/>
      <c r="B912" s="3"/>
      <c r="C912" s="3"/>
      <c r="D912" s="3"/>
      <c r="E912" s="3"/>
      <c r="F912" s="3"/>
      <c r="G912" s="3"/>
      <c r="H912" s="3"/>
      <c r="I912" s="3"/>
      <c r="J912" s="3"/>
      <c r="K912" s="3"/>
    </row>
    <row r="913" spans="1:11" ht="13.2">
      <c r="A913" s="3"/>
      <c r="B913" s="3"/>
      <c r="C913" s="3"/>
      <c r="D913" s="3"/>
      <c r="E913" s="3"/>
      <c r="F913" s="3"/>
      <c r="G913" s="3"/>
      <c r="H913" s="3"/>
      <c r="I913" s="3"/>
      <c r="J913" s="3"/>
      <c r="K913" s="3"/>
    </row>
    <row r="914" spans="1:11" ht="13.2">
      <c r="A914" s="3"/>
      <c r="B914" s="3"/>
      <c r="C914" s="3"/>
      <c r="D914" s="3"/>
      <c r="E914" s="3"/>
      <c r="F914" s="3"/>
      <c r="G914" s="3"/>
      <c r="H914" s="3"/>
      <c r="I914" s="3"/>
      <c r="J914" s="3"/>
      <c r="K914" s="3"/>
    </row>
    <row r="915" spans="1:11" ht="13.2">
      <c r="A915" s="3"/>
      <c r="B915" s="3"/>
      <c r="C915" s="3"/>
      <c r="D915" s="3"/>
      <c r="E915" s="3"/>
      <c r="F915" s="3"/>
      <c r="G915" s="3"/>
      <c r="H915" s="3"/>
      <c r="I915" s="3"/>
      <c r="J915" s="3"/>
      <c r="K915" s="3"/>
    </row>
    <row r="916" spans="1:11" ht="13.2">
      <c r="A916" s="3"/>
      <c r="B916" s="3"/>
      <c r="C916" s="3"/>
      <c r="D916" s="3"/>
      <c r="E916" s="3"/>
      <c r="F916" s="3"/>
      <c r="G916" s="3"/>
      <c r="H916" s="3"/>
      <c r="I916" s="3"/>
      <c r="J916" s="3"/>
      <c r="K916" s="3"/>
    </row>
    <row r="917" spans="1:11" ht="13.2">
      <c r="A917" s="3"/>
      <c r="B917" s="3"/>
      <c r="C917" s="3"/>
      <c r="D917" s="3"/>
      <c r="E917" s="3"/>
      <c r="F917" s="3"/>
      <c r="G917" s="3"/>
      <c r="H917" s="3"/>
      <c r="I917" s="3"/>
      <c r="J917" s="3"/>
      <c r="K917" s="3"/>
    </row>
    <row r="918" spans="1:11" ht="13.2">
      <c r="A918" s="3"/>
      <c r="B918" s="3"/>
      <c r="C918" s="3"/>
      <c r="D918" s="3"/>
      <c r="E918" s="3"/>
      <c r="F918" s="3"/>
      <c r="G918" s="3"/>
      <c r="H918" s="3"/>
      <c r="I918" s="3"/>
      <c r="J918" s="3"/>
      <c r="K918" s="3"/>
    </row>
    <row r="919" spans="1:11" ht="13.2">
      <c r="A919" s="3"/>
      <c r="B919" s="3"/>
      <c r="C919" s="3"/>
      <c r="D919" s="3"/>
      <c r="E919" s="3"/>
      <c r="F919" s="3"/>
      <c r="G919" s="3"/>
      <c r="H919" s="3"/>
      <c r="I919" s="3"/>
      <c r="J919" s="3"/>
      <c r="K919" s="3"/>
    </row>
    <row r="920" spans="1:11" ht="13.2">
      <c r="A920" s="3"/>
      <c r="B920" s="3"/>
      <c r="C920" s="3"/>
      <c r="D920" s="3"/>
      <c r="E920" s="3"/>
      <c r="F920" s="3"/>
      <c r="G920" s="3"/>
      <c r="H920" s="3"/>
      <c r="I920" s="3"/>
      <c r="J920" s="3"/>
      <c r="K920" s="3"/>
    </row>
    <row r="921" spans="1:11" ht="13.2">
      <c r="A921" s="3"/>
      <c r="B921" s="3"/>
      <c r="C921" s="3"/>
      <c r="D921" s="3"/>
      <c r="E921" s="3"/>
      <c r="F921" s="3"/>
      <c r="G921" s="3"/>
      <c r="H921" s="3"/>
      <c r="I921" s="3"/>
      <c r="J921" s="3"/>
      <c r="K921" s="3"/>
    </row>
    <row r="922" spans="1:11" ht="13.2">
      <c r="A922" s="3"/>
      <c r="B922" s="3"/>
      <c r="C922" s="3"/>
      <c r="D922" s="3"/>
      <c r="E922" s="3"/>
      <c r="F922" s="3"/>
      <c r="G922" s="3"/>
      <c r="H922" s="3"/>
      <c r="I922" s="3"/>
      <c r="J922" s="3"/>
      <c r="K922" s="3"/>
    </row>
    <row r="923" spans="1:11" ht="13.2">
      <c r="A923" s="3"/>
      <c r="B923" s="3"/>
      <c r="C923" s="3"/>
      <c r="D923" s="3"/>
      <c r="E923" s="3"/>
      <c r="F923" s="3"/>
      <c r="G923" s="3"/>
      <c r="H923" s="3"/>
      <c r="I923" s="3"/>
      <c r="J923" s="3"/>
      <c r="K923" s="3"/>
    </row>
    <row r="924" spans="1:11" ht="13.2">
      <c r="A924" s="3"/>
      <c r="B924" s="3"/>
      <c r="C924" s="3"/>
      <c r="D924" s="3"/>
      <c r="E924" s="3"/>
      <c r="F924" s="3"/>
      <c r="G924" s="3"/>
      <c r="H924" s="3"/>
      <c r="I924" s="3"/>
      <c r="J924" s="3"/>
      <c r="K924" s="3"/>
    </row>
    <row r="925" spans="1:11" ht="13.2">
      <c r="A925" s="3"/>
      <c r="B925" s="3"/>
      <c r="C925" s="3"/>
      <c r="D925" s="3"/>
      <c r="E925" s="3"/>
      <c r="F925" s="3"/>
      <c r="G925" s="3"/>
      <c r="H925" s="3"/>
      <c r="I925" s="3"/>
      <c r="J925" s="3"/>
      <c r="K925" s="3"/>
    </row>
    <row r="926" spans="1:11" ht="13.2">
      <c r="A926" s="3"/>
      <c r="B926" s="3"/>
      <c r="C926" s="3"/>
      <c r="D926" s="3"/>
      <c r="E926" s="3"/>
      <c r="F926" s="3"/>
      <c r="G926" s="3"/>
      <c r="H926" s="3"/>
      <c r="I926" s="3"/>
      <c r="J926" s="3"/>
      <c r="K926" s="3"/>
    </row>
    <row r="927" spans="1:11" ht="13.2">
      <c r="A927" s="3"/>
      <c r="B927" s="3"/>
      <c r="C927" s="3"/>
      <c r="D927" s="3"/>
      <c r="E927" s="3"/>
      <c r="F927" s="3"/>
      <c r="G927" s="3"/>
      <c r="H927" s="3"/>
      <c r="I927" s="3"/>
      <c r="J927" s="3"/>
      <c r="K927" s="3"/>
    </row>
    <row r="928" spans="1:11" ht="13.2">
      <c r="A928" s="3"/>
      <c r="B928" s="3"/>
      <c r="C928" s="3"/>
      <c r="D928" s="3"/>
      <c r="E928" s="3"/>
      <c r="F928" s="3"/>
      <c r="G928" s="3"/>
      <c r="H928" s="3"/>
      <c r="I928" s="3"/>
      <c r="J928" s="3"/>
      <c r="K928" s="3"/>
    </row>
    <row r="929" spans="1:11" ht="13.2">
      <c r="A929" s="3"/>
      <c r="B929" s="3"/>
      <c r="C929" s="3"/>
      <c r="D929" s="3"/>
      <c r="E929" s="3"/>
      <c r="F929" s="3"/>
      <c r="G929" s="3"/>
      <c r="H929" s="3"/>
      <c r="I929" s="3"/>
      <c r="J929" s="3"/>
      <c r="K929" s="3"/>
    </row>
    <row r="930" spans="1:11" ht="13.2">
      <c r="A930" s="3"/>
      <c r="B930" s="3"/>
      <c r="C930" s="3"/>
      <c r="D930" s="3"/>
      <c r="E930" s="3"/>
      <c r="F930" s="3"/>
      <c r="G930" s="3"/>
      <c r="H930" s="3"/>
      <c r="I930" s="3"/>
      <c r="J930" s="3"/>
      <c r="K930" s="3"/>
    </row>
    <row r="931" spans="1:11" ht="13.2">
      <c r="A931" s="3"/>
      <c r="B931" s="3"/>
      <c r="C931" s="3"/>
      <c r="D931" s="3"/>
      <c r="E931" s="3"/>
      <c r="F931" s="3"/>
      <c r="G931" s="3"/>
      <c r="H931" s="3"/>
      <c r="I931" s="3"/>
      <c r="J931" s="3"/>
      <c r="K931" s="3"/>
    </row>
    <row r="932" spans="1:11" ht="13.2">
      <c r="A932" s="3"/>
      <c r="B932" s="3"/>
      <c r="C932" s="3"/>
      <c r="D932" s="3"/>
      <c r="E932" s="3"/>
      <c r="F932" s="3"/>
      <c r="G932" s="3"/>
      <c r="H932" s="3"/>
      <c r="I932" s="3"/>
      <c r="J932" s="3"/>
      <c r="K932" s="3"/>
    </row>
    <row r="933" spans="1:11" ht="13.2">
      <c r="A933" s="3"/>
      <c r="B933" s="3"/>
      <c r="C933" s="3"/>
      <c r="D933" s="3"/>
      <c r="E933" s="3"/>
      <c r="F933" s="3"/>
      <c r="G933" s="3"/>
      <c r="H933" s="3"/>
      <c r="I933" s="3"/>
      <c r="J933" s="3"/>
      <c r="K933" s="3"/>
    </row>
    <row r="934" spans="1:11" ht="13.2">
      <c r="A934" s="3"/>
      <c r="B934" s="3"/>
      <c r="C934" s="3"/>
      <c r="D934" s="3"/>
      <c r="E934" s="3"/>
      <c r="F934" s="3"/>
      <c r="G934" s="3"/>
      <c r="H934" s="3"/>
      <c r="I934" s="3"/>
      <c r="J934" s="3"/>
      <c r="K934" s="3"/>
    </row>
    <row r="935" spans="1:11" ht="13.2">
      <c r="A935" s="3"/>
      <c r="B935" s="3"/>
      <c r="C935" s="3"/>
      <c r="D935" s="3"/>
      <c r="E935" s="3"/>
      <c r="F935" s="3"/>
      <c r="G935" s="3"/>
      <c r="H935" s="3"/>
      <c r="I935" s="3"/>
      <c r="J935" s="3"/>
      <c r="K935" s="3"/>
    </row>
    <row r="936" spans="1:11" ht="13.2">
      <c r="A936" s="3"/>
      <c r="B936" s="3"/>
      <c r="C936" s="3"/>
      <c r="D936" s="3"/>
      <c r="E936" s="3"/>
      <c r="F936" s="3"/>
      <c r="G936" s="3"/>
      <c r="H936" s="3"/>
      <c r="I936" s="3"/>
      <c r="J936" s="3"/>
      <c r="K936" s="3"/>
    </row>
    <row r="937" spans="1:11" ht="13.2">
      <c r="A937" s="3"/>
      <c r="B937" s="3"/>
      <c r="C937" s="3"/>
      <c r="D937" s="3"/>
      <c r="E937" s="3"/>
      <c r="F937" s="3"/>
      <c r="G937" s="3"/>
      <c r="H937" s="3"/>
      <c r="I937" s="3"/>
      <c r="J937" s="3"/>
      <c r="K937" s="3"/>
    </row>
    <row r="938" spans="1:11" ht="13.2">
      <c r="A938" s="3"/>
      <c r="B938" s="3"/>
      <c r="C938" s="3"/>
      <c r="D938" s="3"/>
      <c r="E938" s="3"/>
      <c r="F938" s="3"/>
      <c r="G938" s="3"/>
      <c r="H938" s="3"/>
      <c r="I938" s="3"/>
      <c r="J938" s="3"/>
      <c r="K938" s="3"/>
    </row>
    <row r="939" spans="1:11" ht="13.2">
      <c r="A939" s="3"/>
      <c r="B939" s="3"/>
      <c r="C939" s="3"/>
      <c r="D939" s="3"/>
      <c r="E939" s="3"/>
      <c r="F939" s="3"/>
      <c r="G939" s="3"/>
      <c r="H939" s="3"/>
      <c r="I939" s="3"/>
      <c r="J939" s="3"/>
      <c r="K939" s="3"/>
    </row>
    <row r="940" spans="1:11" ht="13.2">
      <c r="A940" s="3"/>
      <c r="B940" s="3"/>
      <c r="C940" s="3"/>
      <c r="D940" s="3"/>
      <c r="E940" s="3"/>
      <c r="F940" s="3"/>
      <c r="G940" s="3"/>
      <c r="H940" s="3"/>
      <c r="I940" s="3"/>
      <c r="J940" s="3"/>
      <c r="K940" s="3"/>
    </row>
    <row r="941" spans="1:11" ht="13.2">
      <c r="A941" s="3"/>
      <c r="B941" s="3"/>
      <c r="C941" s="3"/>
      <c r="D941" s="3"/>
      <c r="E941" s="3"/>
      <c r="F941" s="3"/>
      <c r="G941" s="3"/>
      <c r="H941" s="3"/>
      <c r="I941" s="3"/>
      <c r="J941" s="3"/>
      <c r="K941" s="3"/>
    </row>
    <row r="942" spans="1:11" ht="13.2">
      <c r="A942" s="3"/>
      <c r="B942" s="3"/>
      <c r="C942" s="3"/>
      <c r="D942" s="3"/>
      <c r="E942" s="3"/>
      <c r="F942" s="3"/>
      <c r="G942" s="3"/>
      <c r="H942" s="3"/>
      <c r="I942" s="3"/>
      <c r="J942" s="3"/>
      <c r="K942" s="3"/>
    </row>
    <row r="943" spans="1:11" ht="13.2">
      <c r="A943" s="3"/>
      <c r="B943" s="3"/>
      <c r="C943" s="3"/>
      <c r="D943" s="3"/>
      <c r="E943" s="3"/>
      <c r="F943" s="3"/>
      <c r="G943" s="3"/>
      <c r="H943" s="3"/>
      <c r="I943" s="3"/>
      <c r="J943" s="3"/>
      <c r="K943" s="3"/>
    </row>
    <row r="944" spans="1:11" ht="13.2">
      <c r="A944" s="3"/>
      <c r="B944" s="3"/>
      <c r="C944" s="3"/>
      <c r="D944" s="3"/>
      <c r="E944" s="3"/>
      <c r="F944" s="3"/>
      <c r="G944" s="3"/>
      <c r="H944" s="3"/>
      <c r="I944" s="3"/>
      <c r="J944" s="3"/>
      <c r="K944" s="3"/>
    </row>
    <row r="945" spans="1:11" ht="13.2">
      <c r="A945" s="3"/>
      <c r="B945" s="3"/>
      <c r="C945" s="3"/>
      <c r="D945" s="3"/>
      <c r="E945" s="3"/>
      <c r="F945" s="3"/>
      <c r="G945" s="3"/>
      <c r="H945" s="3"/>
      <c r="I945" s="3"/>
      <c r="J945" s="3"/>
      <c r="K945" s="3"/>
    </row>
    <row r="946" spans="1:11" ht="13.2">
      <c r="A946" s="3"/>
      <c r="B946" s="3"/>
      <c r="C946" s="3"/>
      <c r="D946" s="3"/>
      <c r="E946" s="3"/>
      <c r="F946" s="3"/>
      <c r="G946" s="3"/>
      <c r="H946" s="3"/>
      <c r="I946" s="3"/>
      <c r="J946" s="3"/>
      <c r="K946" s="3"/>
    </row>
    <row r="947" spans="1:11" ht="13.2">
      <c r="A947" s="3"/>
      <c r="B947" s="3"/>
      <c r="C947" s="3"/>
      <c r="D947" s="3"/>
      <c r="E947" s="3"/>
      <c r="F947" s="3"/>
      <c r="G947" s="3"/>
      <c r="H947" s="3"/>
      <c r="I947" s="3"/>
      <c r="J947" s="3"/>
      <c r="K947" s="3"/>
    </row>
    <row r="948" spans="1:11" ht="13.2">
      <c r="A948" s="3"/>
      <c r="B948" s="3"/>
      <c r="C948" s="3"/>
      <c r="D948" s="3"/>
      <c r="E948" s="3"/>
      <c r="F948" s="3"/>
      <c r="G948" s="3"/>
      <c r="H948" s="3"/>
      <c r="I948" s="3"/>
      <c r="J948" s="3"/>
      <c r="K948" s="3"/>
    </row>
    <row r="949" spans="1:11" ht="13.2">
      <c r="A949" s="3"/>
      <c r="B949" s="3"/>
      <c r="C949" s="3"/>
      <c r="D949" s="3"/>
      <c r="E949" s="3"/>
      <c r="F949" s="3"/>
      <c r="G949" s="3"/>
      <c r="H949" s="3"/>
      <c r="I949" s="3"/>
      <c r="J949" s="3"/>
      <c r="K949" s="3"/>
    </row>
    <row r="950" spans="1:11" ht="13.2">
      <c r="A950" s="3"/>
      <c r="B950" s="3"/>
      <c r="C950" s="3"/>
      <c r="D950" s="3"/>
      <c r="E950" s="3"/>
      <c r="F950" s="3"/>
      <c r="G950" s="3"/>
      <c r="H950" s="3"/>
      <c r="I950" s="3"/>
      <c r="J950" s="3"/>
      <c r="K950" s="3"/>
    </row>
    <row r="951" spans="1:11" ht="13.2">
      <c r="A951" s="3"/>
      <c r="B951" s="3"/>
      <c r="C951" s="3"/>
      <c r="D951" s="3"/>
      <c r="E951" s="3"/>
      <c r="F951" s="3"/>
      <c r="G951" s="3"/>
      <c r="H951" s="3"/>
      <c r="I951" s="3"/>
      <c r="J951" s="3"/>
      <c r="K951" s="3"/>
    </row>
    <row r="952" spans="1:11" ht="13.2">
      <c r="A952" s="3"/>
      <c r="B952" s="3"/>
      <c r="C952" s="3"/>
      <c r="D952" s="3"/>
      <c r="E952" s="3"/>
      <c r="F952" s="3"/>
      <c r="G952" s="3"/>
      <c r="H952" s="3"/>
      <c r="I952" s="3"/>
      <c r="J952" s="3"/>
      <c r="K952" s="3"/>
    </row>
    <row r="953" spans="1:11" ht="13.2">
      <c r="A953" s="3"/>
      <c r="B953" s="3"/>
      <c r="C953" s="3"/>
      <c r="D953" s="3"/>
      <c r="E953" s="3"/>
      <c r="F953" s="3"/>
      <c r="G953" s="3"/>
      <c r="H953" s="3"/>
      <c r="I953" s="3"/>
      <c r="J953" s="3"/>
      <c r="K953" s="3"/>
    </row>
    <row r="954" spans="1:11" ht="13.2">
      <c r="A954" s="3"/>
      <c r="B954" s="3"/>
      <c r="C954" s="3"/>
      <c r="D954" s="3"/>
      <c r="E954" s="3"/>
      <c r="F954" s="3"/>
      <c r="G954" s="3"/>
      <c r="H954" s="3"/>
      <c r="I954" s="3"/>
      <c r="J954" s="3"/>
      <c r="K954" s="3"/>
    </row>
    <row r="955" spans="1:11" ht="13.2">
      <c r="A955" s="3"/>
      <c r="B955" s="3"/>
      <c r="C955" s="3"/>
      <c r="D955" s="3"/>
      <c r="E955" s="3"/>
      <c r="F955" s="3"/>
      <c r="G955" s="3"/>
      <c r="H955" s="3"/>
      <c r="I955" s="3"/>
      <c r="J955" s="3"/>
      <c r="K955" s="3"/>
    </row>
    <row r="956" spans="1:11" ht="13.2">
      <c r="A956" s="3"/>
      <c r="B956" s="3"/>
      <c r="C956" s="3"/>
      <c r="D956" s="3"/>
      <c r="E956" s="3"/>
      <c r="F956" s="3"/>
      <c r="G956" s="3"/>
      <c r="H956" s="3"/>
      <c r="I956" s="3"/>
      <c r="J956" s="3"/>
      <c r="K956" s="3"/>
    </row>
    <row r="957" spans="1:11" ht="13.2">
      <c r="A957" s="3"/>
      <c r="B957" s="3"/>
      <c r="C957" s="3"/>
      <c r="D957" s="3"/>
      <c r="E957" s="3"/>
      <c r="F957" s="3"/>
      <c r="G957" s="3"/>
      <c r="H957" s="3"/>
      <c r="I957" s="3"/>
      <c r="J957" s="3"/>
      <c r="K957" s="3"/>
    </row>
    <row r="958" spans="1:11" ht="13.2">
      <c r="A958" s="3"/>
      <c r="B958" s="3"/>
      <c r="C958" s="3"/>
      <c r="D958" s="3"/>
      <c r="E958" s="3"/>
      <c r="F958" s="3"/>
      <c r="G958" s="3"/>
      <c r="H958" s="3"/>
      <c r="I958" s="3"/>
      <c r="J958" s="3"/>
      <c r="K958" s="3"/>
    </row>
    <row r="959" spans="1:11" ht="13.2">
      <c r="A959" s="3"/>
      <c r="B959" s="3"/>
      <c r="C959" s="3"/>
      <c r="D959" s="3"/>
      <c r="E959" s="3"/>
      <c r="F959" s="3"/>
      <c r="G959" s="3"/>
      <c r="H959" s="3"/>
      <c r="I959" s="3"/>
      <c r="J959" s="3"/>
      <c r="K959" s="3"/>
    </row>
    <row r="960" spans="1:11" ht="13.2">
      <c r="A960" s="3"/>
      <c r="B960" s="3"/>
      <c r="C960" s="3"/>
      <c r="D960" s="3"/>
      <c r="E960" s="3"/>
      <c r="F960" s="3"/>
      <c r="G960" s="3"/>
      <c r="H960" s="3"/>
      <c r="I960" s="3"/>
      <c r="J960" s="3"/>
      <c r="K960" s="3"/>
    </row>
    <row r="961" spans="1:11" ht="13.2">
      <c r="A961" s="3"/>
      <c r="B961" s="3"/>
      <c r="C961" s="3"/>
      <c r="D961" s="3"/>
      <c r="E961" s="3"/>
      <c r="F961" s="3"/>
      <c r="G961" s="3"/>
      <c r="H961" s="3"/>
      <c r="I961" s="3"/>
      <c r="J961" s="3"/>
      <c r="K961" s="3"/>
    </row>
    <row r="962" spans="1:11" ht="13.2">
      <c r="A962" s="3"/>
      <c r="B962" s="3"/>
      <c r="C962" s="3"/>
      <c r="D962" s="3"/>
      <c r="E962" s="3"/>
      <c r="F962" s="3"/>
      <c r="G962" s="3"/>
      <c r="H962" s="3"/>
      <c r="I962" s="3"/>
      <c r="J962" s="3"/>
      <c r="K962" s="3"/>
    </row>
    <row r="963" spans="1:11" ht="13.2">
      <c r="A963" s="3"/>
      <c r="B963" s="3"/>
      <c r="C963" s="3"/>
      <c r="D963" s="3"/>
      <c r="E963" s="3"/>
      <c r="F963" s="3"/>
      <c r="G963" s="3"/>
      <c r="H963" s="3"/>
      <c r="I963" s="3"/>
      <c r="J963" s="3"/>
      <c r="K963" s="3"/>
    </row>
    <row r="964" spans="1:11" ht="13.2">
      <c r="A964" s="3"/>
      <c r="B964" s="3"/>
      <c r="C964" s="3"/>
      <c r="D964" s="3"/>
      <c r="E964" s="3"/>
      <c r="F964" s="3"/>
      <c r="G964" s="3"/>
      <c r="H964" s="3"/>
      <c r="I964" s="3"/>
      <c r="J964" s="3"/>
      <c r="K964" s="3"/>
    </row>
    <row r="965" spans="1:11" ht="13.2">
      <c r="A965" s="3"/>
      <c r="B965" s="3"/>
      <c r="C965" s="3"/>
      <c r="D965" s="3"/>
      <c r="E965" s="3"/>
      <c r="F965" s="3"/>
      <c r="G965" s="3"/>
      <c r="H965" s="3"/>
      <c r="I965" s="3"/>
      <c r="J965" s="3"/>
      <c r="K965" s="3"/>
    </row>
    <row r="966" spans="1:11" ht="13.2">
      <c r="A966" s="3"/>
      <c r="B966" s="3"/>
      <c r="C966" s="3"/>
      <c r="D966" s="3"/>
      <c r="E966" s="3"/>
      <c r="F966" s="3"/>
      <c r="G966" s="3"/>
      <c r="H966" s="3"/>
      <c r="I966" s="3"/>
      <c r="J966" s="3"/>
      <c r="K966" s="3"/>
    </row>
    <row r="967" spans="1:11" ht="13.2">
      <c r="A967" s="3"/>
      <c r="B967" s="3"/>
      <c r="C967" s="3"/>
      <c r="D967" s="3"/>
      <c r="E967" s="3"/>
      <c r="F967" s="3"/>
      <c r="G967" s="3"/>
      <c r="H967" s="3"/>
      <c r="I967" s="3"/>
      <c r="J967" s="3"/>
      <c r="K967" s="3"/>
    </row>
    <row r="968" spans="1:11" ht="13.2">
      <c r="A968" s="3"/>
      <c r="B968" s="3"/>
      <c r="C968" s="3"/>
      <c r="D968" s="3"/>
      <c r="E968" s="3"/>
      <c r="F968" s="3"/>
      <c r="G968" s="3"/>
      <c r="H968" s="3"/>
      <c r="I968" s="3"/>
      <c r="J968" s="3"/>
      <c r="K968" s="3"/>
    </row>
    <row r="969" spans="1:11" ht="13.2">
      <c r="A969" s="3"/>
      <c r="B969" s="3"/>
      <c r="C969" s="3"/>
      <c r="D969" s="3"/>
      <c r="E969" s="3"/>
      <c r="F969" s="3"/>
      <c r="G969" s="3"/>
      <c r="H969" s="3"/>
      <c r="I969" s="3"/>
      <c r="J969" s="3"/>
      <c r="K969" s="3"/>
    </row>
    <row r="970" spans="1:11" ht="13.2">
      <c r="A970" s="3"/>
      <c r="B970" s="3"/>
      <c r="C970" s="3"/>
      <c r="D970" s="3"/>
      <c r="E970" s="3"/>
      <c r="F970" s="3"/>
      <c r="G970" s="3"/>
      <c r="H970" s="3"/>
      <c r="I970" s="3"/>
      <c r="J970" s="3"/>
      <c r="K970" s="3"/>
    </row>
    <row r="971" spans="1:11" ht="13.2">
      <c r="A971" s="3"/>
      <c r="B971" s="3"/>
      <c r="C971" s="3"/>
      <c r="D971" s="3"/>
      <c r="E971" s="3"/>
      <c r="F971" s="3"/>
      <c r="G971" s="3"/>
      <c r="H971" s="3"/>
      <c r="I971" s="3"/>
      <c r="J971" s="1"/>
      <c r="K971" s="3"/>
    </row>
  </sheetData>
  <autoFilter ref="A3:K479" xr:uid="{00000000-0009-0000-0000-000000000000}">
    <filterColumn colId="6">
      <filters>
        <filter val="Common"/>
      </filters>
    </filterColumn>
    <sortState xmlns:xlrd2="http://schemas.microsoft.com/office/spreadsheetml/2017/richdata2" ref="A3:K479">
      <sortCondition ref="A3:A479"/>
      <sortCondition ref="K3:K479"/>
      <sortCondition ref="E3:E479"/>
      <sortCondition descending="1" ref="C3:C479"/>
      <sortCondition ref="D3:D479"/>
      <sortCondition ref="B3:B479"/>
      <sortCondition ref="I3:I479"/>
      <sortCondition ref="H3:H479"/>
    </sortState>
  </autoFilter>
  <mergeCells count="2">
    <mergeCell ref="A1:K1"/>
    <mergeCell ref="A2:K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61EFE-F4E0-423A-8BA2-C89BB0970265}">
  <dimension ref="A1:N132"/>
  <sheetViews>
    <sheetView topLeftCell="B1" workbookViewId="0">
      <selection activeCell="M1" sqref="M1"/>
    </sheetView>
  </sheetViews>
  <sheetFormatPr defaultRowHeight="13.2"/>
  <cols>
    <col min="1" max="1" width="12.6640625" customWidth="1"/>
    <col min="2" max="2" width="38.21875" customWidth="1"/>
    <col min="3" max="3" width="39.77734375" customWidth="1"/>
    <col min="4" max="4" width="9.44140625" customWidth="1"/>
    <col min="6" max="6" width="10.44140625" customWidth="1"/>
    <col min="8" max="8" width="16.88671875" customWidth="1"/>
    <col min="9" max="9" width="10.33203125" customWidth="1"/>
    <col min="10" max="10" width="13.88671875" customWidth="1"/>
    <col min="11" max="11" width="9.109375" customWidth="1"/>
  </cols>
  <sheetData>
    <row r="1" spans="1:14">
      <c r="A1" s="6" t="s">
        <v>21</v>
      </c>
      <c r="B1" s="6" t="s">
        <v>1</v>
      </c>
      <c r="C1" s="6" t="s">
        <v>23</v>
      </c>
      <c r="D1" s="6" t="s">
        <v>25</v>
      </c>
      <c r="E1" s="6" t="s">
        <v>27</v>
      </c>
      <c r="F1" s="6" t="s">
        <v>28</v>
      </c>
      <c r="G1" s="6" t="s">
        <v>29</v>
      </c>
      <c r="H1" s="6" t="s">
        <v>30</v>
      </c>
      <c r="I1" s="6" t="s">
        <v>31</v>
      </c>
      <c r="J1" s="6" t="s">
        <v>32</v>
      </c>
      <c r="K1" s="6" t="s">
        <v>4</v>
      </c>
      <c r="M1" t="s">
        <v>1918</v>
      </c>
      <c r="N1">
        <v>200</v>
      </c>
    </row>
    <row r="2" spans="1:14" ht="92.4">
      <c r="A2" s="6" t="s">
        <v>111</v>
      </c>
      <c r="B2" s="6" t="s">
        <v>113</v>
      </c>
      <c r="C2" s="6" t="s">
        <v>115</v>
      </c>
      <c r="D2" s="6" t="s">
        <v>51</v>
      </c>
      <c r="E2" s="6" t="s">
        <v>52</v>
      </c>
      <c r="F2" s="6" t="s">
        <v>117</v>
      </c>
      <c r="G2" s="6" t="s">
        <v>118</v>
      </c>
      <c r="H2" s="6">
        <v>5</v>
      </c>
      <c r="I2" s="6" t="s">
        <v>119</v>
      </c>
      <c r="J2" s="6" t="s">
        <v>58</v>
      </c>
      <c r="K2" s="4" t="s">
        <v>1905</v>
      </c>
      <c r="M2" t="s">
        <v>1915</v>
      </c>
      <c r="N2">
        <f>ROUNDDOWN(N1 * (130/200),0) + 2</f>
        <v>132</v>
      </c>
    </row>
    <row r="3" spans="1:14" ht="52.8">
      <c r="A3" s="6" t="s">
        <v>235</v>
      </c>
      <c r="B3" s="6" t="s">
        <v>237</v>
      </c>
      <c r="C3" s="6" t="s">
        <v>239</v>
      </c>
      <c r="D3" s="6" t="s">
        <v>51</v>
      </c>
      <c r="E3" s="6" t="s">
        <v>52</v>
      </c>
      <c r="F3" s="6" t="s">
        <v>240</v>
      </c>
      <c r="G3" s="6" t="s">
        <v>118</v>
      </c>
      <c r="H3" s="6">
        <v>-2</v>
      </c>
      <c r="I3" s="6" t="s">
        <v>241</v>
      </c>
      <c r="J3" s="6" t="s">
        <v>58</v>
      </c>
      <c r="K3" s="4" t="s">
        <v>1904</v>
      </c>
    </row>
    <row r="4" spans="1:14" ht="66">
      <c r="A4" s="6" t="s">
        <v>252</v>
      </c>
      <c r="B4" s="6" t="s">
        <v>254</v>
      </c>
      <c r="C4" s="6" t="s">
        <v>256</v>
      </c>
      <c r="D4" s="6" t="s">
        <v>51</v>
      </c>
      <c r="E4" s="6" t="s">
        <v>52</v>
      </c>
      <c r="F4" s="6" t="s">
        <v>198</v>
      </c>
      <c r="G4" s="6" t="s">
        <v>118</v>
      </c>
      <c r="H4" s="6">
        <v>-5</v>
      </c>
      <c r="I4" s="6" t="s">
        <v>258</v>
      </c>
      <c r="J4" s="6" t="s">
        <v>58</v>
      </c>
      <c r="K4" s="4" t="s">
        <v>1905</v>
      </c>
    </row>
    <row r="5" spans="1:14" ht="118.8">
      <c r="A5" s="6" t="s">
        <v>285</v>
      </c>
      <c r="B5" s="6" t="s">
        <v>287</v>
      </c>
      <c r="C5" s="6" t="s">
        <v>289</v>
      </c>
      <c r="D5" s="6" t="s">
        <v>72</v>
      </c>
      <c r="E5" s="6" t="s">
        <v>145</v>
      </c>
      <c r="F5" s="6" t="s">
        <v>290</v>
      </c>
      <c r="G5" s="6" t="s">
        <v>118</v>
      </c>
      <c r="H5" s="6">
        <v>1</v>
      </c>
      <c r="I5" s="6" t="s">
        <v>293</v>
      </c>
      <c r="J5" s="6" t="s">
        <v>58</v>
      </c>
      <c r="K5" s="4" t="s">
        <v>1909</v>
      </c>
    </row>
    <row r="6" spans="1:14" ht="79.2">
      <c r="A6" s="6" t="s">
        <v>322</v>
      </c>
      <c r="B6" s="6" t="s">
        <v>342</v>
      </c>
      <c r="C6" s="6" t="s">
        <v>344</v>
      </c>
      <c r="D6" s="6" t="s">
        <v>51</v>
      </c>
      <c r="E6" s="6" t="s">
        <v>52</v>
      </c>
      <c r="F6" s="6" t="s">
        <v>346</v>
      </c>
      <c r="G6" s="6" t="s">
        <v>118</v>
      </c>
      <c r="H6" s="6">
        <v>-2</v>
      </c>
      <c r="I6" s="6" t="s">
        <v>349</v>
      </c>
      <c r="J6" s="6" t="s">
        <v>58</v>
      </c>
      <c r="K6" s="4" t="s">
        <v>1904</v>
      </c>
    </row>
    <row r="7" spans="1:14" ht="79.2">
      <c r="A7" s="6" t="s">
        <v>488</v>
      </c>
      <c r="B7" s="6" t="s">
        <v>489</v>
      </c>
      <c r="C7" s="6" t="s">
        <v>490</v>
      </c>
      <c r="D7" s="6" t="s">
        <v>51</v>
      </c>
      <c r="E7" s="6" t="s">
        <v>52</v>
      </c>
      <c r="F7" s="6" t="s">
        <v>491</v>
      </c>
      <c r="G7" s="6" t="s">
        <v>118</v>
      </c>
      <c r="H7" s="6">
        <v>-5</v>
      </c>
      <c r="I7" s="6" t="s">
        <v>492</v>
      </c>
      <c r="J7" s="6" t="s">
        <v>58</v>
      </c>
      <c r="K7" s="4" t="s">
        <v>1905</v>
      </c>
    </row>
    <row r="8" spans="1:14" ht="171.6">
      <c r="A8" s="6" t="s">
        <v>504</v>
      </c>
      <c r="B8" s="6" t="s">
        <v>505</v>
      </c>
      <c r="C8" s="6" t="s">
        <v>506</v>
      </c>
      <c r="D8" s="6" t="s">
        <v>72</v>
      </c>
      <c r="E8" s="6" t="s">
        <v>52</v>
      </c>
      <c r="F8" s="6" t="s">
        <v>507</v>
      </c>
      <c r="G8" s="6" t="s">
        <v>118</v>
      </c>
      <c r="H8" s="6">
        <v>2</v>
      </c>
      <c r="I8" s="6" t="s">
        <v>508</v>
      </c>
      <c r="J8" s="6" t="s">
        <v>58</v>
      </c>
      <c r="K8" s="4" t="s">
        <v>1909</v>
      </c>
    </row>
    <row r="9" spans="1:14" ht="132">
      <c r="A9" s="6" t="s">
        <v>509</v>
      </c>
      <c r="B9" s="6" t="s">
        <v>510</v>
      </c>
      <c r="C9" s="6" t="s">
        <v>511</v>
      </c>
      <c r="D9" s="6" t="s">
        <v>51</v>
      </c>
      <c r="E9" s="6" t="s">
        <v>52</v>
      </c>
      <c r="F9" s="6" t="s">
        <v>346</v>
      </c>
      <c r="G9" s="6" t="s">
        <v>118</v>
      </c>
      <c r="H9" s="6">
        <v>0</v>
      </c>
      <c r="I9" s="6" t="s">
        <v>512</v>
      </c>
      <c r="J9" s="6" t="s">
        <v>58</v>
      </c>
      <c r="K9" s="4" t="s">
        <v>1904</v>
      </c>
    </row>
    <row r="10" spans="1:14" ht="39.6">
      <c r="A10" s="6" t="s">
        <v>513</v>
      </c>
      <c r="B10" s="6" t="s">
        <v>514</v>
      </c>
      <c r="C10" s="6" t="s">
        <v>515</v>
      </c>
      <c r="D10" s="6" t="s">
        <v>37</v>
      </c>
      <c r="E10" s="6" t="s">
        <v>52</v>
      </c>
      <c r="F10" s="6" t="s">
        <v>267</v>
      </c>
      <c r="G10" s="6" t="s">
        <v>118</v>
      </c>
      <c r="H10" s="6">
        <v>0</v>
      </c>
      <c r="I10" s="6" t="s">
        <v>516</v>
      </c>
      <c r="J10" s="6" t="s">
        <v>58</v>
      </c>
      <c r="K10" s="4" t="s">
        <v>1908</v>
      </c>
    </row>
    <row r="11" spans="1:14" ht="66">
      <c r="A11" s="6" t="s">
        <v>517</v>
      </c>
      <c r="B11" s="6" t="s">
        <v>521</v>
      </c>
      <c r="C11" s="6" t="s">
        <v>522</v>
      </c>
      <c r="D11" s="6" t="s">
        <v>51</v>
      </c>
      <c r="E11" s="6" t="s">
        <v>52</v>
      </c>
      <c r="F11" s="6" t="s">
        <v>240</v>
      </c>
      <c r="G11" s="6" t="s">
        <v>118</v>
      </c>
      <c r="H11" s="6">
        <v>0</v>
      </c>
      <c r="I11" s="6" t="s">
        <v>512</v>
      </c>
      <c r="J11" s="6" t="s">
        <v>58</v>
      </c>
      <c r="K11" s="4" t="s">
        <v>1904</v>
      </c>
    </row>
    <row r="12" spans="1:14" ht="66">
      <c r="A12" s="6" t="s">
        <v>523</v>
      </c>
      <c r="B12" s="6" t="s">
        <v>524</v>
      </c>
      <c r="C12" s="6" t="s">
        <v>525</v>
      </c>
      <c r="D12" s="6" t="s">
        <v>51</v>
      </c>
      <c r="E12" s="6" t="s">
        <v>52</v>
      </c>
      <c r="F12" s="6" t="s">
        <v>198</v>
      </c>
      <c r="G12" s="6" t="s">
        <v>118</v>
      </c>
      <c r="H12" s="6">
        <v>0</v>
      </c>
      <c r="I12" s="6" t="s">
        <v>241</v>
      </c>
      <c r="J12" s="6" t="s">
        <v>58</v>
      </c>
      <c r="K12" s="4" t="s">
        <v>1907</v>
      </c>
    </row>
    <row r="13" spans="1:14" ht="158.4">
      <c r="A13" s="6" t="s">
        <v>530</v>
      </c>
      <c r="B13" s="6" t="s">
        <v>531</v>
      </c>
      <c r="C13" s="6" t="s">
        <v>532</v>
      </c>
      <c r="D13" s="6" t="s">
        <v>51</v>
      </c>
      <c r="E13" s="6" t="s">
        <v>52</v>
      </c>
      <c r="F13" s="6" t="s">
        <v>240</v>
      </c>
      <c r="G13" s="6" t="s">
        <v>118</v>
      </c>
      <c r="H13" s="6">
        <v>-2</v>
      </c>
      <c r="I13" s="6" t="s">
        <v>533</v>
      </c>
      <c r="J13" s="6" t="s">
        <v>58</v>
      </c>
      <c r="K13" s="4" t="s">
        <v>1904</v>
      </c>
    </row>
    <row r="14" spans="1:14" ht="66">
      <c r="A14" s="6" t="s">
        <v>534</v>
      </c>
      <c r="B14" s="6" t="s">
        <v>535</v>
      </c>
      <c r="C14" s="6" t="s">
        <v>536</v>
      </c>
      <c r="D14" s="6" t="s">
        <v>51</v>
      </c>
      <c r="E14" s="6" t="s">
        <v>52</v>
      </c>
      <c r="F14" s="6" t="s">
        <v>146</v>
      </c>
      <c r="G14" s="6" t="s">
        <v>118</v>
      </c>
      <c r="H14" s="6">
        <v>0</v>
      </c>
      <c r="I14" s="6" t="s">
        <v>147</v>
      </c>
      <c r="J14" s="6" t="s">
        <v>58</v>
      </c>
      <c r="K14" s="4" t="s">
        <v>1907</v>
      </c>
    </row>
    <row r="15" spans="1:14" ht="145.19999999999999">
      <c r="A15" s="6" t="s">
        <v>534</v>
      </c>
      <c r="B15" s="6" t="s">
        <v>537</v>
      </c>
      <c r="C15" s="6" t="s">
        <v>538</v>
      </c>
      <c r="D15" s="6" t="s">
        <v>51</v>
      </c>
      <c r="E15" s="6" t="s">
        <v>52</v>
      </c>
      <c r="F15" s="6" t="s">
        <v>346</v>
      </c>
      <c r="G15" s="6" t="s">
        <v>118</v>
      </c>
      <c r="H15" s="6">
        <v>-5</v>
      </c>
      <c r="I15" s="6" t="s">
        <v>539</v>
      </c>
      <c r="J15" s="6" t="s">
        <v>58</v>
      </c>
      <c r="K15" s="4" t="s">
        <v>1904</v>
      </c>
    </row>
    <row r="16" spans="1:14" ht="105.6">
      <c r="A16" s="6" t="s">
        <v>546</v>
      </c>
      <c r="B16" s="6" t="s">
        <v>547</v>
      </c>
      <c r="C16" s="6" t="s">
        <v>548</v>
      </c>
      <c r="D16" s="6" t="s">
        <v>51</v>
      </c>
      <c r="E16" s="6" t="s">
        <v>52</v>
      </c>
      <c r="F16" s="6" t="s">
        <v>223</v>
      </c>
      <c r="G16" s="6" t="s">
        <v>118</v>
      </c>
      <c r="H16" s="6">
        <v>0</v>
      </c>
      <c r="I16" s="6" t="s">
        <v>549</v>
      </c>
      <c r="J16" s="6" t="s">
        <v>58</v>
      </c>
      <c r="K16" s="4" t="s">
        <v>1907</v>
      </c>
    </row>
    <row r="17" spans="1:11" ht="105.6">
      <c r="A17" s="6" t="s">
        <v>558</v>
      </c>
      <c r="B17" s="6" t="s">
        <v>559</v>
      </c>
      <c r="C17" s="6" t="s">
        <v>560</v>
      </c>
      <c r="D17" s="6" t="s">
        <v>51</v>
      </c>
      <c r="E17" s="6" t="s">
        <v>52</v>
      </c>
      <c r="F17" s="6" t="s">
        <v>198</v>
      </c>
      <c r="G17" s="6" t="s">
        <v>118</v>
      </c>
      <c r="H17" s="6">
        <v>0</v>
      </c>
      <c r="I17" s="6" t="s">
        <v>561</v>
      </c>
      <c r="J17" s="6" t="s">
        <v>58</v>
      </c>
      <c r="K17" s="4" t="s">
        <v>1907</v>
      </c>
    </row>
    <row r="18" spans="1:11" ht="356.4">
      <c r="A18" s="8" t="s">
        <v>572</v>
      </c>
      <c r="B18" s="6" t="s">
        <v>573</v>
      </c>
      <c r="C18" s="6" t="s">
        <v>574</v>
      </c>
      <c r="D18" s="6" t="s">
        <v>51</v>
      </c>
      <c r="E18" s="6" t="s">
        <v>52</v>
      </c>
      <c r="F18" s="6" t="s">
        <v>575</v>
      </c>
      <c r="G18" s="6" t="s">
        <v>118</v>
      </c>
      <c r="H18" s="6">
        <v>0</v>
      </c>
      <c r="I18" s="6" t="s">
        <v>492</v>
      </c>
      <c r="J18" s="6" t="s">
        <v>58</v>
      </c>
      <c r="K18" s="4" t="s">
        <v>1905</v>
      </c>
    </row>
    <row r="19" spans="1:11" ht="92.4">
      <c r="A19" s="6" t="s">
        <v>582</v>
      </c>
      <c r="B19" s="6" t="s">
        <v>586</v>
      </c>
      <c r="C19" s="6" t="s">
        <v>587</v>
      </c>
      <c r="D19" s="6" t="s">
        <v>51</v>
      </c>
      <c r="E19" s="6" t="s">
        <v>52</v>
      </c>
      <c r="F19" s="6" t="s">
        <v>346</v>
      </c>
      <c r="G19" s="6" t="s">
        <v>118</v>
      </c>
      <c r="H19" s="6">
        <v>0</v>
      </c>
      <c r="I19" s="6" t="s">
        <v>585</v>
      </c>
      <c r="J19" s="6" t="s">
        <v>58</v>
      </c>
      <c r="K19" s="4" t="s">
        <v>1904</v>
      </c>
    </row>
    <row r="20" spans="1:11" ht="66">
      <c r="A20" s="6" t="s">
        <v>600</v>
      </c>
      <c r="B20" s="6" t="s">
        <v>601</v>
      </c>
      <c r="C20" s="6" t="s">
        <v>602</v>
      </c>
      <c r="D20" s="6" t="s">
        <v>51</v>
      </c>
      <c r="E20" s="6" t="s">
        <v>52</v>
      </c>
      <c r="F20" s="6" t="s">
        <v>198</v>
      </c>
      <c r="G20" s="6" t="s">
        <v>118</v>
      </c>
      <c r="H20" s="6">
        <v>0</v>
      </c>
      <c r="I20" s="6" t="s">
        <v>603</v>
      </c>
      <c r="J20" s="6" t="s">
        <v>58</v>
      </c>
      <c r="K20" s="4" t="s">
        <v>1907</v>
      </c>
    </row>
    <row r="21" spans="1:11" ht="92.4">
      <c r="A21" s="6" t="s">
        <v>613</v>
      </c>
      <c r="B21" s="6" t="s">
        <v>614</v>
      </c>
      <c r="C21" s="6" t="s">
        <v>615</v>
      </c>
      <c r="D21" s="6" t="s">
        <v>51</v>
      </c>
      <c r="E21" s="6" t="s">
        <v>52</v>
      </c>
      <c r="F21" s="6" t="s">
        <v>87</v>
      </c>
      <c r="G21" s="6" t="s">
        <v>118</v>
      </c>
      <c r="H21" s="6">
        <v>0</v>
      </c>
      <c r="I21" s="6" t="s">
        <v>616</v>
      </c>
      <c r="J21" s="6" t="s">
        <v>58</v>
      </c>
      <c r="K21" s="4" t="s">
        <v>1904</v>
      </c>
    </row>
    <row r="22" spans="1:11" ht="79.2">
      <c r="A22" s="6" t="s">
        <v>624</v>
      </c>
      <c r="B22" s="6" t="s">
        <v>628</v>
      </c>
      <c r="C22" s="6" t="s">
        <v>629</v>
      </c>
      <c r="D22" s="6" t="s">
        <v>51</v>
      </c>
      <c r="E22" s="6" t="s">
        <v>52</v>
      </c>
      <c r="F22" s="6" t="s">
        <v>630</v>
      </c>
      <c r="G22" s="6" t="s">
        <v>118</v>
      </c>
      <c r="H22" s="6">
        <v>0</v>
      </c>
      <c r="I22" s="6" t="s">
        <v>616</v>
      </c>
      <c r="J22" s="6" t="s">
        <v>58</v>
      </c>
      <c r="K22" s="4" t="s">
        <v>1904</v>
      </c>
    </row>
    <row r="23" spans="1:11" ht="92.4">
      <c r="A23" s="6" t="s">
        <v>631</v>
      </c>
      <c r="B23" s="6" t="s">
        <v>632</v>
      </c>
      <c r="C23" s="6" t="s">
        <v>633</v>
      </c>
      <c r="D23" s="6" t="s">
        <v>51</v>
      </c>
      <c r="E23" s="6" t="s">
        <v>145</v>
      </c>
      <c r="F23" s="6" t="s">
        <v>198</v>
      </c>
      <c r="G23" s="6" t="s">
        <v>118</v>
      </c>
      <c r="H23" s="6">
        <v>5</v>
      </c>
      <c r="I23" s="6" t="s">
        <v>634</v>
      </c>
      <c r="J23" s="6" t="s">
        <v>181</v>
      </c>
      <c r="K23" s="4" t="s">
        <v>1905</v>
      </c>
    </row>
    <row r="24" spans="1:11" ht="79.2">
      <c r="A24" s="6" t="s">
        <v>652</v>
      </c>
      <c r="B24" s="6" t="s">
        <v>653</v>
      </c>
      <c r="C24" s="6" t="s">
        <v>654</v>
      </c>
      <c r="D24" s="6" t="s">
        <v>51</v>
      </c>
      <c r="E24" s="6" t="s">
        <v>52</v>
      </c>
      <c r="F24" s="6" t="s">
        <v>655</v>
      </c>
      <c r="G24" s="6" t="s">
        <v>118</v>
      </c>
      <c r="H24" s="6">
        <v>0</v>
      </c>
      <c r="I24" s="6" t="s">
        <v>656</v>
      </c>
      <c r="J24" s="6" t="s">
        <v>58</v>
      </c>
      <c r="K24" s="4" t="s">
        <v>1907</v>
      </c>
    </row>
    <row r="25" spans="1:11" ht="92.4">
      <c r="A25" s="6" t="s">
        <v>657</v>
      </c>
      <c r="B25" s="6" t="s">
        <v>658</v>
      </c>
      <c r="C25" s="6" t="s">
        <v>659</v>
      </c>
      <c r="D25" s="6" t="s">
        <v>51</v>
      </c>
      <c r="E25" s="6" t="s">
        <v>52</v>
      </c>
      <c r="F25" s="6" t="s">
        <v>223</v>
      </c>
      <c r="G25" s="6" t="s">
        <v>118</v>
      </c>
      <c r="H25" s="6">
        <v>0</v>
      </c>
      <c r="I25" s="6" t="s">
        <v>225</v>
      </c>
      <c r="J25" s="6" t="s">
        <v>58</v>
      </c>
      <c r="K25" s="4" t="s">
        <v>1907</v>
      </c>
    </row>
    <row r="26" spans="1:11" ht="52.8">
      <c r="A26" s="6" t="s">
        <v>660</v>
      </c>
      <c r="B26" s="6" t="s">
        <v>661</v>
      </c>
      <c r="C26" s="6" t="s">
        <v>662</v>
      </c>
      <c r="D26" s="6" t="s">
        <v>51</v>
      </c>
      <c r="E26" s="6" t="s">
        <v>52</v>
      </c>
      <c r="F26" s="6" t="s">
        <v>87</v>
      </c>
      <c r="G26" s="6" t="s">
        <v>118</v>
      </c>
      <c r="H26" s="6">
        <v>-5</v>
      </c>
      <c r="I26" s="6" t="s">
        <v>663</v>
      </c>
      <c r="J26" s="6" t="s">
        <v>58</v>
      </c>
      <c r="K26" s="4" t="s">
        <v>1904</v>
      </c>
    </row>
    <row r="27" spans="1:11" ht="92.4">
      <c r="A27" s="6" t="s">
        <v>664</v>
      </c>
      <c r="B27" s="6" t="s">
        <v>665</v>
      </c>
      <c r="C27" s="6" t="s">
        <v>666</v>
      </c>
      <c r="D27" s="6" t="s">
        <v>37</v>
      </c>
      <c r="E27" s="6" t="s">
        <v>52</v>
      </c>
      <c r="F27" s="6" t="s">
        <v>667</v>
      </c>
      <c r="G27" s="6" t="s">
        <v>118</v>
      </c>
      <c r="H27" s="6">
        <v>0</v>
      </c>
      <c r="I27" s="6" t="s">
        <v>627</v>
      </c>
      <c r="J27" s="6" t="s">
        <v>571</v>
      </c>
      <c r="K27" s="4" t="s">
        <v>1908</v>
      </c>
    </row>
    <row r="28" spans="1:11" ht="39.6">
      <c r="A28" s="6" t="s">
        <v>668</v>
      </c>
      <c r="B28" s="6" t="s">
        <v>669</v>
      </c>
      <c r="C28" s="6"/>
      <c r="D28" s="6" t="s">
        <v>51</v>
      </c>
      <c r="E28" s="6" t="s">
        <v>52</v>
      </c>
      <c r="F28" s="6" t="s">
        <v>198</v>
      </c>
      <c r="G28" s="6" t="s">
        <v>118</v>
      </c>
      <c r="H28" s="6">
        <v>0</v>
      </c>
      <c r="I28" s="6" t="s">
        <v>670</v>
      </c>
      <c r="J28" s="6" t="s">
        <v>671</v>
      </c>
      <c r="K28" s="4" t="s">
        <v>1908</v>
      </c>
    </row>
    <row r="29" spans="1:11" ht="105.6">
      <c r="A29" s="6" t="s">
        <v>695</v>
      </c>
      <c r="B29" s="6" t="s">
        <v>696</v>
      </c>
      <c r="C29" s="6" t="s">
        <v>697</v>
      </c>
      <c r="D29" s="6" t="s">
        <v>37</v>
      </c>
      <c r="E29" s="6" t="s">
        <v>52</v>
      </c>
      <c r="F29" s="6" t="s">
        <v>698</v>
      </c>
      <c r="G29" s="6" t="s">
        <v>118</v>
      </c>
      <c r="H29" s="6">
        <v>0</v>
      </c>
      <c r="I29" s="6" t="s">
        <v>699</v>
      </c>
      <c r="J29" s="6" t="s">
        <v>58</v>
      </c>
      <c r="K29" s="4" t="s">
        <v>1909</v>
      </c>
    </row>
    <row r="30" spans="1:11" ht="52.8">
      <c r="A30" s="6" t="s">
        <v>727</v>
      </c>
      <c r="B30" s="6" t="s">
        <v>728</v>
      </c>
      <c r="C30" s="6" t="s">
        <v>729</v>
      </c>
      <c r="D30" s="6" t="s">
        <v>51</v>
      </c>
      <c r="E30" s="6" t="s">
        <v>52</v>
      </c>
      <c r="F30" s="6" t="s">
        <v>223</v>
      </c>
      <c r="G30" s="6" t="s">
        <v>118</v>
      </c>
      <c r="H30" s="6">
        <v>0</v>
      </c>
      <c r="I30" s="6" t="s">
        <v>594</v>
      </c>
      <c r="J30" s="6" t="s">
        <v>58</v>
      </c>
      <c r="K30" s="4" t="s">
        <v>1907</v>
      </c>
    </row>
    <row r="31" spans="1:11" ht="92.4">
      <c r="A31" s="6" t="s">
        <v>732</v>
      </c>
      <c r="B31" s="6" t="s">
        <v>733</v>
      </c>
      <c r="C31" s="6" t="s">
        <v>734</v>
      </c>
      <c r="D31" s="6" t="s">
        <v>51</v>
      </c>
      <c r="E31" s="6" t="s">
        <v>52</v>
      </c>
      <c r="F31" s="6" t="s">
        <v>146</v>
      </c>
      <c r="G31" s="6" t="s">
        <v>118</v>
      </c>
      <c r="H31" s="6">
        <v>0</v>
      </c>
      <c r="I31" s="6" t="s">
        <v>735</v>
      </c>
      <c r="J31" s="6" t="s">
        <v>571</v>
      </c>
      <c r="K31" s="4" t="s">
        <v>1908</v>
      </c>
    </row>
    <row r="32" spans="1:11" ht="66">
      <c r="A32" s="6" t="s">
        <v>751</v>
      </c>
      <c r="B32" s="6" t="s">
        <v>752</v>
      </c>
      <c r="C32" s="6" t="s">
        <v>753</v>
      </c>
      <c r="D32" s="6" t="s">
        <v>51</v>
      </c>
      <c r="E32" s="6" t="s">
        <v>52</v>
      </c>
      <c r="F32" s="6" t="s">
        <v>217</v>
      </c>
      <c r="G32" s="6" t="s">
        <v>118</v>
      </c>
      <c r="H32" s="6">
        <v>0</v>
      </c>
      <c r="I32" s="6" t="s">
        <v>754</v>
      </c>
      <c r="J32" s="6" t="s">
        <v>58</v>
      </c>
      <c r="K32" s="4" t="s">
        <v>1904</v>
      </c>
    </row>
    <row r="33" spans="1:11" ht="132">
      <c r="A33" s="6" t="s">
        <v>766</v>
      </c>
      <c r="B33" s="6" t="s">
        <v>767</v>
      </c>
      <c r="C33" s="6" t="s">
        <v>768</v>
      </c>
      <c r="D33" s="6" t="s">
        <v>51</v>
      </c>
      <c r="E33" s="6" t="s">
        <v>52</v>
      </c>
      <c r="F33" s="6" t="s">
        <v>491</v>
      </c>
      <c r="G33" s="6" t="s">
        <v>118</v>
      </c>
      <c r="H33" s="6">
        <v>-5</v>
      </c>
      <c r="I33" s="6" t="s">
        <v>769</v>
      </c>
      <c r="J33" s="6" t="s">
        <v>58</v>
      </c>
      <c r="K33" s="4" t="s">
        <v>1905</v>
      </c>
    </row>
    <row r="34" spans="1:11" ht="105.6">
      <c r="A34" s="6" t="s">
        <v>770</v>
      </c>
      <c r="B34" s="6" t="s">
        <v>771</v>
      </c>
      <c r="C34" s="6" t="s">
        <v>772</v>
      </c>
      <c r="D34" s="6" t="s">
        <v>72</v>
      </c>
      <c r="E34" s="6" t="s">
        <v>52</v>
      </c>
      <c r="F34" s="6" t="s">
        <v>773</v>
      </c>
      <c r="G34" s="6" t="s">
        <v>118</v>
      </c>
      <c r="H34" s="6">
        <v>2</v>
      </c>
      <c r="I34" s="6" t="s">
        <v>774</v>
      </c>
      <c r="J34" s="6" t="s">
        <v>58</v>
      </c>
      <c r="K34" s="4" t="s">
        <v>1909</v>
      </c>
    </row>
    <row r="35" spans="1:11" ht="92.4">
      <c r="A35" s="6" t="s">
        <v>775</v>
      </c>
      <c r="B35" s="6" t="s">
        <v>776</v>
      </c>
      <c r="C35" s="6" t="s">
        <v>777</v>
      </c>
      <c r="D35" s="6" t="s">
        <v>51</v>
      </c>
      <c r="E35" s="6" t="s">
        <v>52</v>
      </c>
      <c r="F35" s="6" t="s">
        <v>778</v>
      </c>
      <c r="G35" s="6" t="s">
        <v>118</v>
      </c>
      <c r="H35" s="6">
        <v>0</v>
      </c>
      <c r="I35" s="6" t="s">
        <v>225</v>
      </c>
      <c r="J35" s="6" t="s">
        <v>58</v>
      </c>
      <c r="K35" s="4" t="s">
        <v>1907</v>
      </c>
    </row>
    <row r="36" spans="1:11" ht="132">
      <c r="A36" s="6" t="s">
        <v>779</v>
      </c>
      <c r="B36" s="6" t="s">
        <v>780</v>
      </c>
      <c r="C36" s="6" t="s">
        <v>781</v>
      </c>
      <c r="D36" s="6" t="s">
        <v>37</v>
      </c>
      <c r="E36" s="6" t="s">
        <v>52</v>
      </c>
      <c r="F36" s="6" t="s">
        <v>198</v>
      </c>
      <c r="G36" s="6" t="s">
        <v>118</v>
      </c>
      <c r="H36" s="6">
        <v>0</v>
      </c>
      <c r="I36" s="6" t="s">
        <v>782</v>
      </c>
      <c r="J36" s="6" t="s">
        <v>783</v>
      </c>
      <c r="K36" s="4" t="s">
        <v>1908</v>
      </c>
    </row>
    <row r="37" spans="1:11" ht="79.2">
      <c r="A37" s="6" t="s">
        <v>784</v>
      </c>
      <c r="B37" s="6" t="s">
        <v>785</v>
      </c>
      <c r="C37" s="6" t="s">
        <v>786</v>
      </c>
      <c r="D37" s="6" t="s">
        <v>51</v>
      </c>
      <c r="E37" s="6" t="s">
        <v>145</v>
      </c>
      <c r="F37" s="6" t="s">
        <v>198</v>
      </c>
      <c r="G37" s="6" t="s">
        <v>118</v>
      </c>
      <c r="H37" s="6">
        <v>1</v>
      </c>
      <c r="I37" s="6" t="s">
        <v>787</v>
      </c>
      <c r="J37" s="6" t="s">
        <v>58</v>
      </c>
      <c r="K37" s="4" t="s">
        <v>1907</v>
      </c>
    </row>
    <row r="38" spans="1:11" ht="132">
      <c r="A38" s="6" t="s">
        <v>788</v>
      </c>
      <c r="B38" s="6" t="s">
        <v>789</v>
      </c>
      <c r="C38" s="6"/>
      <c r="D38" s="6" t="s">
        <v>51</v>
      </c>
      <c r="E38" s="6" t="s">
        <v>52</v>
      </c>
      <c r="F38" s="6" t="s">
        <v>53</v>
      </c>
      <c r="G38" s="6" t="s">
        <v>118</v>
      </c>
      <c r="H38" s="6">
        <v>0</v>
      </c>
      <c r="I38" s="6" t="s">
        <v>790</v>
      </c>
      <c r="J38" s="6" t="s">
        <v>571</v>
      </c>
      <c r="K38" s="4" t="s">
        <v>1908</v>
      </c>
    </row>
    <row r="39" spans="1:11" ht="79.2">
      <c r="A39" s="6" t="s">
        <v>791</v>
      </c>
      <c r="B39" s="6" t="s">
        <v>792</v>
      </c>
      <c r="C39" s="6" t="s">
        <v>793</v>
      </c>
      <c r="D39" s="6" t="s">
        <v>51</v>
      </c>
      <c r="E39" s="6" t="s">
        <v>52</v>
      </c>
      <c r="F39" s="6" t="s">
        <v>223</v>
      </c>
      <c r="G39" s="6" t="s">
        <v>118</v>
      </c>
      <c r="H39" s="6">
        <v>0</v>
      </c>
      <c r="I39" s="6" t="s">
        <v>794</v>
      </c>
      <c r="J39" s="6" t="s">
        <v>58</v>
      </c>
      <c r="K39" s="4" t="s">
        <v>1907</v>
      </c>
    </row>
    <row r="40" spans="1:11" ht="66">
      <c r="A40" s="6" t="s">
        <v>801</v>
      </c>
      <c r="B40" s="6" t="s">
        <v>802</v>
      </c>
      <c r="C40" s="6"/>
      <c r="D40" s="6" t="s">
        <v>51</v>
      </c>
      <c r="E40" s="6" t="s">
        <v>52</v>
      </c>
      <c r="F40" s="6" t="s">
        <v>803</v>
      </c>
      <c r="G40" s="6" t="s">
        <v>118</v>
      </c>
      <c r="H40" s="6">
        <v>0</v>
      </c>
      <c r="I40" s="6" t="s">
        <v>804</v>
      </c>
      <c r="J40" s="6" t="s">
        <v>58</v>
      </c>
      <c r="K40" s="4" t="s">
        <v>1911</v>
      </c>
    </row>
    <row r="41" spans="1:11" ht="66">
      <c r="A41" s="6" t="s">
        <v>841</v>
      </c>
      <c r="B41" s="6" t="s">
        <v>842</v>
      </c>
      <c r="C41" s="6" t="s">
        <v>843</v>
      </c>
      <c r="D41" s="6" t="s">
        <v>51</v>
      </c>
      <c r="E41" s="6" t="s">
        <v>52</v>
      </c>
      <c r="F41" s="6" t="s">
        <v>146</v>
      </c>
      <c r="G41" s="6" t="s">
        <v>118</v>
      </c>
      <c r="H41" s="6">
        <v>0</v>
      </c>
      <c r="I41" s="6" t="s">
        <v>844</v>
      </c>
      <c r="J41" s="6" t="s">
        <v>58</v>
      </c>
      <c r="K41" s="4" t="s">
        <v>1907</v>
      </c>
    </row>
    <row r="42" spans="1:11" ht="66">
      <c r="A42" s="6" t="s">
        <v>848</v>
      </c>
      <c r="B42" s="6" t="s">
        <v>849</v>
      </c>
      <c r="C42" s="6" t="s">
        <v>850</v>
      </c>
      <c r="D42" s="6" t="s">
        <v>51</v>
      </c>
      <c r="E42" s="6" t="s">
        <v>52</v>
      </c>
      <c r="F42" s="6" t="s">
        <v>851</v>
      </c>
      <c r="G42" s="6" t="s">
        <v>118</v>
      </c>
      <c r="H42" s="6">
        <v>0</v>
      </c>
      <c r="I42" s="6" t="s">
        <v>852</v>
      </c>
      <c r="J42" s="6" t="s">
        <v>58</v>
      </c>
      <c r="K42" s="4" t="s">
        <v>1907</v>
      </c>
    </row>
    <row r="43" spans="1:11" ht="66">
      <c r="A43" s="6" t="s">
        <v>853</v>
      </c>
      <c r="B43" s="6" t="s">
        <v>854</v>
      </c>
      <c r="C43" s="6" t="s">
        <v>855</v>
      </c>
      <c r="D43" s="6" t="s">
        <v>51</v>
      </c>
      <c r="E43" s="6" t="s">
        <v>52</v>
      </c>
      <c r="F43" s="6" t="s">
        <v>131</v>
      </c>
      <c r="G43" s="6" t="s">
        <v>118</v>
      </c>
      <c r="H43" s="6">
        <v>-5</v>
      </c>
      <c r="I43" s="6" t="s">
        <v>856</v>
      </c>
      <c r="J43" s="6" t="s">
        <v>58</v>
      </c>
      <c r="K43" s="4" t="s">
        <v>1904</v>
      </c>
    </row>
    <row r="44" spans="1:11" ht="118.8">
      <c r="A44" s="8" t="s">
        <v>857</v>
      </c>
      <c r="B44" s="6" t="s">
        <v>858</v>
      </c>
      <c r="C44" s="6" t="s">
        <v>859</v>
      </c>
      <c r="D44" s="6" t="s">
        <v>51</v>
      </c>
      <c r="E44" s="6" t="s">
        <v>52</v>
      </c>
      <c r="F44" s="6" t="s">
        <v>177</v>
      </c>
      <c r="G44" s="6" t="s">
        <v>118</v>
      </c>
      <c r="H44" s="6">
        <v>0</v>
      </c>
      <c r="I44" s="6" t="s">
        <v>860</v>
      </c>
      <c r="J44" s="6" t="s">
        <v>58</v>
      </c>
      <c r="K44" s="4" t="s">
        <v>1905</v>
      </c>
    </row>
    <row r="45" spans="1:11" ht="66">
      <c r="A45" s="6" t="s">
        <v>877</v>
      </c>
      <c r="B45" s="6" t="s">
        <v>878</v>
      </c>
      <c r="C45" s="6"/>
      <c r="D45" s="6" t="s">
        <v>51</v>
      </c>
      <c r="E45" s="6" t="s">
        <v>52</v>
      </c>
      <c r="F45" s="6" t="s">
        <v>228</v>
      </c>
      <c r="G45" s="6" t="s">
        <v>118</v>
      </c>
      <c r="H45" s="6">
        <v>-5</v>
      </c>
      <c r="I45" s="6" t="s">
        <v>879</v>
      </c>
      <c r="J45" s="6" t="s">
        <v>148</v>
      </c>
      <c r="K45" s="4" t="s">
        <v>1911</v>
      </c>
    </row>
    <row r="46" spans="1:11" ht="79.2">
      <c r="A46" s="6" t="s">
        <v>880</v>
      </c>
      <c r="B46" s="6" t="s">
        <v>881</v>
      </c>
      <c r="C46" s="6" t="s">
        <v>882</v>
      </c>
      <c r="D46" s="6" t="s">
        <v>51</v>
      </c>
      <c r="E46" s="6" t="s">
        <v>52</v>
      </c>
      <c r="F46" s="6" t="s">
        <v>883</v>
      </c>
      <c r="G46" s="6" t="s">
        <v>118</v>
      </c>
      <c r="H46" s="6">
        <v>0</v>
      </c>
      <c r="I46" s="6" t="s">
        <v>884</v>
      </c>
      <c r="J46" s="6" t="s">
        <v>58</v>
      </c>
      <c r="K46" s="4" t="s">
        <v>1907</v>
      </c>
    </row>
    <row r="47" spans="1:11" ht="92.4">
      <c r="A47" s="6" t="s">
        <v>918</v>
      </c>
      <c r="B47" s="6" t="s">
        <v>919</v>
      </c>
      <c r="C47" s="6" t="s">
        <v>920</v>
      </c>
      <c r="D47" s="6" t="s">
        <v>51</v>
      </c>
      <c r="E47" s="6" t="s">
        <v>52</v>
      </c>
      <c r="F47" s="6" t="s">
        <v>131</v>
      </c>
      <c r="G47" s="6" t="s">
        <v>118</v>
      </c>
      <c r="H47" s="6">
        <v>-2</v>
      </c>
      <c r="I47" s="6" t="s">
        <v>663</v>
      </c>
      <c r="J47" s="6" t="s">
        <v>58</v>
      </c>
      <c r="K47" s="4" t="s">
        <v>1904</v>
      </c>
    </row>
    <row r="48" spans="1:11" ht="66">
      <c r="A48" s="6" t="s">
        <v>924</v>
      </c>
      <c r="B48" s="6" t="s">
        <v>925</v>
      </c>
      <c r="C48" s="6" t="s">
        <v>926</v>
      </c>
      <c r="D48" s="6" t="s">
        <v>51</v>
      </c>
      <c r="E48" s="6" t="s">
        <v>52</v>
      </c>
      <c r="F48" s="6" t="s">
        <v>803</v>
      </c>
      <c r="G48" s="6" t="s">
        <v>118</v>
      </c>
      <c r="H48" s="6">
        <v>0</v>
      </c>
      <c r="I48" s="6" t="s">
        <v>627</v>
      </c>
      <c r="J48" s="6" t="s">
        <v>571</v>
      </c>
      <c r="K48" s="4" t="s">
        <v>1908</v>
      </c>
    </row>
    <row r="49" spans="1:11" ht="92.4">
      <c r="A49" s="6" t="s">
        <v>927</v>
      </c>
      <c r="B49" s="6" t="s">
        <v>928</v>
      </c>
      <c r="C49" s="6" t="s">
        <v>929</v>
      </c>
      <c r="D49" s="6" t="s">
        <v>72</v>
      </c>
      <c r="E49" s="6" t="s">
        <v>52</v>
      </c>
      <c r="F49" s="6" t="s">
        <v>198</v>
      </c>
      <c r="G49" s="6" t="s">
        <v>118</v>
      </c>
      <c r="H49" s="6">
        <v>3</v>
      </c>
      <c r="I49" s="6" t="s">
        <v>663</v>
      </c>
      <c r="J49" s="6" t="s">
        <v>58</v>
      </c>
      <c r="K49" s="4" t="s">
        <v>1904</v>
      </c>
    </row>
    <row r="50" spans="1:11" ht="92.4">
      <c r="A50" s="6" t="s">
        <v>973</v>
      </c>
      <c r="B50" s="6" t="s">
        <v>974</v>
      </c>
      <c r="C50" s="6" t="s">
        <v>975</v>
      </c>
      <c r="D50" s="6" t="s">
        <v>51</v>
      </c>
      <c r="E50" s="6" t="s">
        <v>52</v>
      </c>
      <c r="F50" s="6" t="s">
        <v>976</v>
      </c>
      <c r="G50" s="6" t="s">
        <v>118</v>
      </c>
      <c r="H50" s="6">
        <v>0</v>
      </c>
      <c r="I50" s="6" t="s">
        <v>977</v>
      </c>
      <c r="J50" s="6" t="s">
        <v>58</v>
      </c>
      <c r="K50" s="4" t="s">
        <v>1904</v>
      </c>
    </row>
    <row r="51" spans="1:11" ht="105.6">
      <c r="A51" s="6" t="s">
        <v>981</v>
      </c>
      <c r="B51" s="6" t="s">
        <v>982</v>
      </c>
      <c r="C51" s="6" t="s">
        <v>983</v>
      </c>
      <c r="D51" s="6" t="s">
        <v>51</v>
      </c>
      <c r="E51" s="6" t="s">
        <v>52</v>
      </c>
      <c r="F51" s="6" t="s">
        <v>223</v>
      </c>
      <c r="G51" s="6" t="s">
        <v>118</v>
      </c>
      <c r="H51" s="6">
        <v>0</v>
      </c>
      <c r="I51" s="6" t="s">
        <v>539</v>
      </c>
      <c r="J51" s="6" t="s">
        <v>58</v>
      </c>
      <c r="K51" s="4" t="s">
        <v>1907</v>
      </c>
    </row>
    <row r="52" spans="1:11" ht="105.6">
      <c r="A52" s="6" t="s">
        <v>994</v>
      </c>
      <c r="B52" s="6" t="s">
        <v>995</v>
      </c>
      <c r="C52" s="6" t="s">
        <v>996</v>
      </c>
      <c r="D52" s="6" t="s">
        <v>72</v>
      </c>
      <c r="E52" s="6" t="s">
        <v>52</v>
      </c>
      <c r="F52" s="6" t="s">
        <v>997</v>
      </c>
      <c r="G52" s="6" t="s">
        <v>118</v>
      </c>
      <c r="H52" s="6">
        <v>2</v>
      </c>
      <c r="I52" s="6" t="s">
        <v>998</v>
      </c>
      <c r="J52" s="6" t="s">
        <v>58</v>
      </c>
      <c r="K52" s="4" t="s">
        <v>1909</v>
      </c>
    </row>
    <row r="53" spans="1:11" ht="105.6">
      <c r="A53" s="6" t="s">
        <v>1017</v>
      </c>
      <c r="B53" s="6" t="s">
        <v>1018</v>
      </c>
      <c r="C53" s="6" t="s">
        <v>1019</v>
      </c>
      <c r="D53" s="6" t="s">
        <v>37</v>
      </c>
      <c r="E53" s="6" t="s">
        <v>52</v>
      </c>
      <c r="F53" s="6" t="s">
        <v>803</v>
      </c>
      <c r="G53" s="6" t="s">
        <v>118</v>
      </c>
      <c r="H53" s="6">
        <v>0</v>
      </c>
      <c r="I53" s="6" t="s">
        <v>782</v>
      </c>
      <c r="J53" s="6" t="s">
        <v>783</v>
      </c>
      <c r="K53" s="4" t="s">
        <v>1908</v>
      </c>
    </row>
    <row r="54" spans="1:11" ht="92.4">
      <c r="A54" s="6" t="s">
        <v>1026</v>
      </c>
      <c r="B54" s="6" t="s">
        <v>1027</v>
      </c>
      <c r="C54" s="6" t="s">
        <v>1028</v>
      </c>
      <c r="D54" s="6" t="s">
        <v>51</v>
      </c>
      <c r="E54" s="6" t="s">
        <v>52</v>
      </c>
      <c r="F54" s="6" t="s">
        <v>267</v>
      </c>
      <c r="G54" s="6" t="s">
        <v>118</v>
      </c>
      <c r="H54" s="6">
        <v>0</v>
      </c>
      <c r="I54" s="6" t="s">
        <v>1029</v>
      </c>
      <c r="J54" s="6" t="s">
        <v>58</v>
      </c>
      <c r="K54" s="4" t="s">
        <v>1905</v>
      </c>
    </row>
    <row r="55" spans="1:11" ht="92.4">
      <c r="A55" s="6" t="s">
        <v>1048</v>
      </c>
      <c r="B55" s="6" t="s">
        <v>1049</v>
      </c>
      <c r="C55" s="6" t="s">
        <v>1050</v>
      </c>
      <c r="D55" s="6" t="s">
        <v>37</v>
      </c>
      <c r="E55" s="6" t="s">
        <v>52</v>
      </c>
      <c r="F55" s="6" t="s">
        <v>1051</v>
      </c>
      <c r="G55" s="6" t="s">
        <v>118</v>
      </c>
      <c r="H55" s="6">
        <v>1</v>
      </c>
      <c r="I55" s="6" t="s">
        <v>1052</v>
      </c>
      <c r="J55" s="6" t="s">
        <v>58</v>
      </c>
      <c r="K55" s="4" t="s">
        <v>1909</v>
      </c>
    </row>
    <row r="56" spans="1:11" ht="79.2">
      <c r="A56" s="6" t="s">
        <v>1057</v>
      </c>
      <c r="B56" s="6" t="s">
        <v>1058</v>
      </c>
      <c r="C56" s="6" t="s">
        <v>1059</v>
      </c>
      <c r="D56" s="6" t="s">
        <v>51</v>
      </c>
      <c r="E56" s="6" t="s">
        <v>52</v>
      </c>
      <c r="F56" s="6" t="s">
        <v>198</v>
      </c>
      <c r="G56" s="6" t="s">
        <v>118</v>
      </c>
      <c r="H56" s="6">
        <v>0</v>
      </c>
      <c r="I56" s="6" t="s">
        <v>1060</v>
      </c>
      <c r="J56" s="6" t="s">
        <v>181</v>
      </c>
      <c r="K56" s="4" t="s">
        <v>1905</v>
      </c>
    </row>
    <row r="57" spans="1:11" ht="79.2">
      <c r="A57" s="6" t="s">
        <v>1082</v>
      </c>
      <c r="B57" s="6" t="s">
        <v>1083</v>
      </c>
      <c r="C57" s="6" t="s">
        <v>1084</v>
      </c>
      <c r="D57" s="6" t="s">
        <v>51</v>
      </c>
      <c r="E57" s="6" t="s">
        <v>145</v>
      </c>
      <c r="F57" s="6" t="s">
        <v>198</v>
      </c>
      <c r="G57" s="6" t="s">
        <v>118</v>
      </c>
      <c r="H57" s="6">
        <v>5</v>
      </c>
      <c r="I57" s="6" t="s">
        <v>1085</v>
      </c>
      <c r="J57" s="6" t="s">
        <v>58</v>
      </c>
      <c r="K57" s="4" t="s">
        <v>1907</v>
      </c>
    </row>
    <row r="58" spans="1:11" ht="118.8">
      <c r="A58" s="6" t="s">
        <v>1093</v>
      </c>
      <c r="B58" s="6" t="s">
        <v>1094</v>
      </c>
      <c r="C58" s="6" t="s">
        <v>1095</v>
      </c>
      <c r="D58" s="6" t="s">
        <v>37</v>
      </c>
      <c r="E58" s="6" t="s">
        <v>52</v>
      </c>
      <c r="F58" s="6" t="s">
        <v>1096</v>
      </c>
      <c r="G58" s="6" t="s">
        <v>118</v>
      </c>
      <c r="H58" s="6">
        <v>2</v>
      </c>
      <c r="I58" s="6" t="s">
        <v>1097</v>
      </c>
      <c r="J58" s="6" t="s">
        <v>58</v>
      </c>
      <c r="K58" s="4" t="s">
        <v>1909</v>
      </c>
    </row>
    <row r="59" spans="1:11" ht="66">
      <c r="A59" s="6" t="s">
        <v>1098</v>
      </c>
      <c r="B59" s="6" t="s">
        <v>1099</v>
      </c>
      <c r="C59" s="6" t="s">
        <v>1100</v>
      </c>
      <c r="D59" s="6" t="s">
        <v>51</v>
      </c>
      <c r="E59" s="6" t="s">
        <v>52</v>
      </c>
      <c r="F59" s="6" t="s">
        <v>223</v>
      </c>
      <c r="G59" s="6" t="s">
        <v>118</v>
      </c>
      <c r="H59" s="6">
        <v>0</v>
      </c>
      <c r="I59" s="6" t="s">
        <v>241</v>
      </c>
      <c r="J59" s="6" t="s">
        <v>58</v>
      </c>
      <c r="K59" s="4" t="s">
        <v>1907</v>
      </c>
    </row>
    <row r="60" spans="1:11" ht="66">
      <c r="A60" s="6" t="s">
        <v>1104</v>
      </c>
      <c r="B60" s="6" t="s">
        <v>1105</v>
      </c>
      <c r="C60" s="6" t="s">
        <v>1106</v>
      </c>
      <c r="D60" s="6" t="s">
        <v>51</v>
      </c>
      <c r="E60" s="6" t="s">
        <v>52</v>
      </c>
      <c r="F60" s="6" t="s">
        <v>198</v>
      </c>
      <c r="G60" s="6" t="s">
        <v>118</v>
      </c>
      <c r="H60" s="6">
        <v>0</v>
      </c>
      <c r="I60" s="6" t="s">
        <v>1107</v>
      </c>
      <c r="J60" s="6" t="s">
        <v>58</v>
      </c>
      <c r="K60" s="4" t="s">
        <v>1904</v>
      </c>
    </row>
    <row r="61" spans="1:11" ht="79.2">
      <c r="A61" s="6" t="s">
        <v>1108</v>
      </c>
      <c r="B61" s="6" t="s">
        <v>1109</v>
      </c>
      <c r="C61" s="6" t="s">
        <v>1110</v>
      </c>
      <c r="D61" s="6" t="s">
        <v>51</v>
      </c>
      <c r="E61" s="6" t="s">
        <v>52</v>
      </c>
      <c r="F61" s="6" t="s">
        <v>198</v>
      </c>
      <c r="G61" s="6" t="s">
        <v>118</v>
      </c>
      <c r="H61" s="6">
        <v>0</v>
      </c>
      <c r="I61" s="6" t="s">
        <v>1111</v>
      </c>
      <c r="J61" s="6" t="s">
        <v>58</v>
      </c>
      <c r="K61" s="4" t="s">
        <v>1907</v>
      </c>
    </row>
    <row r="62" spans="1:11" ht="92.4">
      <c r="A62" s="6" t="s">
        <v>1131</v>
      </c>
      <c r="B62" s="6" t="s">
        <v>1132</v>
      </c>
      <c r="C62" s="6" t="s">
        <v>1133</v>
      </c>
      <c r="D62" s="6" t="s">
        <v>51</v>
      </c>
      <c r="E62" s="6" t="s">
        <v>52</v>
      </c>
      <c r="F62" s="6" t="s">
        <v>240</v>
      </c>
      <c r="G62" s="6" t="s">
        <v>118</v>
      </c>
      <c r="H62" s="6">
        <v>0</v>
      </c>
      <c r="I62" s="6" t="s">
        <v>485</v>
      </c>
      <c r="J62" s="6" t="s">
        <v>58</v>
      </c>
      <c r="K62" s="4" t="s">
        <v>1904</v>
      </c>
    </row>
    <row r="63" spans="1:11" ht="224.4">
      <c r="A63" s="6" t="s">
        <v>1134</v>
      </c>
      <c r="B63" s="6" t="s">
        <v>1135</v>
      </c>
      <c r="C63" s="6" t="s">
        <v>1136</v>
      </c>
      <c r="D63" s="6" t="s">
        <v>51</v>
      </c>
      <c r="E63" s="6" t="s">
        <v>52</v>
      </c>
      <c r="F63" s="6" t="s">
        <v>223</v>
      </c>
      <c r="G63" s="6" t="s">
        <v>118</v>
      </c>
      <c r="H63" s="6">
        <v>0</v>
      </c>
      <c r="I63" s="6" t="s">
        <v>914</v>
      </c>
      <c r="J63" s="6" t="s">
        <v>58</v>
      </c>
      <c r="K63" s="4" t="s">
        <v>1907</v>
      </c>
    </row>
    <row r="64" spans="1:11" ht="118.8">
      <c r="A64" s="6" t="s">
        <v>1178</v>
      </c>
      <c r="B64" s="6" t="s">
        <v>1179</v>
      </c>
      <c r="C64" s="6" t="s">
        <v>1180</v>
      </c>
      <c r="D64" s="6" t="s">
        <v>51</v>
      </c>
      <c r="E64" s="6" t="s">
        <v>52</v>
      </c>
      <c r="F64" s="6" t="s">
        <v>131</v>
      </c>
      <c r="G64" s="6" t="s">
        <v>118</v>
      </c>
      <c r="H64" s="6">
        <v>0</v>
      </c>
      <c r="I64" s="6" t="s">
        <v>1181</v>
      </c>
      <c r="J64" s="6" t="s">
        <v>58</v>
      </c>
      <c r="K64" s="4" t="s">
        <v>1904</v>
      </c>
    </row>
    <row r="65" spans="1:11" ht="105.6">
      <c r="A65" s="6" t="s">
        <v>1196</v>
      </c>
      <c r="B65" s="6" t="s">
        <v>1197</v>
      </c>
      <c r="C65" s="6" t="s">
        <v>1198</v>
      </c>
      <c r="D65" s="6" t="s">
        <v>37</v>
      </c>
      <c r="E65" s="6" t="s">
        <v>52</v>
      </c>
      <c r="F65" s="6" t="s">
        <v>1199</v>
      </c>
      <c r="G65" s="6" t="s">
        <v>118</v>
      </c>
      <c r="H65" s="6">
        <v>-2</v>
      </c>
      <c r="I65" s="6" t="s">
        <v>241</v>
      </c>
      <c r="J65" s="6" t="s">
        <v>58</v>
      </c>
      <c r="K65" s="4" t="s">
        <v>1906</v>
      </c>
    </row>
    <row r="66" spans="1:11" ht="52.8">
      <c r="A66" s="6" t="s">
        <v>1203</v>
      </c>
      <c r="B66" s="6" t="s">
        <v>1204</v>
      </c>
      <c r="C66" s="6" t="s">
        <v>1205</v>
      </c>
      <c r="D66" s="6" t="s">
        <v>51</v>
      </c>
      <c r="E66" s="6" t="s">
        <v>52</v>
      </c>
      <c r="F66" s="6" t="s">
        <v>131</v>
      </c>
      <c r="G66" s="6" t="s">
        <v>118</v>
      </c>
      <c r="H66" s="6">
        <v>0</v>
      </c>
      <c r="I66" s="6" t="s">
        <v>1206</v>
      </c>
      <c r="J66" s="6" t="s">
        <v>58</v>
      </c>
      <c r="K66" s="4" t="s">
        <v>1904</v>
      </c>
    </row>
    <row r="67" spans="1:11" ht="105.6">
      <c r="A67" s="6" t="s">
        <v>1207</v>
      </c>
      <c r="B67" s="6" t="s">
        <v>1208</v>
      </c>
      <c r="C67" s="6"/>
      <c r="D67" s="6" t="s">
        <v>51</v>
      </c>
      <c r="E67" s="6" t="s">
        <v>52</v>
      </c>
      <c r="F67" s="6" t="s">
        <v>261</v>
      </c>
      <c r="G67" s="6" t="s">
        <v>118</v>
      </c>
      <c r="H67" s="6">
        <v>0</v>
      </c>
      <c r="I67" s="6" t="s">
        <v>1209</v>
      </c>
      <c r="J67" s="6" t="s">
        <v>148</v>
      </c>
      <c r="K67" s="4" t="s">
        <v>1911</v>
      </c>
    </row>
    <row r="68" spans="1:11" ht="132">
      <c r="A68" s="6" t="s">
        <v>1214</v>
      </c>
      <c r="B68" s="6" t="s">
        <v>1215</v>
      </c>
      <c r="C68" s="6" t="s">
        <v>1216</v>
      </c>
      <c r="D68" s="6" t="s">
        <v>37</v>
      </c>
      <c r="E68" s="6" t="s">
        <v>52</v>
      </c>
      <c r="F68" s="6" t="s">
        <v>198</v>
      </c>
      <c r="G68" s="6" t="s">
        <v>118</v>
      </c>
      <c r="H68" s="6">
        <v>0</v>
      </c>
      <c r="I68" s="6" t="s">
        <v>241</v>
      </c>
      <c r="J68" s="6" t="s">
        <v>58</v>
      </c>
      <c r="K68" s="4" t="s">
        <v>1907</v>
      </c>
    </row>
    <row r="69" spans="1:11" ht="118.8">
      <c r="A69" s="6" t="s">
        <v>1254</v>
      </c>
      <c r="B69" s="6" t="s">
        <v>1255</v>
      </c>
      <c r="C69" s="6"/>
      <c r="D69" s="6" t="s">
        <v>51</v>
      </c>
      <c r="E69" s="6" t="s">
        <v>52</v>
      </c>
      <c r="F69" s="6" t="s">
        <v>273</v>
      </c>
      <c r="G69" s="6" t="s">
        <v>118</v>
      </c>
      <c r="H69" s="6">
        <v>0</v>
      </c>
      <c r="I69" s="6" t="s">
        <v>1256</v>
      </c>
      <c r="J69" s="6" t="s">
        <v>148</v>
      </c>
      <c r="K69" s="4" t="s">
        <v>1911</v>
      </c>
    </row>
    <row r="70" spans="1:11" ht="92.4">
      <c r="A70" s="6" t="s">
        <v>1264</v>
      </c>
      <c r="B70" s="6" t="s">
        <v>1265</v>
      </c>
      <c r="C70" s="6" t="s">
        <v>1266</v>
      </c>
      <c r="D70" s="6" t="s">
        <v>51</v>
      </c>
      <c r="E70" s="6" t="s">
        <v>52</v>
      </c>
      <c r="F70" s="6" t="s">
        <v>231</v>
      </c>
      <c r="G70" s="6" t="s">
        <v>118</v>
      </c>
      <c r="H70" s="6">
        <v>0</v>
      </c>
      <c r="I70" s="6" t="s">
        <v>1267</v>
      </c>
      <c r="J70" s="6" t="s">
        <v>571</v>
      </c>
      <c r="K70" s="4" t="s">
        <v>1908</v>
      </c>
    </row>
    <row r="71" spans="1:11" ht="132">
      <c r="A71" s="6" t="s">
        <v>1268</v>
      </c>
      <c r="B71" s="6" t="s">
        <v>1269</v>
      </c>
      <c r="C71" s="6" t="s">
        <v>1270</v>
      </c>
      <c r="D71" s="6" t="s">
        <v>72</v>
      </c>
      <c r="E71" s="6" t="s">
        <v>52</v>
      </c>
      <c r="F71" s="6" t="s">
        <v>198</v>
      </c>
      <c r="G71" s="6" t="s">
        <v>118</v>
      </c>
      <c r="H71" s="6">
        <v>1</v>
      </c>
      <c r="I71" s="6" t="s">
        <v>508</v>
      </c>
      <c r="J71" s="6" t="s">
        <v>58</v>
      </c>
      <c r="K71" s="4" t="s">
        <v>1909</v>
      </c>
    </row>
    <row r="72" spans="1:11" ht="52.8">
      <c r="A72" s="6" t="s">
        <v>1271</v>
      </c>
      <c r="B72" s="6" t="s">
        <v>1272</v>
      </c>
      <c r="C72" s="6" t="s">
        <v>1273</v>
      </c>
      <c r="D72" s="6" t="s">
        <v>51</v>
      </c>
      <c r="E72" s="6" t="s">
        <v>52</v>
      </c>
      <c r="F72" s="6" t="s">
        <v>131</v>
      </c>
      <c r="G72" s="6" t="s">
        <v>118</v>
      </c>
      <c r="H72" s="6">
        <v>0</v>
      </c>
      <c r="I72" s="6" t="s">
        <v>1206</v>
      </c>
      <c r="J72" s="6" t="s">
        <v>58</v>
      </c>
      <c r="K72" s="4" t="s">
        <v>1904</v>
      </c>
    </row>
    <row r="73" spans="1:11" ht="52.8">
      <c r="A73" s="6" t="s">
        <v>1278</v>
      </c>
      <c r="B73" s="6" t="s">
        <v>1279</v>
      </c>
      <c r="C73" s="6" t="s">
        <v>1280</v>
      </c>
      <c r="D73" s="6" t="s">
        <v>51</v>
      </c>
      <c r="E73" s="6" t="s">
        <v>52</v>
      </c>
      <c r="F73" s="6" t="s">
        <v>198</v>
      </c>
      <c r="G73" s="6" t="s">
        <v>118</v>
      </c>
      <c r="H73" s="6">
        <v>0</v>
      </c>
      <c r="I73" s="6" t="s">
        <v>693</v>
      </c>
      <c r="J73" s="6" t="s">
        <v>58</v>
      </c>
      <c r="K73" s="4" t="s">
        <v>1907</v>
      </c>
    </row>
    <row r="74" spans="1:11" ht="105.6">
      <c r="A74" s="6" t="s">
        <v>1288</v>
      </c>
      <c r="B74" s="6" t="s">
        <v>1289</v>
      </c>
      <c r="C74" s="6" t="s">
        <v>1290</v>
      </c>
      <c r="D74" s="6" t="s">
        <v>51</v>
      </c>
      <c r="E74" s="6" t="s">
        <v>52</v>
      </c>
      <c r="F74" s="6" t="s">
        <v>87</v>
      </c>
      <c r="G74" s="6" t="s">
        <v>118</v>
      </c>
      <c r="H74" s="6">
        <v>0</v>
      </c>
      <c r="I74" s="6" t="s">
        <v>1291</v>
      </c>
      <c r="J74" s="6" t="s">
        <v>58</v>
      </c>
      <c r="K74" s="4" t="s">
        <v>1904</v>
      </c>
    </row>
    <row r="75" spans="1:11" ht="79.2">
      <c r="A75" s="6" t="s">
        <v>1298</v>
      </c>
      <c r="B75" s="6" t="s">
        <v>1299</v>
      </c>
      <c r="C75" s="6" t="s">
        <v>1300</v>
      </c>
      <c r="D75" s="6" t="s">
        <v>37</v>
      </c>
      <c r="E75" s="6" t="s">
        <v>52</v>
      </c>
      <c r="F75" s="6" t="s">
        <v>1301</v>
      </c>
      <c r="G75" s="6" t="s">
        <v>118</v>
      </c>
      <c r="H75" s="6">
        <v>0</v>
      </c>
      <c r="I75" s="6" t="s">
        <v>782</v>
      </c>
      <c r="J75" s="6" t="s">
        <v>671</v>
      </c>
      <c r="K75" s="4" t="s">
        <v>1908</v>
      </c>
    </row>
    <row r="76" spans="1:11" ht="39.6">
      <c r="A76" s="6" t="s">
        <v>1309</v>
      </c>
      <c r="B76" s="6" t="s">
        <v>1310</v>
      </c>
      <c r="C76" s="6"/>
      <c r="D76" s="6" t="s">
        <v>51</v>
      </c>
      <c r="E76" s="6" t="s">
        <v>52</v>
      </c>
      <c r="F76" s="6" t="s">
        <v>1311</v>
      </c>
      <c r="G76" s="6" t="s">
        <v>118</v>
      </c>
      <c r="H76" s="6">
        <v>0</v>
      </c>
      <c r="I76" s="6" t="s">
        <v>1312</v>
      </c>
      <c r="J76" s="6" t="s">
        <v>1305</v>
      </c>
      <c r="K76" s="4" t="s">
        <v>1908</v>
      </c>
    </row>
    <row r="77" spans="1:11" ht="105.6">
      <c r="A77" s="6" t="s">
        <v>1313</v>
      </c>
      <c r="B77" s="6" t="s">
        <v>1314</v>
      </c>
      <c r="C77" s="6" t="s">
        <v>1315</v>
      </c>
      <c r="D77" s="6" t="s">
        <v>51</v>
      </c>
      <c r="E77" s="6" t="s">
        <v>52</v>
      </c>
      <c r="F77" s="6" t="s">
        <v>231</v>
      </c>
      <c r="G77" s="6" t="s">
        <v>118</v>
      </c>
      <c r="H77" s="6">
        <v>0</v>
      </c>
      <c r="I77" s="6" t="s">
        <v>1291</v>
      </c>
      <c r="J77" s="6" t="s">
        <v>58</v>
      </c>
      <c r="K77" s="4" t="s">
        <v>1904</v>
      </c>
    </row>
    <row r="78" spans="1:11" ht="105.6">
      <c r="A78" s="6" t="s">
        <v>1319</v>
      </c>
      <c r="B78" s="6" t="s">
        <v>1320</v>
      </c>
      <c r="C78" s="6" t="s">
        <v>1321</v>
      </c>
      <c r="D78" s="6" t="s">
        <v>37</v>
      </c>
      <c r="E78" s="6" t="s">
        <v>52</v>
      </c>
      <c r="F78" s="6" t="s">
        <v>1322</v>
      </c>
      <c r="G78" s="6" t="s">
        <v>118</v>
      </c>
      <c r="H78" s="6">
        <v>1</v>
      </c>
      <c r="I78" s="6" t="s">
        <v>774</v>
      </c>
      <c r="J78" s="6" t="s">
        <v>58</v>
      </c>
      <c r="K78" s="4" t="s">
        <v>1909</v>
      </c>
    </row>
    <row r="79" spans="1:11" ht="39.6">
      <c r="A79" s="6" t="s">
        <v>1342</v>
      </c>
      <c r="B79" s="6" t="s">
        <v>1343</v>
      </c>
      <c r="C79" s="6" t="s">
        <v>1344</v>
      </c>
      <c r="D79" s="6" t="s">
        <v>51</v>
      </c>
      <c r="E79" s="6" t="s">
        <v>52</v>
      </c>
      <c r="F79" s="6" t="s">
        <v>53</v>
      </c>
      <c r="G79" s="6" t="s">
        <v>118</v>
      </c>
      <c r="H79" s="6">
        <v>0</v>
      </c>
      <c r="I79" s="6" t="s">
        <v>1345</v>
      </c>
      <c r="J79" s="6" t="s">
        <v>571</v>
      </c>
      <c r="K79" s="4" t="s">
        <v>1908</v>
      </c>
    </row>
    <row r="80" spans="1:11" ht="52.8">
      <c r="A80" s="6" t="s">
        <v>1346</v>
      </c>
      <c r="B80" s="6" t="s">
        <v>1347</v>
      </c>
      <c r="C80" s="6" t="s">
        <v>1348</v>
      </c>
      <c r="D80" s="6" t="s">
        <v>51</v>
      </c>
      <c r="E80" s="6" t="s">
        <v>52</v>
      </c>
      <c r="F80" s="6" t="s">
        <v>146</v>
      </c>
      <c r="G80" s="6" t="s">
        <v>118</v>
      </c>
      <c r="H80" s="6">
        <v>0</v>
      </c>
      <c r="I80" s="6" t="s">
        <v>1291</v>
      </c>
      <c r="J80" s="6" t="s">
        <v>58</v>
      </c>
      <c r="K80" s="4" t="s">
        <v>1904</v>
      </c>
    </row>
    <row r="81" spans="1:11" ht="52.8">
      <c r="A81" s="6" t="s">
        <v>1352</v>
      </c>
      <c r="B81" s="6" t="s">
        <v>1353</v>
      </c>
      <c r="C81" s="6" t="s">
        <v>1354</v>
      </c>
      <c r="D81" s="6" t="s">
        <v>51</v>
      </c>
      <c r="E81" s="6" t="s">
        <v>52</v>
      </c>
      <c r="F81" s="6" t="s">
        <v>1355</v>
      </c>
      <c r="G81" s="6" t="s">
        <v>118</v>
      </c>
      <c r="H81" s="6">
        <v>0</v>
      </c>
      <c r="I81" s="6" t="s">
        <v>1345</v>
      </c>
      <c r="J81" s="6" t="s">
        <v>571</v>
      </c>
      <c r="K81" s="4" t="s">
        <v>1908</v>
      </c>
    </row>
    <row r="82" spans="1:11" ht="92.4">
      <c r="A82" s="6" t="s">
        <v>1378</v>
      </c>
      <c r="B82" s="6" t="s">
        <v>1379</v>
      </c>
      <c r="C82" s="6"/>
      <c r="D82" s="6" t="s">
        <v>51</v>
      </c>
      <c r="E82" s="6" t="s">
        <v>52</v>
      </c>
      <c r="F82" s="6" t="s">
        <v>198</v>
      </c>
      <c r="G82" s="6" t="s">
        <v>118</v>
      </c>
      <c r="H82" s="6">
        <v>0</v>
      </c>
      <c r="I82" s="6" t="s">
        <v>1380</v>
      </c>
      <c r="J82" s="6" t="s">
        <v>714</v>
      </c>
      <c r="K82" s="4" t="s">
        <v>1908</v>
      </c>
    </row>
    <row r="83" spans="1:11" ht="79.2">
      <c r="A83" s="6" t="s">
        <v>1384</v>
      </c>
      <c r="B83" s="6" t="s">
        <v>1385</v>
      </c>
      <c r="C83" s="6" t="s">
        <v>1386</v>
      </c>
      <c r="D83" s="6" t="s">
        <v>37</v>
      </c>
      <c r="E83" s="6" t="s">
        <v>52</v>
      </c>
      <c r="F83" s="6" t="s">
        <v>1387</v>
      </c>
      <c r="G83" s="6" t="s">
        <v>118</v>
      </c>
      <c r="H83" s="6">
        <v>-2</v>
      </c>
      <c r="I83" s="6" t="s">
        <v>1388</v>
      </c>
      <c r="J83" s="6" t="s">
        <v>58</v>
      </c>
      <c r="K83" s="4" t="s">
        <v>1909</v>
      </c>
    </row>
    <row r="84" spans="1:11" ht="79.2">
      <c r="A84" s="6" t="s">
        <v>1392</v>
      </c>
      <c r="B84" s="6" t="s">
        <v>1393</v>
      </c>
      <c r="C84" s="6" t="s">
        <v>1394</v>
      </c>
      <c r="D84" s="6" t="s">
        <v>51</v>
      </c>
      <c r="E84" s="6" t="s">
        <v>52</v>
      </c>
      <c r="F84" s="6" t="s">
        <v>223</v>
      </c>
      <c r="G84" s="6" t="s">
        <v>118</v>
      </c>
      <c r="H84" s="6">
        <v>0</v>
      </c>
      <c r="I84" s="6" t="s">
        <v>684</v>
      </c>
      <c r="J84" s="6" t="s">
        <v>58</v>
      </c>
      <c r="K84" s="4" t="s">
        <v>1907</v>
      </c>
    </row>
    <row r="85" spans="1:11" ht="105.6">
      <c r="A85" s="6" t="s">
        <v>1399</v>
      </c>
      <c r="B85" s="6" t="s">
        <v>1400</v>
      </c>
      <c r="C85" s="6" t="s">
        <v>1401</v>
      </c>
      <c r="D85" s="6" t="s">
        <v>51</v>
      </c>
      <c r="E85" s="6" t="s">
        <v>52</v>
      </c>
      <c r="F85" s="6" t="s">
        <v>267</v>
      </c>
      <c r="G85" s="6" t="s">
        <v>118</v>
      </c>
      <c r="H85" s="6">
        <v>0</v>
      </c>
      <c r="I85" s="6" t="s">
        <v>1402</v>
      </c>
      <c r="J85" s="6" t="s">
        <v>58</v>
      </c>
      <c r="K85" s="4" t="s">
        <v>1905</v>
      </c>
    </row>
    <row r="86" spans="1:11" ht="66">
      <c r="A86" s="8" t="s">
        <v>1403</v>
      </c>
      <c r="B86" s="6" t="s">
        <v>1404</v>
      </c>
      <c r="C86" s="6" t="s">
        <v>1405</v>
      </c>
      <c r="D86" s="6" t="s">
        <v>51</v>
      </c>
      <c r="E86" s="6" t="s">
        <v>52</v>
      </c>
      <c r="F86" s="6" t="s">
        <v>177</v>
      </c>
      <c r="G86" s="6" t="s">
        <v>118</v>
      </c>
      <c r="H86" s="6">
        <v>0</v>
      </c>
      <c r="I86" s="6" t="s">
        <v>1406</v>
      </c>
      <c r="J86" s="6" t="s">
        <v>58</v>
      </c>
      <c r="K86" s="4" t="s">
        <v>1905</v>
      </c>
    </row>
    <row r="87" spans="1:11" ht="66">
      <c r="A87" s="6" t="s">
        <v>1410</v>
      </c>
      <c r="B87" s="6" t="s">
        <v>1411</v>
      </c>
      <c r="C87" s="6" t="s">
        <v>1412</v>
      </c>
      <c r="D87" s="6" t="s">
        <v>51</v>
      </c>
      <c r="E87" s="6" t="s">
        <v>52</v>
      </c>
      <c r="F87" s="6" t="s">
        <v>491</v>
      </c>
      <c r="G87" s="6" t="s">
        <v>118</v>
      </c>
      <c r="H87" s="6">
        <v>0</v>
      </c>
      <c r="I87" s="6" t="s">
        <v>1413</v>
      </c>
      <c r="J87" s="6" t="s">
        <v>58</v>
      </c>
      <c r="K87" s="4" t="s">
        <v>1905</v>
      </c>
    </row>
    <row r="88" spans="1:11" ht="66">
      <c r="A88" s="6" t="s">
        <v>1419</v>
      </c>
      <c r="B88" s="6" t="s">
        <v>1420</v>
      </c>
      <c r="C88" s="6" t="s">
        <v>1421</v>
      </c>
      <c r="D88" s="6" t="s">
        <v>51</v>
      </c>
      <c r="E88" s="6" t="s">
        <v>52</v>
      </c>
      <c r="F88" s="6" t="s">
        <v>198</v>
      </c>
      <c r="G88" s="6" t="s">
        <v>118</v>
      </c>
      <c r="H88" s="6">
        <v>0</v>
      </c>
      <c r="I88" s="6" t="s">
        <v>1422</v>
      </c>
      <c r="J88" s="6" t="s">
        <v>58</v>
      </c>
      <c r="K88" s="4" t="s">
        <v>1905</v>
      </c>
    </row>
    <row r="89" spans="1:11" ht="132">
      <c r="A89" s="6" t="s">
        <v>1426</v>
      </c>
      <c r="B89" s="6" t="s">
        <v>1427</v>
      </c>
      <c r="C89" s="6" t="s">
        <v>1428</v>
      </c>
      <c r="D89" s="6" t="s">
        <v>51</v>
      </c>
      <c r="E89" s="6" t="s">
        <v>52</v>
      </c>
      <c r="F89" s="6" t="s">
        <v>231</v>
      </c>
      <c r="G89" s="6" t="s">
        <v>118</v>
      </c>
      <c r="H89" s="6">
        <v>0</v>
      </c>
      <c r="I89" s="6" t="s">
        <v>485</v>
      </c>
      <c r="J89" s="6" t="s">
        <v>58</v>
      </c>
      <c r="K89" s="4" t="s">
        <v>1907</v>
      </c>
    </row>
    <row r="90" spans="1:11" ht="211.2">
      <c r="A90" s="6" t="s">
        <v>1432</v>
      </c>
      <c r="B90" s="6" t="s">
        <v>1433</v>
      </c>
      <c r="C90" s="6" t="s">
        <v>1434</v>
      </c>
      <c r="D90" s="6" t="s">
        <v>37</v>
      </c>
      <c r="E90" s="6" t="s">
        <v>52</v>
      </c>
      <c r="F90" s="6" t="s">
        <v>698</v>
      </c>
      <c r="G90" s="6" t="s">
        <v>118</v>
      </c>
      <c r="H90" s="6">
        <v>2</v>
      </c>
      <c r="I90" s="6" t="s">
        <v>200</v>
      </c>
      <c r="J90" s="6" t="s">
        <v>58</v>
      </c>
      <c r="K90" s="4" t="s">
        <v>1909</v>
      </c>
    </row>
    <row r="91" spans="1:11" ht="92.4">
      <c r="A91" s="6" t="s">
        <v>1440</v>
      </c>
      <c r="B91" s="6" t="s">
        <v>1441</v>
      </c>
      <c r="C91" s="6" t="s">
        <v>1442</v>
      </c>
      <c r="D91" s="6" t="s">
        <v>51</v>
      </c>
      <c r="E91" s="6" t="s">
        <v>52</v>
      </c>
      <c r="F91" s="6" t="s">
        <v>146</v>
      </c>
      <c r="G91" s="6" t="s">
        <v>118</v>
      </c>
      <c r="H91" s="6">
        <v>0</v>
      </c>
      <c r="I91" s="6" t="s">
        <v>627</v>
      </c>
      <c r="J91" s="6" t="s">
        <v>58</v>
      </c>
      <c r="K91" s="4" t="s">
        <v>1907</v>
      </c>
    </row>
    <row r="92" spans="1:11" ht="105.6">
      <c r="A92" s="6" t="s">
        <v>1446</v>
      </c>
      <c r="B92" s="6" t="s">
        <v>1447</v>
      </c>
      <c r="C92" s="6"/>
      <c r="D92" s="6" t="s">
        <v>51</v>
      </c>
      <c r="E92" s="6" t="s">
        <v>52</v>
      </c>
      <c r="F92" s="6" t="s">
        <v>257</v>
      </c>
      <c r="G92" s="6" t="s">
        <v>118</v>
      </c>
      <c r="H92" s="6">
        <v>0</v>
      </c>
      <c r="I92" s="6" t="s">
        <v>1448</v>
      </c>
      <c r="J92" s="6" t="s">
        <v>148</v>
      </c>
      <c r="K92" s="4" t="s">
        <v>1911</v>
      </c>
    </row>
    <row r="93" spans="1:11" ht="92.4">
      <c r="A93" s="6" t="s">
        <v>1449</v>
      </c>
      <c r="B93" s="6" t="s">
        <v>1450</v>
      </c>
      <c r="C93" s="6" t="s">
        <v>1451</v>
      </c>
      <c r="D93" s="6" t="s">
        <v>37</v>
      </c>
      <c r="E93" s="6" t="s">
        <v>52</v>
      </c>
      <c r="F93" s="6" t="s">
        <v>698</v>
      </c>
      <c r="G93" s="6" t="s">
        <v>118</v>
      </c>
      <c r="H93" s="6">
        <v>0</v>
      </c>
      <c r="I93" s="6" t="s">
        <v>1230</v>
      </c>
      <c r="J93" s="6" t="s">
        <v>58</v>
      </c>
      <c r="K93" s="4" t="s">
        <v>1909</v>
      </c>
    </row>
    <row r="94" spans="1:11" ht="105.6">
      <c r="A94" s="6" t="s">
        <v>1466</v>
      </c>
      <c r="B94" s="6" t="s">
        <v>1467</v>
      </c>
      <c r="C94" s="6" t="s">
        <v>1468</v>
      </c>
      <c r="D94" s="6" t="s">
        <v>51</v>
      </c>
      <c r="E94" s="6" t="s">
        <v>52</v>
      </c>
      <c r="F94" s="6" t="s">
        <v>223</v>
      </c>
      <c r="G94" s="6" t="s">
        <v>118</v>
      </c>
      <c r="H94" s="6">
        <v>0</v>
      </c>
      <c r="I94" s="6" t="s">
        <v>1469</v>
      </c>
      <c r="J94" s="6" t="s">
        <v>58</v>
      </c>
      <c r="K94" s="4" t="s">
        <v>1907</v>
      </c>
    </row>
    <row r="95" spans="1:11" ht="39.6">
      <c r="A95" s="6" t="s">
        <v>1473</v>
      </c>
      <c r="B95" s="6" t="s">
        <v>1474</v>
      </c>
      <c r="C95" s="6"/>
      <c r="D95" s="6" t="s">
        <v>51</v>
      </c>
      <c r="E95" s="6" t="s">
        <v>52</v>
      </c>
      <c r="F95" s="6" t="s">
        <v>198</v>
      </c>
      <c r="G95" s="6" t="s">
        <v>118</v>
      </c>
      <c r="H95" s="6">
        <v>0</v>
      </c>
      <c r="I95" s="6" t="s">
        <v>241</v>
      </c>
      <c r="J95" s="6" t="s">
        <v>571</v>
      </c>
      <c r="K95" s="4" t="s">
        <v>1908</v>
      </c>
    </row>
    <row r="96" spans="1:11" ht="66">
      <c r="A96" s="6" t="s">
        <v>1493</v>
      </c>
      <c r="B96" s="6" t="s">
        <v>1494</v>
      </c>
      <c r="C96" s="6"/>
      <c r="D96" s="6" t="s">
        <v>51</v>
      </c>
      <c r="E96" s="6" t="s">
        <v>52</v>
      </c>
      <c r="F96" s="6" t="s">
        <v>217</v>
      </c>
      <c r="G96" s="6" t="s">
        <v>118</v>
      </c>
      <c r="H96" s="6">
        <v>-5</v>
      </c>
      <c r="I96" s="6" t="s">
        <v>147</v>
      </c>
      <c r="J96" s="6" t="s">
        <v>148</v>
      </c>
      <c r="K96" s="4" t="s">
        <v>1911</v>
      </c>
    </row>
    <row r="97" spans="1:11" ht="26.4">
      <c r="A97" s="6" t="s">
        <v>1503</v>
      </c>
      <c r="B97" s="6" t="s">
        <v>1504</v>
      </c>
      <c r="C97" s="9" t="s">
        <v>1505</v>
      </c>
      <c r="D97" s="6" t="s">
        <v>51</v>
      </c>
      <c r="E97" s="6" t="s">
        <v>52</v>
      </c>
      <c r="F97" s="6" t="s">
        <v>803</v>
      </c>
      <c r="G97" s="6" t="s">
        <v>118</v>
      </c>
      <c r="H97" s="6">
        <v>0</v>
      </c>
      <c r="I97" s="6" t="s">
        <v>804</v>
      </c>
      <c r="J97" s="6" t="s">
        <v>58</v>
      </c>
      <c r="K97" s="4" t="s">
        <v>1911</v>
      </c>
    </row>
    <row r="98" spans="1:11" ht="79.2">
      <c r="A98" s="6" t="s">
        <v>1524</v>
      </c>
      <c r="B98" s="6" t="s">
        <v>1525</v>
      </c>
      <c r="C98" s="6" t="s">
        <v>1526</v>
      </c>
      <c r="D98" s="6" t="s">
        <v>51</v>
      </c>
      <c r="E98" s="6" t="s">
        <v>52</v>
      </c>
      <c r="F98" s="6" t="s">
        <v>491</v>
      </c>
      <c r="G98" s="6" t="s">
        <v>118</v>
      </c>
      <c r="H98" s="6">
        <v>-5</v>
      </c>
      <c r="I98" s="6" t="s">
        <v>750</v>
      </c>
      <c r="J98" s="6" t="s">
        <v>58</v>
      </c>
      <c r="K98" s="4" t="s">
        <v>1905</v>
      </c>
    </row>
    <row r="99" spans="1:11" ht="105.6">
      <c r="A99" s="6" t="s">
        <v>1542</v>
      </c>
      <c r="B99" s="6" t="s">
        <v>1543</v>
      </c>
      <c r="C99" s="6" t="s">
        <v>1544</v>
      </c>
      <c r="D99" s="6" t="s">
        <v>51</v>
      </c>
      <c r="E99" s="6" t="s">
        <v>145</v>
      </c>
      <c r="F99" s="6" t="s">
        <v>1545</v>
      </c>
      <c r="G99" s="6" t="s">
        <v>118</v>
      </c>
      <c r="H99" s="6">
        <v>0</v>
      </c>
      <c r="I99" s="6" t="s">
        <v>1546</v>
      </c>
      <c r="J99" s="6" t="s">
        <v>58</v>
      </c>
      <c r="K99" s="4" t="s">
        <v>1907</v>
      </c>
    </row>
    <row r="100" spans="1:11" ht="39.6">
      <c r="A100" s="6" t="s">
        <v>1558</v>
      </c>
      <c r="B100" s="6" t="s">
        <v>1559</v>
      </c>
      <c r="C100" s="6" t="s">
        <v>1560</v>
      </c>
      <c r="D100" s="6" t="s">
        <v>51</v>
      </c>
      <c r="E100" s="6" t="s">
        <v>52</v>
      </c>
      <c r="F100" s="6" t="s">
        <v>1511</v>
      </c>
      <c r="G100" s="6" t="s">
        <v>118</v>
      </c>
      <c r="H100" s="6">
        <v>0</v>
      </c>
      <c r="I100" s="6" t="s">
        <v>539</v>
      </c>
      <c r="J100" s="6" t="s">
        <v>571</v>
      </c>
      <c r="K100" s="4" t="s">
        <v>1908</v>
      </c>
    </row>
    <row r="101" spans="1:11" ht="79.2">
      <c r="A101" s="6" t="s">
        <v>1564</v>
      </c>
      <c r="B101" s="6" t="s">
        <v>1565</v>
      </c>
      <c r="C101" s="6" t="s">
        <v>1566</v>
      </c>
      <c r="D101" s="6" t="s">
        <v>51</v>
      </c>
      <c r="E101" s="6" t="s">
        <v>52</v>
      </c>
      <c r="F101" s="6" t="s">
        <v>491</v>
      </c>
      <c r="G101" s="6" t="s">
        <v>118</v>
      </c>
      <c r="H101" s="6">
        <v>-5</v>
      </c>
      <c r="I101" s="6" t="s">
        <v>1567</v>
      </c>
      <c r="J101" s="6" t="s">
        <v>312</v>
      </c>
      <c r="K101" s="4" t="s">
        <v>1905</v>
      </c>
    </row>
    <row r="102" spans="1:11" ht="250.8">
      <c r="A102" s="6" t="s">
        <v>1580</v>
      </c>
      <c r="B102" s="6" t="s">
        <v>1581</v>
      </c>
      <c r="C102" s="6" t="s">
        <v>1582</v>
      </c>
      <c r="D102" s="6" t="s">
        <v>37</v>
      </c>
      <c r="E102" s="6" t="s">
        <v>52</v>
      </c>
      <c r="F102" s="6" t="s">
        <v>1583</v>
      </c>
      <c r="G102" s="6" t="s">
        <v>118</v>
      </c>
      <c r="H102" s="6">
        <v>0</v>
      </c>
      <c r="I102" s="6" t="s">
        <v>594</v>
      </c>
      <c r="J102" s="6" t="s">
        <v>571</v>
      </c>
      <c r="K102" s="4" t="s">
        <v>1908</v>
      </c>
    </row>
    <row r="103" spans="1:11" ht="105.6">
      <c r="A103" s="6" t="s">
        <v>1596</v>
      </c>
      <c r="B103" s="6" t="s">
        <v>1597</v>
      </c>
      <c r="C103" s="6" t="s">
        <v>1598</v>
      </c>
      <c r="D103" s="6" t="s">
        <v>37</v>
      </c>
      <c r="E103" s="6" t="s">
        <v>145</v>
      </c>
      <c r="F103" s="6" t="s">
        <v>1599</v>
      </c>
      <c r="G103" s="6" t="s">
        <v>118</v>
      </c>
      <c r="H103" s="6">
        <v>0</v>
      </c>
      <c r="I103" s="6" t="s">
        <v>828</v>
      </c>
      <c r="J103" s="6" t="s">
        <v>58</v>
      </c>
      <c r="K103" s="4" t="s">
        <v>1906</v>
      </c>
    </row>
    <row r="104" spans="1:11" ht="105.6">
      <c r="A104" s="6" t="s">
        <v>1609</v>
      </c>
      <c r="B104" s="6" t="s">
        <v>1610</v>
      </c>
      <c r="C104" s="6" t="s">
        <v>1611</v>
      </c>
      <c r="D104" s="6" t="s">
        <v>37</v>
      </c>
      <c r="E104" s="6" t="s">
        <v>52</v>
      </c>
      <c r="F104" s="6" t="s">
        <v>1612</v>
      </c>
      <c r="G104" s="6" t="s">
        <v>1613</v>
      </c>
      <c r="H104" s="6">
        <v>0</v>
      </c>
      <c r="I104" s="6" t="s">
        <v>1312</v>
      </c>
      <c r="J104" s="6" t="s">
        <v>571</v>
      </c>
      <c r="K104" s="4" t="s">
        <v>1908</v>
      </c>
    </row>
    <row r="105" spans="1:11" ht="39.6">
      <c r="A105" s="6" t="s">
        <v>1614</v>
      </c>
      <c r="B105" s="6" t="s">
        <v>1615</v>
      </c>
      <c r="C105" s="6"/>
      <c r="D105" s="6" t="s">
        <v>51</v>
      </c>
      <c r="E105" s="6" t="s">
        <v>145</v>
      </c>
      <c r="F105" s="6" t="s">
        <v>1616</v>
      </c>
      <c r="G105" s="6" t="s">
        <v>1613</v>
      </c>
      <c r="H105" s="6">
        <v>0</v>
      </c>
      <c r="I105" s="6" t="s">
        <v>787</v>
      </c>
      <c r="J105" s="6" t="s">
        <v>571</v>
      </c>
      <c r="K105" s="4" t="s">
        <v>1908</v>
      </c>
    </row>
    <row r="106" spans="1:11" ht="105.6">
      <c r="A106" s="6" t="s">
        <v>1629</v>
      </c>
      <c r="B106" s="6" t="s">
        <v>1630</v>
      </c>
      <c r="C106" s="6" t="s">
        <v>1631</v>
      </c>
      <c r="D106" s="6" t="s">
        <v>37</v>
      </c>
      <c r="E106" s="6" t="s">
        <v>52</v>
      </c>
      <c r="F106" s="6" t="s">
        <v>1632</v>
      </c>
      <c r="G106" s="6" t="s">
        <v>118</v>
      </c>
      <c r="H106" s="6">
        <v>0</v>
      </c>
      <c r="I106" s="6" t="s">
        <v>1633</v>
      </c>
      <c r="J106" s="6" t="s">
        <v>58</v>
      </c>
      <c r="K106" s="4" t="s">
        <v>1906</v>
      </c>
    </row>
    <row r="107" spans="1:11" ht="118.8">
      <c r="A107" s="6" t="s">
        <v>1634</v>
      </c>
      <c r="B107" s="6" t="s">
        <v>1635</v>
      </c>
      <c r="C107" s="6" t="s">
        <v>1636</v>
      </c>
      <c r="D107" s="6" t="s">
        <v>37</v>
      </c>
      <c r="E107" s="6" t="s">
        <v>52</v>
      </c>
      <c r="F107" s="6" t="s">
        <v>1130</v>
      </c>
      <c r="G107" s="6" t="s">
        <v>118</v>
      </c>
      <c r="H107" s="6">
        <v>3</v>
      </c>
      <c r="I107" s="6" t="s">
        <v>627</v>
      </c>
      <c r="J107" s="6" t="s">
        <v>571</v>
      </c>
      <c r="K107" s="4" t="s">
        <v>1908</v>
      </c>
    </row>
    <row r="108" spans="1:11" ht="39.6">
      <c r="A108" s="6" t="s">
        <v>1640</v>
      </c>
      <c r="B108" s="6" t="s">
        <v>1641</v>
      </c>
      <c r="C108" s="6"/>
      <c r="D108" s="6" t="s">
        <v>51</v>
      </c>
      <c r="E108" s="6" t="s">
        <v>52</v>
      </c>
      <c r="F108" s="6" t="s">
        <v>1642</v>
      </c>
      <c r="G108" s="6" t="s">
        <v>118</v>
      </c>
      <c r="H108" s="6">
        <v>0</v>
      </c>
      <c r="I108" s="6" t="s">
        <v>1643</v>
      </c>
      <c r="J108" s="6" t="s">
        <v>571</v>
      </c>
      <c r="K108" s="4" t="s">
        <v>1908</v>
      </c>
    </row>
    <row r="109" spans="1:11" ht="105.6">
      <c r="A109" s="6" t="s">
        <v>1653</v>
      </c>
      <c r="B109" s="6" t="s">
        <v>1654</v>
      </c>
      <c r="C109" s="6" t="s">
        <v>1655</v>
      </c>
      <c r="D109" s="6" t="s">
        <v>543</v>
      </c>
      <c r="E109" s="6" t="s">
        <v>52</v>
      </c>
      <c r="F109" s="6" t="s">
        <v>773</v>
      </c>
      <c r="G109" s="6" t="s">
        <v>118</v>
      </c>
      <c r="H109" s="6">
        <v>1</v>
      </c>
      <c r="I109" s="6" t="s">
        <v>1656</v>
      </c>
      <c r="J109" s="6" t="s">
        <v>58</v>
      </c>
      <c r="K109" s="4" t="s">
        <v>1909</v>
      </c>
    </row>
    <row r="110" spans="1:11" ht="66">
      <c r="A110" s="6" t="s">
        <v>1657</v>
      </c>
      <c r="B110" s="6" t="s">
        <v>1658</v>
      </c>
      <c r="C110" s="6" t="s">
        <v>1659</v>
      </c>
      <c r="D110" s="6" t="s">
        <v>51</v>
      </c>
      <c r="E110" s="6" t="s">
        <v>52</v>
      </c>
      <c r="F110" s="6" t="s">
        <v>240</v>
      </c>
      <c r="G110" s="6" t="s">
        <v>118</v>
      </c>
      <c r="H110" s="6">
        <v>-5</v>
      </c>
      <c r="I110" s="6" t="s">
        <v>663</v>
      </c>
      <c r="J110" s="6" t="s">
        <v>58</v>
      </c>
      <c r="K110" s="4" t="s">
        <v>1904</v>
      </c>
    </row>
    <row r="111" spans="1:11" ht="26.4">
      <c r="A111" s="6" t="s">
        <v>1667</v>
      </c>
      <c r="B111" s="6" t="s">
        <v>1668</v>
      </c>
      <c r="C111" s="6" t="s">
        <v>1669</v>
      </c>
      <c r="D111" s="6" t="s">
        <v>51</v>
      </c>
      <c r="E111" s="6" t="s">
        <v>52</v>
      </c>
      <c r="F111" s="6" t="s">
        <v>198</v>
      </c>
      <c r="G111" s="6" t="s">
        <v>118</v>
      </c>
      <c r="H111" s="6">
        <v>0</v>
      </c>
      <c r="I111" s="6" t="s">
        <v>1670</v>
      </c>
      <c r="J111" s="6" t="s">
        <v>1671</v>
      </c>
      <c r="K111" s="4" t="s">
        <v>1911</v>
      </c>
    </row>
    <row r="112" spans="1:11" ht="79.2">
      <c r="A112" s="6" t="s">
        <v>1686</v>
      </c>
      <c r="B112" s="6" t="s">
        <v>1687</v>
      </c>
      <c r="C112" s="6" t="s">
        <v>1688</v>
      </c>
      <c r="D112" s="6" t="s">
        <v>51</v>
      </c>
      <c r="E112" s="6" t="s">
        <v>52</v>
      </c>
      <c r="F112" s="6" t="s">
        <v>575</v>
      </c>
      <c r="G112" s="6" t="s">
        <v>118</v>
      </c>
      <c r="H112" s="6">
        <v>0</v>
      </c>
      <c r="I112" s="6" t="s">
        <v>74</v>
      </c>
      <c r="J112" s="6" t="s">
        <v>58</v>
      </c>
      <c r="K112" s="4" t="s">
        <v>1911</v>
      </c>
    </row>
    <row r="113" spans="1:11" ht="79.2">
      <c r="A113" s="8" t="s">
        <v>1704</v>
      </c>
      <c r="B113" s="6" t="s">
        <v>1705</v>
      </c>
      <c r="C113" s="6" t="s">
        <v>1706</v>
      </c>
      <c r="D113" s="6" t="s">
        <v>51</v>
      </c>
      <c r="E113" s="6" t="s">
        <v>52</v>
      </c>
      <c r="F113" s="6" t="s">
        <v>575</v>
      </c>
      <c r="G113" s="6" t="s">
        <v>118</v>
      </c>
      <c r="H113" s="6">
        <v>5</v>
      </c>
      <c r="I113" s="6" t="s">
        <v>1707</v>
      </c>
      <c r="J113" s="6" t="s">
        <v>312</v>
      </c>
      <c r="K113" s="4" t="s">
        <v>1905</v>
      </c>
    </row>
    <row r="114" spans="1:11" ht="66">
      <c r="A114" s="6" t="s">
        <v>1720</v>
      </c>
      <c r="B114" s="6" t="s">
        <v>1721</v>
      </c>
      <c r="C114" s="6" t="s">
        <v>1722</v>
      </c>
      <c r="D114" s="6" t="s">
        <v>51</v>
      </c>
      <c r="E114" s="6" t="s">
        <v>52</v>
      </c>
      <c r="F114" s="6" t="s">
        <v>491</v>
      </c>
      <c r="G114" s="6" t="s">
        <v>118</v>
      </c>
      <c r="H114" s="6">
        <v>-5</v>
      </c>
      <c r="I114" s="6" t="s">
        <v>1587</v>
      </c>
      <c r="J114" s="6" t="s">
        <v>58</v>
      </c>
      <c r="K114" s="4" t="s">
        <v>1905</v>
      </c>
    </row>
    <row r="115" spans="1:11" ht="79.2">
      <c r="A115" s="6" t="s">
        <v>1734</v>
      </c>
      <c r="B115" s="6" t="s">
        <v>1735</v>
      </c>
      <c r="C115" s="6" t="s">
        <v>1736</v>
      </c>
      <c r="D115" s="6" t="s">
        <v>51</v>
      </c>
      <c r="E115" s="6" t="s">
        <v>52</v>
      </c>
      <c r="F115" s="6" t="s">
        <v>491</v>
      </c>
      <c r="G115" s="6" t="s">
        <v>118</v>
      </c>
      <c r="H115" s="6">
        <v>-5</v>
      </c>
      <c r="I115" s="6" t="s">
        <v>1737</v>
      </c>
      <c r="J115" s="6" t="s">
        <v>58</v>
      </c>
      <c r="K115" s="4" t="s">
        <v>1905</v>
      </c>
    </row>
    <row r="116" spans="1:11" ht="66">
      <c r="A116" s="6" t="s">
        <v>1752</v>
      </c>
      <c r="B116" s="6" t="s">
        <v>1753</v>
      </c>
      <c r="C116" s="6" t="s">
        <v>1754</v>
      </c>
      <c r="D116" s="6" t="s">
        <v>51</v>
      </c>
      <c r="E116" s="6" t="s">
        <v>52</v>
      </c>
      <c r="F116" s="6" t="s">
        <v>267</v>
      </c>
      <c r="G116" s="6" t="s">
        <v>118</v>
      </c>
      <c r="H116" s="6">
        <v>5</v>
      </c>
      <c r="I116" s="6" t="s">
        <v>1755</v>
      </c>
      <c r="J116" s="6" t="s">
        <v>58</v>
      </c>
      <c r="K116" s="4" t="s">
        <v>1905</v>
      </c>
    </row>
    <row r="117" spans="1:11" ht="39.6">
      <c r="A117" s="6" t="s">
        <v>1756</v>
      </c>
      <c r="B117" s="6" t="s">
        <v>1757</v>
      </c>
      <c r="C117" s="6"/>
      <c r="D117" s="6" t="s">
        <v>51</v>
      </c>
      <c r="E117" s="6" t="s">
        <v>52</v>
      </c>
      <c r="F117" s="6" t="s">
        <v>267</v>
      </c>
      <c r="G117" s="6" t="s">
        <v>118</v>
      </c>
      <c r="H117" s="6">
        <v>0</v>
      </c>
      <c r="I117" s="6" t="s">
        <v>485</v>
      </c>
      <c r="J117" s="6" t="s">
        <v>1305</v>
      </c>
      <c r="K117" s="4" t="s">
        <v>1908</v>
      </c>
    </row>
    <row r="118" spans="1:11" ht="171.6">
      <c r="A118" s="6" t="s">
        <v>1758</v>
      </c>
      <c r="B118" s="6" t="s">
        <v>1759</v>
      </c>
      <c r="C118" s="6"/>
      <c r="D118" s="6" t="s">
        <v>51</v>
      </c>
      <c r="E118" s="6" t="s">
        <v>52</v>
      </c>
      <c r="F118" s="6" t="s">
        <v>198</v>
      </c>
      <c r="G118" s="6" t="s">
        <v>118</v>
      </c>
      <c r="H118" s="6">
        <v>3</v>
      </c>
      <c r="I118" s="6" t="s">
        <v>670</v>
      </c>
      <c r="J118" s="6" t="s">
        <v>671</v>
      </c>
      <c r="K118" s="4" t="s">
        <v>1908</v>
      </c>
    </row>
    <row r="119" spans="1:11" ht="66">
      <c r="A119" s="6" t="s">
        <v>1764</v>
      </c>
      <c r="B119" s="6" t="s">
        <v>1765</v>
      </c>
      <c r="C119" s="6" t="s">
        <v>1766</v>
      </c>
      <c r="D119" s="6" t="s">
        <v>51</v>
      </c>
      <c r="E119" s="6" t="s">
        <v>52</v>
      </c>
      <c r="F119" s="6" t="s">
        <v>1767</v>
      </c>
      <c r="G119" s="6" t="s">
        <v>118</v>
      </c>
      <c r="H119" s="6">
        <v>-4</v>
      </c>
      <c r="I119" s="6" t="s">
        <v>1768</v>
      </c>
      <c r="J119" s="6" t="s">
        <v>58</v>
      </c>
      <c r="K119" s="4" t="s">
        <v>1904</v>
      </c>
    </row>
    <row r="120" spans="1:11" ht="39.6">
      <c r="A120" s="6" t="s">
        <v>1769</v>
      </c>
      <c r="B120" s="6" t="s">
        <v>1770</v>
      </c>
      <c r="C120" s="6"/>
      <c r="D120" s="6" t="s">
        <v>51</v>
      </c>
      <c r="E120" s="6" t="s">
        <v>52</v>
      </c>
      <c r="F120" s="6" t="s">
        <v>1771</v>
      </c>
      <c r="G120" s="6" t="s">
        <v>118</v>
      </c>
      <c r="H120" s="6">
        <v>-5</v>
      </c>
      <c r="I120" s="6" t="s">
        <v>91</v>
      </c>
      <c r="J120" s="6" t="s">
        <v>571</v>
      </c>
      <c r="K120" s="4" t="s">
        <v>1908</v>
      </c>
    </row>
    <row r="121" spans="1:11" ht="66">
      <c r="A121" s="6" t="s">
        <v>1785</v>
      </c>
      <c r="B121" s="6" t="s">
        <v>1786</v>
      </c>
      <c r="C121" s="6" t="s">
        <v>1787</v>
      </c>
      <c r="D121" s="6" t="s">
        <v>51</v>
      </c>
      <c r="E121" s="6" t="s">
        <v>52</v>
      </c>
      <c r="F121" s="6" t="s">
        <v>491</v>
      </c>
      <c r="G121" s="6" t="s">
        <v>118</v>
      </c>
      <c r="H121" s="6">
        <v>-5</v>
      </c>
      <c r="I121" s="6" t="s">
        <v>1737</v>
      </c>
      <c r="J121" s="6" t="s">
        <v>312</v>
      </c>
      <c r="K121" s="4" t="s">
        <v>1905</v>
      </c>
    </row>
    <row r="122" spans="1:11" ht="79.2">
      <c r="A122" s="6" t="s">
        <v>1790</v>
      </c>
      <c r="B122" s="6" t="s">
        <v>1791</v>
      </c>
      <c r="C122" s="6" t="s">
        <v>1792</v>
      </c>
      <c r="D122" s="6" t="s">
        <v>51</v>
      </c>
      <c r="E122" s="6" t="s">
        <v>52</v>
      </c>
      <c r="F122" s="6" t="s">
        <v>146</v>
      </c>
      <c r="G122" s="6" t="s">
        <v>118</v>
      </c>
      <c r="H122" s="6">
        <v>0</v>
      </c>
      <c r="I122" s="6" t="s">
        <v>1793</v>
      </c>
      <c r="J122" s="6" t="s">
        <v>571</v>
      </c>
      <c r="K122" s="4" t="s">
        <v>1908</v>
      </c>
    </row>
    <row r="123" spans="1:11" ht="66">
      <c r="A123" s="6" t="s">
        <v>1797</v>
      </c>
      <c r="B123" s="6" t="s">
        <v>1798</v>
      </c>
      <c r="C123" s="6" t="s">
        <v>1799</v>
      </c>
      <c r="D123" s="6" t="s">
        <v>51</v>
      </c>
      <c r="E123" s="6" t="s">
        <v>52</v>
      </c>
      <c r="F123" s="6" t="s">
        <v>198</v>
      </c>
      <c r="G123" s="6" t="s">
        <v>118</v>
      </c>
      <c r="H123" s="6">
        <v>-5</v>
      </c>
      <c r="I123" s="6" t="s">
        <v>258</v>
      </c>
      <c r="J123" s="6" t="s">
        <v>58</v>
      </c>
      <c r="K123" s="4" t="s">
        <v>1905</v>
      </c>
    </row>
    <row r="124" spans="1:11" ht="118.8">
      <c r="A124" s="6" t="s">
        <v>1810</v>
      </c>
      <c r="B124" s="6" t="s">
        <v>1811</v>
      </c>
      <c r="C124" s="6" t="s">
        <v>1812</v>
      </c>
      <c r="D124" s="6" t="s">
        <v>51</v>
      </c>
      <c r="E124" s="6" t="s">
        <v>640</v>
      </c>
      <c r="F124" s="6" t="s">
        <v>240</v>
      </c>
      <c r="G124" s="6" t="s">
        <v>118</v>
      </c>
      <c r="H124" s="6">
        <v>-4</v>
      </c>
      <c r="I124" s="6" t="s">
        <v>1813</v>
      </c>
      <c r="J124" s="6" t="s">
        <v>58</v>
      </c>
      <c r="K124" s="4" t="s">
        <v>1904</v>
      </c>
    </row>
    <row r="125" spans="1:11" ht="39.6">
      <c r="A125" s="6" t="s">
        <v>1822</v>
      </c>
      <c r="B125" s="6" t="s">
        <v>1823</v>
      </c>
      <c r="C125" s="6"/>
      <c r="D125" s="6" t="s">
        <v>37</v>
      </c>
      <c r="E125" s="6" t="s">
        <v>52</v>
      </c>
      <c r="F125" s="6" t="s">
        <v>267</v>
      </c>
      <c r="G125" s="6" t="s">
        <v>118</v>
      </c>
      <c r="H125" s="6">
        <v>0</v>
      </c>
      <c r="I125" s="6" t="s">
        <v>1824</v>
      </c>
      <c r="J125" s="6" t="s">
        <v>1305</v>
      </c>
      <c r="K125" s="4" t="s">
        <v>1908</v>
      </c>
    </row>
    <row r="126" spans="1:11" ht="158.4">
      <c r="A126" s="6" t="s">
        <v>1842</v>
      </c>
      <c r="B126" s="6" t="s">
        <v>1843</v>
      </c>
      <c r="C126" s="6" t="s">
        <v>1844</v>
      </c>
      <c r="D126" s="6" t="s">
        <v>51</v>
      </c>
      <c r="E126" s="6" t="s">
        <v>52</v>
      </c>
      <c r="F126" s="6" t="s">
        <v>1845</v>
      </c>
      <c r="G126" s="6" t="s">
        <v>118</v>
      </c>
      <c r="H126" s="6">
        <v>0</v>
      </c>
      <c r="I126" s="6" t="s">
        <v>670</v>
      </c>
      <c r="J126" s="6" t="s">
        <v>671</v>
      </c>
      <c r="K126" s="4" t="s">
        <v>1908</v>
      </c>
    </row>
    <row r="127" spans="1:11" ht="66">
      <c r="A127" s="6" t="s">
        <v>1852</v>
      </c>
      <c r="B127" s="6" t="s">
        <v>1853</v>
      </c>
      <c r="C127" s="6"/>
      <c r="D127" s="6" t="s">
        <v>51</v>
      </c>
      <c r="E127" s="6" t="s">
        <v>52</v>
      </c>
      <c r="F127" s="6" t="s">
        <v>135</v>
      </c>
      <c r="G127" s="6" t="s">
        <v>118</v>
      </c>
      <c r="H127" s="6">
        <v>0</v>
      </c>
      <c r="I127" s="6" t="s">
        <v>1854</v>
      </c>
      <c r="J127" s="6" t="s">
        <v>571</v>
      </c>
      <c r="K127" s="4" t="s">
        <v>1908</v>
      </c>
    </row>
    <row r="128" spans="1:11" ht="105.6">
      <c r="A128" s="6" t="s">
        <v>1857</v>
      </c>
      <c r="B128" s="6" t="s">
        <v>1858</v>
      </c>
      <c r="C128" s="6" t="s">
        <v>1859</v>
      </c>
      <c r="D128" s="6" t="s">
        <v>51</v>
      </c>
      <c r="E128" s="6" t="s">
        <v>52</v>
      </c>
      <c r="F128" s="6" t="s">
        <v>698</v>
      </c>
      <c r="G128" s="6" t="s">
        <v>118</v>
      </c>
      <c r="H128" s="6">
        <v>0</v>
      </c>
      <c r="I128" s="6" t="s">
        <v>1860</v>
      </c>
      <c r="J128" s="6" t="s">
        <v>58</v>
      </c>
      <c r="K128" s="4" t="s">
        <v>1909</v>
      </c>
    </row>
    <row r="129" spans="1:11" ht="66">
      <c r="A129" s="6" t="s">
        <v>1862</v>
      </c>
      <c r="B129" s="6" t="s">
        <v>1863</v>
      </c>
      <c r="C129" s="6" t="s">
        <v>1864</v>
      </c>
      <c r="D129" s="6" t="s">
        <v>51</v>
      </c>
      <c r="E129" s="6" t="s">
        <v>52</v>
      </c>
      <c r="F129" s="6" t="s">
        <v>575</v>
      </c>
      <c r="G129" s="6" t="s">
        <v>118</v>
      </c>
      <c r="H129" s="6">
        <v>-5</v>
      </c>
      <c r="I129" s="6" t="s">
        <v>1670</v>
      </c>
      <c r="J129" s="6" t="s">
        <v>58</v>
      </c>
      <c r="K129" s="4" t="s">
        <v>1905</v>
      </c>
    </row>
    <row r="130" spans="1:11" ht="52.8">
      <c r="A130" s="6" t="s">
        <v>1865</v>
      </c>
      <c r="B130" s="6" t="s">
        <v>1866</v>
      </c>
      <c r="C130" s="6" t="s">
        <v>1867</v>
      </c>
      <c r="D130" s="6" t="s">
        <v>51</v>
      </c>
      <c r="E130" s="6" t="s">
        <v>52</v>
      </c>
      <c r="F130" s="6" t="s">
        <v>131</v>
      </c>
      <c r="G130" s="6" t="s">
        <v>118</v>
      </c>
      <c r="H130" s="6">
        <v>-2</v>
      </c>
      <c r="I130" s="6" t="s">
        <v>512</v>
      </c>
      <c r="J130" s="6" t="s">
        <v>58</v>
      </c>
      <c r="K130" s="4" t="s">
        <v>1904</v>
      </c>
    </row>
    <row r="131" spans="1:11" ht="145.19999999999999">
      <c r="A131" s="6" t="s">
        <v>1889</v>
      </c>
      <c r="B131" s="6" t="s">
        <v>1890</v>
      </c>
      <c r="C131" s="6" t="s">
        <v>1891</v>
      </c>
      <c r="D131" s="6" t="s">
        <v>72</v>
      </c>
      <c r="E131" s="6" t="s">
        <v>52</v>
      </c>
      <c r="F131" s="6" t="s">
        <v>698</v>
      </c>
      <c r="G131" s="6" t="s">
        <v>118</v>
      </c>
      <c r="H131" s="6">
        <v>0</v>
      </c>
      <c r="I131" s="6" t="s">
        <v>1892</v>
      </c>
      <c r="J131" s="6" t="s">
        <v>58</v>
      </c>
      <c r="K131" s="4" t="s">
        <v>1909</v>
      </c>
    </row>
    <row r="132" spans="1:11" ht="132">
      <c r="A132" s="6" t="s">
        <v>1897</v>
      </c>
      <c r="B132" s="6" t="s">
        <v>1898</v>
      </c>
      <c r="C132" s="6" t="s">
        <v>1899</v>
      </c>
      <c r="D132" s="6" t="s">
        <v>37</v>
      </c>
      <c r="E132" s="6" t="s">
        <v>52</v>
      </c>
      <c r="F132" s="6" t="s">
        <v>1900</v>
      </c>
      <c r="G132" s="6" t="s">
        <v>118</v>
      </c>
      <c r="H132" s="6">
        <v>-5</v>
      </c>
      <c r="I132" s="6" t="s">
        <v>782</v>
      </c>
      <c r="J132" s="6" t="s">
        <v>671</v>
      </c>
      <c r="K132" s="4" t="s">
        <v>1908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00272-1083-49F0-B696-60567156F40D}">
  <dimension ref="A1:N122"/>
  <sheetViews>
    <sheetView topLeftCell="C1" workbookViewId="0">
      <selection activeCell="M1" sqref="M1"/>
    </sheetView>
  </sheetViews>
  <sheetFormatPr defaultRowHeight="13.2"/>
  <cols>
    <col min="1" max="1" width="12.6640625" customWidth="1"/>
    <col min="2" max="2" width="32" customWidth="1"/>
    <col min="3" max="3" width="43.5546875" customWidth="1"/>
    <col min="4" max="4" width="9.44140625" customWidth="1"/>
    <col min="6" max="6" width="10.44140625" customWidth="1"/>
    <col min="8" max="8" width="16.88671875" customWidth="1"/>
    <col min="9" max="9" width="10.33203125" customWidth="1"/>
    <col min="10" max="10" width="13.88671875" customWidth="1"/>
    <col min="11" max="11" width="9.109375" customWidth="1"/>
    <col min="13" max="13" width="11.77734375" bestFit="1" customWidth="1"/>
    <col min="14" max="14" width="5.5546875" customWidth="1"/>
  </cols>
  <sheetData>
    <row r="1" spans="1:14">
      <c r="A1" s="6" t="s">
        <v>21</v>
      </c>
      <c r="B1" s="6" t="s">
        <v>1</v>
      </c>
      <c r="C1" s="6" t="s">
        <v>23</v>
      </c>
      <c r="D1" s="6" t="s">
        <v>25</v>
      </c>
      <c r="E1" s="6" t="s">
        <v>27</v>
      </c>
      <c r="F1" s="6" t="s">
        <v>28</v>
      </c>
      <c r="G1" s="6" t="s">
        <v>29</v>
      </c>
      <c r="H1" s="6" t="s">
        <v>30</v>
      </c>
      <c r="I1" s="6" t="s">
        <v>31</v>
      </c>
      <c r="J1" s="6" t="s">
        <v>32</v>
      </c>
      <c r="K1" s="6" t="s">
        <v>4</v>
      </c>
      <c r="M1" t="s">
        <v>1918</v>
      </c>
      <c r="N1">
        <v>100</v>
      </c>
    </row>
    <row r="2" spans="1:14" ht="92.4">
      <c r="A2" s="6" t="s">
        <v>49</v>
      </c>
      <c r="B2" s="6" t="s">
        <v>50</v>
      </c>
      <c r="C2" s="6"/>
      <c r="D2" s="6" t="s">
        <v>51</v>
      </c>
      <c r="E2" s="6" t="s">
        <v>52</v>
      </c>
      <c r="F2" s="6" t="s">
        <v>53</v>
      </c>
      <c r="G2" s="6" t="s">
        <v>55</v>
      </c>
      <c r="H2" s="6">
        <v>0</v>
      </c>
      <c r="I2" s="6" t="s">
        <v>57</v>
      </c>
      <c r="J2" s="6" t="s">
        <v>58</v>
      </c>
      <c r="K2" s="4" t="s">
        <v>1908</v>
      </c>
      <c r="M2" t="s">
        <v>1915</v>
      </c>
      <c r="N2">
        <f>ROUNDDOWN(N1 * (120/200),0) + 2</f>
        <v>62</v>
      </c>
    </row>
    <row r="3" spans="1:14" ht="105.6">
      <c r="A3" s="6" t="s">
        <v>126</v>
      </c>
      <c r="B3" s="6" t="s">
        <v>128</v>
      </c>
      <c r="C3" s="6" t="s">
        <v>130</v>
      </c>
      <c r="D3" s="6" t="s">
        <v>51</v>
      </c>
      <c r="E3" s="6" t="s">
        <v>52</v>
      </c>
      <c r="F3" s="6" t="s">
        <v>131</v>
      </c>
      <c r="G3" s="6" t="s">
        <v>55</v>
      </c>
      <c r="H3" s="6">
        <v>0</v>
      </c>
      <c r="I3" s="6" t="s">
        <v>133</v>
      </c>
      <c r="J3" s="6" t="s">
        <v>58</v>
      </c>
      <c r="K3" s="4" t="s">
        <v>1904</v>
      </c>
    </row>
    <row r="4" spans="1:14" ht="66">
      <c r="A4" s="6" t="s">
        <v>140</v>
      </c>
      <c r="B4" s="6" t="s">
        <v>142</v>
      </c>
      <c r="C4" s="6" t="s">
        <v>143</v>
      </c>
      <c r="D4" s="6" t="s">
        <v>51</v>
      </c>
      <c r="E4" s="6" t="s">
        <v>145</v>
      </c>
      <c r="F4" s="6" t="s">
        <v>146</v>
      </c>
      <c r="G4" s="6" t="s">
        <v>55</v>
      </c>
      <c r="H4" s="6">
        <v>0</v>
      </c>
      <c r="I4" s="6" t="s">
        <v>147</v>
      </c>
      <c r="J4" s="6" t="s">
        <v>148</v>
      </c>
      <c r="K4" s="4" t="s">
        <v>1904</v>
      </c>
    </row>
    <row r="5" spans="1:14" ht="237.6">
      <c r="A5" s="6" t="s">
        <v>193</v>
      </c>
      <c r="B5" s="6" t="s">
        <v>195</v>
      </c>
      <c r="C5" s="6" t="s">
        <v>196</v>
      </c>
      <c r="D5" s="6" t="s">
        <v>51</v>
      </c>
      <c r="E5" s="6" t="s">
        <v>52</v>
      </c>
      <c r="F5" s="6" t="s">
        <v>198</v>
      </c>
      <c r="G5" s="6" t="s">
        <v>55</v>
      </c>
      <c r="H5" s="6">
        <v>0</v>
      </c>
      <c r="I5" s="6" t="s">
        <v>200</v>
      </c>
      <c r="J5" s="6" t="s">
        <v>148</v>
      </c>
      <c r="K5" s="4" t="s">
        <v>1907</v>
      </c>
    </row>
    <row r="6" spans="1:14" ht="66">
      <c r="A6" s="6" t="s">
        <v>193</v>
      </c>
      <c r="B6" s="6" t="s">
        <v>205</v>
      </c>
      <c r="C6" s="6" t="s">
        <v>206</v>
      </c>
      <c r="D6" s="6" t="s">
        <v>51</v>
      </c>
      <c r="E6" s="6" t="s">
        <v>52</v>
      </c>
      <c r="F6" s="6" t="s">
        <v>207</v>
      </c>
      <c r="G6" s="6" t="s">
        <v>55</v>
      </c>
      <c r="H6" s="6">
        <v>-4</v>
      </c>
      <c r="I6" s="6" t="s">
        <v>160</v>
      </c>
      <c r="J6" s="6" t="s">
        <v>58</v>
      </c>
      <c r="K6" s="4" t="s">
        <v>1904</v>
      </c>
    </row>
    <row r="7" spans="1:14" ht="79.2">
      <c r="A7" s="6" t="s">
        <v>218</v>
      </c>
      <c r="B7" s="6" t="s">
        <v>219</v>
      </c>
      <c r="C7" s="6" t="s">
        <v>220</v>
      </c>
      <c r="D7" s="6" t="s">
        <v>51</v>
      </c>
      <c r="E7" s="6" t="s">
        <v>52</v>
      </c>
      <c r="F7" s="6" t="s">
        <v>223</v>
      </c>
      <c r="G7" s="6" t="s">
        <v>55</v>
      </c>
      <c r="H7" s="6">
        <v>0</v>
      </c>
      <c r="I7" s="6" t="s">
        <v>225</v>
      </c>
      <c r="J7" s="6" t="s">
        <v>148</v>
      </c>
      <c r="K7" s="4" t="s">
        <v>1907</v>
      </c>
    </row>
    <row r="8" spans="1:14" ht="79.2">
      <c r="A8" s="6" t="s">
        <v>322</v>
      </c>
      <c r="B8" s="6" t="s">
        <v>324</v>
      </c>
      <c r="C8" s="6" t="s">
        <v>326</v>
      </c>
      <c r="D8" s="6" t="s">
        <v>51</v>
      </c>
      <c r="E8" s="6" t="s">
        <v>52</v>
      </c>
      <c r="F8" s="6" t="s">
        <v>223</v>
      </c>
      <c r="G8" s="6" t="s">
        <v>55</v>
      </c>
      <c r="H8" s="6">
        <v>0</v>
      </c>
      <c r="I8" s="6" t="s">
        <v>328</v>
      </c>
      <c r="J8" s="6" t="s">
        <v>148</v>
      </c>
      <c r="K8" s="4" t="s">
        <v>1907</v>
      </c>
    </row>
    <row r="9" spans="1:14" ht="79.2">
      <c r="A9" s="6" t="s">
        <v>322</v>
      </c>
      <c r="B9" s="6" t="s">
        <v>335</v>
      </c>
      <c r="C9" s="6" t="s">
        <v>337</v>
      </c>
      <c r="D9" s="6" t="s">
        <v>51</v>
      </c>
      <c r="E9" s="6" t="s">
        <v>52</v>
      </c>
      <c r="F9" s="6" t="s">
        <v>223</v>
      </c>
      <c r="G9" s="6" t="s">
        <v>55</v>
      </c>
      <c r="H9" s="6">
        <v>0</v>
      </c>
      <c r="I9" s="6" t="s">
        <v>338</v>
      </c>
      <c r="J9" s="6" t="s">
        <v>58</v>
      </c>
      <c r="K9" s="4" t="s">
        <v>1907</v>
      </c>
    </row>
    <row r="10" spans="1:14" ht="92.4">
      <c r="A10" s="6" t="s">
        <v>467</v>
      </c>
      <c r="B10" s="6" t="s">
        <v>469</v>
      </c>
      <c r="C10" s="6" t="s">
        <v>471</v>
      </c>
      <c r="D10" s="6" t="s">
        <v>51</v>
      </c>
      <c r="E10" s="6" t="s">
        <v>52</v>
      </c>
      <c r="F10" s="6" t="s">
        <v>146</v>
      </c>
      <c r="G10" s="6" t="s">
        <v>55</v>
      </c>
      <c r="H10" s="6">
        <v>0</v>
      </c>
      <c r="I10" s="6" t="s">
        <v>160</v>
      </c>
      <c r="J10" s="6" t="s">
        <v>58</v>
      </c>
      <c r="K10" s="4" t="s">
        <v>1904</v>
      </c>
    </row>
    <row r="11" spans="1:14" ht="105.6">
      <c r="A11" s="6" t="s">
        <v>482</v>
      </c>
      <c r="B11" s="6" t="s">
        <v>483</v>
      </c>
      <c r="C11" s="6" t="s">
        <v>484</v>
      </c>
      <c r="D11" s="6" t="s">
        <v>51</v>
      </c>
      <c r="E11" s="6" t="s">
        <v>52</v>
      </c>
      <c r="F11" s="6" t="s">
        <v>53</v>
      </c>
      <c r="G11" s="6" t="s">
        <v>55</v>
      </c>
      <c r="H11" s="6">
        <v>0</v>
      </c>
      <c r="I11" s="6" t="s">
        <v>485</v>
      </c>
      <c r="J11" s="6" t="s">
        <v>58</v>
      </c>
      <c r="K11" s="4" t="s">
        <v>1907</v>
      </c>
    </row>
    <row r="12" spans="1:14" ht="118.8">
      <c r="A12" s="6" t="s">
        <v>482</v>
      </c>
      <c r="B12" s="6" t="s">
        <v>486</v>
      </c>
      <c r="C12" s="6" t="s">
        <v>487</v>
      </c>
      <c r="D12" s="6" t="s">
        <v>51</v>
      </c>
      <c r="E12" s="6" t="s">
        <v>52</v>
      </c>
      <c r="F12" s="6" t="s">
        <v>231</v>
      </c>
      <c r="G12" s="6" t="s">
        <v>55</v>
      </c>
      <c r="H12" s="6">
        <v>0</v>
      </c>
      <c r="I12" s="6" t="s">
        <v>160</v>
      </c>
      <c r="J12" s="6" t="s">
        <v>58</v>
      </c>
      <c r="K12" s="4" t="s">
        <v>1904</v>
      </c>
    </row>
    <row r="13" spans="1:14" ht="92.4">
      <c r="A13" s="6" t="s">
        <v>501</v>
      </c>
      <c r="B13" s="6" t="s">
        <v>502</v>
      </c>
      <c r="C13" s="6" t="s">
        <v>503</v>
      </c>
      <c r="D13" s="6" t="s">
        <v>51</v>
      </c>
      <c r="E13" s="6" t="s">
        <v>52</v>
      </c>
      <c r="F13" s="6" t="s">
        <v>217</v>
      </c>
      <c r="G13" s="6" t="s">
        <v>55</v>
      </c>
      <c r="H13" s="6">
        <v>0</v>
      </c>
      <c r="I13" s="6" t="s">
        <v>160</v>
      </c>
      <c r="J13" s="6" t="s">
        <v>58</v>
      </c>
      <c r="K13" s="4" t="s">
        <v>1904</v>
      </c>
    </row>
    <row r="14" spans="1:14" ht="79.2">
      <c r="A14" s="6" t="s">
        <v>517</v>
      </c>
      <c r="B14" s="6" t="s">
        <v>518</v>
      </c>
      <c r="C14" s="6" t="s">
        <v>519</v>
      </c>
      <c r="D14" s="6" t="s">
        <v>51</v>
      </c>
      <c r="E14" s="6" t="s">
        <v>52</v>
      </c>
      <c r="F14" s="6" t="s">
        <v>520</v>
      </c>
      <c r="G14" s="6" t="s">
        <v>55</v>
      </c>
      <c r="H14" s="6">
        <v>0</v>
      </c>
      <c r="I14" s="6" t="s">
        <v>500</v>
      </c>
      <c r="J14" s="6" t="s">
        <v>58</v>
      </c>
      <c r="K14" s="4" t="s">
        <v>1907</v>
      </c>
    </row>
    <row r="15" spans="1:14" ht="158.4">
      <c r="A15" s="6" t="s">
        <v>540</v>
      </c>
      <c r="B15" s="6" t="s">
        <v>541</v>
      </c>
      <c r="C15" s="6" t="s">
        <v>542</v>
      </c>
      <c r="D15" s="6" t="s">
        <v>543</v>
      </c>
      <c r="E15" s="6" t="s">
        <v>52</v>
      </c>
      <c r="F15" s="6" t="s">
        <v>544</v>
      </c>
      <c r="G15" s="6" t="s">
        <v>55</v>
      </c>
      <c r="H15" s="6">
        <v>2</v>
      </c>
      <c r="I15" s="6" t="s">
        <v>545</v>
      </c>
      <c r="J15" s="6" t="s">
        <v>58</v>
      </c>
      <c r="K15" s="4" t="s">
        <v>1909</v>
      </c>
    </row>
    <row r="16" spans="1:14" ht="132">
      <c r="A16" s="6" t="s">
        <v>562</v>
      </c>
      <c r="B16" s="6" t="s">
        <v>563</v>
      </c>
      <c r="C16" s="6" t="s">
        <v>564</v>
      </c>
      <c r="D16" s="6" t="s">
        <v>51</v>
      </c>
      <c r="E16" s="6" t="s">
        <v>52</v>
      </c>
      <c r="F16" s="6" t="s">
        <v>117</v>
      </c>
      <c r="G16" s="6" t="s">
        <v>55</v>
      </c>
      <c r="H16" s="6">
        <v>5</v>
      </c>
      <c r="I16" s="6" t="s">
        <v>565</v>
      </c>
      <c r="J16" s="6" t="s">
        <v>181</v>
      </c>
      <c r="K16" s="4" t="s">
        <v>1905</v>
      </c>
    </row>
    <row r="17" spans="1:11" ht="118.8">
      <c r="A17" s="6" t="s">
        <v>566</v>
      </c>
      <c r="B17" s="6" t="s">
        <v>567</v>
      </c>
      <c r="C17" s="6" t="s">
        <v>568</v>
      </c>
      <c r="D17" s="6" t="s">
        <v>51</v>
      </c>
      <c r="E17" s="6" t="s">
        <v>52</v>
      </c>
      <c r="F17" s="6" t="s">
        <v>569</v>
      </c>
      <c r="G17" s="6" t="s">
        <v>55</v>
      </c>
      <c r="H17" s="6">
        <v>0</v>
      </c>
      <c r="I17" s="6" t="s">
        <v>570</v>
      </c>
      <c r="J17" s="6" t="s">
        <v>571</v>
      </c>
      <c r="K17" s="4" t="s">
        <v>1908</v>
      </c>
    </row>
    <row r="18" spans="1:11" ht="105.6">
      <c r="A18" s="6" t="s">
        <v>576</v>
      </c>
      <c r="B18" s="6" t="s">
        <v>577</v>
      </c>
      <c r="C18" s="6" t="s">
        <v>578</v>
      </c>
      <c r="D18" s="6" t="s">
        <v>51</v>
      </c>
      <c r="E18" s="6" t="s">
        <v>145</v>
      </c>
      <c r="F18" s="6" t="s">
        <v>240</v>
      </c>
      <c r="G18" s="6" t="s">
        <v>55</v>
      </c>
      <c r="H18" s="6">
        <v>0</v>
      </c>
      <c r="I18" s="6" t="s">
        <v>579</v>
      </c>
      <c r="J18" s="6" t="s">
        <v>58</v>
      </c>
      <c r="K18" s="4" t="s">
        <v>1907</v>
      </c>
    </row>
    <row r="19" spans="1:11" ht="171.6">
      <c r="A19" s="6" t="s">
        <v>576</v>
      </c>
      <c r="B19" s="6" t="s">
        <v>580</v>
      </c>
      <c r="C19" s="6" t="s">
        <v>581</v>
      </c>
      <c r="D19" s="6" t="s">
        <v>51</v>
      </c>
      <c r="E19" s="6" t="s">
        <v>145</v>
      </c>
      <c r="F19" s="6" t="s">
        <v>240</v>
      </c>
      <c r="G19" s="6" t="s">
        <v>55</v>
      </c>
      <c r="H19" s="6">
        <v>0</v>
      </c>
      <c r="I19" s="6" t="s">
        <v>485</v>
      </c>
      <c r="J19" s="6" t="s">
        <v>58</v>
      </c>
      <c r="K19" s="4" t="s">
        <v>1904</v>
      </c>
    </row>
    <row r="20" spans="1:11" ht="92.4">
      <c r="A20" s="6" t="s">
        <v>582</v>
      </c>
      <c r="B20" s="6" t="s">
        <v>583</v>
      </c>
      <c r="C20" s="6" t="s">
        <v>584</v>
      </c>
      <c r="D20" s="6" t="s">
        <v>51</v>
      </c>
      <c r="E20" s="6" t="s">
        <v>52</v>
      </c>
      <c r="F20" s="6" t="s">
        <v>499</v>
      </c>
      <c r="G20" s="6" t="s">
        <v>55</v>
      </c>
      <c r="H20" s="6">
        <v>0</v>
      </c>
      <c r="I20" s="6" t="s">
        <v>585</v>
      </c>
      <c r="J20" s="6" t="s">
        <v>58</v>
      </c>
      <c r="K20" s="4" t="s">
        <v>1907</v>
      </c>
    </row>
    <row r="21" spans="1:11" ht="79.2">
      <c r="A21" s="6" t="s">
        <v>588</v>
      </c>
      <c r="B21" s="6" t="s">
        <v>589</v>
      </c>
      <c r="C21" s="6" t="s">
        <v>590</v>
      </c>
      <c r="D21" s="6" t="s">
        <v>51</v>
      </c>
      <c r="E21" s="6" t="s">
        <v>145</v>
      </c>
      <c r="F21" s="6" t="s">
        <v>117</v>
      </c>
      <c r="G21" s="6" t="s">
        <v>55</v>
      </c>
      <c r="H21" s="6">
        <v>5</v>
      </c>
      <c r="I21" s="6" t="s">
        <v>579</v>
      </c>
      <c r="J21" s="6" t="s">
        <v>312</v>
      </c>
      <c r="K21" s="4" t="s">
        <v>1905</v>
      </c>
    </row>
    <row r="22" spans="1:11" ht="66">
      <c r="A22" s="6" t="s">
        <v>591</v>
      </c>
      <c r="B22" s="6" t="s">
        <v>592</v>
      </c>
      <c r="C22" s="6" t="s">
        <v>593</v>
      </c>
      <c r="D22" s="6" t="s">
        <v>51</v>
      </c>
      <c r="E22" s="6" t="s">
        <v>52</v>
      </c>
      <c r="F22" s="6" t="s">
        <v>198</v>
      </c>
      <c r="G22" s="6" t="s">
        <v>55</v>
      </c>
      <c r="H22" s="6">
        <v>0</v>
      </c>
      <c r="I22" s="6" t="s">
        <v>594</v>
      </c>
      <c r="J22" s="6" t="s">
        <v>58</v>
      </c>
      <c r="K22" s="4" t="s">
        <v>1907</v>
      </c>
    </row>
    <row r="23" spans="1:11" ht="118.8">
      <c r="A23" s="6" t="s">
        <v>606</v>
      </c>
      <c r="B23" s="6" t="s">
        <v>607</v>
      </c>
      <c r="C23" s="6" t="s">
        <v>608</v>
      </c>
      <c r="D23" s="6" t="s">
        <v>51</v>
      </c>
      <c r="E23" s="6" t="s">
        <v>52</v>
      </c>
      <c r="F23" s="6" t="s">
        <v>87</v>
      </c>
      <c r="G23" s="6" t="s">
        <v>55</v>
      </c>
      <c r="H23" s="6">
        <v>-5</v>
      </c>
      <c r="I23" s="6" t="s">
        <v>609</v>
      </c>
      <c r="J23" s="6" t="s">
        <v>58</v>
      </c>
      <c r="K23" s="4" t="s">
        <v>1904</v>
      </c>
    </row>
    <row r="24" spans="1:11" ht="145.19999999999999">
      <c r="A24" s="6" t="s">
        <v>624</v>
      </c>
      <c r="B24" s="6" t="s">
        <v>625</v>
      </c>
      <c r="C24" s="6" t="s">
        <v>626</v>
      </c>
      <c r="D24" s="6" t="s">
        <v>51</v>
      </c>
      <c r="E24" s="6" t="s">
        <v>52</v>
      </c>
      <c r="F24" s="6" t="s">
        <v>217</v>
      </c>
      <c r="G24" s="6" t="s">
        <v>55</v>
      </c>
      <c r="H24" s="6">
        <v>3</v>
      </c>
      <c r="I24" s="6" t="s">
        <v>627</v>
      </c>
      <c r="J24" s="6" t="s">
        <v>58</v>
      </c>
      <c r="K24" s="4" t="s">
        <v>1907</v>
      </c>
    </row>
    <row r="25" spans="1:11" ht="92.4">
      <c r="A25" s="6" t="s">
        <v>635</v>
      </c>
      <c r="B25" s="6" t="s">
        <v>636</v>
      </c>
      <c r="C25" s="6" t="s">
        <v>637</v>
      </c>
      <c r="D25" s="6" t="s">
        <v>51</v>
      </c>
      <c r="E25" s="6" t="s">
        <v>52</v>
      </c>
      <c r="F25" s="6" t="s">
        <v>53</v>
      </c>
      <c r="G25" s="6" t="s">
        <v>55</v>
      </c>
      <c r="H25" s="6">
        <v>0</v>
      </c>
      <c r="I25" s="6" t="s">
        <v>200</v>
      </c>
      <c r="J25" s="6" t="s">
        <v>58</v>
      </c>
      <c r="K25" s="4" t="s">
        <v>1907</v>
      </c>
    </row>
    <row r="26" spans="1:11" ht="132">
      <c r="A26" s="6" t="s">
        <v>635</v>
      </c>
      <c r="B26" s="6" t="s">
        <v>638</v>
      </c>
      <c r="C26" s="6" t="s">
        <v>639</v>
      </c>
      <c r="D26" s="6" t="s">
        <v>51</v>
      </c>
      <c r="E26" s="6" t="s">
        <v>640</v>
      </c>
      <c r="F26" s="6" t="s">
        <v>231</v>
      </c>
      <c r="G26" s="6" t="s">
        <v>55</v>
      </c>
      <c r="H26" s="6">
        <v>0</v>
      </c>
      <c r="I26" s="6" t="s">
        <v>641</v>
      </c>
      <c r="J26" s="6" t="s">
        <v>58</v>
      </c>
      <c r="K26" s="4" t="s">
        <v>1904</v>
      </c>
    </row>
    <row r="27" spans="1:11" ht="145.19999999999999">
      <c r="A27" s="6" t="s">
        <v>642</v>
      </c>
      <c r="B27" s="6" t="s">
        <v>643</v>
      </c>
      <c r="C27" s="6" t="s">
        <v>644</v>
      </c>
      <c r="D27" s="6" t="s">
        <v>51</v>
      </c>
      <c r="E27" s="6" t="s">
        <v>52</v>
      </c>
      <c r="F27" s="6" t="s">
        <v>131</v>
      </c>
      <c r="G27" s="6" t="s">
        <v>55</v>
      </c>
      <c r="H27" s="6">
        <v>0</v>
      </c>
      <c r="I27" s="6" t="s">
        <v>645</v>
      </c>
      <c r="J27" s="6" t="s">
        <v>58</v>
      </c>
      <c r="K27" s="4" t="s">
        <v>1904</v>
      </c>
    </row>
    <row r="28" spans="1:11" ht="66">
      <c r="A28" s="6" t="s">
        <v>678</v>
      </c>
      <c r="B28" s="6" t="s">
        <v>679</v>
      </c>
      <c r="C28" s="6" t="s">
        <v>680</v>
      </c>
      <c r="D28" s="6" t="s">
        <v>51</v>
      </c>
      <c r="E28" s="6" t="s">
        <v>52</v>
      </c>
      <c r="F28" s="6" t="s">
        <v>630</v>
      </c>
      <c r="G28" s="6" t="s">
        <v>55</v>
      </c>
      <c r="H28" s="6">
        <v>0</v>
      </c>
      <c r="I28" s="6" t="s">
        <v>200</v>
      </c>
      <c r="J28" s="6" t="s">
        <v>58</v>
      </c>
      <c r="K28" s="4" t="s">
        <v>1904</v>
      </c>
    </row>
    <row r="29" spans="1:11" ht="66">
      <c r="A29" s="6" t="s">
        <v>681</v>
      </c>
      <c r="B29" s="6" t="s">
        <v>682</v>
      </c>
      <c r="C29" s="6" t="s">
        <v>683</v>
      </c>
      <c r="D29" s="6" t="s">
        <v>51</v>
      </c>
      <c r="E29" s="6" t="s">
        <v>52</v>
      </c>
      <c r="F29" s="6" t="s">
        <v>53</v>
      </c>
      <c r="G29" s="6" t="s">
        <v>55</v>
      </c>
      <c r="H29" s="6">
        <v>0</v>
      </c>
      <c r="I29" s="6" t="s">
        <v>684</v>
      </c>
      <c r="J29" s="6" t="s">
        <v>58</v>
      </c>
      <c r="K29" s="4" t="s">
        <v>1907</v>
      </c>
    </row>
    <row r="30" spans="1:11" ht="79.2">
      <c r="A30" s="6" t="s">
        <v>689</v>
      </c>
      <c r="B30" s="6" t="s">
        <v>690</v>
      </c>
      <c r="C30" s="6" t="s">
        <v>691</v>
      </c>
      <c r="D30" s="6" t="s">
        <v>72</v>
      </c>
      <c r="E30" s="6" t="s">
        <v>52</v>
      </c>
      <c r="F30" s="6" t="s">
        <v>692</v>
      </c>
      <c r="G30" s="6" t="s">
        <v>55</v>
      </c>
      <c r="H30" s="6">
        <v>5</v>
      </c>
      <c r="I30" s="6" t="s">
        <v>693</v>
      </c>
      <c r="J30" s="6" t="s">
        <v>694</v>
      </c>
      <c r="K30" s="4" t="s">
        <v>1908</v>
      </c>
    </row>
    <row r="31" spans="1:11" ht="66">
      <c r="A31" s="6" t="s">
        <v>700</v>
      </c>
      <c r="B31" s="6" t="s">
        <v>701</v>
      </c>
      <c r="C31" s="6" t="s">
        <v>702</v>
      </c>
      <c r="D31" s="6" t="s">
        <v>51</v>
      </c>
      <c r="E31" s="6" t="s">
        <v>52</v>
      </c>
      <c r="F31" s="6" t="s">
        <v>703</v>
      </c>
      <c r="G31" s="6" t="s">
        <v>55</v>
      </c>
      <c r="H31" s="6">
        <v>0</v>
      </c>
      <c r="I31" s="6" t="s">
        <v>704</v>
      </c>
      <c r="J31" s="6" t="s">
        <v>58</v>
      </c>
      <c r="K31" s="4" t="s">
        <v>1904</v>
      </c>
    </row>
    <row r="32" spans="1:11" ht="52.8">
      <c r="A32" s="6" t="s">
        <v>705</v>
      </c>
      <c r="B32" s="6" t="s">
        <v>706</v>
      </c>
      <c r="C32" s="6" t="s">
        <v>707</v>
      </c>
      <c r="D32" s="6" t="s">
        <v>51</v>
      </c>
      <c r="E32" s="6" t="s">
        <v>52</v>
      </c>
      <c r="F32" s="6" t="s">
        <v>708</v>
      </c>
      <c r="G32" s="6" t="s">
        <v>55</v>
      </c>
      <c r="H32" s="6">
        <v>0</v>
      </c>
      <c r="I32" s="6" t="s">
        <v>709</v>
      </c>
      <c r="J32" s="6" t="s">
        <v>571</v>
      </c>
      <c r="K32" s="4" t="s">
        <v>1908</v>
      </c>
    </row>
    <row r="33" spans="1:11" ht="52.8">
      <c r="A33" s="6" t="s">
        <v>715</v>
      </c>
      <c r="B33" s="6" t="s">
        <v>716</v>
      </c>
      <c r="C33" s="6" t="s">
        <v>717</v>
      </c>
      <c r="D33" s="6" t="s">
        <v>51</v>
      </c>
      <c r="E33" s="6" t="s">
        <v>52</v>
      </c>
      <c r="F33" s="6" t="s">
        <v>718</v>
      </c>
      <c r="G33" s="6" t="s">
        <v>55</v>
      </c>
      <c r="H33" s="6">
        <v>0</v>
      </c>
      <c r="I33" s="6" t="s">
        <v>719</v>
      </c>
      <c r="J33" s="6" t="s">
        <v>571</v>
      </c>
      <c r="K33" s="4" t="s">
        <v>1908</v>
      </c>
    </row>
    <row r="34" spans="1:11" ht="92.4">
      <c r="A34" s="6" t="s">
        <v>727</v>
      </c>
      <c r="B34" s="6" t="s">
        <v>730</v>
      </c>
      <c r="C34" s="6" t="s">
        <v>731</v>
      </c>
      <c r="D34" s="6" t="s">
        <v>51</v>
      </c>
      <c r="E34" s="6" t="s">
        <v>52</v>
      </c>
      <c r="F34" s="6" t="s">
        <v>131</v>
      </c>
      <c r="G34" s="6" t="s">
        <v>55</v>
      </c>
      <c r="H34" s="6">
        <v>0</v>
      </c>
      <c r="I34" s="6" t="s">
        <v>663</v>
      </c>
      <c r="J34" s="6" t="s">
        <v>58</v>
      </c>
      <c r="K34" s="4" t="s">
        <v>1904</v>
      </c>
    </row>
    <row r="35" spans="1:11" ht="52.8">
      <c r="A35" s="6" t="s">
        <v>736</v>
      </c>
      <c r="B35" s="6" t="s">
        <v>737</v>
      </c>
      <c r="C35" s="6" t="s">
        <v>738</v>
      </c>
      <c r="D35" s="6" t="s">
        <v>51</v>
      </c>
      <c r="E35" s="6" t="s">
        <v>52</v>
      </c>
      <c r="F35" s="6" t="s">
        <v>146</v>
      </c>
      <c r="G35" s="6" t="s">
        <v>55</v>
      </c>
      <c r="H35" s="6">
        <v>0</v>
      </c>
      <c r="I35" s="6" t="s">
        <v>485</v>
      </c>
      <c r="J35" s="6" t="s">
        <v>571</v>
      </c>
      <c r="K35" s="4" t="s">
        <v>1908</v>
      </c>
    </row>
    <row r="36" spans="1:11" ht="92.4">
      <c r="A36" s="6" t="s">
        <v>755</v>
      </c>
      <c r="B36" s="6" t="s">
        <v>756</v>
      </c>
      <c r="C36" s="6" t="s">
        <v>757</v>
      </c>
      <c r="D36" s="6" t="s">
        <v>51</v>
      </c>
      <c r="E36" s="6" t="s">
        <v>52</v>
      </c>
      <c r="F36" s="6" t="s">
        <v>231</v>
      </c>
      <c r="G36" s="6" t="s">
        <v>55</v>
      </c>
      <c r="H36" s="6">
        <v>0</v>
      </c>
      <c r="I36" s="6" t="s">
        <v>758</v>
      </c>
      <c r="J36" s="6" t="s">
        <v>58</v>
      </c>
      <c r="K36" s="4" t="s">
        <v>1907</v>
      </c>
    </row>
    <row r="37" spans="1:11" ht="39.6">
      <c r="A37" s="6" t="s">
        <v>762</v>
      </c>
      <c r="B37" s="6" t="s">
        <v>763</v>
      </c>
      <c r="C37" s="6" t="s">
        <v>764</v>
      </c>
      <c r="D37" s="6" t="s">
        <v>51</v>
      </c>
      <c r="E37" s="6" t="s">
        <v>52</v>
      </c>
      <c r="F37" s="6" t="s">
        <v>765</v>
      </c>
      <c r="G37" s="6" t="s">
        <v>55</v>
      </c>
      <c r="H37" s="6">
        <v>0</v>
      </c>
      <c r="I37" s="6" t="s">
        <v>458</v>
      </c>
      <c r="J37" s="6" t="s">
        <v>571</v>
      </c>
      <c r="K37" s="4" t="s">
        <v>1908</v>
      </c>
    </row>
    <row r="38" spans="1:11" ht="118.8">
      <c r="A38" s="6" t="s">
        <v>791</v>
      </c>
      <c r="B38" s="6" t="s">
        <v>795</v>
      </c>
      <c r="C38" s="6" t="s">
        <v>796</v>
      </c>
      <c r="D38" s="6" t="s">
        <v>51</v>
      </c>
      <c r="E38" s="6" t="s">
        <v>52</v>
      </c>
      <c r="F38" s="6" t="s">
        <v>713</v>
      </c>
      <c r="G38" s="6" t="s">
        <v>55</v>
      </c>
      <c r="H38" s="6">
        <v>-2</v>
      </c>
      <c r="I38" s="6" t="s">
        <v>797</v>
      </c>
      <c r="J38" s="6" t="s">
        <v>58</v>
      </c>
      <c r="K38" s="4" t="s">
        <v>1904</v>
      </c>
    </row>
    <row r="39" spans="1:11" ht="211.2">
      <c r="A39" s="6" t="s">
        <v>807</v>
      </c>
      <c r="B39" s="6" t="s">
        <v>808</v>
      </c>
      <c r="C39" s="6"/>
      <c r="D39" s="6" t="s">
        <v>51</v>
      </c>
      <c r="E39" s="6" t="s">
        <v>52</v>
      </c>
      <c r="F39" s="6" t="s">
        <v>276</v>
      </c>
      <c r="G39" s="6" t="s">
        <v>55</v>
      </c>
      <c r="H39" s="6">
        <v>0</v>
      </c>
      <c r="I39" s="6" t="s">
        <v>645</v>
      </c>
      <c r="J39" s="6" t="s">
        <v>148</v>
      </c>
      <c r="K39" s="4" t="s">
        <v>1911</v>
      </c>
    </row>
    <row r="40" spans="1:11" ht="66">
      <c r="A40" s="6" t="s">
        <v>812</v>
      </c>
      <c r="B40" s="6" t="s">
        <v>813</v>
      </c>
      <c r="C40" s="6" t="s">
        <v>814</v>
      </c>
      <c r="D40" s="6" t="s">
        <v>51</v>
      </c>
      <c r="E40" s="6" t="s">
        <v>52</v>
      </c>
      <c r="F40" s="6" t="s">
        <v>231</v>
      </c>
      <c r="G40" s="6" t="s">
        <v>55</v>
      </c>
      <c r="H40" s="6">
        <v>2</v>
      </c>
      <c r="I40" s="6" t="s">
        <v>485</v>
      </c>
      <c r="J40" s="6" t="s">
        <v>58</v>
      </c>
      <c r="K40" s="4" t="s">
        <v>1907</v>
      </c>
    </row>
    <row r="41" spans="1:11" ht="118.8">
      <c r="A41" s="6" t="s">
        <v>815</v>
      </c>
      <c r="B41" s="6" t="s">
        <v>816</v>
      </c>
      <c r="C41" s="6" t="s">
        <v>817</v>
      </c>
      <c r="D41" s="6" t="s">
        <v>51</v>
      </c>
      <c r="E41" s="6" t="s">
        <v>145</v>
      </c>
      <c r="F41" s="6" t="s">
        <v>598</v>
      </c>
      <c r="G41" s="6" t="s">
        <v>55</v>
      </c>
      <c r="H41" s="6">
        <v>3</v>
      </c>
      <c r="I41" s="6" t="s">
        <v>726</v>
      </c>
      <c r="J41" s="6" t="s">
        <v>58</v>
      </c>
      <c r="K41" s="4" t="s">
        <v>1907</v>
      </c>
    </row>
    <row r="42" spans="1:11" ht="39.6">
      <c r="A42" s="6" t="s">
        <v>845</v>
      </c>
      <c r="B42" s="6" t="s">
        <v>846</v>
      </c>
      <c r="C42" s="6" t="s">
        <v>847</v>
      </c>
      <c r="D42" s="6" t="s">
        <v>51</v>
      </c>
      <c r="E42" s="6" t="s">
        <v>52</v>
      </c>
      <c r="F42" s="6" t="s">
        <v>713</v>
      </c>
      <c r="G42" s="6" t="s">
        <v>55</v>
      </c>
      <c r="H42" s="6">
        <v>3</v>
      </c>
      <c r="I42" s="6" t="s">
        <v>241</v>
      </c>
      <c r="J42" s="6" t="s">
        <v>694</v>
      </c>
      <c r="K42" s="4" t="s">
        <v>1908</v>
      </c>
    </row>
    <row r="43" spans="1:11" ht="66">
      <c r="A43" s="6" t="s">
        <v>857</v>
      </c>
      <c r="B43" s="6" t="s">
        <v>861</v>
      </c>
      <c r="C43" s="6" t="s">
        <v>862</v>
      </c>
      <c r="D43" s="6" t="s">
        <v>51</v>
      </c>
      <c r="E43" s="6" t="s">
        <v>52</v>
      </c>
      <c r="F43" s="6" t="s">
        <v>146</v>
      </c>
      <c r="G43" s="6" t="s">
        <v>55</v>
      </c>
      <c r="H43" s="6">
        <v>-5</v>
      </c>
      <c r="I43" s="6" t="s">
        <v>349</v>
      </c>
      <c r="J43" s="6" t="s">
        <v>58</v>
      </c>
      <c r="K43" s="4" t="s">
        <v>1904</v>
      </c>
    </row>
    <row r="44" spans="1:11" ht="66">
      <c r="A44" s="6" t="s">
        <v>868</v>
      </c>
      <c r="B44" s="6" t="s">
        <v>869</v>
      </c>
      <c r="C44" s="6" t="s">
        <v>870</v>
      </c>
      <c r="D44" s="6" t="s">
        <v>51</v>
      </c>
      <c r="E44" s="6" t="s">
        <v>52</v>
      </c>
      <c r="F44" s="6" t="s">
        <v>267</v>
      </c>
      <c r="G44" s="6" t="s">
        <v>55</v>
      </c>
      <c r="H44" s="6">
        <v>-5</v>
      </c>
      <c r="I44" s="6" t="s">
        <v>871</v>
      </c>
      <c r="J44" s="6" t="s">
        <v>312</v>
      </c>
      <c r="K44" s="4" t="s">
        <v>1905</v>
      </c>
    </row>
    <row r="45" spans="1:11" ht="105.6">
      <c r="A45" s="6" t="s">
        <v>885</v>
      </c>
      <c r="B45" s="6"/>
      <c r="C45" s="6" t="s">
        <v>886</v>
      </c>
      <c r="D45" s="6" t="s">
        <v>72</v>
      </c>
      <c r="E45" s="6" t="s">
        <v>38</v>
      </c>
      <c r="F45" s="6"/>
      <c r="G45" s="6" t="s">
        <v>55</v>
      </c>
      <c r="H45" s="6">
        <v>5</v>
      </c>
      <c r="I45" s="6" t="s">
        <v>74</v>
      </c>
      <c r="J45" s="6" t="s">
        <v>312</v>
      </c>
      <c r="K45" s="4" t="s">
        <v>1906</v>
      </c>
    </row>
    <row r="46" spans="1:11" ht="79.2">
      <c r="A46" s="6" t="s">
        <v>893</v>
      </c>
      <c r="B46" s="6" t="s">
        <v>894</v>
      </c>
      <c r="C46" s="6" t="s">
        <v>895</v>
      </c>
      <c r="D46" s="6" t="s">
        <v>51</v>
      </c>
      <c r="E46" s="6" t="s">
        <v>52</v>
      </c>
      <c r="F46" s="6" t="s">
        <v>499</v>
      </c>
      <c r="G46" s="6" t="s">
        <v>55</v>
      </c>
      <c r="H46" s="6">
        <v>0</v>
      </c>
      <c r="I46" s="6" t="s">
        <v>147</v>
      </c>
      <c r="J46" s="6" t="s">
        <v>571</v>
      </c>
      <c r="K46" s="4" t="s">
        <v>1908</v>
      </c>
    </row>
    <row r="47" spans="1:11" ht="198">
      <c r="A47" s="6" t="s">
        <v>896</v>
      </c>
      <c r="B47" s="6" t="s">
        <v>897</v>
      </c>
      <c r="C47" s="6" t="s">
        <v>898</v>
      </c>
      <c r="D47" s="6" t="s">
        <v>51</v>
      </c>
      <c r="E47" s="6" t="s">
        <v>52</v>
      </c>
      <c r="F47" s="6" t="s">
        <v>146</v>
      </c>
      <c r="G47" s="6" t="s">
        <v>55</v>
      </c>
      <c r="H47" s="6">
        <v>0</v>
      </c>
      <c r="I47" s="6" t="s">
        <v>485</v>
      </c>
      <c r="J47" s="6" t="s">
        <v>58</v>
      </c>
      <c r="K47" s="4" t="s">
        <v>1907</v>
      </c>
    </row>
    <row r="48" spans="1:11" ht="211.2">
      <c r="A48" s="6" t="s">
        <v>896</v>
      </c>
      <c r="B48" s="6" t="s">
        <v>899</v>
      </c>
      <c r="C48" s="6" t="s">
        <v>900</v>
      </c>
      <c r="D48" s="6" t="s">
        <v>51</v>
      </c>
      <c r="E48" s="6" t="s">
        <v>52</v>
      </c>
      <c r="F48" s="6" t="s">
        <v>53</v>
      </c>
      <c r="G48" s="6" t="s">
        <v>55</v>
      </c>
      <c r="H48" s="6">
        <v>-5</v>
      </c>
      <c r="I48" s="6" t="s">
        <v>539</v>
      </c>
      <c r="J48" s="6" t="s">
        <v>58</v>
      </c>
      <c r="K48" s="4" t="s">
        <v>1912</v>
      </c>
    </row>
    <row r="49" spans="1:11" ht="66">
      <c r="A49" s="6" t="s">
        <v>901</v>
      </c>
      <c r="B49" s="6" t="s">
        <v>902</v>
      </c>
      <c r="C49" s="6" t="s">
        <v>903</v>
      </c>
      <c r="D49" s="6" t="s">
        <v>51</v>
      </c>
      <c r="E49" s="6" t="s">
        <v>52</v>
      </c>
      <c r="F49" s="6" t="s">
        <v>198</v>
      </c>
      <c r="G49" s="6" t="s">
        <v>55</v>
      </c>
      <c r="H49" s="6">
        <v>0</v>
      </c>
      <c r="I49" s="6" t="s">
        <v>258</v>
      </c>
      <c r="J49" s="6" t="s">
        <v>58</v>
      </c>
      <c r="K49" s="4" t="s">
        <v>1905</v>
      </c>
    </row>
    <row r="50" spans="1:11" ht="105.6">
      <c r="A50" s="6" t="s">
        <v>915</v>
      </c>
      <c r="B50" s="6" t="s">
        <v>916</v>
      </c>
      <c r="C50" s="6" t="s">
        <v>917</v>
      </c>
      <c r="D50" s="6" t="s">
        <v>51</v>
      </c>
      <c r="E50" s="6" t="s">
        <v>52</v>
      </c>
      <c r="F50" s="6" t="s">
        <v>268</v>
      </c>
      <c r="G50" s="6" t="s">
        <v>55</v>
      </c>
      <c r="H50" s="6">
        <v>0</v>
      </c>
      <c r="I50" s="6" t="s">
        <v>485</v>
      </c>
      <c r="J50" s="6" t="s">
        <v>148</v>
      </c>
      <c r="K50" s="4" t="s">
        <v>1911</v>
      </c>
    </row>
    <row r="51" spans="1:11" ht="79.2">
      <c r="A51" s="6" t="s">
        <v>921</v>
      </c>
      <c r="B51" s="6" t="s">
        <v>922</v>
      </c>
      <c r="C51" s="6" t="s">
        <v>923</v>
      </c>
      <c r="D51" s="6" t="s">
        <v>51</v>
      </c>
      <c r="E51" s="6" t="s">
        <v>52</v>
      </c>
      <c r="F51" s="6" t="s">
        <v>217</v>
      </c>
      <c r="G51" s="6" t="s">
        <v>55</v>
      </c>
      <c r="H51" s="6">
        <v>3</v>
      </c>
      <c r="I51" s="6" t="s">
        <v>539</v>
      </c>
      <c r="J51" s="6" t="s">
        <v>58</v>
      </c>
      <c r="K51" s="4" t="s">
        <v>1907</v>
      </c>
    </row>
    <row r="52" spans="1:11" ht="145.19999999999999">
      <c r="A52" s="6" t="s">
        <v>930</v>
      </c>
      <c r="B52" s="6" t="s">
        <v>931</v>
      </c>
      <c r="C52" s="6" t="s">
        <v>932</v>
      </c>
      <c r="D52" s="6" t="s">
        <v>72</v>
      </c>
      <c r="E52" s="6" t="s">
        <v>145</v>
      </c>
      <c r="F52" s="6" t="s">
        <v>198</v>
      </c>
      <c r="G52" s="6" t="s">
        <v>55</v>
      </c>
      <c r="H52" s="6">
        <v>5</v>
      </c>
      <c r="I52" s="6" t="s">
        <v>933</v>
      </c>
      <c r="J52" s="6" t="s">
        <v>181</v>
      </c>
      <c r="K52" s="4" t="s">
        <v>1905</v>
      </c>
    </row>
    <row r="53" spans="1:11" ht="52.8">
      <c r="A53" s="6" t="s">
        <v>940</v>
      </c>
      <c r="B53" s="6" t="s">
        <v>941</v>
      </c>
      <c r="C53" s="6" t="s">
        <v>942</v>
      </c>
      <c r="D53" s="6" t="s">
        <v>51</v>
      </c>
      <c r="E53" s="6" t="s">
        <v>145</v>
      </c>
      <c r="F53" s="6" t="s">
        <v>688</v>
      </c>
      <c r="G53" s="6" t="s">
        <v>55</v>
      </c>
      <c r="H53" s="6">
        <v>0</v>
      </c>
      <c r="I53" s="6" t="s">
        <v>787</v>
      </c>
      <c r="J53" s="6" t="s">
        <v>58</v>
      </c>
      <c r="K53" s="4" t="s">
        <v>1907</v>
      </c>
    </row>
    <row r="54" spans="1:11" ht="92.4">
      <c r="A54" s="6" t="s">
        <v>943</v>
      </c>
      <c r="B54" s="6" t="s">
        <v>944</v>
      </c>
      <c r="C54" s="6" t="s">
        <v>945</v>
      </c>
      <c r="D54" s="6" t="s">
        <v>51</v>
      </c>
      <c r="E54" s="6" t="s">
        <v>52</v>
      </c>
      <c r="F54" s="6" t="s">
        <v>146</v>
      </c>
      <c r="G54" s="6" t="s">
        <v>55</v>
      </c>
      <c r="H54" s="6">
        <v>0</v>
      </c>
      <c r="I54" s="6" t="s">
        <v>884</v>
      </c>
      <c r="J54" s="6" t="s">
        <v>58</v>
      </c>
      <c r="K54" s="4" t="s">
        <v>1907</v>
      </c>
    </row>
    <row r="55" spans="1:11" ht="66">
      <c r="A55" s="6" t="s">
        <v>969</v>
      </c>
      <c r="B55" s="6" t="s">
        <v>970</v>
      </c>
      <c r="C55" s="6" t="s">
        <v>971</v>
      </c>
      <c r="D55" s="6" t="s">
        <v>51</v>
      </c>
      <c r="E55" s="6" t="s">
        <v>52</v>
      </c>
      <c r="F55" s="6" t="s">
        <v>972</v>
      </c>
      <c r="G55" s="6" t="s">
        <v>55</v>
      </c>
      <c r="H55" s="6">
        <v>0</v>
      </c>
      <c r="I55" s="6" t="s">
        <v>663</v>
      </c>
      <c r="J55" s="6" t="s">
        <v>58</v>
      </c>
      <c r="K55" s="4" t="s">
        <v>1907</v>
      </c>
    </row>
    <row r="56" spans="1:11" ht="79.2">
      <c r="A56" s="6" t="s">
        <v>984</v>
      </c>
      <c r="B56" s="6" t="s">
        <v>985</v>
      </c>
      <c r="C56" s="6" t="s">
        <v>986</v>
      </c>
      <c r="D56" s="6" t="s">
        <v>51</v>
      </c>
      <c r="E56" s="6" t="s">
        <v>52</v>
      </c>
      <c r="F56" s="6" t="s">
        <v>987</v>
      </c>
      <c r="G56" s="6" t="s">
        <v>55</v>
      </c>
      <c r="H56" s="6">
        <v>0</v>
      </c>
      <c r="I56" s="6" t="s">
        <v>241</v>
      </c>
      <c r="J56" s="6" t="s">
        <v>58</v>
      </c>
      <c r="K56" s="4" t="s">
        <v>1907</v>
      </c>
    </row>
    <row r="57" spans="1:11" ht="92.4">
      <c r="A57" s="6" t="s">
        <v>991</v>
      </c>
      <c r="B57" s="6" t="s">
        <v>992</v>
      </c>
      <c r="C57" s="6" t="s">
        <v>993</v>
      </c>
      <c r="D57" s="6" t="s">
        <v>51</v>
      </c>
      <c r="E57" s="6" t="s">
        <v>52</v>
      </c>
      <c r="F57" s="6" t="s">
        <v>146</v>
      </c>
      <c r="G57" s="6" t="s">
        <v>55</v>
      </c>
      <c r="H57" s="6">
        <v>0</v>
      </c>
      <c r="I57" s="6" t="s">
        <v>485</v>
      </c>
      <c r="J57" s="6" t="s">
        <v>58</v>
      </c>
      <c r="K57" s="4" t="s">
        <v>1904</v>
      </c>
    </row>
    <row r="58" spans="1:11" ht="118.8">
      <c r="A58" s="6" t="s">
        <v>1007</v>
      </c>
      <c r="B58" s="6" t="s">
        <v>1008</v>
      </c>
      <c r="C58" s="6" t="s">
        <v>1009</v>
      </c>
      <c r="D58" s="6" t="s">
        <v>37</v>
      </c>
      <c r="E58" s="6" t="s">
        <v>52</v>
      </c>
      <c r="F58" s="6" t="s">
        <v>1010</v>
      </c>
      <c r="G58" s="6" t="s">
        <v>55</v>
      </c>
      <c r="H58" s="6">
        <v>2</v>
      </c>
      <c r="I58" s="6" t="s">
        <v>1011</v>
      </c>
      <c r="J58" s="6" t="s">
        <v>58</v>
      </c>
      <c r="K58" s="4" t="s">
        <v>1909</v>
      </c>
    </row>
    <row r="59" spans="1:11" ht="105.6">
      <c r="A59" s="6" t="s">
        <v>1020</v>
      </c>
      <c r="B59" s="6" t="s">
        <v>1021</v>
      </c>
      <c r="C59" s="6"/>
      <c r="D59" s="6" t="s">
        <v>51</v>
      </c>
      <c r="E59" s="6" t="s">
        <v>52</v>
      </c>
      <c r="F59" s="6" t="s">
        <v>1022</v>
      </c>
      <c r="G59" s="6" t="s">
        <v>55</v>
      </c>
      <c r="H59" s="6">
        <v>0</v>
      </c>
      <c r="I59" s="6" t="s">
        <v>500</v>
      </c>
      <c r="J59" s="6" t="s">
        <v>148</v>
      </c>
      <c r="K59" s="4" t="s">
        <v>1911</v>
      </c>
    </row>
    <row r="60" spans="1:11" ht="79.2">
      <c r="A60" s="6" t="s">
        <v>1034</v>
      </c>
      <c r="B60" s="6" t="s">
        <v>1035</v>
      </c>
      <c r="C60" s="6" t="s">
        <v>1036</v>
      </c>
      <c r="D60" s="6" t="s">
        <v>51</v>
      </c>
      <c r="E60" s="6" t="s">
        <v>52</v>
      </c>
      <c r="F60" s="6" t="s">
        <v>146</v>
      </c>
      <c r="G60" s="6" t="s">
        <v>55</v>
      </c>
      <c r="H60" s="6">
        <v>0</v>
      </c>
      <c r="I60" s="6" t="s">
        <v>684</v>
      </c>
      <c r="J60" s="6" t="s">
        <v>58</v>
      </c>
      <c r="K60" s="4" t="s">
        <v>1907</v>
      </c>
    </row>
    <row r="61" spans="1:11" ht="118.8">
      <c r="A61" s="6" t="s">
        <v>1045</v>
      </c>
      <c r="B61" s="6" t="s">
        <v>1046</v>
      </c>
      <c r="C61" s="6" t="s">
        <v>1047</v>
      </c>
      <c r="D61" s="6" t="s">
        <v>51</v>
      </c>
      <c r="E61" s="6" t="s">
        <v>52</v>
      </c>
      <c r="F61" s="6" t="s">
        <v>499</v>
      </c>
      <c r="G61" s="6" t="s">
        <v>55</v>
      </c>
      <c r="H61" s="6">
        <v>0</v>
      </c>
      <c r="I61" s="6" t="s">
        <v>485</v>
      </c>
      <c r="J61" s="6" t="s">
        <v>58</v>
      </c>
      <c r="K61" s="4" t="s">
        <v>1904</v>
      </c>
    </row>
    <row r="62" spans="1:11" ht="66">
      <c r="A62" s="6" t="s">
        <v>1053</v>
      </c>
      <c r="B62" s="6" t="s">
        <v>1054</v>
      </c>
      <c r="C62" s="6" t="s">
        <v>1055</v>
      </c>
      <c r="D62" s="6" t="s">
        <v>72</v>
      </c>
      <c r="E62" s="6" t="s">
        <v>52</v>
      </c>
      <c r="F62" s="6" t="s">
        <v>198</v>
      </c>
      <c r="G62" s="6" t="s">
        <v>55</v>
      </c>
      <c r="H62" s="6">
        <v>0</v>
      </c>
      <c r="I62" s="6" t="s">
        <v>1056</v>
      </c>
      <c r="J62" s="6" t="s">
        <v>312</v>
      </c>
      <c r="K62" s="4" t="s">
        <v>1907</v>
      </c>
    </row>
    <row r="63" spans="1:11" ht="132">
      <c r="A63" s="6" t="s">
        <v>1089</v>
      </c>
      <c r="B63" s="6" t="s">
        <v>1090</v>
      </c>
      <c r="C63" s="6" t="s">
        <v>1091</v>
      </c>
      <c r="D63" s="6" t="s">
        <v>51</v>
      </c>
      <c r="E63" s="6" t="s">
        <v>52</v>
      </c>
      <c r="F63" s="6" t="s">
        <v>499</v>
      </c>
      <c r="G63" s="6" t="s">
        <v>55</v>
      </c>
      <c r="H63" s="6">
        <v>0</v>
      </c>
      <c r="I63" s="6" t="s">
        <v>1092</v>
      </c>
      <c r="J63" s="6" t="s">
        <v>58</v>
      </c>
      <c r="K63" s="4" t="s">
        <v>1911</v>
      </c>
    </row>
    <row r="64" spans="1:11" ht="92.4">
      <c r="A64" s="6" t="s">
        <v>1101</v>
      </c>
      <c r="B64" s="6" t="s">
        <v>1102</v>
      </c>
      <c r="C64" s="6" t="s">
        <v>1103</v>
      </c>
      <c r="D64" s="6" t="s">
        <v>51</v>
      </c>
      <c r="E64" s="6" t="s">
        <v>52</v>
      </c>
      <c r="F64" s="6" t="s">
        <v>198</v>
      </c>
      <c r="G64" s="6" t="s">
        <v>55</v>
      </c>
      <c r="H64" s="6">
        <v>0</v>
      </c>
      <c r="I64" s="6" t="s">
        <v>663</v>
      </c>
      <c r="J64" s="6" t="s">
        <v>58</v>
      </c>
      <c r="K64" s="4" t="s">
        <v>1907</v>
      </c>
    </row>
    <row r="65" spans="1:11" ht="92.4">
      <c r="A65" s="8" t="s">
        <v>1124</v>
      </c>
      <c r="B65" s="6" t="s">
        <v>1125</v>
      </c>
      <c r="C65" s="6" t="s">
        <v>1126</v>
      </c>
      <c r="D65" s="6" t="s">
        <v>51</v>
      </c>
      <c r="E65" s="6" t="s">
        <v>52</v>
      </c>
      <c r="F65" s="6" t="s">
        <v>575</v>
      </c>
      <c r="G65" s="6" t="s">
        <v>55</v>
      </c>
      <c r="H65" s="6">
        <v>0</v>
      </c>
      <c r="I65" s="6" t="s">
        <v>871</v>
      </c>
      <c r="J65" s="6" t="s">
        <v>312</v>
      </c>
      <c r="K65" s="4" t="s">
        <v>1905</v>
      </c>
    </row>
    <row r="66" spans="1:11" ht="105.6">
      <c r="A66" s="6" t="s">
        <v>1149</v>
      </c>
      <c r="B66" s="6" t="s">
        <v>1150</v>
      </c>
      <c r="C66" s="6" t="s">
        <v>1151</v>
      </c>
      <c r="D66" s="6" t="s">
        <v>51</v>
      </c>
      <c r="E66" s="6" t="s">
        <v>52</v>
      </c>
      <c r="F66" s="6" t="s">
        <v>223</v>
      </c>
      <c r="G66" s="6" t="s">
        <v>55</v>
      </c>
      <c r="H66" s="6">
        <v>0</v>
      </c>
      <c r="I66" s="6" t="s">
        <v>1152</v>
      </c>
      <c r="J66" s="6" t="s">
        <v>58</v>
      </c>
      <c r="K66" s="4" t="s">
        <v>1907</v>
      </c>
    </row>
    <row r="67" spans="1:11" ht="79.2">
      <c r="A67" s="6" t="s">
        <v>1153</v>
      </c>
      <c r="B67" s="6" t="s">
        <v>1154</v>
      </c>
      <c r="C67" s="6"/>
      <c r="D67" s="6" t="s">
        <v>51</v>
      </c>
      <c r="E67" s="6" t="s">
        <v>52</v>
      </c>
      <c r="F67" s="6" t="s">
        <v>198</v>
      </c>
      <c r="G67" s="6" t="s">
        <v>55</v>
      </c>
      <c r="H67" s="6">
        <v>0</v>
      </c>
      <c r="I67" s="6" t="s">
        <v>914</v>
      </c>
      <c r="J67" s="6" t="s">
        <v>571</v>
      </c>
      <c r="K67" s="4" t="s">
        <v>1908</v>
      </c>
    </row>
    <row r="68" spans="1:11" ht="105.6">
      <c r="A68" s="6" t="s">
        <v>1157</v>
      </c>
      <c r="B68" s="6"/>
      <c r="C68" s="6" t="s">
        <v>1158</v>
      </c>
      <c r="D68" s="6" t="s">
        <v>37</v>
      </c>
      <c r="E68" s="6" t="s">
        <v>52</v>
      </c>
      <c r="F68" s="6" t="s">
        <v>499</v>
      </c>
      <c r="G68" s="6" t="s">
        <v>55</v>
      </c>
      <c r="H68" s="6">
        <v>0</v>
      </c>
      <c r="I68" s="6" t="s">
        <v>1159</v>
      </c>
      <c r="J68" s="6" t="s">
        <v>58</v>
      </c>
      <c r="K68" s="4" t="s">
        <v>1906</v>
      </c>
    </row>
    <row r="69" spans="1:11" ht="66">
      <c r="A69" s="6" t="s">
        <v>1175</v>
      </c>
      <c r="B69" s="6" t="s">
        <v>1176</v>
      </c>
      <c r="C69" s="6" t="s">
        <v>1177</v>
      </c>
      <c r="D69" s="6" t="s">
        <v>51</v>
      </c>
      <c r="E69" s="6" t="s">
        <v>52</v>
      </c>
      <c r="F69" s="6" t="s">
        <v>198</v>
      </c>
      <c r="G69" s="6" t="s">
        <v>55</v>
      </c>
      <c r="H69" s="6">
        <v>0</v>
      </c>
      <c r="I69" s="6" t="s">
        <v>693</v>
      </c>
      <c r="J69" s="6" t="s">
        <v>58</v>
      </c>
      <c r="K69" s="4" t="s">
        <v>1907</v>
      </c>
    </row>
    <row r="70" spans="1:11" ht="79.2">
      <c r="A70" s="6" t="s">
        <v>1188</v>
      </c>
      <c r="B70" s="6"/>
      <c r="C70" s="6" t="s">
        <v>1189</v>
      </c>
      <c r="D70" s="6" t="s">
        <v>37</v>
      </c>
      <c r="E70" s="6" t="s">
        <v>52</v>
      </c>
      <c r="F70" s="6" t="s">
        <v>1190</v>
      </c>
      <c r="G70" s="6" t="s">
        <v>55</v>
      </c>
      <c r="H70" s="6">
        <v>2</v>
      </c>
      <c r="I70" s="6" t="s">
        <v>1191</v>
      </c>
      <c r="J70" s="6" t="s">
        <v>58</v>
      </c>
      <c r="K70" s="4" t="s">
        <v>1909</v>
      </c>
    </row>
    <row r="71" spans="1:11" ht="66">
      <c r="A71" s="6" t="s">
        <v>1210</v>
      </c>
      <c r="B71" s="6" t="s">
        <v>1211</v>
      </c>
      <c r="C71" s="6" t="s">
        <v>1212</v>
      </c>
      <c r="D71" s="6" t="s">
        <v>37</v>
      </c>
      <c r="E71" s="6" t="s">
        <v>52</v>
      </c>
      <c r="F71" s="6" t="s">
        <v>223</v>
      </c>
      <c r="G71" s="6" t="s">
        <v>55</v>
      </c>
      <c r="H71" s="6">
        <v>5</v>
      </c>
      <c r="I71" s="6" t="s">
        <v>1213</v>
      </c>
      <c r="J71" s="6" t="s">
        <v>714</v>
      </c>
      <c r="K71" s="4" t="s">
        <v>1908</v>
      </c>
    </row>
    <row r="72" spans="1:11" ht="184.8">
      <c r="A72" s="6" t="s">
        <v>1257</v>
      </c>
      <c r="B72" s="6" t="s">
        <v>1258</v>
      </c>
      <c r="C72" s="6" t="s">
        <v>1259</v>
      </c>
      <c r="D72" s="6" t="s">
        <v>51</v>
      </c>
      <c r="E72" s="6" t="s">
        <v>52</v>
      </c>
      <c r="F72" s="6" t="s">
        <v>223</v>
      </c>
      <c r="G72" s="6" t="s">
        <v>55</v>
      </c>
      <c r="H72" s="6">
        <v>0</v>
      </c>
      <c r="I72" s="6" t="s">
        <v>693</v>
      </c>
      <c r="J72" s="6" t="s">
        <v>58</v>
      </c>
      <c r="K72" s="4" t="s">
        <v>1907</v>
      </c>
    </row>
    <row r="73" spans="1:11" ht="79.2">
      <c r="A73" s="6" t="s">
        <v>1260</v>
      </c>
      <c r="B73" s="6" t="s">
        <v>1261</v>
      </c>
      <c r="C73" s="6" t="s">
        <v>1262</v>
      </c>
      <c r="D73" s="6" t="s">
        <v>51</v>
      </c>
      <c r="E73" s="6" t="s">
        <v>52</v>
      </c>
      <c r="F73" s="6" t="s">
        <v>146</v>
      </c>
      <c r="G73" s="6" t="s">
        <v>55</v>
      </c>
      <c r="H73" s="6">
        <v>0</v>
      </c>
      <c r="I73" s="6" t="s">
        <v>1263</v>
      </c>
      <c r="J73" s="6" t="s">
        <v>58</v>
      </c>
      <c r="K73" s="4" t="s">
        <v>1907</v>
      </c>
    </row>
    <row r="74" spans="1:11" ht="198">
      <c r="A74" s="6" t="s">
        <v>1284</v>
      </c>
      <c r="B74" s="6" t="s">
        <v>1285</v>
      </c>
      <c r="C74" s="6" t="s">
        <v>1286</v>
      </c>
      <c r="D74" s="6" t="s">
        <v>72</v>
      </c>
      <c r="E74" s="6" t="s">
        <v>52</v>
      </c>
      <c r="F74" s="6" t="s">
        <v>198</v>
      </c>
      <c r="G74" s="6" t="s">
        <v>55</v>
      </c>
      <c r="H74" s="6">
        <v>10</v>
      </c>
      <c r="I74" s="6" t="s">
        <v>1287</v>
      </c>
      <c r="J74" s="6" t="s">
        <v>312</v>
      </c>
      <c r="K74" s="4" t="s">
        <v>1914</v>
      </c>
    </row>
    <row r="75" spans="1:11" ht="66">
      <c r="A75" s="8" t="s">
        <v>1306</v>
      </c>
      <c r="B75" s="6" t="s">
        <v>1307</v>
      </c>
      <c r="C75" s="6" t="s">
        <v>1308</v>
      </c>
      <c r="D75" s="6" t="s">
        <v>51</v>
      </c>
      <c r="E75" s="6" t="s">
        <v>52</v>
      </c>
      <c r="F75" s="6" t="s">
        <v>575</v>
      </c>
      <c r="G75" s="6" t="s">
        <v>55</v>
      </c>
      <c r="H75" s="6">
        <v>0</v>
      </c>
      <c r="I75" s="6" t="s">
        <v>74</v>
      </c>
      <c r="J75" s="6" t="s">
        <v>312</v>
      </c>
      <c r="K75" s="4" t="s">
        <v>1905</v>
      </c>
    </row>
    <row r="76" spans="1:11" ht="118.8">
      <c r="A76" s="6" t="s">
        <v>1323</v>
      </c>
      <c r="B76" s="6" t="s">
        <v>1324</v>
      </c>
      <c r="C76" s="6" t="s">
        <v>1325</v>
      </c>
      <c r="D76" s="6" t="s">
        <v>543</v>
      </c>
      <c r="E76" s="6" t="s">
        <v>52</v>
      </c>
      <c r="F76" s="6" t="s">
        <v>290</v>
      </c>
      <c r="G76" s="6" t="s">
        <v>55</v>
      </c>
      <c r="H76" s="6">
        <v>2</v>
      </c>
      <c r="I76" s="6" t="s">
        <v>280</v>
      </c>
      <c r="J76" s="6" t="s">
        <v>58</v>
      </c>
      <c r="K76" s="4" t="s">
        <v>1909</v>
      </c>
    </row>
    <row r="77" spans="1:11" ht="118.8">
      <c r="A77" s="6" t="s">
        <v>1334</v>
      </c>
      <c r="B77" s="6" t="s">
        <v>1335</v>
      </c>
      <c r="C77" s="6" t="s">
        <v>1336</v>
      </c>
      <c r="D77" s="6" t="s">
        <v>543</v>
      </c>
      <c r="E77" s="6" t="s">
        <v>52</v>
      </c>
      <c r="F77" s="6" t="s">
        <v>1337</v>
      </c>
      <c r="G77" s="6" t="s">
        <v>55</v>
      </c>
      <c r="H77" s="6">
        <v>3</v>
      </c>
      <c r="I77" s="6" t="s">
        <v>838</v>
      </c>
      <c r="J77" s="6" t="s">
        <v>58</v>
      </c>
      <c r="K77" s="4" t="s">
        <v>1909</v>
      </c>
    </row>
    <row r="78" spans="1:11" ht="79.2">
      <c r="A78" s="6" t="s">
        <v>1339</v>
      </c>
      <c r="B78" s="6" t="s">
        <v>1340</v>
      </c>
      <c r="C78" s="6" t="s">
        <v>1341</v>
      </c>
      <c r="D78" s="6" t="s">
        <v>51</v>
      </c>
      <c r="E78" s="6" t="s">
        <v>52</v>
      </c>
      <c r="F78" s="6" t="s">
        <v>223</v>
      </c>
      <c r="G78" s="6" t="s">
        <v>55</v>
      </c>
      <c r="H78" s="6">
        <v>0</v>
      </c>
      <c r="I78" s="6" t="s">
        <v>539</v>
      </c>
      <c r="J78" s="6" t="s">
        <v>58</v>
      </c>
      <c r="K78" s="4" t="s">
        <v>1907</v>
      </c>
    </row>
    <row r="79" spans="1:11" ht="66">
      <c r="A79" s="6" t="s">
        <v>1349</v>
      </c>
      <c r="B79" s="6" t="s">
        <v>1350</v>
      </c>
      <c r="C79" s="6" t="s">
        <v>1351</v>
      </c>
      <c r="D79" s="6" t="s">
        <v>51</v>
      </c>
      <c r="E79" s="6" t="s">
        <v>52</v>
      </c>
      <c r="F79" s="6" t="s">
        <v>217</v>
      </c>
      <c r="G79" s="6" t="s">
        <v>55</v>
      </c>
      <c r="H79" s="6">
        <v>0</v>
      </c>
      <c r="I79" s="6" t="s">
        <v>485</v>
      </c>
      <c r="J79" s="6" t="s">
        <v>58</v>
      </c>
      <c r="K79" s="4" t="s">
        <v>1907</v>
      </c>
    </row>
    <row r="80" spans="1:11" ht="52.8">
      <c r="A80" s="6" t="s">
        <v>1356</v>
      </c>
      <c r="B80" s="6" t="s">
        <v>1357</v>
      </c>
      <c r="C80" s="6" t="s">
        <v>1358</v>
      </c>
      <c r="D80" s="6" t="s">
        <v>51</v>
      </c>
      <c r="E80" s="6" t="s">
        <v>52</v>
      </c>
      <c r="F80" s="6" t="s">
        <v>499</v>
      </c>
      <c r="G80" s="6" t="s">
        <v>55</v>
      </c>
      <c r="H80" s="6">
        <v>0</v>
      </c>
      <c r="I80" s="6" t="s">
        <v>485</v>
      </c>
      <c r="J80" s="6" t="s">
        <v>571</v>
      </c>
      <c r="K80" s="4" t="s">
        <v>1908</v>
      </c>
    </row>
    <row r="81" spans="1:11" ht="92.4">
      <c r="A81" s="6" t="s">
        <v>1359</v>
      </c>
      <c r="B81" s="6" t="s">
        <v>1360</v>
      </c>
      <c r="C81" s="6" t="s">
        <v>1361</v>
      </c>
      <c r="D81" s="6" t="s">
        <v>51</v>
      </c>
      <c r="E81" s="6" t="s">
        <v>52</v>
      </c>
      <c r="F81" s="6" t="s">
        <v>1362</v>
      </c>
      <c r="G81" s="6" t="s">
        <v>55</v>
      </c>
      <c r="H81" s="6">
        <v>0</v>
      </c>
      <c r="I81" s="6" t="s">
        <v>663</v>
      </c>
      <c r="J81" s="6" t="s">
        <v>58</v>
      </c>
      <c r="K81" s="4" t="s">
        <v>1904</v>
      </c>
    </row>
    <row r="82" spans="1:11" ht="158.4">
      <c r="A82" s="6" t="s">
        <v>1366</v>
      </c>
      <c r="B82" s="6" t="s">
        <v>1367</v>
      </c>
      <c r="C82" s="6" t="s">
        <v>1368</v>
      </c>
      <c r="D82" s="6" t="s">
        <v>51</v>
      </c>
      <c r="E82" s="6" t="s">
        <v>52</v>
      </c>
      <c r="F82" s="6" t="s">
        <v>53</v>
      </c>
      <c r="G82" s="6" t="s">
        <v>55</v>
      </c>
      <c r="H82" s="6">
        <v>0</v>
      </c>
      <c r="I82" s="6" t="s">
        <v>200</v>
      </c>
      <c r="J82" s="6" t="s">
        <v>58</v>
      </c>
      <c r="K82" s="4" t="s">
        <v>1907</v>
      </c>
    </row>
    <row r="83" spans="1:11" ht="92.4">
      <c r="A83" s="6" t="s">
        <v>1369</v>
      </c>
      <c r="B83" s="6" t="s">
        <v>1370</v>
      </c>
      <c r="C83" s="6" t="s">
        <v>1371</v>
      </c>
      <c r="D83" s="6" t="s">
        <v>51</v>
      </c>
      <c r="E83" s="6" t="s">
        <v>52</v>
      </c>
      <c r="F83" s="6" t="s">
        <v>146</v>
      </c>
      <c r="G83" s="6" t="s">
        <v>55</v>
      </c>
      <c r="H83" s="6">
        <v>0</v>
      </c>
      <c r="I83" s="6" t="s">
        <v>147</v>
      </c>
      <c r="J83" s="6" t="s">
        <v>571</v>
      </c>
      <c r="K83" s="4" t="s">
        <v>1908</v>
      </c>
    </row>
    <row r="84" spans="1:11" ht="66">
      <c r="A84" s="8" t="s">
        <v>1372</v>
      </c>
      <c r="B84" s="6" t="s">
        <v>1373</v>
      </c>
      <c r="C84" s="6" t="s">
        <v>1374</v>
      </c>
      <c r="D84" s="6" t="s">
        <v>51</v>
      </c>
      <c r="E84" s="6" t="s">
        <v>52</v>
      </c>
      <c r="F84" s="6" t="s">
        <v>575</v>
      </c>
      <c r="G84" s="6" t="s">
        <v>55</v>
      </c>
      <c r="H84" s="6">
        <v>5</v>
      </c>
      <c r="I84" s="6" t="s">
        <v>1375</v>
      </c>
      <c r="J84" s="6" t="s">
        <v>58</v>
      </c>
      <c r="K84" s="4" t="s">
        <v>1905</v>
      </c>
    </row>
    <row r="85" spans="1:11" ht="92.4">
      <c r="A85" s="6" t="s">
        <v>1381</v>
      </c>
      <c r="B85" s="6" t="s">
        <v>1382</v>
      </c>
      <c r="C85" s="6" t="s">
        <v>1383</v>
      </c>
      <c r="D85" s="6" t="s">
        <v>51</v>
      </c>
      <c r="E85" s="6" t="s">
        <v>52</v>
      </c>
      <c r="F85" s="6" t="s">
        <v>223</v>
      </c>
      <c r="G85" s="6" t="s">
        <v>55</v>
      </c>
      <c r="H85" s="6">
        <v>3</v>
      </c>
      <c r="I85" s="6" t="s">
        <v>225</v>
      </c>
      <c r="J85" s="6" t="s">
        <v>58</v>
      </c>
      <c r="K85" s="4" t="s">
        <v>1907</v>
      </c>
    </row>
    <row r="86" spans="1:11" ht="92.4">
      <c r="A86" s="6" t="s">
        <v>1389</v>
      </c>
      <c r="B86" s="6" t="s">
        <v>1390</v>
      </c>
      <c r="C86" s="6" t="s">
        <v>1391</v>
      </c>
      <c r="D86" s="6" t="s">
        <v>72</v>
      </c>
      <c r="E86" s="6" t="s">
        <v>52</v>
      </c>
      <c r="F86" s="6" t="s">
        <v>240</v>
      </c>
      <c r="G86" s="6" t="s">
        <v>55</v>
      </c>
      <c r="H86" s="6">
        <v>0</v>
      </c>
      <c r="I86" s="6" t="s">
        <v>539</v>
      </c>
      <c r="J86" s="6" t="s">
        <v>58</v>
      </c>
      <c r="K86" s="4" t="s">
        <v>1904</v>
      </c>
    </row>
    <row r="87" spans="1:11" ht="105.6">
      <c r="A87" s="6" t="s">
        <v>1395</v>
      </c>
      <c r="B87" s="6" t="s">
        <v>1396</v>
      </c>
      <c r="C87" s="6"/>
      <c r="D87" s="6" t="s">
        <v>51</v>
      </c>
      <c r="E87" s="6" t="s">
        <v>52</v>
      </c>
      <c r="F87" s="6" t="s">
        <v>1397</v>
      </c>
      <c r="G87" s="6" t="s">
        <v>55</v>
      </c>
      <c r="H87" s="6">
        <v>0</v>
      </c>
      <c r="I87" s="6" t="s">
        <v>1398</v>
      </c>
      <c r="J87" s="6" t="s">
        <v>58</v>
      </c>
      <c r="K87" s="4" t="s">
        <v>1906</v>
      </c>
    </row>
    <row r="88" spans="1:11" ht="92.4">
      <c r="A88" s="6" t="s">
        <v>1423</v>
      </c>
      <c r="B88" s="6" t="s">
        <v>1424</v>
      </c>
      <c r="C88" s="6" t="s">
        <v>1425</v>
      </c>
      <c r="D88" s="6" t="s">
        <v>51</v>
      </c>
      <c r="E88" s="6" t="s">
        <v>52</v>
      </c>
      <c r="F88" s="6" t="s">
        <v>198</v>
      </c>
      <c r="G88" s="6" t="s">
        <v>55</v>
      </c>
      <c r="H88" s="6">
        <v>0</v>
      </c>
      <c r="I88" s="6" t="s">
        <v>147</v>
      </c>
      <c r="J88" s="6" t="s">
        <v>58</v>
      </c>
      <c r="K88" s="4" t="s">
        <v>1907</v>
      </c>
    </row>
    <row r="89" spans="1:11" ht="92.4">
      <c r="A89" s="6" t="s">
        <v>1443</v>
      </c>
      <c r="B89" s="6" t="s">
        <v>1444</v>
      </c>
      <c r="C89" s="6" t="s">
        <v>1445</v>
      </c>
      <c r="D89" s="6" t="s">
        <v>51</v>
      </c>
      <c r="E89" s="6" t="s">
        <v>52</v>
      </c>
      <c r="F89" s="6" t="s">
        <v>223</v>
      </c>
      <c r="G89" s="6" t="s">
        <v>55</v>
      </c>
      <c r="H89" s="6">
        <v>3</v>
      </c>
      <c r="I89" s="6" t="s">
        <v>539</v>
      </c>
      <c r="J89" s="6" t="s">
        <v>58</v>
      </c>
      <c r="K89" s="4" t="s">
        <v>1907</v>
      </c>
    </row>
    <row r="90" spans="1:11" ht="52.8">
      <c r="A90" s="6" t="s">
        <v>1452</v>
      </c>
      <c r="B90" s="6" t="s">
        <v>1453</v>
      </c>
      <c r="C90" s="6" t="s">
        <v>1454</v>
      </c>
      <c r="D90" s="6" t="s">
        <v>51</v>
      </c>
      <c r="E90" s="6" t="s">
        <v>52</v>
      </c>
      <c r="F90" s="6" t="s">
        <v>198</v>
      </c>
      <c r="G90" s="6" t="s">
        <v>55</v>
      </c>
      <c r="H90" s="6">
        <v>0</v>
      </c>
      <c r="I90" s="6" t="s">
        <v>225</v>
      </c>
      <c r="J90" s="6" t="s">
        <v>58</v>
      </c>
      <c r="K90" s="4" t="s">
        <v>1907</v>
      </c>
    </row>
    <row r="91" spans="1:11" ht="132">
      <c r="A91" s="6" t="s">
        <v>1455</v>
      </c>
      <c r="B91" s="6" t="s">
        <v>1456</v>
      </c>
      <c r="C91" s="6" t="s">
        <v>1457</v>
      </c>
      <c r="D91" s="6" t="s">
        <v>37</v>
      </c>
      <c r="E91" s="6" t="s">
        <v>145</v>
      </c>
      <c r="F91" s="6" t="s">
        <v>598</v>
      </c>
      <c r="G91" s="6" t="s">
        <v>55</v>
      </c>
      <c r="H91" s="6">
        <v>0</v>
      </c>
      <c r="I91" s="6" t="s">
        <v>1081</v>
      </c>
      <c r="J91" s="6" t="s">
        <v>58</v>
      </c>
      <c r="K91" s="4" t="s">
        <v>1906</v>
      </c>
    </row>
    <row r="92" spans="1:11" ht="52.8">
      <c r="A92" s="6" t="s">
        <v>1487</v>
      </c>
      <c r="B92" s="6" t="s">
        <v>1488</v>
      </c>
      <c r="C92" s="6" t="s">
        <v>1489</v>
      </c>
      <c r="D92" s="6" t="s">
        <v>51</v>
      </c>
      <c r="E92" s="6" t="s">
        <v>52</v>
      </c>
      <c r="F92" s="6" t="s">
        <v>146</v>
      </c>
      <c r="G92" s="6" t="s">
        <v>55</v>
      </c>
      <c r="H92" s="6">
        <v>0</v>
      </c>
      <c r="I92" s="6" t="s">
        <v>663</v>
      </c>
      <c r="J92" s="6" t="s">
        <v>58</v>
      </c>
      <c r="K92" s="4" t="s">
        <v>1904</v>
      </c>
    </row>
    <row r="93" spans="1:11" ht="52.8">
      <c r="A93" s="6" t="s">
        <v>1490</v>
      </c>
      <c r="B93" s="6" t="s">
        <v>1491</v>
      </c>
      <c r="C93" s="6" t="s">
        <v>1492</v>
      </c>
      <c r="D93" s="6" t="s">
        <v>51</v>
      </c>
      <c r="E93" s="6" t="s">
        <v>52</v>
      </c>
      <c r="F93" s="6" t="s">
        <v>146</v>
      </c>
      <c r="G93" s="6" t="s">
        <v>55</v>
      </c>
      <c r="H93" s="6">
        <v>0</v>
      </c>
      <c r="I93" s="6" t="s">
        <v>844</v>
      </c>
      <c r="J93" s="6" t="s">
        <v>58</v>
      </c>
      <c r="K93" s="4" t="s">
        <v>1911</v>
      </c>
    </row>
    <row r="94" spans="1:11" ht="105.6">
      <c r="A94" s="6" t="s">
        <v>1506</v>
      </c>
      <c r="B94" s="6" t="s">
        <v>1507</v>
      </c>
      <c r="C94" s="6" t="s">
        <v>1508</v>
      </c>
      <c r="D94" s="6" t="s">
        <v>51</v>
      </c>
      <c r="E94" s="6" t="s">
        <v>52</v>
      </c>
      <c r="F94" s="6" t="s">
        <v>223</v>
      </c>
      <c r="G94" s="6" t="s">
        <v>55</v>
      </c>
      <c r="H94" s="6">
        <v>3</v>
      </c>
      <c r="I94" s="6" t="s">
        <v>1312</v>
      </c>
      <c r="J94" s="6" t="s">
        <v>58</v>
      </c>
      <c r="K94" s="4" t="s">
        <v>1907</v>
      </c>
    </row>
    <row r="95" spans="1:11" ht="105.6">
      <c r="A95" s="6" t="s">
        <v>1509</v>
      </c>
      <c r="B95" s="6"/>
      <c r="C95" s="6" t="s">
        <v>1510</v>
      </c>
      <c r="D95" s="6" t="s">
        <v>51</v>
      </c>
      <c r="E95" s="6" t="s">
        <v>52</v>
      </c>
      <c r="F95" s="6" t="s">
        <v>1511</v>
      </c>
      <c r="G95" s="6" t="s">
        <v>55</v>
      </c>
      <c r="H95" s="6">
        <v>0</v>
      </c>
      <c r="I95" s="6" t="s">
        <v>1512</v>
      </c>
      <c r="J95" s="6" t="s">
        <v>58</v>
      </c>
      <c r="K95" s="4" t="s">
        <v>1906</v>
      </c>
    </row>
    <row r="96" spans="1:11" ht="118.8">
      <c r="A96" s="6" t="s">
        <v>1513</v>
      </c>
      <c r="B96" s="6" t="s">
        <v>1514</v>
      </c>
      <c r="C96" s="6" t="s">
        <v>1515</v>
      </c>
      <c r="D96" s="6" t="s">
        <v>543</v>
      </c>
      <c r="E96" s="6" t="s">
        <v>52</v>
      </c>
      <c r="F96" s="6" t="s">
        <v>1516</v>
      </c>
      <c r="G96" s="6" t="s">
        <v>55</v>
      </c>
      <c r="H96" s="6">
        <v>3</v>
      </c>
      <c r="I96" s="6" t="s">
        <v>1517</v>
      </c>
      <c r="J96" s="6" t="s">
        <v>58</v>
      </c>
      <c r="K96" s="4" t="s">
        <v>1909</v>
      </c>
    </row>
    <row r="97" spans="1:11" ht="118.8">
      <c r="A97" s="6" t="s">
        <v>1535</v>
      </c>
      <c r="B97" s="6" t="s">
        <v>1536</v>
      </c>
      <c r="C97" s="10" t="s">
        <v>1537</v>
      </c>
      <c r="D97" s="6" t="s">
        <v>51</v>
      </c>
      <c r="E97" s="6" t="s">
        <v>52</v>
      </c>
      <c r="F97" s="6" t="s">
        <v>234</v>
      </c>
      <c r="G97" s="6" t="s">
        <v>55</v>
      </c>
      <c r="H97" s="6">
        <v>0</v>
      </c>
      <c r="I97" s="6" t="s">
        <v>1345</v>
      </c>
      <c r="J97" s="6" t="s">
        <v>148</v>
      </c>
      <c r="K97" s="4" t="s">
        <v>1911</v>
      </c>
    </row>
    <row r="98" spans="1:11" ht="79.2">
      <c r="A98" s="6" t="s">
        <v>1538</v>
      </c>
      <c r="B98" s="6" t="s">
        <v>1539</v>
      </c>
      <c r="C98" s="6" t="s">
        <v>1540</v>
      </c>
      <c r="D98" s="6" t="s">
        <v>51</v>
      </c>
      <c r="E98" s="6" t="s">
        <v>52</v>
      </c>
      <c r="F98" s="6" t="s">
        <v>491</v>
      </c>
      <c r="G98" s="6" t="s">
        <v>55</v>
      </c>
      <c r="H98" s="6">
        <v>0</v>
      </c>
      <c r="I98" s="6" t="s">
        <v>1541</v>
      </c>
      <c r="J98" s="6" t="s">
        <v>58</v>
      </c>
      <c r="K98" s="4" t="s">
        <v>1905</v>
      </c>
    </row>
    <row r="99" spans="1:11" ht="66">
      <c r="A99" s="8" t="s">
        <v>1555</v>
      </c>
      <c r="B99" s="6" t="s">
        <v>1556</v>
      </c>
      <c r="C99" s="6" t="s">
        <v>1557</v>
      </c>
      <c r="D99" s="6" t="s">
        <v>51</v>
      </c>
      <c r="E99" s="6" t="s">
        <v>52</v>
      </c>
      <c r="F99" s="6" t="s">
        <v>575</v>
      </c>
      <c r="G99" s="6" t="s">
        <v>55</v>
      </c>
      <c r="H99" s="6">
        <v>5</v>
      </c>
      <c r="I99" s="6" t="s">
        <v>1375</v>
      </c>
      <c r="J99" s="6" t="s">
        <v>58</v>
      </c>
      <c r="K99" s="4" t="s">
        <v>1905</v>
      </c>
    </row>
    <row r="100" spans="1:11" ht="198">
      <c r="A100" s="6" t="s">
        <v>1561</v>
      </c>
      <c r="B100" s="6" t="s">
        <v>1562</v>
      </c>
      <c r="C100" s="6"/>
      <c r="D100" s="6" t="s">
        <v>51</v>
      </c>
      <c r="E100" s="6" t="s">
        <v>145</v>
      </c>
      <c r="F100" s="6" t="s">
        <v>283</v>
      </c>
      <c r="G100" s="6" t="s">
        <v>55</v>
      </c>
      <c r="H100" s="6">
        <v>0</v>
      </c>
      <c r="I100" s="6" t="s">
        <v>1563</v>
      </c>
      <c r="J100" s="6" t="s">
        <v>148</v>
      </c>
      <c r="K100" s="4" t="s">
        <v>1911</v>
      </c>
    </row>
    <row r="101" spans="1:11" ht="92.4">
      <c r="A101" s="6" t="s">
        <v>1572</v>
      </c>
      <c r="B101" s="6" t="s">
        <v>1573</v>
      </c>
      <c r="C101" s="6"/>
      <c r="D101" s="6" t="s">
        <v>51</v>
      </c>
      <c r="E101" s="6" t="s">
        <v>52</v>
      </c>
      <c r="F101" s="6" t="s">
        <v>228</v>
      </c>
      <c r="G101" s="6" t="s">
        <v>55</v>
      </c>
      <c r="H101" s="6">
        <v>0</v>
      </c>
      <c r="I101" s="6" t="s">
        <v>533</v>
      </c>
      <c r="J101" s="6" t="s">
        <v>148</v>
      </c>
      <c r="K101" s="4" t="s">
        <v>1911</v>
      </c>
    </row>
    <row r="102" spans="1:11" ht="105.6">
      <c r="A102" s="7" t="s">
        <v>1578</v>
      </c>
      <c r="B102" s="6"/>
      <c r="C102" s="6" t="s">
        <v>1579</v>
      </c>
      <c r="D102" s="6" t="s">
        <v>72</v>
      </c>
      <c r="E102" s="6" t="s">
        <v>38</v>
      </c>
      <c r="F102" s="6"/>
      <c r="G102" s="6" t="s">
        <v>55</v>
      </c>
      <c r="H102" s="6">
        <v>3</v>
      </c>
      <c r="I102" s="6" t="s">
        <v>74</v>
      </c>
      <c r="J102" s="6" t="s">
        <v>312</v>
      </c>
      <c r="K102" s="4" t="s">
        <v>1906</v>
      </c>
    </row>
    <row r="103" spans="1:11" ht="132">
      <c r="A103" s="6" t="s">
        <v>1584</v>
      </c>
      <c r="B103" s="6" t="s">
        <v>1585</v>
      </c>
      <c r="C103" s="6" t="s">
        <v>1586</v>
      </c>
      <c r="D103" s="6" t="s">
        <v>72</v>
      </c>
      <c r="E103" s="6" t="s">
        <v>52</v>
      </c>
      <c r="F103" s="6" t="s">
        <v>698</v>
      </c>
      <c r="G103" s="6" t="s">
        <v>55</v>
      </c>
      <c r="H103" s="6">
        <v>3</v>
      </c>
      <c r="I103" s="6" t="s">
        <v>1587</v>
      </c>
      <c r="J103" s="6" t="s">
        <v>58</v>
      </c>
      <c r="K103" s="4" t="s">
        <v>1909</v>
      </c>
    </row>
    <row r="104" spans="1:11" ht="39.6">
      <c r="A104" s="6" t="s">
        <v>1591</v>
      </c>
      <c r="B104" s="6" t="s">
        <v>1592</v>
      </c>
      <c r="C104" s="6" t="s">
        <v>1593</v>
      </c>
      <c r="D104" s="6" t="s">
        <v>37</v>
      </c>
      <c r="E104" s="6" t="s">
        <v>52</v>
      </c>
      <c r="F104" s="6" t="s">
        <v>223</v>
      </c>
      <c r="G104" s="6" t="s">
        <v>55</v>
      </c>
      <c r="H104" s="6">
        <v>0</v>
      </c>
      <c r="I104" s="6" t="s">
        <v>200</v>
      </c>
      <c r="J104" s="6" t="s">
        <v>571</v>
      </c>
      <c r="K104" s="4" t="s">
        <v>1908</v>
      </c>
    </row>
    <row r="105" spans="1:11" ht="118.8">
      <c r="A105" s="8" t="s">
        <v>1606</v>
      </c>
      <c r="B105" s="6" t="s">
        <v>1607</v>
      </c>
      <c r="C105" s="6" t="s">
        <v>1608</v>
      </c>
      <c r="D105" s="6" t="s">
        <v>51</v>
      </c>
      <c r="E105" s="6" t="s">
        <v>52</v>
      </c>
      <c r="F105" s="6" t="s">
        <v>177</v>
      </c>
      <c r="G105" s="6" t="s">
        <v>55</v>
      </c>
      <c r="H105" s="6">
        <v>0</v>
      </c>
      <c r="I105" s="6" t="s">
        <v>871</v>
      </c>
      <c r="J105" s="6" t="s">
        <v>312</v>
      </c>
      <c r="K105" s="4" t="s">
        <v>1905</v>
      </c>
    </row>
    <row r="106" spans="1:11" ht="52.8">
      <c r="A106" s="6" t="s">
        <v>1651</v>
      </c>
      <c r="B106" s="6" t="s">
        <v>1652</v>
      </c>
      <c r="C106" s="6"/>
      <c r="D106" s="6" t="s">
        <v>51</v>
      </c>
      <c r="E106" s="6" t="s">
        <v>52</v>
      </c>
      <c r="F106" s="6" t="s">
        <v>1130</v>
      </c>
      <c r="G106" s="6" t="s">
        <v>55</v>
      </c>
      <c r="H106" s="6">
        <v>0</v>
      </c>
      <c r="I106" s="6" t="s">
        <v>914</v>
      </c>
      <c r="J106" s="6" t="s">
        <v>571</v>
      </c>
      <c r="K106" s="4" t="s">
        <v>1908</v>
      </c>
    </row>
    <row r="107" spans="1:11" ht="105.6">
      <c r="A107" s="6" t="s">
        <v>1660</v>
      </c>
      <c r="B107" s="6" t="s">
        <v>1661</v>
      </c>
      <c r="C107" s="6" t="s">
        <v>1662</v>
      </c>
      <c r="D107" s="6" t="s">
        <v>51</v>
      </c>
      <c r="E107" s="6" t="s">
        <v>52</v>
      </c>
      <c r="F107" s="6" t="s">
        <v>146</v>
      </c>
      <c r="G107" s="6" t="s">
        <v>55</v>
      </c>
      <c r="H107" s="6">
        <v>5</v>
      </c>
      <c r="I107" s="6" t="s">
        <v>1663</v>
      </c>
      <c r="J107" s="6" t="s">
        <v>58</v>
      </c>
      <c r="K107" s="4" t="s">
        <v>1905</v>
      </c>
    </row>
    <row r="108" spans="1:11" ht="105.6">
      <c r="A108" s="6" t="s">
        <v>1664</v>
      </c>
      <c r="B108" s="6"/>
      <c r="C108" s="6" t="s">
        <v>1665</v>
      </c>
      <c r="D108" s="6" t="s">
        <v>72</v>
      </c>
      <c r="E108" s="6" t="s">
        <v>38</v>
      </c>
      <c r="F108" s="6"/>
      <c r="G108" s="6" t="s">
        <v>55</v>
      </c>
      <c r="H108" s="6">
        <v>3</v>
      </c>
      <c r="I108" s="6" t="s">
        <v>74</v>
      </c>
      <c r="J108" s="6" t="s">
        <v>312</v>
      </c>
      <c r="K108" s="4" t="s">
        <v>1906</v>
      </c>
    </row>
    <row r="109" spans="1:11" ht="92.4">
      <c r="A109" s="6" t="s">
        <v>1677</v>
      </c>
      <c r="B109" s="6" t="s">
        <v>1678</v>
      </c>
      <c r="C109" s="6" t="s">
        <v>1679</v>
      </c>
      <c r="D109" s="6" t="s">
        <v>37</v>
      </c>
      <c r="E109" s="6" t="s">
        <v>52</v>
      </c>
      <c r="F109" s="6" t="s">
        <v>1680</v>
      </c>
      <c r="G109" s="6" t="s">
        <v>55</v>
      </c>
      <c r="H109" s="6">
        <v>0</v>
      </c>
      <c r="I109" s="6" t="s">
        <v>485</v>
      </c>
      <c r="J109" s="6" t="s">
        <v>1305</v>
      </c>
      <c r="K109" s="4" t="s">
        <v>1908</v>
      </c>
    </row>
    <row r="110" spans="1:11" ht="105.6">
      <c r="A110" s="6" t="s">
        <v>1697</v>
      </c>
      <c r="B110" s="6" t="s">
        <v>1698</v>
      </c>
      <c r="C110" s="6" t="s">
        <v>1457</v>
      </c>
      <c r="D110" s="6" t="s">
        <v>37</v>
      </c>
      <c r="E110" s="6" t="s">
        <v>52</v>
      </c>
      <c r="F110" s="6" t="s">
        <v>1699</v>
      </c>
      <c r="G110" s="6" t="s">
        <v>55</v>
      </c>
      <c r="H110" s="6">
        <v>0</v>
      </c>
      <c r="I110" s="6" t="s">
        <v>241</v>
      </c>
      <c r="J110" s="6" t="s">
        <v>58</v>
      </c>
      <c r="K110" s="4" t="s">
        <v>1906</v>
      </c>
    </row>
    <row r="111" spans="1:11" ht="79.2">
      <c r="A111" s="6" t="s">
        <v>1700</v>
      </c>
      <c r="B111" s="6" t="s">
        <v>1701</v>
      </c>
      <c r="C111" s="6" t="s">
        <v>1702</v>
      </c>
      <c r="D111" s="6" t="s">
        <v>51</v>
      </c>
      <c r="E111" s="6" t="s">
        <v>52</v>
      </c>
      <c r="F111" s="6" t="s">
        <v>267</v>
      </c>
      <c r="G111" s="6" t="s">
        <v>55</v>
      </c>
      <c r="H111" s="6">
        <v>0</v>
      </c>
      <c r="I111" s="6" t="s">
        <v>1703</v>
      </c>
      <c r="J111" s="6" t="s">
        <v>58</v>
      </c>
      <c r="K111" s="4" t="s">
        <v>1911</v>
      </c>
    </row>
    <row r="112" spans="1:11" ht="105.6">
      <c r="A112" s="6" t="s">
        <v>1711</v>
      </c>
      <c r="B112" s="6" t="s">
        <v>1712</v>
      </c>
      <c r="C112" s="6" t="s">
        <v>1713</v>
      </c>
      <c r="D112" s="6" t="s">
        <v>51</v>
      </c>
      <c r="E112" s="6" t="s">
        <v>52</v>
      </c>
      <c r="F112" s="6" t="s">
        <v>1714</v>
      </c>
      <c r="G112" s="6" t="s">
        <v>55</v>
      </c>
      <c r="H112" s="6">
        <v>-5</v>
      </c>
      <c r="I112" s="6" t="s">
        <v>1715</v>
      </c>
      <c r="J112" s="6" t="s">
        <v>58</v>
      </c>
      <c r="K112" s="4" t="s">
        <v>1906</v>
      </c>
    </row>
    <row r="113" spans="1:11" ht="132">
      <c r="A113" s="6" t="s">
        <v>1726</v>
      </c>
      <c r="B113" s="6" t="s">
        <v>1727</v>
      </c>
      <c r="C113" s="6" t="s">
        <v>1728</v>
      </c>
      <c r="D113" s="6" t="s">
        <v>72</v>
      </c>
      <c r="E113" s="6" t="s">
        <v>52</v>
      </c>
      <c r="F113" s="6" t="s">
        <v>1729</v>
      </c>
      <c r="G113" s="6" t="s">
        <v>55</v>
      </c>
      <c r="H113" s="6">
        <v>3</v>
      </c>
      <c r="I113" s="6" t="s">
        <v>1517</v>
      </c>
      <c r="J113" s="6" t="s">
        <v>58</v>
      </c>
      <c r="K113" s="4" t="s">
        <v>1909</v>
      </c>
    </row>
    <row r="114" spans="1:11" ht="250.8">
      <c r="A114" s="6" t="s">
        <v>1730</v>
      </c>
      <c r="B114" s="6" t="s">
        <v>1731</v>
      </c>
      <c r="C114" s="6"/>
      <c r="D114" s="6" t="s">
        <v>51</v>
      </c>
      <c r="E114" s="6" t="s">
        <v>52</v>
      </c>
      <c r="F114" s="6" t="s">
        <v>288</v>
      </c>
      <c r="G114" s="6" t="s">
        <v>55</v>
      </c>
      <c r="H114" s="6">
        <v>0</v>
      </c>
      <c r="I114" s="6" t="s">
        <v>225</v>
      </c>
      <c r="J114" s="6" t="s">
        <v>148</v>
      </c>
      <c r="K114" s="4" t="s">
        <v>1911</v>
      </c>
    </row>
    <row r="115" spans="1:11" ht="224.4">
      <c r="A115" s="6" t="s">
        <v>1745</v>
      </c>
      <c r="B115" s="6" t="s">
        <v>1746</v>
      </c>
      <c r="C115" s="6" t="s">
        <v>1747</v>
      </c>
      <c r="D115" s="6" t="s">
        <v>51</v>
      </c>
      <c r="E115" s="6" t="s">
        <v>145</v>
      </c>
      <c r="F115" s="6" t="s">
        <v>499</v>
      </c>
      <c r="G115" s="6" t="s">
        <v>55</v>
      </c>
      <c r="H115" s="6">
        <v>-4</v>
      </c>
      <c r="I115" s="6" t="s">
        <v>726</v>
      </c>
      <c r="J115" s="6" t="s">
        <v>58</v>
      </c>
      <c r="K115" s="4" t="s">
        <v>1904</v>
      </c>
    </row>
    <row r="116" spans="1:11" ht="79.2">
      <c r="A116" s="6" t="s">
        <v>1783</v>
      </c>
      <c r="B116" s="6" t="s">
        <v>1784</v>
      </c>
      <c r="C116" s="6"/>
      <c r="D116" s="6" t="s">
        <v>51</v>
      </c>
      <c r="E116" s="6" t="s">
        <v>52</v>
      </c>
      <c r="F116" s="6" t="s">
        <v>688</v>
      </c>
      <c r="G116" s="6" t="s">
        <v>55</v>
      </c>
      <c r="H116" s="6">
        <v>0</v>
      </c>
      <c r="I116" s="6" t="s">
        <v>225</v>
      </c>
      <c r="J116" s="6" t="s">
        <v>571</v>
      </c>
      <c r="K116" s="4" t="s">
        <v>1908</v>
      </c>
    </row>
    <row r="117" spans="1:11" ht="105.6">
      <c r="A117" s="6" t="s">
        <v>1825</v>
      </c>
      <c r="B117" s="6" t="s">
        <v>1826</v>
      </c>
      <c r="C117" s="6" t="s">
        <v>1827</v>
      </c>
      <c r="D117" s="6" t="s">
        <v>543</v>
      </c>
      <c r="E117" s="6" t="s">
        <v>52</v>
      </c>
      <c r="F117" s="6" t="s">
        <v>198</v>
      </c>
      <c r="G117" s="6" t="s">
        <v>55</v>
      </c>
      <c r="H117" s="6">
        <v>2</v>
      </c>
      <c r="I117" s="6" t="s">
        <v>1828</v>
      </c>
      <c r="J117" s="6" t="s">
        <v>58</v>
      </c>
      <c r="K117" s="4" t="s">
        <v>1909</v>
      </c>
    </row>
    <row r="118" spans="1:11" ht="92.4">
      <c r="A118" s="6" t="s">
        <v>1868</v>
      </c>
      <c r="B118" s="6" t="s">
        <v>1869</v>
      </c>
      <c r="C118" s="6" t="s">
        <v>1870</v>
      </c>
      <c r="D118" s="6" t="s">
        <v>51</v>
      </c>
      <c r="E118" s="6" t="s">
        <v>52</v>
      </c>
      <c r="F118" s="6" t="s">
        <v>117</v>
      </c>
      <c r="G118" s="6" t="s">
        <v>55</v>
      </c>
      <c r="H118" s="6">
        <v>0</v>
      </c>
      <c r="I118" s="6" t="s">
        <v>1670</v>
      </c>
      <c r="J118" s="6" t="s">
        <v>312</v>
      </c>
      <c r="K118" s="4" t="s">
        <v>1905</v>
      </c>
    </row>
    <row r="119" spans="1:11" ht="79.2">
      <c r="A119" s="6" t="s">
        <v>472</v>
      </c>
      <c r="B119" s="6" t="s">
        <v>1878</v>
      </c>
      <c r="C119" s="6" t="s">
        <v>1879</v>
      </c>
      <c r="D119" s="6" t="s">
        <v>72</v>
      </c>
      <c r="E119" s="6" t="s">
        <v>52</v>
      </c>
      <c r="F119" s="6" t="s">
        <v>1511</v>
      </c>
      <c r="G119" s="6" t="s">
        <v>55</v>
      </c>
      <c r="H119" s="6">
        <v>0</v>
      </c>
      <c r="I119" s="6" t="s">
        <v>1880</v>
      </c>
      <c r="J119" s="6" t="s">
        <v>58</v>
      </c>
      <c r="K119" s="4" t="s">
        <v>1911</v>
      </c>
    </row>
    <row r="120" spans="1:11" ht="118.8">
      <c r="A120" s="6" t="s">
        <v>1881</v>
      </c>
      <c r="B120" s="6" t="s">
        <v>1882</v>
      </c>
      <c r="C120" s="6"/>
      <c r="D120" s="6" t="s">
        <v>51</v>
      </c>
      <c r="E120" s="6" t="s">
        <v>52</v>
      </c>
      <c r="F120" s="6" t="s">
        <v>261</v>
      </c>
      <c r="G120" s="6" t="s">
        <v>55</v>
      </c>
      <c r="H120" s="6">
        <v>0</v>
      </c>
      <c r="I120" s="6" t="s">
        <v>1883</v>
      </c>
      <c r="J120" s="6" t="s">
        <v>148</v>
      </c>
      <c r="K120" s="4" t="s">
        <v>1911</v>
      </c>
    </row>
    <row r="121" spans="1:11" ht="105.6">
      <c r="A121" s="6" t="s">
        <v>1893</v>
      </c>
      <c r="B121" s="6"/>
      <c r="C121" s="6" t="s">
        <v>1894</v>
      </c>
      <c r="D121" s="6" t="s">
        <v>72</v>
      </c>
      <c r="E121" s="6" t="s">
        <v>38</v>
      </c>
      <c r="F121" s="6"/>
      <c r="G121" s="6" t="s">
        <v>55</v>
      </c>
      <c r="H121" s="6">
        <v>5</v>
      </c>
      <c r="I121" s="6" t="s">
        <v>74</v>
      </c>
      <c r="J121" s="6" t="s">
        <v>312</v>
      </c>
      <c r="K121" s="4" t="s">
        <v>1906</v>
      </c>
    </row>
    <row r="122" spans="1:11" ht="66">
      <c r="A122" s="6" t="s">
        <v>1901</v>
      </c>
      <c r="B122" s="6" t="s">
        <v>1902</v>
      </c>
      <c r="C122" s="6" t="s">
        <v>1903</v>
      </c>
      <c r="D122" s="6" t="s">
        <v>51</v>
      </c>
      <c r="E122" s="6" t="s">
        <v>145</v>
      </c>
      <c r="F122" s="6" t="s">
        <v>598</v>
      </c>
      <c r="G122" s="6" t="s">
        <v>55</v>
      </c>
      <c r="H122" s="6">
        <v>0</v>
      </c>
      <c r="I122" s="6" t="s">
        <v>787</v>
      </c>
      <c r="J122" s="6" t="s">
        <v>58</v>
      </c>
      <c r="K122" s="4" t="s">
        <v>1904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56170-9B79-4CB9-93B1-619DF1D00FE1}">
  <dimension ref="A1:N68"/>
  <sheetViews>
    <sheetView topLeftCell="C1" workbookViewId="0">
      <selection activeCell="N2" sqref="M1:N2"/>
    </sheetView>
  </sheetViews>
  <sheetFormatPr defaultRowHeight="13.2"/>
  <cols>
    <col min="1" max="1" width="12.6640625" customWidth="1"/>
    <col min="2" max="2" width="34.44140625" customWidth="1"/>
    <col min="3" max="3" width="44" customWidth="1"/>
    <col min="4" max="4" width="9.44140625" customWidth="1"/>
    <col min="6" max="6" width="10.44140625" customWidth="1"/>
    <col min="8" max="8" width="16.88671875" customWidth="1"/>
    <col min="9" max="9" width="10.33203125" customWidth="1"/>
    <col min="10" max="10" width="13.88671875" customWidth="1"/>
    <col min="11" max="11" width="17.77734375" customWidth="1"/>
    <col min="13" max="13" width="11.44140625" customWidth="1"/>
  </cols>
  <sheetData>
    <row r="1" spans="1:14">
      <c r="A1" s="6" t="s">
        <v>21</v>
      </c>
      <c r="B1" s="6" t="s">
        <v>1</v>
      </c>
      <c r="C1" s="6" t="s">
        <v>23</v>
      </c>
      <c r="D1" s="6" t="s">
        <v>25</v>
      </c>
      <c r="E1" s="6" t="s">
        <v>27</v>
      </c>
      <c r="F1" s="6" t="s">
        <v>28</v>
      </c>
      <c r="G1" s="6" t="s">
        <v>29</v>
      </c>
      <c r="H1" s="6" t="s">
        <v>30</v>
      </c>
      <c r="I1" s="6" t="s">
        <v>31</v>
      </c>
      <c r="J1" s="6" t="s">
        <v>32</v>
      </c>
      <c r="K1" s="6" t="s">
        <v>4</v>
      </c>
      <c r="M1" t="s">
        <v>1916</v>
      </c>
      <c r="N1">
        <v>100</v>
      </c>
    </row>
    <row r="2" spans="1:14" ht="118.8">
      <c r="A2" s="6" t="s">
        <v>83</v>
      </c>
      <c r="B2" s="6" t="s">
        <v>85</v>
      </c>
      <c r="C2" s="6" t="s">
        <v>86</v>
      </c>
      <c r="D2" s="6" t="s">
        <v>51</v>
      </c>
      <c r="E2" s="6" t="s">
        <v>52</v>
      </c>
      <c r="F2" s="6" t="s">
        <v>87</v>
      </c>
      <c r="G2" s="6" t="s">
        <v>89</v>
      </c>
      <c r="H2" s="6">
        <v>0</v>
      </c>
      <c r="I2" s="6" t="s">
        <v>91</v>
      </c>
      <c r="J2" s="6" t="s">
        <v>58</v>
      </c>
      <c r="K2" s="4" t="s">
        <v>1904</v>
      </c>
      <c r="M2" t="s">
        <v>1915</v>
      </c>
      <c r="N2">
        <f>ROUNDDOWN(N1 * (66/100),0) + 2</f>
        <v>68</v>
      </c>
    </row>
    <row r="3" spans="1:14" ht="52.8">
      <c r="A3" s="6" t="s">
        <v>140</v>
      </c>
      <c r="B3" s="6" t="s">
        <v>157</v>
      </c>
      <c r="C3" s="6" t="s">
        <v>158</v>
      </c>
      <c r="D3" s="6" t="s">
        <v>51</v>
      </c>
      <c r="E3" s="6" t="s">
        <v>52</v>
      </c>
      <c r="F3" s="6" t="s">
        <v>146</v>
      </c>
      <c r="G3" s="6" t="s">
        <v>89</v>
      </c>
      <c r="H3" s="6">
        <v>0</v>
      </c>
      <c r="I3" s="6" t="s">
        <v>160</v>
      </c>
      <c r="J3" s="6" t="s">
        <v>58</v>
      </c>
      <c r="K3" s="4" t="s">
        <v>1904</v>
      </c>
    </row>
    <row r="4" spans="1:14" ht="92.4">
      <c r="A4" s="6" t="s">
        <v>262</v>
      </c>
      <c r="B4" s="6" t="s">
        <v>263</v>
      </c>
      <c r="C4" s="6" t="s">
        <v>264</v>
      </c>
      <c r="D4" s="6" t="s">
        <v>51</v>
      </c>
      <c r="E4" s="6" t="s">
        <v>52</v>
      </c>
      <c r="F4" s="6" t="s">
        <v>267</v>
      </c>
      <c r="G4" s="6" t="s">
        <v>89</v>
      </c>
      <c r="H4" s="6">
        <v>5</v>
      </c>
      <c r="I4" s="6" t="s">
        <v>280</v>
      </c>
      <c r="J4" s="6" t="s">
        <v>58</v>
      </c>
      <c r="K4" s="4" t="s">
        <v>1905</v>
      </c>
    </row>
    <row r="5" spans="1:14" ht="79.2">
      <c r="A5" s="6" t="s">
        <v>526</v>
      </c>
      <c r="B5" s="6" t="s">
        <v>527</v>
      </c>
      <c r="C5" s="6" t="s">
        <v>528</v>
      </c>
      <c r="D5" s="6" t="s">
        <v>51</v>
      </c>
      <c r="E5" s="6" t="s">
        <v>52</v>
      </c>
      <c r="F5" s="6" t="s">
        <v>146</v>
      </c>
      <c r="G5" s="6" t="s">
        <v>89</v>
      </c>
      <c r="H5" s="6">
        <v>0</v>
      </c>
      <c r="I5" s="6" t="s">
        <v>529</v>
      </c>
      <c r="J5" s="6" t="s">
        <v>58</v>
      </c>
      <c r="K5" s="4" t="s">
        <v>1904</v>
      </c>
    </row>
    <row r="6" spans="1:14" ht="79.2">
      <c r="A6" s="6" t="s">
        <v>553</v>
      </c>
      <c r="B6" s="6" t="s">
        <v>554</v>
      </c>
      <c r="C6" s="6" t="s">
        <v>555</v>
      </c>
      <c r="D6" s="6" t="s">
        <v>37</v>
      </c>
      <c r="E6" s="6" t="s">
        <v>52</v>
      </c>
      <c r="F6" s="6" t="s">
        <v>556</v>
      </c>
      <c r="G6" s="6" t="s">
        <v>89</v>
      </c>
      <c r="H6" s="6">
        <v>0</v>
      </c>
      <c r="I6" s="6" t="s">
        <v>557</v>
      </c>
      <c r="J6" s="6" t="s">
        <v>58</v>
      </c>
      <c r="K6" s="4" t="s">
        <v>1906</v>
      </c>
    </row>
    <row r="7" spans="1:14" ht="92.4">
      <c r="A7" s="6" t="s">
        <v>595</v>
      </c>
      <c r="B7" s="6" t="s">
        <v>596</v>
      </c>
      <c r="C7" s="6" t="s">
        <v>597</v>
      </c>
      <c r="D7" s="6" t="s">
        <v>51</v>
      </c>
      <c r="E7" s="6" t="s">
        <v>52</v>
      </c>
      <c r="F7" s="6" t="s">
        <v>598</v>
      </c>
      <c r="G7" s="6" t="s">
        <v>89</v>
      </c>
      <c r="H7" s="6">
        <v>0</v>
      </c>
      <c r="I7" s="6" t="s">
        <v>599</v>
      </c>
      <c r="J7" s="6" t="s">
        <v>58</v>
      </c>
      <c r="K7" s="4" t="s">
        <v>1907</v>
      </c>
    </row>
    <row r="8" spans="1:14" ht="26.4">
      <c r="A8" s="6" t="s">
        <v>646</v>
      </c>
      <c r="B8" s="6" t="s">
        <v>647</v>
      </c>
      <c r="C8" s="6"/>
      <c r="D8" s="6" t="s">
        <v>51</v>
      </c>
      <c r="E8" s="6" t="s">
        <v>52</v>
      </c>
      <c r="F8" s="6" t="s">
        <v>198</v>
      </c>
      <c r="G8" s="6" t="s">
        <v>648</v>
      </c>
      <c r="H8" s="6">
        <v>5</v>
      </c>
      <c r="I8" s="6" t="s">
        <v>599</v>
      </c>
      <c r="J8" s="6" t="s">
        <v>571</v>
      </c>
      <c r="K8" s="4" t="s">
        <v>1908</v>
      </c>
    </row>
    <row r="9" spans="1:14" ht="66">
      <c r="A9" s="6" t="s">
        <v>685</v>
      </c>
      <c r="B9" s="6" t="s">
        <v>686</v>
      </c>
      <c r="C9" s="6" t="s">
        <v>687</v>
      </c>
      <c r="D9" s="6" t="s">
        <v>51</v>
      </c>
      <c r="E9" s="6" t="s">
        <v>52</v>
      </c>
      <c r="F9" s="6" t="s">
        <v>688</v>
      </c>
      <c r="G9" s="6" t="s">
        <v>89</v>
      </c>
      <c r="H9" s="6">
        <v>0</v>
      </c>
      <c r="I9" s="6" t="s">
        <v>485</v>
      </c>
      <c r="J9" s="6" t="s">
        <v>58</v>
      </c>
      <c r="K9" s="4" t="s">
        <v>1907</v>
      </c>
    </row>
    <row r="10" spans="1:14" ht="66">
      <c r="A10" s="6" t="s">
        <v>710</v>
      </c>
      <c r="B10" s="6" t="s">
        <v>711</v>
      </c>
      <c r="C10" s="6" t="s">
        <v>712</v>
      </c>
      <c r="D10" s="6" t="s">
        <v>37</v>
      </c>
      <c r="E10" s="6" t="s">
        <v>52</v>
      </c>
      <c r="F10" s="6" t="s">
        <v>713</v>
      </c>
      <c r="G10" s="6" t="s">
        <v>89</v>
      </c>
      <c r="H10" s="6">
        <v>0</v>
      </c>
      <c r="I10" s="6" t="s">
        <v>485</v>
      </c>
      <c r="J10" s="6" t="s">
        <v>714</v>
      </c>
      <c r="K10" s="4" t="s">
        <v>1908</v>
      </c>
    </row>
    <row r="11" spans="1:14" ht="158.4">
      <c r="A11" s="6" t="s">
        <v>722</v>
      </c>
      <c r="B11" s="6" t="s">
        <v>723</v>
      </c>
      <c r="C11" s="6" t="s">
        <v>724</v>
      </c>
      <c r="D11" s="6" t="s">
        <v>543</v>
      </c>
      <c r="E11" s="6" t="s">
        <v>145</v>
      </c>
      <c r="F11" s="6" t="s">
        <v>725</v>
      </c>
      <c r="G11" s="6" t="s">
        <v>89</v>
      </c>
      <c r="H11" s="6">
        <v>3</v>
      </c>
      <c r="I11" s="6" t="s">
        <v>726</v>
      </c>
      <c r="J11" s="6" t="s">
        <v>58</v>
      </c>
      <c r="K11" s="4" t="s">
        <v>1909</v>
      </c>
    </row>
    <row r="12" spans="1:14" ht="92.4">
      <c r="A12" s="6" t="s">
        <v>741</v>
      </c>
      <c r="B12" s="6" t="s">
        <v>742</v>
      </c>
      <c r="C12" s="6" t="s">
        <v>743</v>
      </c>
      <c r="D12" s="6" t="s">
        <v>51</v>
      </c>
      <c r="E12" s="6" t="s">
        <v>52</v>
      </c>
      <c r="F12" s="6" t="s">
        <v>198</v>
      </c>
      <c r="G12" s="6" t="s">
        <v>89</v>
      </c>
      <c r="H12" s="6">
        <v>0</v>
      </c>
      <c r="I12" s="6" t="s">
        <v>258</v>
      </c>
      <c r="J12" s="6" t="s">
        <v>58</v>
      </c>
      <c r="K12" s="4" t="s">
        <v>1905</v>
      </c>
    </row>
    <row r="13" spans="1:14" ht="264">
      <c r="A13" s="6" t="s">
        <v>746</v>
      </c>
      <c r="B13" s="6" t="s">
        <v>747</v>
      </c>
      <c r="C13" s="6" t="s">
        <v>748</v>
      </c>
      <c r="D13" s="6" t="s">
        <v>37</v>
      </c>
      <c r="E13" s="6" t="s">
        <v>145</v>
      </c>
      <c r="F13" s="6" t="s">
        <v>749</v>
      </c>
      <c r="G13" s="6" t="s">
        <v>89</v>
      </c>
      <c r="H13" s="6">
        <v>0</v>
      </c>
      <c r="I13" s="6" t="s">
        <v>750</v>
      </c>
      <c r="J13" s="6" t="s">
        <v>44</v>
      </c>
      <c r="K13" s="4" t="s">
        <v>1910</v>
      </c>
    </row>
    <row r="14" spans="1:14" ht="118.8">
      <c r="A14" s="6" t="s">
        <v>821</v>
      </c>
      <c r="B14" s="6" t="s">
        <v>822</v>
      </c>
      <c r="C14" s="6" t="s">
        <v>823</v>
      </c>
      <c r="D14" s="6" t="s">
        <v>72</v>
      </c>
      <c r="E14" s="6" t="s">
        <v>52</v>
      </c>
      <c r="F14" s="6" t="s">
        <v>824</v>
      </c>
      <c r="G14" s="6" t="s">
        <v>89</v>
      </c>
      <c r="H14" s="6">
        <v>4</v>
      </c>
      <c r="I14" s="6" t="s">
        <v>74</v>
      </c>
      <c r="J14" s="6" t="s">
        <v>58</v>
      </c>
      <c r="K14" s="4" t="s">
        <v>1909</v>
      </c>
    </row>
    <row r="15" spans="1:14" ht="79.2">
      <c r="A15" s="6" t="s">
        <v>825</v>
      </c>
      <c r="B15" s="6" t="s">
        <v>826</v>
      </c>
      <c r="C15" s="6" t="s">
        <v>827</v>
      </c>
      <c r="D15" s="6" t="s">
        <v>51</v>
      </c>
      <c r="E15" s="6" t="s">
        <v>52</v>
      </c>
      <c r="F15" s="6" t="s">
        <v>87</v>
      </c>
      <c r="G15" s="6" t="s">
        <v>89</v>
      </c>
      <c r="H15" s="6">
        <v>-5</v>
      </c>
      <c r="I15" s="6" t="s">
        <v>828</v>
      </c>
      <c r="J15" s="6" t="s">
        <v>58</v>
      </c>
      <c r="K15" s="4" t="s">
        <v>1904</v>
      </c>
    </row>
    <row r="16" spans="1:14" ht="105.6">
      <c r="A16" s="6" t="s">
        <v>872</v>
      </c>
      <c r="B16" s="6" t="s">
        <v>873</v>
      </c>
      <c r="C16" s="6" t="s">
        <v>874</v>
      </c>
      <c r="D16" s="6" t="s">
        <v>543</v>
      </c>
      <c r="E16" s="6" t="s">
        <v>52</v>
      </c>
      <c r="F16" s="6" t="s">
        <v>875</v>
      </c>
      <c r="G16" s="6" t="s">
        <v>89</v>
      </c>
      <c r="H16" s="6">
        <v>3</v>
      </c>
      <c r="I16" s="6" t="s">
        <v>876</v>
      </c>
      <c r="J16" s="6" t="s">
        <v>58</v>
      </c>
      <c r="K16" s="4" t="s">
        <v>1909</v>
      </c>
    </row>
    <row r="17" spans="1:11" ht="105.6">
      <c r="A17" s="6" t="s">
        <v>890</v>
      </c>
      <c r="B17" s="6" t="s">
        <v>891</v>
      </c>
      <c r="C17" s="6" t="s">
        <v>892</v>
      </c>
      <c r="D17" s="6" t="s">
        <v>51</v>
      </c>
      <c r="E17" s="6" t="s">
        <v>52</v>
      </c>
      <c r="F17" s="6" t="s">
        <v>231</v>
      </c>
      <c r="G17" s="6" t="s">
        <v>89</v>
      </c>
      <c r="H17" s="6">
        <v>0</v>
      </c>
      <c r="I17" s="6" t="s">
        <v>512</v>
      </c>
      <c r="J17" s="6" t="s">
        <v>181</v>
      </c>
      <c r="K17" s="4" t="s">
        <v>1905</v>
      </c>
    </row>
    <row r="18" spans="1:11" ht="79.2">
      <c r="A18" s="6" t="s">
        <v>906</v>
      </c>
      <c r="B18" s="6" t="s">
        <v>907</v>
      </c>
      <c r="C18" s="6" t="s">
        <v>908</v>
      </c>
      <c r="D18" s="6" t="s">
        <v>51</v>
      </c>
      <c r="E18" s="6" t="s">
        <v>52</v>
      </c>
      <c r="F18" s="6" t="s">
        <v>217</v>
      </c>
      <c r="G18" s="6" t="s">
        <v>89</v>
      </c>
      <c r="H18" s="6">
        <v>0</v>
      </c>
      <c r="I18" s="6" t="s">
        <v>663</v>
      </c>
      <c r="J18" s="6" t="s">
        <v>58</v>
      </c>
      <c r="K18" s="4" t="s">
        <v>1907</v>
      </c>
    </row>
    <row r="19" spans="1:11" ht="105.6">
      <c r="A19" s="6" t="s">
        <v>960</v>
      </c>
      <c r="B19" s="6" t="s">
        <v>961</v>
      </c>
      <c r="C19" s="6" t="s">
        <v>962</v>
      </c>
      <c r="D19" s="6" t="s">
        <v>51</v>
      </c>
      <c r="E19" s="6" t="s">
        <v>145</v>
      </c>
      <c r="F19" s="6" t="s">
        <v>267</v>
      </c>
      <c r="G19" s="6" t="s">
        <v>89</v>
      </c>
      <c r="H19" s="6">
        <v>5</v>
      </c>
      <c r="I19" s="6" t="s">
        <v>963</v>
      </c>
      <c r="J19" s="6" t="s">
        <v>312</v>
      </c>
      <c r="K19" s="4" t="s">
        <v>1905</v>
      </c>
    </row>
    <row r="20" spans="1:11" ht="118.8">
      <c r="A20" s="6" t="s">
        <v>988</v>
      </c>
      <c r="B20" s="6" t="s">
        <v>989</v>
      </c>
      <c r="C20" s="6" t="s">
        <v>990</v>
      </c>
      <c r="D20" s="6" t="s">
        <v>51</v>
      </c>
      <c r="E20" s="6" t="s">
        <v>52</v>
      </c>
      <c r="F20" s="6" t="s">
        <v>53</v>
      </c>
      <c r="G20" s="6" t="s">
        <v>89</v>
      </c>
      <c r="H20" s="6">
        <v>-2</v>
      </c>
      <c r="I20" s="6" t="s">
        <v>977</v>
      </c>
      <c r="J20" s="6" t="s">
        <v>58</v>
      </c>
      <c r="K20" s="4" t="s">
        <v>1904</v>
      </c>
    </row>
    <row r="21" spans="1:11" ht="79.2">
      <c r="A21" s="6" t="s">
        <v>999</v>
      </c>
      <c r="B21" s="6" t="s">
        <v>1000</v>
      </c>
      <c r="C21" s="6" t="s">
        <v>1001</v>
      </c>
      <c r="D21" s="6" t="s">
        <v>51</v>
      </c>
      <c r="E21" s="6" t="s">
        <v>52</v>
      </c>
      <c r="F21" s="6" t="s">
        <v>198</v>
      </c>
      <c r="G21" s="6" t="s">
        <v>89</v>
      </c>
      <c r="H21" s="6">
        <v>0</v>
      </c>
      <c r="I21" s="6" t="s">
        <v>1002</v>
      </c>
      <c r="J21" s="6" t="s">
        <v>58</v>
      </c>
      <c r="K21" s="4" t="s">
        <v>1907</v>
      </c>
    </row>
    <row r="22" spans="1:11" ht="79.2">
      <c r="A22" s="6" t="s">
        <v>1023</v>
      </c>
      <c r="B22" s="6" t="s">
        <v>1024</v>
      </c>
      <c r="C22" s="6" t="s">
        <v>1025</v>
      </c>
      <c r="D22" s="6" t="s">
        <v>51</v>
      </c>
      <c r="E22" s="6" t="s">
        <v>52</v>
      </c>
      <c r="F22" s="6" t="s">
        <v>688</v>
      </c>
      <c r="G22" s="6" t="s">
        <v>89</v>
      </c>
      <c r="H22" s="6">
        <v>0</v>
      </c>
      <c r="I22" s="6" t="s">
        <v>485</v>
      </c>
      <c r="J22" s="6" t="s">
        <v>58</v>
      </c>
      <c r="K22" s="4" t="s">
        <v>1907</v>
      </c>
    </row>
    <row r="23" spans="1:11" ht="52.8">
      <c r="A23" s="6" t="s">
        <v>1030</v>
      </c>
      <c r="B23" s="6" t="s">
        <v>1031</v>
      </c>
      <c r="C23" s="6" t="s">
        <v>1032</v>
      </c>
      <c r="D23" s="6" t="s">
        <v>51</v>
      </c>
      <c r="E23" s="6" t="s">
        <v>52</v>
      </c>
      <c r="F23" s="6" t="s">
        <v>198</v>
      </c>
      <c r="G23" s="6" t="s">
        <v>89</v>
      </c>
      <c r="H23" s="6">
        <v>5</v>
      </c>
      <c r="I23" s="6" t="s">
        <v>1033</v>
      </c>
      <c r="J23" s="6" t="s">
        <v>58</v>
      </c>
      <c r="K23" s="4" t="s">
        <v>1905</v>
      </c>
    </row>
    <row r="24" spans="1:11" ht="105.6">
      <c r="A24" s="6" t="s">
        <v>1037</v>
      </c>
      <c r="B24" s="6" t="s">
        <v>1038</v>
      </c>
      <c r="C24" s="6" t="s">
        <v>1039</v>
      </c>
      <c r="D24" s="6" t="s">
        <v>543</v>
      </c>
      <c r="E24" s="6" t="s">
        <v>52</v>
      </c>
      <c r="F24" s="6" t="s">
        <v>698</v>
      </c>
      <c r="G24" s="6" t="s">
        <v>89</v>
      </c>
      <c r="H24" s="6">
        <v>3</v>
      </c>
      <c r="I24" s="6" t="s">
        <v>74</v>
      </c>
      <c r="J24" s="6" t="s">
        <v>58</v>
      </c>
      <c r="K24" s="4" t="s">
        <v>1909</v>
      </c>
    </row>
    <row r="25" spans="1:11" ht="66">
      <c r="A25" s="6" t="s">
        <v>1077</v>
      </c>
      <c r="B25" s="6" t="s">
        <v>1078</v>
      </c>
      <c r="C25" s="6" t="s">
        <v>1079</v>
      </c>
      <c r="D25" s="6" t="s">
        <v>37</v>
      </c>
      <c r="E25" s="6" t="s">
        <v>52</v>
      </c>
      <c r="F25" s="6" t="s">
        <v>1080</v>
      </c>
      <c r="G25" s="6" t="s">
        <v>89</v>
      </c>
      <c r="H25" s="6">
        <v>0</v>
      </c>
      <c r="I25" s="6" t="s">
        <v>1081</v>
      </c>
      <c r="J25" s="6" t="s">
        <v>58</v>
      </c>
      <c r="K25" s="4" t="s">
        <v>1906</v>
      </c>
    </row>
    <row r="26" spans="1:11" ht="52.8">
      <c r="A26" s="6" t="s">
        <v>1086</v>
      </c>
      <c r="B26" s="6" t="s">
        <v>1087</v>
      </c>
      <c r="C26" s="6" t="s">
        <v>1088</v>
      </c>
      <c r="D26" s="6" t="s">
        <v>51</v>
      </c>
      <c r="E26" s="6" t="s">
        <v>52</v>
      </c>
      <c r="F26" s="6" t="s">
        <v>765</v>
      </c>
      <c r="G26" s="6" t="s">
        <v>89</v>
      </c>
      <c r="H26" s="6">
        <v>0</v>
      </c>
      <c r="I26" s="6" t="s">
        <v>225</v>
      </c>
      <c r="J26" s="6" t="s">
        <v>571</v>
      </c>
      <c r="K26" s="4" t="s">
        <v>1908</v>
      </c>
    </row>
    <row r="27" spans="1:11" ht="132">
      <c r="A27" s="6" t="s">
        <v>1112</v>
      </c>
      <c r="B27" s="6" t="s">
        <v>1113</v>
      </c>
      <c r="C27" s="6" t="s">
        <v>1114</v>
      </c>
      <c r="D27" s="6" t="s">
        <v>543</v>
      </c>
      <c r="E27" s="6" t="s">
        <v>52</v>
      </c>
      <c r="F27" s="6" t="s">
        <v>1096</v>
      </c>
      <c r="G27" s="6" t="s">
        <v>89</v>
      </c>
      <c r="H27" s="6">
        <v>4</v>
      </c>
      <c r="I27" s="6" t="s">
        <v>1115</v>
      </c>
      <c r="J27" s="6" t="s">
        <v>58</v>
      </c>
      <c r="K27" s="4" t="s">
        <v>1909</v>
      </c>
    </row>
    <row r="28" spans="1:11" ht="132">
      <c r="A28" s="6" t="s">
        <v>1118</v>
      </c>
      <c r="B28" s="6" t="s">
        <v>1119</v>
      </c>
      <c r="C28" s="6"/>
      <c r="D28" s="6" t="s">
        <v>51</v>
      </c>
      <c r="E28" s="6" t="s">
        <v>52</v>
      </c>
      <c r="F28" s="6" t="s">
        <v>231</v>
      </c>
      <c r="G28" s="6" t="s">
        <v>89</v>
      </c>
      <c r="H28" s="6">
        <v>5</v>
      </c>
      <c r="I28" s="6" t="s">
        <v>1120</v>
      </c>
      <c r="J28" s="6" t="s">
        <v>312</v>
      </c>
      <c r="K28" s="4" t="s">
        <v>1908</v>
      </c>
    </row>
    <row r="29" spans="1:11" ht="132">
      <c r="A29" s="6" t="s">
        <v>1121</v>
      </c>
      <c r="B29" s="6" t="s">
        <v>1122</v>
      </c>
      <c r="C29" s="6" t="s">
        <v>1123</v>
      </c>
      <c r="D29" s="6" t="s">
        <v>51</v>
      </c>
      <c r="E29" s="6" t="s">
        <v>52</v>
      </c>
      <c r="F29" s="6" t="s">
        <v>223</v>
      </c>
      <c r="G29" s="6" t="s">
        <v>89</v>
      </c>
      <c r="H29" s="6">
        <v>0</v>
      </c>
      <c r="I29" s="6" t="s">
        <v>147</v>
      </c>
      <c r="J29" s="6" t="s">
        <v>58</v>
      </c>
      <c r="K29" s="4" t="s">
        <v>1907</v>
      </c>
    </row>
    <row r="30" spans="1:11" ht="39.6">
      <c r="A30" s="6" t="s">
        <v>1127</v>
      </c>
      <c r="B30" s="6" t="s">
        <v>1128</v>
      </c>
      <c r="C30" s="6" t="s">
        <v>1129</v>
      </c>
      <c r="D30" s="6" t="s">
        <v>51</v>
      </c>
      <c r="E30" s="6" t="s">
        <v>52</v>
      </c>
      <c r="F30" s="6" t="s">
        <v>1130</v>
      </c>
      <c r="G30" s="6" t="s">
        <v>89</v>
      </c>
      <c r="H30" s="6">
        <v>0</v>
      </c>
      <c r="I30" s="6" t="s">
        <v>828</v>
      </c>
      <c r="J30" s="6" t="s">
        <v>571</v>
      </c>
      <c r="K30" s="4" t="s">
        <v>1908</v>
      </c>
    </row>
    <row r="31" spans="1:11" ht="66">
      <c r="A31" s="6" t="s">
        <v>1140</v>
      </c>
      <c r="B31" s="6" t="s">
        <v>1141</v>
      </c>
      <c r="C31" s="6" t="s">
        <v>1142</v>
      </c>
      <c r="D31" s="6" t="s">
        <v>37</v>
      </c>
      <c r="E31" s="6" t="s">
        <v>1143</v>
      </c>
      <c r="F31" s="6" t="s">
        <v>231</v>
      </c>
      <c r="G31" s="6" t="s">
        <v>89</v>
      </c>
      <c r="H31" s="6">
        <v>0</v>
      </c>
      <c r="I31" s="6" t="s">
        <v>1144</v>
      </c>
      <c r="J31" s="6" t="s">
        <v>1145</v>
      </c>
      <c r="K31" s="4" t="s">
        <v>1911</v>
      </c>
    </row>
    <row r="32" spans="1:11" ht="118.8">
      <c r="A32" s="6" t="s">
        <v>1160</v>
      </c>
      <c r="B32" s="6" t="s">
        <v>1161</v>
      </c>
      <c r="C32" s="6" t="s">
        <v>1162</v>
      </c>
      <c r="D32" s="6" t="s">
        <v>72</v>
      </c>
      <c r="E32" s="6" t="s">
        <v>52</v>
      </c>
      <c r="F32" s="6" t="s">
        <v>507</v>
      </c>
      <c r="G32" s="6" t="s">
        <v>89</v>
      </c>
      <c r="H32" s="6">
        <v>4</v>
      </c>
      <c r="I32" s="6" t="s">
        <v>1163</v>
      </c>
      <c r="J32" s="6" t="s">
        <v>58</v>
      </c>
      <c r="K32" s="4" t="s">
        <v>1909</v>
      </c>
    </row>
    <row r="33" spans="1:11" ht="92.4">
      <c r="A33" s="6" t="s">
        <v>1167</v>
      </c>
      <c r="B33" s="6" t="s">
        <v>1168</v>
      </c>
      <c r="C33" s="6" t="s">
        <v>1169</v>
      </c>
      <c r="D33" s="6" t="s">
        <v>51</v>
      </c>
      <c r="E33" s="6" t="s">
        <v>52</v>
      </c>
      <c r="F33" s="6" t="s">
        <v>267</v>
      </c>
      <c r="G33" s="6" t="s">
        <v>89</v>
      </c>
      <c r="H33" s="6">
        <v>0</v>
      </c>
      <c r="I33" s="6" t="s">
        <v>1170</v>
      </c>
      <c r="J33" s="6" t="s">
        <v>181</v>
      </c>
      <c r="K33" s="4" t="s">
        <v>1905</v>
      </c>
    </row>
    <row r="34" spans="1:11" ht="145.19999999999999">
      <c r="A34" s="6" t="s">
        <v>1171</v>
      </c>
      <c r="B34" s="6" t="s">
        <v>1172</v>
      </c>
      <c r="C34" s="6" t="s">
        <v>1173</v>
      </c>
      <c r="D34" s="6" t="s">
        <v>51</v>
      </c>
      <c r="E34" s="6" t="s">
        <v>52</v>
      </c>
      <c r="F34" s="6" t="s">
        <v>146</v>
      </c>
      <c r="G34" s="6" t="s">
        <v>89</v>
      </c>
      <c r="H34" s="6">
        <v>0</v>
      </c>
      <c r="I34" s="6" t="s">
        <v>1174</v>
      </c>
      <c r="J34" s="6" t="s">
        <v>58</v>
      </c>
      <c r="K34" s="4" t="s">
        <v>1907</v>
      </c>
    </row>
    <row r="35" spans="1:11" ht="66">
      <c r="A35" s="6" t="s">
        <v>1231</v>
      </c>
      <c r="B35" s="6" t="s">
        <v>1232</v>
      </c>
      <c r="C35" s="6" t="s">
        <v>1233</v>
      </c>
      <c r="D35" s="6" t="s">
        <v>37</v>
      </c>
      <c r="E35" s="6" t="s">
        <v>52</v>
      </c>
      <c r="F35" s="6" t="s">
        <v>198</v>
      </c>
      <c r="G35" s="6" t="s">
        <v>89</v>
      </c>
      <c r="H35" s="6">
        <v>0</v>
      </c>
      <c r="I35" s="6" t="s">
        <v>782</v>
      </c>
      <c r="J35" s="6" t="s">
        <v>671</v>
      </c>
      <c r="K35" s="4" t="s">
        <v>1908</v>
      </c>
    </row>
    <row r="36" spans="1:11" ht="39.6">
      <c r="A36" s="6" t="s">
        <v>1242</v>
      </c>
      <c r="B36" s="6" t="s">
        <v>1243</v>
      </c>
      <c r="C36" s="6" t="s">
        <v>1244</v>
      </c>
      <c r="D36" s="6" t="s">
        <v>51</v>
      </c>
      <c r="E36" s="6" t="s">
        <v>52</v>
      </c>
      <c r="F36" s="6" t="s">
        <v>231</v>
      </c>
      <c r="G36" s="6" t="s">
        <v>89</v>
      </c>
      <c r="H36" s="6">
        <v>0</v>
      </c>
      <c r="I36" s="6" t="s">
        <v>1206</v>
      </c>
      <c r="J36" s="6" t="s">
        <v>58</v>
      </c>
      <c r="K36" s="4" t="s">
        <v>1904</v>
      </c>
    </row>
    <row r="37" spans="1:11" ht="118.8">
      <c r="A37" s="6" t="s">
        <v>1245</v>
      </c>
      <c r="B37" s="6" t="s">
        <v>1246</v>
      </c>
      <c r="C37" s="6" t="s">
        <v>1247</v>
      </c>
      <c r="D37" s="6" t="s">
        <v>51</v>
      </c>
      <c r="E37" s="6" t="s">
        <v>52</v>
      </c>
      <c r="F37" s="6" t="s">
        <v>778</v>
      </c>
      <c r="G37" s="6" t="s">
        <v>89</v>
      </c>
      <c r="H37" s="6">
        <v>0</v>
      </c>
      <c r="I37" s="6" t="s">
        <v>1248</v>
      </c>
      <c r="J37" s="6" t="s">
        <v>58</v>
      </c>
      <c r="K37" s="4" t="s">
        <v>1907</v>
      </c>
    </row>
    <row r="38" spans="1:11" ht="79.2">
      <c r="A38" s="6" t="s">
        <v>1249</v>
      </c>
      <c r="B38" s="6" t="s">
        <v>1250</v>
      </c>
      <c r="C38" s="6" t="s">
        <v>1251</v>
      </c>
      <c r="D38" s="6" t="s">
        <v>37</v>
      </c>
      <c r="E38" s="6" t="s">
        <v>52</v>
      </c>
      <c r="F38" s="6" t="s">
        <v>1252</v>
      </c>
      <c r="G38" s="6" t="s">
        <v>89</v>
      </c>
      <c r="H38" s="6">
        <v>0</v>
      </c>
      <c r="I38" s="6" t="s">
        <v>1253</v>
      </c>
      <c r="J38" s="6" t="s">
        <v>58</v>
      </c>
      <c r="K38" s="4" t="s">
        <v>1906</v>
      </c>
    </row>
    <row r="39" spans="1:11" ht="171.6">
      <c r="A39" s="6" t="s">
        <v>1303</v>
      </c>
      <c r="B39" s="6" t="s">
        <v>1304</v>
      </c>
      <c r="C39" s="6"/>
      <c r="D39" s="6" t="s">
        <v>51</v>
      </c>
      <c r="E39" s="6" t="s">
        <v>52</v>
      </c>
      <c r="F39" s="6" t="s">
        <v>198</v>
      </c>
      <c r="G39" s="6" t="s">
        <v>89</v>
      </c>
      <c r="H39" s="6">
        <v>5</v>
      </c>
      <c r="I39" s="6" t="s">
        <v>225</v>
      </c>
      <c r="J39" s="6" t="s">
        <v>1305</v>
      </c>
      <c r="K39" s="4" t="s">
        <v>1908</v>
      </c>
    </row>
    <row r="40" spans="1:11" ht="184.8">
      <c r="A40" s="6" t="s">
        <v>1326</v>
      </c>
      <c r="B40" s="6" t="s">
        <v>1327</v>
      </c>
      <c r="C40" s="6"/>
      <c r="D40" s="6" t="s">
        <v>51</v>
      </c>
      <c r="E40" s="6" t="s">
        <v>1042</v>
      </c>
      <c r="F40" s="6" t="s">
        <v>279</v>
      </c>
      <c r="G40" s="6" t="s">
        <v>89</v>
      </c>
      <c r="H40" s="6">
        <v>0</v>
      </c>
      <c r="I40" s="6" t="s">
        <v>225</v>
      </c>
      <c r="J40" s="6" t="s">
        <v>148</v>
      </c>
      <c r="K40" s="4" t="s">
        <v>1911</v>
      </c>
    </row>
    <row r="41" spans="1:11" ht="132">
      <c r="A41" s="6" t="s">
        <v>1331</v>
      </c>
      <c r="B41" s="6" t="s">
        <v>1332</v>
      </c>
      <c r="C41" s="6" t="s">
        <v>1333</v>
      </c>
      <c r="D41" s="6" t="s">
        <v>51</v>
      </c>
      <c r="E41" s="6" t="s">
        <v>52</v>
      </c>
      <c r="F41" s="6" t="s">
        <v>146</v>
      </c>
      <c r="G41" s="6" t="s">
        <v>89</v>
      </c>
      <c r="H41" s="6">
        <v>0</v>
      </c>
      <c r="I41" s="6" t="s">
        <v>485</v>
      </c>
      <c r="J41" s="6" t="s">
        <v>58</v>
      </c>
      <c r="K41" s="4" t="s">
        <v>1907</v>
      </c>
    </row>
    <row r="42" spans="1:11" ht="52.8">
      <c r="A42" s="6" t="s">
        <v>1363</v>
      </c>
      <c r="B42" s="6" t="s">
        <v>1364</v>
      </c>
      <c r="C42" s="6" t="s">
        <v>1365</v>
      </c>
      <c r="D42" s="6" t="s">
        <v>51</v>
      </c>
      <c r="E42" s="6" t="s">
        <v>52</v>
      </c>
      <c r="F42" s="6" t="s">
        <v>146</v>
      </c>
      <c r="G42" s="6" t="s">
        <v>89</v>
      </c>
      <c r="H42" s="6">
        <v>0</v>
      </c>
      <c r="I42" s="6" t="s">
        <v>147</v>
      </c>
      <c r="J42" s="6" t="s">
        <v>58</v>
      </c>
      <c r="K42" s="4" t="s">
        <v>1907</v>
      </c>
    </row>
    <row r="43" spans="1:11" ht="105.6">
      <c r="A43" s="6" t="s">
        <v>1414</v>
      </c>
      <c r="B43" s="6" t="s">
        <v>1415</v>
      </c>
      <c r="C43" s="6" t="s">
        <v>1416</v>
      </c>
      <c r="D43" s="6" t="s">
        <v>543</v>
      </c>
      <c r="E43" s="6" t="s">
        <v>145</v>
      </c>
      <c r="F43" s="6" t="s">
        <v>1417</v>
      </c>
      <c r="G43" s="6" t="s">
        <v>89</v>
      </c>
      <c r="H43" s="6">
        <v>4</v>
      </c>
      <c r="I43" s="6" t="s">
        <v>1418</v>
      </c>
      <c r="J43" s="6" t="s">
        <v>58</v>
      </c>
      <c r="K43" s="4" t="s">
        <v>1909</v>
      </c>
    </row>
    <row r="44" spans="1:11" ht="66">
      <c r="A44" s="8" t="s">
        <v>1435</v>
      </c>
      <c r="B44" s="6" t="s">
        <v>1436</v>
      </c>
      <c r="C44" s="6" t="s">
        <v>1437</v>
      </c>
      <c r="D44" s="6" t="s">
        <v>51</v>
      </c>
      <c r="E44" s="6" t="s">
        <v>52</v>
      </c>
      <c r="F44" s="6" t="s">
        <v>177</v>
      </c>
      <c r="G44" s="6" t="s">
        <v>89</v>
      </c>
      <c r="H44" s="6">
        <v>-5</v>
      </c>
      <c r="I44" s="6" t="s">
        <v>74</v>
      </c>
      <c r="J44" s="6" t="s">
        <v>58</v>
      </c>
      <c r="K44" s="4" t="s">
        <v>1905</v>
      </c>
    </row>
    <row r="45" spans="1:11" ht="52.8">
      <c r="A45" s="6" t="s">
        <v>1462</v>
      </c>
      <c r="B45" s="6" t="s">
        <v>1463</v>
      </c>
      <c r="C45" s="6" t="s">
        <v>1464</v>
      </c>
      <c r="D45" s="6" t="s">
        <v>51</v>
      </c>
      <c r="E45" s="6" t="s">
        <v>52</v>
      </c>
      <c r="F45" s="6" t="s">
        <v>1465</v>
      </c>
      <c r="G45" s="6" t="s">
        <v>89</v>
      </c>
      <c r="H45" s="6">
        <v>0</v>
      </c>
      <c r="I45" s="6" t="s">
        <v>684</v>
      </c>
      <c r="J45" s="6" t="s">
        <v>58</v>
      </c>
      <c r="K45" s="4" t="s">
        <v>1907</v>
      </c>
    </row>
    <row r="46" spans="1:11" ht="79.2">
      <c r="A46" s="6" t="s">
        <v>1470</v>
      </c>
      <c r="B46" s="6" t="s">
        <v>1471</v>
      </c>
      <c r="C46" s="6" t="s">
        <v>1472</v>
      </c>
      <c r="D46" s="6" t="s">
        <v>51</v>
      </c>
      <c r="E46" s="6" t="s">
        <v>52</v>
      </c>
      <c r="F46" s="6" t="s">
        <v>146</v>
      </c>
      <c r="G46" s="6" t="s">
        <v>89</v>
      </c>
      <c r="H46" s="6">
        <v>0</v>
      </c>
      <c r="I46" s="6" t="s">
        <v>684</v>
      </c>
      <c r="J46" s="6" t="s">
        <v>58</v>
      </c>
      <c r="K46" s="4" t="s">
        <v>1907</v>
      </c>
    </row>
    <row r="47" spans="1:11" ht="79.2">
      <c r="A47" s="6" t="s">
        <v>1475</v>
      </c>
      <c r="B47" s="6" t="s">
        <v>1476</v>
      </c>
      <c r="C47" s="6"/>
      <c r="D47" s="6" t="s">
        <v>51</v>
      </c>
      <c r="E47" s="6" t="s">
        <v>52</v>
      </c>
      <c r="F47" s="6" t="s">
        <v>1199</v>
      </c>
      <c r="G47" s="6" t="s">
        <v>89</v>
      </c>
      <c r="H47" s="6">
        <v>4</v>
      </c>
      <c r="I47" s="6" t="s">
        <v>1477</v>
      </c>
      <c r="J47" s="6" t="s">
        <v>58</v>
      </c>
      <c r="K47" s="4" t="s">
        <v>1906</v>
      </c>
    </row>
    <row r="48" spans="1:11" ht="105.6">
      <c r="A48" s="6" t="s">
        <v>1568</v>
      </c>
      <c r="B48" s="6" t="s">
        <v>1569</v>
      </c>
      <c r="C48" s="6" t="s">
        <v>1570</v>
      </c>
      <c r="D48" s="6" t="s">
        <v>37</v>
      </c>
      <c r="E48" s="6" t="s">
        <v>52</v>
      </c>
      <c r="F48" s="6" t="s">
        <v>1571</v>
      </c>
      <c r="G48" s="6" t="s">
        <v>89</v>
      </c>
      <c r="H48" s="6">
        <v>3</v>
      </c>
      <c r="I48" s="6" t="s">
        <v>225</v>
      </c>
      <c r="J48" s="6" t="s">
        <v>714</v>
      </c>
      <c r="K48" s="4" t="s">
        <v>1908</v>
      </c>
    </row>
    <row r="49" spans="1:11" ht="132">
      <c r="A49" s="6" t="s">
        <v>1574</v>
      </c>
      <c r="B49" s="6" t="s">
        <v>1575</v>
      </c>
      <c r="C49" s="6" t="s">
        <v>1576</v>
      </c>
      <c r="D49" s="6" t="s">
        <v>543</v>
      </c>
      <c r="E49" s="6" t="s">
        <v>52</v>
      </c>
      <c r="F49" s="6" t="s">
        <v>1577</v>
      </c>
      <c r="G49" s="6" t="s">
        <v>89</v>
      </c>
      <c r="H49" s="6">
        <v>4</v>
      </c>
      <c r="I49" s="6" t="s">
        <v>74</v>
      </c>
      <c r="J49" s="6" t="s">
        <v>58</v>
      </c>
      <c r="K49" s="4" t="s">
        <v>1909</v>
      </c>
    </row>
    <row r="50" spans="1:11" ht="105.6">
      <c r="A50" s="6" t="s">
        <v>1588</v>
      </c>
      <c r="B50" s="6" t="s">
        <v>1589</v>
      </c>
      <c r="C50" s="6" t="s">
        <v>1590</v>
      </c>
      <c r="D50" s="6" t="s">
        <v>72</v>
      </c>
      <c r="E50" s="6" t="s">
        <v>52</v>
      </c>
      <c r="F50" s="6" t="s">
        <v>8</v>
      </c>
      <c r="G50" s="6" t="s">
        <v>89</v>
      </c>
      <c r="H50" s="6">
        <v>2</v>
      </c>
      <c r="I50" s="6" t="s">
        <v>1170</v>
      </c>
      <c r="J50" s="6" t="s">
        <v>58</v>
      </c>
      <c r="K50" s="4" t="s">
        <v>1909</v>
      </c>
    </row>
    <row r="51" spans="1:11" ht="79.2">
      <c r="A51" s="6" t="s">
        <v>1594</v>
      </c>
      <c r="B51" s="6" t="s">
        <v>1595</v>
      </c>
      <c r="C51" s="6"/>
      <c r="D51" s="6" t="s">
        <v>51</v>
      </c>
      <c r="E51" s="6" t="s">
        <v>52</v>
      </c>
      <c r="F51" s="6" t="s">
        <v>146</v>
      </c>
      <c r="G51" s="6" t="s">
        <v>89</v>
      </c>
      <c r="H51" s="6">
        <v>4</v>
      </c>
      <c r="I51" s="6" t="s">
        <v>758</v>
      </c>
      <c r="J51" s="6" t="s">
        <v>58</v>
      </c>
      <c r="K51" s="4" t="s">
        <v>1906</v>
      </c>
    </row>
    <row r="52" spans="1:11" ht="52.8">
      <c r="A52" s="6" t="s">
        <v>1602</v>
      </c>
      <c r="B52" s="6" t="s">
        <v>1603</v>
      </c>
      <c r="C52" s="6" t="s">
        <v>1604</v>
      </c>
      <c r="D52" s="6" t="s">
        <v>51</v>
      </c>
      <c r="E52" s="6" t="s">
        <v>52</v>
      </c>
      <c r="F52" s="6" t="s">
        <v>198</v>
      </c>
      <c r="G52" s="6" t="s">
        <v>89</v>
      </c>
      <c r="H52" s="6">
        <v>0</v>
      </c>
      <c r="I52" s="6" t="s">
        <v>1605</v>
      </c>
      <c r="J52" s="6" t="s">
        <v>58</v>
      </c>
      <c r="K52" s="4" t="s">
        <v>1911</v>
      </c>
    </row>
    <row r="53" spans="1:11" ht="118.8">
      <c r="A53" s="6" t="s">
        <v>1623</v>
      </c>
      <c r="B53" s="6" t="s">
        <v>1624</v>
      </c>
      <c r="C53" s="6" t="s">
        <v>1625</v>
      </c>
      <c r="D53" s="6" t="s">
        <v>543</v>
      </c>
      <c r="E53" s="6" t="s">
        <v>52</v>
      </c>
      <c r="F53" s="6" t="s">
        <v>1626</v>
      </c>
      <c r="G53" s="6" t="s">
        <v>89</v>
      </c>
      <c r="H53" s="6">
        <v>4</v>
      </c>
      <c r="I53" s="6" t="s">
        <v>1115</v>
      </c>
      <c r="J53" s="6" t="s">
        <v>58</v>
      </c>
      <c r="K53" s="4" t="s">
        <v>1909</v>
      </c>
    </row>
    <row r="54" spans="1:11" ht="132">
      <c r="A54" s="6" t="s">
        <v>1637</v>
      </c>
      <c r="B54" s="6" t="s">
        <v>1638</v>
      </c>
      <c r="C54" s="6"/>
      <c r="D54" s="6" t="s">
        <v>51</v>
      </c>
      <c r="E54" s="6" t="s">
        <v>52</v>
      </c>
      <c r="F54" s="6" t="s">
        <v>231</v>
      </c>
      <c r="G54" s="6" t="s">
        <v>89</v>
      </c>
      <c r="H54" s="6">
        <v>3</v>
      </c>
      <c r="I54" s="6" t="s">
        <v>1639</v>
      </c>
      <c r="J54" s="6" t="s">
        <v>571</v>
      </c>
      <c r="K54" s="4" t="s">
        <v>1908</v>
      </c>
    </row>
    <row r="55" spans="1:11" ht="171.6">
      <c r="A55" s="6" t="s">
        <v>1648</v>
      </c>
      <c r="B55" s="6" t="s">
        <v>1649</v>
      </c>
      <c r="C55" s="6"/>
      <c r="D55" s="6" t="s">
        <v>51</v>
      </c>
      <c r="E55" s="6" t="s">
        <v>52</v>
      </c>
      <c r="F55" s="6" t="s">
        <v>231</v>
      </c>
      <c r="G55" s="6" t="s">
        <v>89</v>
      </c>
      <c r="H55" s="6">
        <v>0</v>
      </c>
      <c r="I55" s="6" t="s">
        <v>1650</v>
      </c>
      <c r="J55" s="6" t="s">
        <v>148</v>
      </c>
      <c r="K55" s="4" t="s">
        <v>1911</v>
      </c>
    </row>
    <row r="56" spans="1:11" ht="118.8">
      <c r="A56" s="6" t="s">
        <v>1683</v>
      </c>
      <c r="B56" s="6" t="s">
        <v>1684</v>
      </c>
      <c r="C56" s="6" t="s">
        <v>1685</v>
      </c>
      <c r="D56" s="6" t="s">
        <v>543</v>
      </c>
      <c r="E56" s="6" t="s">
        <v>52</v>
      </c>
      <c r="F56" s="6" t="s">
        <v>1096</v>
      </c>
      <c r="G56" s="6" t="s">
        <v>89</v>
      </c>
      <c r="H56" s="6">
        <v>4</v>
      </c>
      <c r="I56" s="6" t="s">
        <v>1206</v>
      </c>
      <c r="J56" s="6" t="s">
        <v>58</v>
      </c>
      <c r="K56" s="4" t="s">
        <v>1909</v>
      </c>
    </row>
    <row r="57" spans="1:11" ht="66">
      <c r="A57" s="6" t="s">
        <v>1689</v>
      </c>
      <c r="B57" s="6" t="s">
        <v>1690</v>
      </c>
      <c r="C57" s="6" t="s">
        <v>1691</v>
      </c>
      <c r="D57" s="6" t="s">
        <v>37</v>
      </c>
      <c r="E57" s="6" t="s">
        <v>52</v>
      </c>
      <c r="F57" s="6" t="s">
        <v>507</v>
      </c>
      <c r="G57" s="6" t="s">
        <v>89</v>
      </c>
      <c r="H57" s="6">
        <v>4</v>
      </c>
      <c r="I57" s="6" t="s">
        <v>1692</v>
      </c>
      <c r="J57" s="6" t="s">
        <v>58</v>
      </c>
      <c r="K57" s="4" t="s">
        <v>1906</v>
      </c>
    </row>
    <row r="58" spans="1:11" ht="66">
      <c r="A58" s="6" t="s">
        <v>1708</v>
      </c>
      <c r="B58" s="6" t="s">
        <v>1709</v>
      </c>
      <c r="C58" s="6" t="s">
        <v>1710</v>
      </c>
      <c r="D58" s="6" t="s">
        <v>37</v>
      </c>
      <c r="E58" s="6" t="s">
        <v>52</v>
      </c>
      <c r="F58" s="6" t="s">
        <v>499</v>
      </c>
      <c r="G58" s="6" t="s">
        <v>89</v>
      </c>
      <c r="H58" s="6">
        <v>0</v>
      </c>
      <c r="I58" s="6" t="s">
        <v>225</v>
      </c>
      <c r="J58" s="6" t="s">
        <v>571</v>
      </c>
      <c r="K58" s="4" t="s">
        <v>1908</v>
      </c>
    </row>
    <row r="59" spans="1:11" ht="79.2">
      <c r="A59" s="6" t="s">
        <v>1716</v>
      </c>
      <c r="B59" s="6" t="s">
        <v>1717</v>
      </c>
      <c r="C59" s="6" t="s">
        <v>1718</v>
      </c>
      <c r="D59" s="6" t="s">
        <v>51</v>
      </c>
      <c r="E59" s="6" t="s">
        <v>52</v>
      </c>
      <c r="F59" s="6" t="s">
        <v>491</v>
      </c>
      <c r="G59" s="6" t="s">
        <v>89</v>
      </c>
      <c r="H59" s="6">
        <v>0</v>
      </c>
      <c r="I59" s="6" t="s">
        <v>1719</v>
      </c>
      <c r="J59" s="6" t="s">
        <v>58</v>
      </c>
      <c r="K59" s="4" t="s">
        <v>1905</v>
      </c>
    </row>
    <row r="60" spans="1:11" ht="79.2">
      <c r="A60" s="6" t="s">
        <v>1748</v>
      </c>
      <c r="B60" s="6" t="s">
        <v>1749</v>
      </c>
      <c r="C60" s="6" t="s">
        <v>1750</v>
      </c>
      <c r="D60" s="6" t="s">
        <v>72</v>
      </c>
      <c r="E60" s="6" t="s">
        <v>52</v>
      </c>
      <c r="F60" s="6" t="s">
        <v>1130</v>
      </c>
      <c r="G60" s="6" t="s">
        <v>89</v>
      </c>
      <c r="H60" s="6">
        <v>5</v>
      </c>
      <c r="I60" s="6" t="s">
        <v>1751</v>
      </c>
      <c r="J60" s="6" t="s">
        <v>694</v>
      </c>
      <c r="K60" s="4" t="s">
        <v>1908</v>
      </c>
    </row>
    <row r="61" spans="1:11" ht="26.4">
      <c r="A61" s="6" t="s">
        <v>1780</v>
      </c>
      <c r="B61" s="6" t="s">
        <v>1781</v>
      </c>
      <c r="C61" s="6"/>
      <c r="D61" s="6" t="s">
        <v>51</v>
      </c>
      <c r="E61" s="6" t="s">
        <v>52</v>
      </c>
      <c r="F61" s="6" t="s">
        <v>1782</v>
      </c>
      <c r="G61" s="6" t="s">
        <v>89</v>
      </c>
      <c r="H61" s="6">
        <v>0</v>
      </c>
      <c r="I61" s="6" t="s">
        <v>670</v>
      </c>
      <c r="J61" s="6" t="s">
        <v>671</v>
      </c>
      <c r="K61" s="4" t="s">
        <v>1908</v>
      </c>
    </row>
    <row r="62" spans="1:11" ht="158.4">
      <c r="A62" s="6" t="s">
        <v>1794</v>
      </c>
      <c r="B62" s="6" t="s">
        <v>1795</v>
      </c>
      <c r="C62" s="6"/>
      <c r="D62" s="6" t="s">
        <v>51</v>
      </c>
      <c r="E62" s="6" t="s">
        <v>52</v>
      </c>
      <c r="F62" s="6" t="s">
        <v>1796</v>
      </c>
      <c r="G62" s="6" t="s">
        <v>89</v>
      </c>
      <c r="H62" s="6">
        <v>0</v>
      </c>
      <c r="I62" s="6" t="s">
        <v>147</v>
      </c>
      <c r="J62" s="6" t="s">
        <v>148</v>
      </c>
      <c r="K62" s="4" t="s">
        <v>1911</v>
      </c>
    </row>
    <row r="63" spans="1:11" ht="171.6">
      <c r="A63" s="6" t="s">
        <v>1805</v>
      </c>
      <c r="B63" s="6" t="s">
        <v>1806</v>
      </c>
      <c r="C63" s="6" t="s">
        <v>1807</v>
      </c>
      <c r="D63" s="6" t="s">
        <v>37</v>
      </c>
      <c r="E63" s="6" t="s">
        <v>52</v>
      </c>
      <c r="F63" s="6" t="s">
        <v>1130</v>
      </c>
      <c r="G63" s="6" t="s">
        <v>89</v>
      </c>
      <c r="H63" s="6">
        <v>5</v>
      </c>
      <c r="I63" s="6" t="s">
        <v>225</v>
      </c>
      <c r="J63" s="6" t="s">
        <v>714</v>
      </c>
      <c r="K63" s="4" t="s">
        <v>1908</v>
      </c>
    </row>
    <row r="64" spans="1:11" ht="171.6">
      <c r="A64" s="6" t="s">
        <v>1846</v>
      </c>
      <c r="B64" s="6" t="s">
        <v>1847</v>
      </c>
      <c r="C64" s="6" t="s">
        <v>1848</v>
      </c>
      <c r="D64" s="6" t="s">
        <v>37</v>
      </c>
      <c r="E64" s="6" t="s">
        <v>52</v>
      </c>
      <c r="F64" s="6" t="s">
        <v>198</v>
      </c>
      <c r="G64" s="6" t="s">
        <v>89</v>
      </c>
      <c r="H64" s="6">
        <v>0</v>
      </c>
      <c r="I64" s="6" t="s">
        <v>1849</v>
      </c>
      <c r="J64" s="6" t="s">
        <v>1671</v>
      </c>
      <c r="K64" s="4" t="s">
        <v>1911</v>
      </c>
    </row>
    <row r="65" spans="1:11" ht="132">
      <c r="A65" s="6" t="s">
        <v>1855</v>
      </c>
      <c r="B65" s="6" t="s">
        <v>1856</v>
      </c>
      <c r="C65" s="6"/>
      <c r="D65" s="6" t="s">
        <v>51</v>
      </c>
      <c r="E65" s="6" t="s">
        <v>1042</v>
      </c>
      <c r="F65" s="6" t="s">
        <v>251</v>
      </c>
      <c r="G65" s="6" t="s">
        <v>89</v>
      </c>
      <c r="H65" s="6">
        <v>0</v>
      </c>
      <c r="I65" s="6" t="s">
        <v>1312</v>
      </c>
      <c r="J65" s="6" t="s">
        <v>148</v>
      </c>
      <c r="K65" s="4" t="s">
        <v>1911</v>
      </c>
    </row>
    <row r="66" spans="1:11" ht="118.8">
      <c r="A66" s="6" t="s">
        <v>1875</v>
      </c>
      <c r="B66" s="6" t="s">
        <v>1876</v>
      </c>
      <c r="C66" s="6"/>
      <c r="D66" s="6" t="s">
        <v>51</v>
      </c>
      <c r="E66" s="6" t="s">
        <v>52</v>
      </c>
      <c r="F66" s="6" t="s">
        <v>1767</v>
      </c>
      <c r="G66" s="6" t="s">
        <v>89</v>
      </c>
      <c r="H66" s="6">
        <v>0</v>
      </c>
      <c r="I66" s="6" t="s">
        <v>533</v>
      </c>
      <c r="J66" s="6" t="s">
        <v>1877</v>
      </c>
      <c r="K66" s="4" t="s">
        <v>1911</v>
      </c>
    </row>
    <row r="67" spans="1:11" ht="132">
      <c r="A67" s="6" t="s">
        <v>1884</v>
      </c>
      <c r="B67" s="6" t="s">
        <v>1885</v>
      </c>
      <c r="C67" s="6" t="s">
        <v>1886</v>
      </c>
      <c r="D67" s="6" t="s">
        <v>543</v>
      </c>
      <c r="E67" s="6" t="s">
        <v>145</v>
      </c>
      <c r="F67" s="6" t="s">
        <v>290</v>
      </c>
      <c r="G67" s="6" t="s">
        <v>89</v>
      </c>
      <c r="H67" s="6">
        <v>4</v>
      </c>
      <c r="I67" s="6" t="s">
        <v>1887</v>
      </c>
      <c r="J67" s="6" t="s">
        <v>58</v>
      </c>
      <c r="K67" s="4" t="s">
        <v>1909</v>
      </c>
    </row>
    <row r="68" spans="1:11">
      <c r="A68" s="6" t="s">
        <v>1917</v>
      </c>
      <c r="B68" s="6"/>
      <c r="C68" s="6"/>
      <c r="D68" s="6"/>
      <c r="E68" s="6"/>
      <c r="F68" s="6"/>
      <c r="G68" s="6"/>
      <c r="H68" s="6"/>
      <c r="I68" s="6"/>
      <c r="J68" s="6"/>
      <c r="K68" s="1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28D6-9BA5-47E0-A41F-16AE59C332FC}">
  <dimension ref="A1:M31"/>
  <sheetViews>
    <sheetView topLeftCell="B1" workbookViewId="0">
      <selection activeCell="M1" sqref="M1"/>
    </sheetView>
  </sheetViews>
  <sheetFormatPr defaultRowHeight="13.2"/>
  <cols>
    <col min="1" max="1" width="12.6640625" customWidth="1"/>
    <col min="2" max="2" width="41.33203125" customWidth="1"/>
    <col min="3" max="3" width="46.109375" customWidth="1"/>
    <col min="4" max="4" width="9.44140625" customWidth="1"/>
    <col min="6" max="6" width="10.44140625" customWidth="1"/>
    <col min="8" max="8" width="16.88671875" customWidth="1"/>
    <col min="9" max="9" width="10.33203125" customWidth="1"/>
    <col min="10" max="10" width="13.88671875" customWidth="1"/>
    <col min="11" max="11" width="9.109375" customWidth="1"/>
  </cols>
  <sheetData>
    <row r="1" spans="1:13">
      <c r="A1" s="6" t="s">
        <v>21</v>
      </c>
      <c r="B1" s="6" t="s">
        <v>1</v>
      </c>
      <c r="C1" s="6" t="s">
        <v>23</v>
      </c>
      <c r="D1" s="6" t="s">
        <v>25</v>
      </c>
      <c r="E1" s="6" t="s">
        <v>27</v>
      </c>
      <c r="F1" s="6" t="s">
        <v>28</v>
      </c>
      <c r="G1" s="6" t="s">
        <v>29</v>
      </c>
      <c r="H1" s="6" t="s">
        <v>30</v>
      </c>
      <c r="I1" s="6" t="s">
        <v>31</v>
      </c>
      <c r="J1" s="6" t="s">
        <v>32</v>
      </c>
      <c r="K1" s="6" t="s">
        <v>4</v>
      </c>
      <c r="M1" t="s">
        <v>1919</v>
      </c>
    </row>
    <row r="2" spans="1:13" ht="52.8">
      <c r="A2" s="6" t="s">
        <v>1530</v>
      </c>
      <c r="B2" s="6" t="s">
        <v>1531</v>
      </c>
      <c r="C2" s="6" t="s">
        <v>1532</v>
      </c>
      <c r="D2" s="6" t="s">
        <v>51</v>
      </c>
      <c r="E2" s="6" t="s">
        <v>52</v>
      </c>
      <c r="F2" s="6" t="s">
        <v>1533</v>
      </c>
      <c r="G2" s="6" t="s">
        <v>1534</v>
      </c>
      <c r="H2" s="6">
        <v>-5</v>
      </c>
      <c r="I2" s="6" t="s">
        <v>663</v>
      </c>
      <c r="J2" s="6" t="s">
        <v>58</v>
      </c>
      <c r="K2" s="4" t="s">
        <v>1904</v>
      </c>
    </row>
    <row r="3" spans="1:13" ht="132">
      <c r="A3" s="8" t="s">
        <v>162</v>
      </c>
      <c r="B3" s="6" t="s">
        <v>174</v>
      </c>
      <c r="C3" s="6" t="s">
        <v>175</v>
      </c>
      <c r="D3" s="6" t="s">
        <v>51</v>
      </c>
      <c r="E3" s="6" t="s">
        <v>52</v>
      </c>
      <c r="F3" s="6" t="s">
        <v>177</v>
      </c>
      <c r="G3" s="6" t="s">
        <v>179</v>
      </c>
      <c r="H3" s="6">
        <v>5</v>
      </c>
      <c r="I3" s="6" t="s">
        <v>180</v>
      </c>
      <c r="J3" s="6" t="s">
        <v>181</v>
      </c>
      <c r="K3" s="4" t="s">
        <v>1905</v>
      </c>
    </row>
    <row r="4" spans="1:13" ht="79.2">
      <c r="A4" s="6" t="s">
        <v>452</v>
      </c>
      <c r="B4" s="6" t="s">
        <v>453</v>
      </c>
      <c r="C4" s="6" t="s">
        <v>454</v>
      </c>
      <c r="D4" s="6" t="s">
        <v>51</v>
      </c>
      <c r="E4" s="6" t="s">
        <v>52</v>
      </c>
      <c r="F4" s="6" t="s">
        <v>456</v>
      </c>
      <c r="G4" s="6" t="s">
        <v>179</v>
      </c>
      <c r="H4" s="6">
        <v>0</v>
      </c>
      <c r="I4" s="6" t="s">
        <v>458</v>
      </c>
      <c r="J4" s="6" t="s">
        <v>58</v>
      </c>
      <c r="K4" s="4" t="s">
        <v>1907</v>
      </c>
    </row>
    <row r="5" spans="1:13" ht="79.2">
      <c r="A5" s="6" t="s">
        <v>496</v>
      </c>
      <c r="B5" s="6" t="s">
        <v>497</v>
      </c>
      <c r="C5" s="6" t="s">
        <v>498</v>
      </c>
      <c r="D5" s="6" t="s">
        <v>51</v>
      </c>
      <c r="E5" s="6" t="s">
        <v>52</v>
      </c>
      <c r="F5" s="6" t="s">
        <v>499</v>
      </c>
      <c r="G5" s="6" t="s">
        <v>179</v>
      </c>
      <c r="H5" s="6">
        <v>0</v>
      </c>
      <c r="I5" s="6" t="s">
        <v>500</v>
      </c>
      <c r="J5" s="6" t="s">
        <v>58</v>
      </c>
      <c r="K5" s="4" t="s">
        <v>1907</v>
      </c>
    </row>
    <row r="6" spans="1:13" ht="92.4">
      <c r="A6" s="6" t="s">
        <v>546</v>
      </c>
      <c r="B6" s="6" t="s">
        <v>550</v>
      </c>
      <c r="C6" s="6" t="s">
        <v>551</v>
      </c>
      <c r="D6" s="6" t="s">
        <v>51</v>
      </c>
      <c r="E6" s="6" t="s">
        <v>52</v>
      </c>
      <c r="F6" s="6" t="s">
        <v>131</v>
      </c>
      <c r="G6" s="6" t="s">
        <v>179</v>
      </c>
      <c r="H6" s="6">
        <v>0</v>
      </c>
      <c r="I6" s="6" t="s">
        <v>552</v>
      </c>
      <c r="J6" s="6" t="s">
        <v>58</v>
      </c>
      <c r="K6" s="4" t="s">
        <v>1904</v>
      </c>
    </row>
    <row r="7" spans="1:13" ht="105.6">
      <c r="A7" s="6" t="s">
        <v>620</v>
      </c>
      <c r="B7" s="6" t="s">
        <v>621</v>
      </c>
      <c r="C7" s="6" t="s">
        <v>622</v>
      </c>
      <c r="D7" s="6" t="s">
        <v>72</v>
      </c>
      <c r="E7" s="6" t="s">
        <v>52</v>
      </c>
      <c r="F7" s="6" t="s">
        <v>146</v>
      </c>
      <c r="G7" s="6" t="s">
        <v>179</v>
      </c>
      <c r="H7" s="6">
        <v>5</v>
      </c>
      <c r="I7" s="6" t="s">
        <v>623</v>
      </c>
      <c r="J7" s="6" t="s">
        <v>58</v>
      </c>
      <c r="K7" s="4" t="s">
        <v>1909</v>
      </c>
    </row>
    <row r="8" spans="1:13" ht="118.8">
      <c r="A8" s="6" t="s">
        <v>649</v>
      </c>
      <c r="B8" s="6" t="s">
        <v>650</v>
      </c>
      <c r="C8" s="6" t="s">
        <v>651</v>
      </c>
      <c r="D8" s="6" t="s">
        <v>51</v>
      </c>
      <c r="E8" s="6" t="s">
        <v>52</v>
      </c>
      <c r="F8" s="6" t="s">
        <v>131</v>
      </c>
      <c r="G8" s="6" t="s">
        <v>179</v>
      </c>
      <c r="H8" s="6">
        <v>-5</v>
      </c>
      <c r="I8" s="6" t="s">
        <v>609</v>
      </c>
      <c r="J8" s="6" t="s">
        <v>58</v>
      </c>
      <c r="K8" s="4" t="s">
        <v>1904</v>
      </c>
    </row>
    <row r="9" spans="1:13" ht="79.2">
      <c r="A9" s="6" t="s">
        <v>675</v>
      </c>
      <c r="B9" s="6" t="s">
        <v>676</v>
      </c>
      <c r="C9" s="6" t="s">
        <v>677</v>
      </c>
      <c r="D9" s="6" t="s">
        <v>51</v>
      </c>
      <c r="E9" s="6" t="s">
        <v>52</v>
      </c>
      <c r="F9" s="6" t="s">
        <v>630</v>
      </c>
      <c r="G9" s="6" t="s">
        <v>179</v>
      </c>
      <c r="H9" s="6">
        <v>0</v>
      </c>
      <c r="I9" s="6" t="s">
        <v>200</v>
      </c>
      <c r="J9" s="6" t="s">
        <v>58</v>
      </c>
      <c r="K9" s="4" t="s">
        <v>1904</v>
      </c>
    </row>
    <row r="10" spans="1:13" ht="145.19999999999999">
      <c r="A10" s="6" t="s">
        <v>755</v>
      </c>
      <c r="B10" s="6" t="s">
        <v>759</v>
      </c>
      <c r="C10" s="6" t="s">
        <v>760</v>
      </c>
      <c r="D10" s="6" t="s">
        <v>51</v>
      </c>
      <c r="E10" s="6" t="s">
        <v>52</v>
      </c>
      <c r="F10" s="6" t="s">
        <v>761</v>
      </c>
      <c r="G10" s="6" t="s">
        <v>179</v>
      </c>
      <c r="H10" s="6">
        <v>0</v>
      </c>
      <c r="I10" s="6" t="s">
        <v>539</v>
      </c>
      <c r="J10" s="6" t="s">
        <v>58</v>
      </c>
      <c r="K10" s="4" t="s">
        <v>1904</v>
      </c>
    </row>
    <row r="11" spans="1:13" ht="92.4">
      <c r="A11" s="6" t="s">
        <v>863</v>
      </c>
      <c r="B11" s="6" t="s">
        <v>864</v>
      </c>
      <c r="C11" s="6" t="s">
        <v>865</v>
      </c>
      <c r="D11" s="6" t="s">
        <v>51</v>
      </c>
      <c r="E11" s="6" t="s">
        <v>52</v>
      </c>
      <c r="F11" s="6" t="s">
        <v>499</v>
      </c>
      <c r="G11" s="6" t="s">
        <v>179</v>
      </c>
      <c r="H11" s="6">
        <v>0</v>
      </c>
      <c r="I11" s="6" t="s">
        <v>200</v>
      </c>
      <c r="J11" s="6" t="s">
        <v>58</v>
      </c>
      <c r="K11" s="4" t="s">
        <v>1907</v>
      </c>
    </row>
    <row r="12" spans="1:13" ht="79.2">
      <c r="A12" s="6" t="s">
        <v>909</v>
      </c>
      <c r="B12" s="6" t="s">
        <v>910</v>
      </c>
      <c r="C12" s="6" t="s">
        <v>911</v>
      </c>
      <c r="D12" s="6" t="s">
        <v>51</v>
      </c>
      <c r="E12" s="6" t="s">
        <v>52</v>
      </c>
      <c r="F12" s="6" t="s">
        <v>912</v>
      </c>
      <c r="G12" s="6" t="s">
        <v>913</v>
      </c>
      <c r="H12" s="6">
        <v>0</v>
      </c>
      <c r="I12" s="6" t="s">
        <v>914</v>
      </c>
      <c r="J12" s="6" t="s">
        <v>58</v>
      </c>
      <c r="K12" s="4" t="s">
        <v>1911</v>
      </c>
    </row>
    <row r="13" spans="1:13" ht="66">
      <c r="A13" s="6" t="s">
        <v>946</v>
      </c>
      <c r="B13" s="6" t="s">
        <v>947</v>
      </c>
      <c r="C13" s="6" t="s">
        <v>948</v>
      </c>
      <c r="D13" s="6" t="s">
        <v>51</v>
      </c>
      <c r="E13" s="6" t="s">
        <v>52</v>
      </c>
      <c r="F13" s="6" t="s">
        <v>499</v>
      </c>
      <c r="G13" s="6" t="s">
        <v>179</v>
      </c>
      <c r="H13" s="6">
        <v>2</v>
      </c>
      <c r="I13" s="6" t="s">
        <v>485</v>
      </c>
      <c r="J13" s="6" t="s">
        <v>58</v>
      </c>
      <c r="K13" s="4" t="s">
        <v>1907</v>
      </c>
    </row>
    <row r="14" spans="1:13" ht="145.19999999999999">
      <c r="A14" s="6" t="s">
        <v>946</v>
      </c>
      <c r="B14" s="6" t="s">
        <v>949</v>
      </c>
      <c r="C14" s="6" t="s">
        <v>950</v>
      </c>
      <c r="D14" s="6" t="s">
        <v>51</v>
      </c>
      <c r="E14" s="6" t="s">
        <v>52</v>
      </c>
      <c r="F14" s="6" t="s">
        <v>131</v>
      </c>
      <c r="G14" s="6" t="s">
        <v>913</v>
      </c>
      <c r="H14" s="6">
        <v>0</v>
      </c>
      <c r="I14" s="6" t="s">
        <v>539</v>
      </c>
      <c r="J14" s="6" t="s">
        <v>58</v>
      </c>
      <c r="K14" s="4" t="s">
        <v>1912</v>
      </c>
    </row>
    <row r="15" spans="1:13" ht="105.6">
      <c r="A15" s="6" t="s">
        <v>964</v>
      </c>
      <c r="B15" s="6" t="s">
        <v>965</v>
      </c>
      <c r="C15" s="6" t="s">
        <v>966</v>
      </c>
      <c r="D15" s="6" t="s">
        <v>543</v>
      </c>
      <c r="E15" s="6" t="s">
        <v>52</v>
      </c>
      <c r="F15" s="6" t="s">
        <v>967</v>
      </c>
      <c r="G15" s="6" t="s">
        <v>179</v>
      </c>
      <c r="H15" s="6">
        <v>5</v>
      </c>
      <c r="I15" s="6" t="s">
        <v>968</v>
      </c>
      <c r="J15" s="6" t="s">
        <v>58</v>
      </c>
      <c r="K15" s="4" t="s">
        <v>1909</v>
      </c>
    </row>
    <row r="16" spans="1:13" ht="105.6">
      <c r="A16" s="6" t="s">
        <v>1040</v>
      </c>
      <c r="B16" s="6" t="s">
        <v>1041</v>
      </c>
      <c r="C16" s="6"/>
      <c r="D16" s="6" t="s">
        <v>51</v>
      </c>
      <c r="E16" s="6" t="s">
        <v>1042</v>
      </c>
      <c r="F16" s="6" t="s">
        <v>1043</v>
      </c>
      <c r="G16" s="6" t="s">
        <v>179</v>
      </c>
      <c r="H16" s="6">
        <v>5</v>
      </c>
      <c r="I16" s="6" t="s">
        <v>1044</v>
      </c>
      <c r="J16" s="6" t="s">
        <v>148</v>
      </c>
      <c r="K16" s="4" t="s">
        <v>1911</v>
      </c>
    </row>
    <row r="17" spans="1:11" ht="105.6">
      <c r="A17" s="6" t="s">
        <v>1164</v>
      </c>
      <c r="B17" s="6" t="s">
        <v>1165</v>
      </c>
      <c r="C17" s="6" t="s">
        <v>1166</v>
      </c>
      <c r="D17" s="6" t="s">
        <v>51</v>
      </c>
      <c r="E17" s="6" t="s">
        <v>52</v>
      </c>
      <c r="F17" s="6" t="s">
        <v>198</v>
      </c>
      <c r="G17" s="6" t="s">
        <v>179</v>
      </c>
      <c r="H17" s="6">
        <v>10</v>
      </c>
      <c r="I17" s="6" t="s">
        <v>663</v>
      </c>
      <c r="J17" s="6" t="s">
        <v>181</v>
      </c>
      <c r="K17" s="4" t="s">
        <v>1905</v>
      </c>
    </row>
    <row r="18" spans="1:11" ht="105.6">
      <c r="A18" s="6" t="s">
        <v>1182</v>
      </c>
      <c r="B18" s="6" t="s">
        <v>1183</v>
      </c>
      <c r="C18" s="6" t="s">
        <v>1184</v>
      </c>
      <c r="D18" s="6" t="s">
        <v>51</v>
      </c>
      <c r="E18" s="6" t="s">
        <v>52</v>
      </c>
      <c r="F18" s="6" t="s">
        <v>223</v>
      </c>
      <c r="G18" s="6" t="s">
        <v>179</v>
      </c>
      <c r="H18" s="6">
        <v>0</v>
      </c>
      <c r="I18" s="6" t="s">
        <v>884</v>
      </c>
      <c r="J18" s="6" t="s">
        <v>58</v>
      </c>
      <c r="K18" s="4" t="s">
        <v>1907</v>
      </c>
    </row>
    <row r="19" spans="1:11" ht="79.2">
      <c r="A19" s="6" t="s">
        <v>1227</v>
      </c>
      <c r="B19" s="6" t="s">
        <v>1228</v>
      </c>
      <c r="C19" s="6" t="s">
        <v>1229</v>
      </c>
      <c r="D19" s="6" t="s">
        <v>51</v>
      </c>
      <c r="E19" s="6" t="s">
        <v>52</v>
      </c>
      <c r="F19" s="6" t="s">
        <v>267</v>
      </c>
      <c r="G19" s="6" t="s">
        <v>179</v>
      </c>
      <c r="H19" s="6">
        <v>0</v>
      </c>
      <c r="I19" s="6" t="s">
        <v>1230</v>
      </c>
      <c r="J19" s="6" t="s">
        <v>312</v>
      </c>
      <c r="K19" s="4" t="s">
        <v>1905</v>
      </c>
    </row>
    <row r="20" spans="1:11" ht="79.2">
      <c r="A20" s="6" t="s">
        <v>1429</v>
      </c>
      <c r="B20" s="6" t="s">
        <v>1430</v>
      </c>
      <c r="C20" s="6" t="s">
        <v>1431</v>
      </c>
      <c r="D20" s="6" t="s">
        <v>51</v>
      </c>
      <c r="E20" s="6" t="s">
        <v>52</v>
      </c>
      <c r="F20" s="6" t="s">
        <v>267</v>
      </c>
      <c r="G20" s="6" t="s">
        <v>179</v>
      </c>
      <c r="H20" s="6">
        <v>5</v>
      </c>
      <c r="I20" s="6" t="s">
        <v>758</v>
      </c>
      <c r="J20" s="6" t="s">
        <v>58</v>
      </c>
      <c r="K20" s="4" t="s">
        <v>1905</v>
      </c>
    </row>
    <row r="21" spans="1:11" ht="92.4">
      <c r="A21" s="6" t="s">
        <v>1480</v>
      </c>
      <c r="B21" s="6" t="s">
        <v>1481</v>
      </c>
      <c r="C21" s="6" t="s">
        <v>1482</v>
      </c>
      <c r="D21" s="6" t="s">
        <v>543</v>
      </c>
      <c r="E21" s="6" t="s">
        <v>52</v>
      </c>
      <c r="F21" s="6" t="s">
        <v>1096</v>
      </c>
      <c r="G21" s="6" t="s">
        <v>179</v>
      </c>
      <c r="H21" s="6">
        <v>5</v>
      </c>
      <c r="I21" s="6" t="s">
        <v>1418</v>
      </c>
      <c r="J21" s="6" t="s">
        <v>58</v>
      </c>
      <c r="K21" s="4" t="s">
        <v>1909</v>
      </c>
    </row>
    <row r="22" spans="1:11" ht="105.6">
      <c r="A22" s="6" t="s">
        <v>1518</v>
      </c>
      <c r="B22" s="6" t="s">
        <v>1519</v>
      </c>
      <c r="C22" s="6" t="s">
        <v>1520</v>
      </c>
      <c r="D22" s="6" t="s">
        <v>51</v>
      </c>
      <c r="E22" s="6" t="s">
        <v>52</v>
      </c>
      <c r="F22" s="6" t="s">
        <v>117</v>
      </c>
      <c r="G22" s="6" t="s">
        <v>179</v>
      </c>
      <c r="H22" s="6">
        <v>0</v>
      </c>
      <c r="I22" s="6" t="s">
        <v>1081</v>
      </c>
      <c r="J22" s="6" t="s">
        <v>312</v>
      </c>
      <c r="K22" s="4" t="s">
        <v>1905</v>
      </c>
    </row>
    <row r="23" spans="1:11" ht="198">
      <c r="A23" s="6" t="s">
        <v>1552</v>
      </c>
      <c r="B23" s="6" t="s">
        <v>1553</v>
      </c>
      <c r="C23" s="6"/>
      <c r="D23" s="6" t="s">
        <v>51</v>
      </c>
      <c r="E23" s="6" t="s">
        <v>52</v>
      </c>
      <c r="F23" s="6" t="s">
        <v>1554</v>
      </c>
      <c r="G23" s="6" t="s">
        <v>179</v>
      </c>
      <c r="H23" s="6">
        <v>10</v>
      </c>
      <c r="I23" s="6" t="s">
        <v>200</v>
      </c>
      <c r="J23" s="6" t="s">
        <v>148</v>
      </c>
      <c r="K23" s="4" t="s">
        <v>1911</v>
      </c>
    </row>
    <row r="24" spans="1:11" ht="66">
      <c r="A24" s="6" t="s">
        <v>1693</v>
      </c>
      <c r="B24" s="6" t="s">
        <v>1694</v>
      </c>
      <c r="C24" s="6" t="s">
        <v>1695</v>
      </c>
      <c r="D24" s="6" t="s">
        <v>51</v>
      </c>
      <c r="E24" s="6" t="s">
        <v>52</v>
      </c>
      <c r="F24" s="6" t="s">
        <v>117</v>
      </c>
      <c r="G24" s="6" t="s">
        <v>179</v>
      </c>
      <c r="H24" s="6">
        <v>10</v>
      </c>
      <c r="I24" s="6" t="s">
        <v>1696</v>
      </c>
      <c r="J24" s="6" t="s">
        <v>58</v>
      </c>
      <c r="K24" s="4" t="s">
        <v>1905</v>
      </c>
    </row>
    <row r="25" spans="1:11" ht="171.6">
      <c r="A25" s="6" t="s">
        <v>1742</v>
      </c>
      <c r="B25" s="6" t="s">
        <v>1743</v>
      </c>
      <c r="C25" s="6"/>
      <c r="D25" s="6" t="s">
        <v>51</v>
      </c>
      <c r="E25" s="6" t="s">
        <v>52</v>
      </c>
      <c r="F25" s="6" t="s">
        <v>261</v>
      </c>
      <c r="G25" s="6" t="s">
        <v>179</v>
      </c>
      <c r="H25" s="6">
        <v>5</v>
      </c>
      <c r="I25" s="6" t="s">
        <v>1744</v>
      </c>
      <c r="J25" s="6" t="s">
        <v>58</v>
      </c>
      <c r="K25" s="4" t="s">
        <v>1911</v>
      </c>
    </row>
    <row r="26" spans="1:11" ht="92.4">
      <c r="A26" s="6" t="s">
        <v>1760</v>
      </c>
      <c r="B26" s="6" t="s">
        <v>1761</v>
      </c>
      <c r="C26" s="6" t="s">
        <v>1762</v>
      </c>
      <c r="D26" s="6" t="s">
        <v>543</v>
      </c>
      <c r="E26" s="6" t="s">
        <v>52</v>
      </c>
      <c r="F26" s="6" t="s">
        <v>1763</v>
      </c>
      <c r="G26" s="6" t="s">
        <v>179</v>
      </c>
      <c r="H26" s="6">
        <v>5</v>
      </c>
      <c r="I26" s="6" t="s">
        <v>147</v>
      </c>
      <c r="J26" s="6" t="s">
        <v>58</v>
      </c>
      <c r="K26" s="4" t="s">
        <v>1909</v>
      </c>
    </row>
    <row r="27" spans="1:11" ht="79.2">
      <c r="A27" s="6" t="s">
        <v>1775</v>
      </c>
      <c r="B27" s="6" t="s">
        <v>1776</v>
      </c>
      <c r="C27" s="6" t="s">
        <v>1777</v>
      </c>
      <c r="D27" s="6" t="s">
        <v>37</v>
      </c>
      <c r="E27" s="6" t="s">
        <v>52</v>
      </c>
      <c r="F27" s="6" t="s">
        <v>1778</v>
      </c>
      <c r="G27" s="6" t="s">
        <v>179</v>
      </c>
      <c r="H27" s="6">
        <v>0</v>
      </c>
      <c r="I27" s="6" t="s">
        <v>225</v>
      </c>
      <c r="J27" s="6" t="s">
        <v>1779</v>
      </c>
      <c r="K27" s="4" t="s">
        <v>1908</v>
      </c>
    </row>
    <row r="28" spans="1:11" ht="92.4">
      <c r="A28" s="6" t="s">
        <v>1831</v>
      </c>
      <c r="B28" s="6" t="s">
        <v>1832</v>
      </c>
      <c r="C28" s="6" t="s">
        <v>1833</v>
      </c>
      <c r="D28" s="6" t="s">
        <v>543</v>
      </c>
      <c r="E28" s="6" t="s">
        <v>52</v>
      </c>
      <c r="F28" s="6" t="s">
        <v>1834</v>
      </c>
      <c r="G28" s="6" t="s">
        <v>179</v>
      </c>
      <c r="H28" s="6">
        <v>5</v>
      </c>
      <c r="I28" s="6" t="s">
        <v>293</v>
      </c>
      <c r="J28" s="6" t="s">
        <v>58</v>
      </c>
      <c r="K28" s="4" t="s">
        <v>1909</v>
      </c>
    </row>
    <row r="29" spans="1:11" ht="79.2">
      <c r="A29" s="6" t="s">
        <v>1835</v>
      </c>
      <c r="B29" s="6" t="s">
        <v>1836</v>
      </c>
      <c r="C29" s="6" t="s">
        <v>1837</v>
      </c>
      <c r="D29" s="6" t="s">
        <v>51</v>
      </c>
      <c r="E29" s="6" t="s">
        <v>52</v>
      </c>
      <c r="F29" s="6" t="s">
        <v>1838</v>
      </c>
      <c r="G29" s="6" t="s">
        <v>179</v>
      </c>
      <c r="H29" s="6">
        <v>0</v>
      </c>
      <c r="I29" s="6" t="s">
        <v>1839</v>
      </c>
      <c r="J29" s="6" t="s">
        <v>181</v>
      </c>
      <c r="K29" s="4" t="s">
        <v>1905</v>
      </c>
    </row>
    <row r="30" spans="1:11" ht="105.6">
      <c r="A30" s="4" t="s">
        <v>1913</v>
      </c>
      <c r="B30" s="6" t="s">
        <v>1871</v>
      </c>
      <c r="C30" s="6" t="s">
        <v>1872</v>
      </c>
      <c r="D30" s="6" t="s">
        <v>543</v>
      </c>
      <c r="E30" s="6" t="s">
        <v>52</v>
      </c>
      <c r="F30" s="6" t="s">
        <v>1873</v>
      </c>
      <c r="G30" s="6" t="s">
        <v>179</v>
      </c>
      <c r="H30" s="6">
        <v>5</v>
      </c>
      <c r="I30" s="6" t="s">
        <v>1874</v>
      </c>
      <c r="J30" s="6" t="s">
        <v>58</v>
      </c>
      <c r="K30" s="4" t="s">
        <v>1909</v>
      </c>
    </row>
    <row r="31" spans="1:11" ht="52.8">
      <c r="A31" s="6" t="s">
        <v>1219</v>
      </c>
      <c r="B31" s="6" t="s">
        <v>1220</v>
      </c>
      <c r="C31" s="6"/>
      <c r="D31" s="6" t="s">
        <v>37</v>
      </c>
      <c r="E31" s="6" t="s">
        <v>52</v>
      </c>
      <c r="F31" s="6" t="s">
        <v>146</v>
      </c>
      <c r="G31" s="6" t="s">
        <v>1221</v>
      </c>
      <c r="H31" s="6">
        <v>10</v>
      </c>
      <c r="I31" s="6" t="s">
        <v>1222</v>
      </c>
      <c r="J31" s="6" t="s">
        <v>571</v>
      </c>
      <c r="K31" s="4" t="s">
        <v>1908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1"/>
  <sheetViews>
    <sheetView workbookViewId="0">
      <pane ySplit="1" topLeftCell="A40" activePane="bottomLeft" state="frozen"/>
      <selection pane="bottomLeft" activeCell="B31" sqref="B31"/>
    </sheetView>
  </sheetViews>
  <sheetFormatPr defaultColWidth="14.44140625" defaultRowHeight="15.75" customHeight="1"/>
  <cols>
    <col min="1" max="1" width="25.6640625" customWidth="1"/>
    <col min="2" max="2" width="68.6640625" customWidth="1"/>
    <col min="3" max="3" width="36.109375" customWidth="1"/>
  </cols>
  <sheetData>
    <row r="1" spans="1:5" ht="15.75" customHeight="1">
      <c r="A1" s="1" t="s">
        <v>0</v>
      </c>
      <c r="B1" s="1" t="s">
        <v>1</v>
      </c>
      <c r="C1" s="1" t="s">
        <v>2</v>
      </c>
      <c r="D1" s="1" t="s">
        <v>3</v>
      </c>
      <c r="E1" s="1" t="s">
        <v>4</v>
      </c>
    </row>
    <row r="2" spans="1:5" ht="15.75" customHeight="1">
      <c r="A2" s="1" t="s">
        <v>5</v>
      </c>
      <c r="B2" s="1" t="s">
        <v>6</v>
      </c>
      <c r="C2" s="1" t="s">
        <v>7</v>
      </c>
      <c r="D2" s="1" t="s">
        <v>8</v>
      </c>
      <c r="E2" s="2" t="str">
        <f t="shared" ref="E2:E145" si="0">HYPERLINK("https://www.realmshelps.net/magic/items/alchemy.shtml","Realmshelps")</f>
        <v>Realmshelps</v>
      </c>
    </row>
    <row r="3" spans="1:5" ht="15.75" customHeight="1">
      <c r="A3" s="1" t="s">
        <v>10</v>
      </c>
      <c r="B3" s="1" t="s">
        <v>11</v>
      </c>
      <c r="C3" s="1"/>
      <c r="D3" s="1" t="s">
        <v>8</v>
      </c>
      <c r="E3" s="2" t="str">
        <f t="shared" si="0"/>
        <v>Realmshelps</v>
      </c>
    </row>
    <row r="4" spans="1:5" ht="15.75" customHeight="1">
      <c r="A4" s="1" t="s">
        <v>12</v>
      </c>
      <c r="B4" s="1" t="s">
        <v>13</v>
      </c>
      <c r="C4" s="1"/>
      <c r="D4" s="1" t="s">
        <v>8</v>
      </c>
      <c r="E4" s="2" t="str">
        <f t="shared" si="0"/>
        <v>Realmshelps</v>
      </c>
    </row>
    <row r="5" spans="1:5" ht="15.75" customHeight="1">
      <c r="A5" s="1" t="s">
        <v>14</v>
      </c>
      <c r="B5" s="1" t="s">
        <v>15</v>
      </c>
      <c r="C5" s="1"/>
      <c r="D5" s="1" t="s">
        <v>8</v>
      </c>
      <c r="E5" s="2" t="str">
        <f t="shared" si="0"/>
        <v>Realmshelps</v>
      </c>
    </row>
    <row r="6" spans="1:5" ht="15.75" customHeight="1">
      <c r="A6" s="1" t="s">
        <v>16</v>
      </c>
      <c r="B6" s="1" t="s">
        <v>17</v>
      </c>
      <c r="C6" s="1"/>
      <c r="D6" s="1" t="s">
        <v>8</v>
      </c>
      <c r="E6" s="2" t="str">
        <f t="shared" si="0"/>
        <v>Realmshelps</v>
      </c>
    </row>
    <row r="7" spans="1:5" ht="15.75" customHeight="1">
      <c r="A7" s="1" t="s">
        <v>18</v>
      </c>
      <c r="B7" s="1" t="s">
        <v>19</v>
      </c>
      <c r="C7" s="1"/>
      <c r="D7" s="1" t="s">
        <v>8</v>
      </c>
      <c r="E7" s="2" t="str">
        <f t="shared" si="0"/>
        <v>Realmshelps</v>
      </c>
    </row>
    <row r="8" spans="1:5" ht="15.75" customHeight="1">
      <c r="A8" s="1" t="s">
        <v>20</v>
      </c>
      <c r="B8" s="1" t="s">
        <v>22</v>
      </c>
      <c r="C8" s="1"/>
      <c r="D8" s="1" t="s">
        <v>8</v>
      </c>
      <c r="E8" s="2" t="str">
        <f t="shared" si="0"/>
        <v>Realmshelps</v>
      </c>
    </row>
    <row r="9" spans="1:5" ht="15.75" customHeight="1">
      <c r="A9" s="1" t="s">
        <v>24</v>
      </c>
      <c r="B9" s="1" t="s">
        <v>26</v>
      </c>
      <c r="C9" s="1"/>
      <c r="D9" s="1" t="s">
        <v>8</v>
      </c>
      <c r="E9" s="2" t="str">
        <f t="shared" si="0"/>
        <v>Realmshelps</v>
      </c>
    </row>
    <row r="10" spans="1:5" ht="15.75" customHeight="1">
      <c r="A10" s="1" t="s">
        <v>33</v>
      </c>
      <c r="B10" s="1" t="s">
        <v>34</v>
      </c>
      <c r="C10" s="1"/>
      <c r="D10" s="1" t="s">
        <v>8</v>
      </c>
      <c r="E10" s="2" t="str">
        <f t="shared" si="0"/>
        <v>Realmshelps</v>
      </c>
    </row>
    <row r="11" spans="1:5" ht="15.75" customHeight="1">
      <c r="A11" s="1" t="s">
        <v>39</v>
      </c>
      <c r="B11" s="1" t="s">
        <v>40</v>
      </c>
      <c r="C11" s="1"/>
      <c r="D11" s="1" t="s">
        <v>8</v>
      </c>
      <c r="E11" s="2" t="str">
        <f t="shared" si="0"/>
        <v>Realmshelps</v>
      </c>
    </row>
    <row r="12" spans="1:5" ht="15.75" customHeight="1">
      <c r="A12" s="1" t="s">
        <v>41</v>
      </c>
      <c r="B12" s="1" t="s">
        <v>42</v>
      </c>
      <c r="C12" s="1"/>
      <c r="D12" s="1" t="s">
        <v>8</v>
      </c>
      <c r="E12" s="2" t="str">
        <f t="shared" si="0"/>
        <v>Realmshelps</v>
      </c>
    </row>
    <row r="13" spans="1:5" ht="15.75" customHeight="1">
      <c r="A13" s="1" t="s">
        <v>45</v>
      </c>
      <c r="B13" s="1" t="s">
        <v>46</v>
      </c>
      <c r="C13" s="1"/>
      <c r="D13" s="1" t="s">
        <v>8</v>
      </c>
      <c r="E13" s="2" t="str">
        <f t="shared" si="0"/>
        <v>Realmshelps</v>
      </c>
    </row>
    <row r="14" spans="1:5" ht="15.75" customHeight="1">
      <c r="A14" s="1" t="s">
        <v>47</v>
      </c>
      <c r="B14" s="1" t="s">
        <v>48</v>
      </c>
      <c r="C14" s="1"/>
      <c r="D14" s="1" t="s">
        <v>8</v>
      </c>
      <c r="E14" s="2" t="str">
        <f t="shared" si="0"/>
        <v>Realmshelps</v>
      </c>
    </row>
    <row r="15" spans="1:5" ht="15.75" customHeight="1">
      <c r="A15" s="1" t="s">
        <v>54</v>
      </c>
      <c r="B15" s="1" t="s">
        <v>56</v>
      </c>
      <c r="C15" s="1"/>
      <c r="D15" s="1" t="s">
        <v>8</v>
      </c>
      <c r="E15" s="2" t="str">
        <f t="shared" si="0"/>
        <v>Realmshelps</v>
      </c>
    </row>
    <row r="16" spans="1:5" ht="15.75" customHeight="1">
      <c r="A16" s="1" t="s">
        <v>59</v>
      </c>
      <c r="B16" s="1" t="s">
        <v>60</v>
      </c>
      <c r="C16" s="1"/>
      <c r="D16" s="1" t="s">
        <v>8</v>
      </c>
      <c r="E16" s="2" t="str">
        <f t="shared" si="0"/>
        <v>Realmshelps</v>
      </c>
    </row>
    <row r="17" spans="1:5" ht="15.75" customHeight="1">
      <c r="A17" s="1" t="s">
        <v>61</v>
      </c>
      <c r="B17" s="1" t="s">
        <v>62</v>
      </c>
      <c r="C17" s="1"/>
      <c r="D17" s="1" t="s">
        <v>8</v>
      </c>
      <c r="E17" s="2" t="str">
        <f t="shared" si="0"/>
        <v>Realmshelps</v>
      </c>
    </row>
    <row r="18" spans="1:5" ht="15.75" customHeight="1">
      <c r="A18" s="1" t="s">
        <v>63</v>
      </c>
      <c r="B18" s="1" t="s">
        <v>64</v>
      </c>
      <c r="C18" s="1"/>
      <c r="D18" s="1" t="s">
        <v>8</v>
      </c>
      <c r="E18" s="2" t="str">
        <f t="shared" si="0"/>
        <v>Realmshelps</v>
      </c>
    </row>
    <row r="19" spans="1:5" ht="15.75" customHeight="1">
      <c r="A19" s="1" t="s">
        <v>65</v>
      </c>
      <c r="B19" s="1" t="s">
        <v>66</v>
      </c>
      <c r="C19" s="1"/>
      <c r="D19" s="1" t="s">
        <v>67</v>
      </c>
      <c r="E19" s="2" t="str">
        <f t="shared" si="0"/>
        <v>Realmshelps</v>
      </c>
    </row>
    <row r="20" spans="1:5" ht="15.75" customHeight="1">
      <c r="A20" s="1" t="s">
        <v>68</v>
      </c>
      <c r="B20" s="1" t="s">
        <v>70</v>
      </c>
      <c r="C20" s="1"/>
      <c r="D20" s="1" t="s">
        <v>67</v>
      </c>
      <c r="E20" s="2" t="str">
        <f t="shared" si="0"/>
        <v>Realmshelps</v>
      </c>
    </row>
    <row r="21" spans="1:5" ht="15.75" customHeight="1">
      <c r="A21" s="1" t="s">
        <v>73</v>
      </c>
      <c r="B21" s="1" t="s">
        <v>75</v>
      </c>
      <c r="C21" s="1"/>
      <c r="D21" s="1" t="s">
        <v>67</v>
      </c>
      <c r="E21" s="2" t="str">
        <f t="shared" si="0"/>
        <v>Realmshelps</v>
      </c>
    </row>
    <row r="22" spans="1:5" ht="15.75" customHeight="1">
      <c r="A22" s="1" t="s">
        <v>76</v>
      </c>
      <c r="B22" s="1" t="s">
        <v>77</v>
      </c>
      <c r="C22" s="1"/>
      <c r="D22" s="1" t="s">
        <v>67</v>
      </c>
      <c r="E22" s="2" t="str">
        <f t="shared" si="0"/>
        <v>Realmshelps</v>
      </c>
    </row>
    <row r="23" spans="1:5" ht="15.75" customHeight="1">
      <c r="A23" s="1" t="s">
        <v>78</v>
      </c>
      <c r="B23" s="1" t="s">
        <v>79</v>
      </c>
      <c r="C23" s="1"/>
      <c r="D23" s="1" t="s">
        <v>67</v>
      </c>
      <c r="E23" s="2" t="str">
        <f t="shared" si="0"/>
        <v>Realmshelps</v>
      </c>
    </row>
    <row r="24" spans="1:5" ht="15.75" customHeight="1">
      <c r="A24" s="1" t="s">
        <v>80</v>
      </c>
      <c r="B24" s="1" t="s">
        <v>81</v>
      </c>
      <c r="C24" s="1"/>
      <c r="D24" s="1" t="s">
        <v>67</v>
      </c>
      <c r="E24" s="2" t="str">
        <f t="shared" si="0"/>
        <v>Realmshelps</v>
      </c>
    </row>
    <row r="25" spans="1:5" ht="15.75" customHeight="1">
      <c r="A25" s="1" t="s">
        <v>82</v>
      </c>
      <c r="B25" s="1" t="s">
        <v>84</v>
      </c>
      <c r="C25" s="1"/>
      <c r="D25" s="1" t="s">
        <v>67</v>
      </c>
      <c r="E25" s="2" t="str">
        <f t="shared" si="0"/>
        <v>Realmshelps</v>
      </c>
    </row>
    <row r="26" spans="1:5" ht="15.75" customHeight="1">
      <c r="A26" s="1" t="s">
        <v>88</v>
      </c>
      <c r="B26" s="1" t="s">
        <v>90</v>
      </c>
      <c r="C26" s="1"/>
      <c r="D26" s="1" t="s">
        <v>67</v>
      </c>
      <c r="E26" s="2" t="str">
        <f t="shared" si="0"/>
        <v>Realmshelps</v>
      </c>
    </row>
    <row r="27" spans="1:5" ht="15.75" customHeight="1">
      <c r="A27" s="1" t="s">
        <v>92</v>
      </c>
      <c r="B27" s="1" t="s">
        <v>93</v>
      </c>
      <c r="C27" s="1"/>
      <c r="D27" s="1" t="s">
        <v>94</v>
      </c>
      <c r="E27" s="2" t="str">
        <f t="shared" si="0"/>
        <v>Realmshelps</v>
      </c>
    </row>
    <row r="28" spans="1:5" ht="15.75" customHeight="1">
      <c r="A28" s="1" t="s">
        <v>95</v>
      </c>
      <c r="B28" s="1" t="s">
        <v>96</v>
      </c>
      <c r="C28" s="1"/>
      <c r="D28" s="1" t="s">
        <v>94</v>
      </c>
      <c r="E28" s="2" t="str">
        <f t="shared" si="0"/>
        <v>Realmshelps</v>
      </c>
    </row>
    <row r="29" spans="1:5" ht="15.75" customHeight="1">
      <c r="A29" s="1" t="s">
        <v>97</v>
      </c>
      <c r="B29" s="1" t="s">
        <v>98</v>
      </c>
      <c r="C29" s="1"/>
      <c r="D29" s="1" t="s">
        <v>94</v>
      </c>
      <c r="E29" s="2" t="str">
        <f t="shared" si="0"/>
        <v>Realmshelps</v>
      </c>
    </row>
    <row r="30" spans="1:5" ht="145.19999999999999">
      <c r="A30" s="1" t="s">
        <v>100</v>
      </c>
      <c r="B30" s="1" t="s">
        <v>102</v>
      </c>
      <c r="C30" s="1"/>
      <c r="D30" s="1" t="s">
        <v>94</v>
      </c>
      <c r="E30" s="2" t="str">
        <f t="shared" si="0"/>
        <v>Realmshelps</v>
      </c>
    </row>
    <row r="31" spans="1:5" ht="184.8">
      <c r="A31" s="1" t="s">
        <v>104</v>
      </c>
      <c r="B31" s="1" t="s">
        <v>105</v>
      </c>
      <c r="C31" s="1"/>
      <c r="D31" s="1" t="s">
        <v>94</v>
      </c>
      <c r="E31" s="2" t="str">
        <f t="shared" si="0"/>
        <v>Realmshelps</v>
      </c>
    </row>
    <row r="32" spans="1:5" ht="171.6">
      <c r="A32" s="1" t="s">
        <v>106</v>
      </c>
      <c r="B32" s="1" t="s">
        <v>107</v>
      </c>
      <c r="C32" s="1"/>
      <c r="D32" s="1" t="s">
        <v>94</v>
      </c>
      <c r="E32" s="2" t="str">
        <f t="shared" si="0"/>
        <v>Realmshelps</v>
      </c>
    </row>
    <row r="33" spans="1:5" ht="118.8">
      <c r="A33" s="1" t="s">
        <v>108</v>
      </c>
      <c r="B33" s="1" t="s">
        <v>109</v>
      </c>
      <c r="C33" s="1"/>
      <c r="D33" s="1" t="s">
        <v>94</v>
      </c>
      <c r="E33" s="2" t="str">
        <f t="shared" si="0"/>
        <v>Realmshelps</v>
      </c>
    </row>
    <row r="34" spans="1:5" ht="13.2">
      <c r="A34" s="1" t="s">
        <v>110</v>
      </c>
      <c r="B34" s="1" t="s">
        <v>112</v>
      </c>
      <c r="C34" s="1"/>
      <c r="D34" s="1" t="s">
        <v>94</v>
      </c>
      <c r="E34" s="2" t="str">
        <f t="shared" si="0"/>
        <v>Realmshelps</v>
      </c>
    </row>
    <row r="35" spans="1:5" ht="13.2">
      <c r="A35" s="1" t="s">
        <v>114</v>
      </c>
      <c r="B35" s="1" t="s">
        <v>116</v>
      </c>
      <c r="C35" s="1"/>
      <c r="D35" s="1" t="s">
        <v>94</v>
      </c>
      <c r="E35" s="2" t="str">
        <f t="shared" si="0"/>
        <v>Realmshelps</v>
      </c>
    </row>
    <row r="36" spans="1:5" ht="26.4">
      <c r="A36" s="1" t="s">
        <v>120</v>
      </c>
      <c r="B36" s="1" t="s">
        <v>121</v>
      </c>
      <c r="C36" s="1"/>
      <c r="D36" s="1" t="s">
        <v>94</v>
      </c>
      <c r="E36" s="2" t="str">
        <f t="shared" si="0"/>
        <v>Realmshelps</v>
      </c>
    </row>
    <row r="37" spans="1:5" ht="39.6">
      <c r="A37" s="1" t="s">
        <v>122</v>
      </c>
      <c r="B37" s="1" t="s">
        <v>123</v>
      </c>
      <c r="C37" s="1"/>
      <c r="D37" s="1" t="s">
        <v>94</v>
      </c>
      <c r="E37" s="2" t="str">
        <f t="shared" si="0"/>
        <v>Realmshelps</v>
      </c>
    </row>
    <row r="38" spans="1:5" ht="39.6">
      <c r="A38" s="1" t="s">
        <v>124</v>
      </c>
      <c r="B38" s="1" t="s">
        <v>125</v>
      </c>
      <c r="C38" s="1"/>
      <c r="D38" s="1" t="s">
        <v>94</v>
      </c>
      <c r="E38" s="2" t="str">
        <f t="shared" si="0"/>
        <v>Realmshelps</v>
      </c>
    </row>
    <row r="39" spans="1:5" ht="26.4">
      <c r="A39" s="1" t="s">
        <v>127</v>
      </c>
      <c r="B39" s="1" t="s">
        <v>129</v>
      </c>
      <c r="C39" s="1"/>
      <c r="D39" s="1" t="s">
        <v>94</v>
      </c>
      <c r="E39" s="2" t="str">
        <f t="shared" si="0"/>
        <v>Realmshelps</v>
      </c>
    </row>
    <row r="40" spans="1:5" ht="92.4">
      <c r="A40" s="1" t="s">
        <v>132</v>
      </c>
      <c r="B40" s="1" t="s">
        <v>134</v>
      </c>
      <c r="C40" s="1"/>
      <c r="D40" s="1" t="s">
        <v>135</v>
      </c>
      <c r="E40" s="2" t="str">
        <f t="shared" si="0"/>
        <v>Realmshelps</v>
      </c>
    </row>
    <row r="41" spans="1:5" ht="92.4">
      <c r="A41" s="1" t="s">
        <v>136</v>
      </c>
      <c r="B41" s="1" t="s">
        <v>137</v>
      </c>
      <c r="C41" s="1"/>
      <c r="D41" s="1" t="s">
        <v>135</v>
      </c>
      <c r="E41" s="2" t="str">
        <f t="shared" si="0"/>
        <v>Realmshelps</v>
      </c>
    </row>
    <row r="42" spans="1:5" ht="26.4">
      <c r="A42" s="1" t="s">
        <v>138</v>
      </c>
      <c r="B42" s="1" t="s">
        <v>139</v>
      </c>
      <c r="C42" s="1"/>
      <c r="D42" s="1" t="s">
        <v>135</v>
      </c>
      <c r="E42" s="2" t="str">
        <f t="shared" si="0"/>
        <v>Realmshelps</v>
      </c>
    </row>
    <row r="43" spans="1:5" ht="52.8">
      <c r="A43" s="1" t="s">
        <v>141</v>
      </c>
      <c r="B43" s="1" t="s">
        <v>144</v>
      </c>
      <c r="C43" s="1"/>
      <c r="D43" s="1" t="s">
        <v>135</v>
      </c>
      <c r="E43" s="2" t="str">
        <f t="shared" si="0"/>
        <v>Realmshelps</v>
      </c>
    </row>
    <row r="44" spans="1:5" ht="105.6">
      <c r="A44" s="1" t="s">
        <v>149</v>
      </c>
      <c r="B44" s="1" t="s">
        <v>150</v>
      </c>
      <c r="C44" s="1"/>
      <c r="D44" s="1" t="s">
        <v>135</v>
      </c>
      <c r="E44" s="2" t="str">
        <f t="shared" si="0"/>
        <v>Realmshelps</v>
      </c>
    </row>
    <row r="45" spans="1:5" ht="52.8">
      <c r="A45" s="1" t="s">
        <v>151</v>
      </c>
      <c r="B45" s="1" t="s">
        <v>152</v>
      </c>
      <c r="C45" s="1"/>
      <c r="D45" s="1" t="s">
        <v>135</v>
      </c>
      <c r="E45" s="2" t="str">
        <f t="shared" si="0"/>
        <v>Realmshelps</v>
      </c>
    </row>
    <row r="46" spans="1:5" ht="79.2">
      <c r="A46" s="1" t="s">
        <v>153</v>
      </c>
      <c r="B46" s="1" t="s">
        <v>154</v>
      </c>
      <c r="C46" s="1"/>
      <c r="D46" s="1" t="s">
        <v>135</v>
      </c>
      <c r="E46" s="2" t="str">
        <f t="shared" si="0"/>
        <v>Realmshelps</v>
      </c>
    </row>
    <row r="47" spans="1:5" ht="409.6">
      <c r="A47" s="1" t="s">
        <v>155</v>
      </c>
      <c r="B47" s="1" t="s">
        <v>156</v>
      </c>
      <c r="C47" s="1"/>
      <c r="D47" s="1" t="s">
        <v>135</v>
      </c>
      <c r="E47" s="2" t="str">
        <f t="shared" si="0"/>
        <v>Realmshelps</v>
      </c>
    </row>
    <row r="48" spans="1:5" ht="382.8">
      <c r="A48" s="1" t="s">
        <v>159</v>
      </c>
      <c r="B48" s="1" t="s">
        <v>161</v>
      </c>
      <c r="C48" s="1"/>
      <c r="D48" s="1" t="s">
        <v>135</v>
      </c>
      <c r="E48" s="2" t="str">
        <f t="shared" si="0"/>
        <v>Realmshelps</v>
      </c>
    </row>
    <row r="49" spans="1:5" ht="118.8">
      <c r="A49" s="1" t="s">
        <v>163</v>
      </c>
      <c r="B49" s="1" t="s">
        <v>164</v>
      </c>
      <c r="C49" s="1"/>
      <c r="D49" s="1" t="s">
        <v>135</v>
      </c>
      <c r="E49" s="2" t="str">
        <f t="shared" si="0"/>
        <v>Realmshelps</v>
      </c>
    </row>
    <row r="50" spans="1:5" ht="52.8">
      <c r="A50" s="1" t="s">
        <v>165</v>
      </c>
      <c r="B50" s="1" t="s">
        <v>166</v>
      </c>
      <c r="C50" s="1"/>
      <c r="D50" s="1" t="s">
        <v>135</v>
      </c>
      <c r="E50" s="2" t="str">
        <f t="shared" si="0"/>
        <v>Realmshelps</v>
      </c>
    </row>
    <row r="51" spans="1:5" ht="145.19999999999999">
      <c r="A51" s="1" t="s">
        <v>167</v>
      </c>
      <c r="B51" s="1" t="s">
        <v>168</v>
      </c>
      <c r="C51" s="1"/>
      <c r="D51" s="1" t="s">
        <v>169</v>
      </c>
      <c r="E51" s="2" t="str">
        <f t="shared" si="0"/>
        <v>Realmshelps</v>
      </c>
    </row>
    <row r="52" spans="1:5" ht="92.4">
      <c r="A52" s="1" t="s">
        <v>170</v>
      </c>
      <c r="B52" s="1" t="s">
        <v>171</v>
      </c>
      <c r="C52" s="1"/>
      <c r="D52" s="1" t="s">
        <v>169</v>
      </c>
      <c r="E52" s="2" t="str">
        <f t="shared" si="0"/>
        <v>Realmshelps</v>
      </c>
    </row>
    <row r="53" spans="1:5" ht="79.2">
      <c r="A53" s="1" t="s">
        <v>172</v>
      </c>
      <c r="B53" s="1" t="s">
        <v>173</v>
      </c>
      <c r="C53" s="1"/>
      <c r="D53" s="1" t="s">
        <v>169</v>
      </c>
      <c r="E53" s="2" t="str">
        <f t="shared" si="0"/>
        <v>Realmshelps</v>
      </c>
    </row>
    <row r="54" spans="1:5" ht="145.19999999999999">
      <c r="A54" s="1" t="s">
        <v>176</v>
      </c>
      <c r="B54" s="1" t="s">
        <v>178</v>
      </c>
      <c r="C54" s="1"/>
      <c r="D54" s="1" t="s">
        <v>169</v>
      </c>
      <c r="E54" s="2" t="str">
        <f t="shared" si="0"/>
        <v>Realmshelps</v>
      </c>
    </row>
    <row r="55" spans="1:5" ht="145.19999999999999">
      <c r="A55" s="1" t="s">
        <v>182</v>
      </c>
      <c r="B55" s="1" t="s">
        <v>183</v>
      </c>
      <c r="C55" s="1"/>
      <c r="D55" s="1" t="s">
        <v>169</v>
      </c>
      <c r="E55" s="2" t="str">
        <f t="shared" si="0"/>
        <v>Realmshelps</v>
      </c>
    </row>
    <row r="56" spans="1:5" ht="118.8">
      <c r="A56" s="1" t="s">
        <v>184</v>
      </c>
      <c r="B56" s="1" t="s">
        <v>185</v>
      </c>
      <c r="C56" s="1"/>
      <c r="D56" s="1" t="s">
        <v>169</v>
      </c>
      <c r="E56" s="2" t="str">
        <f t="shared" si="0"/>
        <v>Realmshelps</v>
      </c>
    </row>
    <row r="57" spans="1:5" ht="158.4">
      <c r="A57" s="1" t="s">
        <v>186</v>
      </c>
      <c r="B57" s="1" t="s">
        <v>187</v>
      </c>
      <c r="C57" s="1"/>
      <c r="D57" s="1" t="s">
        <v>169</v>
      </c>
      <c r="E57" s="2" t="str">
        <f t="shared" si="0"/>
        <v>Realmshelps</v>
      </c>
    </row>
    <row r="58" spans="1:5" ht="118.8">
      <c r="A58" s="1" t="s">
        <v>188</v>
      </c>
      <c r="B58" s="1" t="s">
        <v>189</v>
      </c>
      <c r="C58" s="1"/>
      <c r="D58" s="1" t="s">
        <v>169</v>
      </c>
      <c r="E58" s="2" t="str">
        <f t="shared" si="0"/>
        <v>Realmshelps</v>
      </c>
    </row>
    <row r="59" spans="1:5" ht="158.4">
      <c r="A59" s="1" t="s">
        <v>190</v>
      </c>
      <c r="B59" s="1" t="s">
        <v>191</v>
      </c>
      <c r="C59" s="1"/>
      <c r="D59" s="1" t="s">
        <v>169</v>
      </c>
      <c r="E59" s="2" t="str">
        <f t="shared" si="0"/>
        <v>Realmshelps</v>
      </c>
    </row>
    <row r="60" spans="1:5" ht="66">
      <c r="A60" s="1" t="s">
        <v>192</v>
      </c>
      <c r="B60" s="1" t="s">
        <v>194</v>
      </c>
      <c r="C60" s="1"/>
      <c r="D60" s="1" t="s">
        <v>169</v>
      </c>
      <c r="E60" s="2" t="str">
        <f t="shared" si="0"/>
        <v>Realmshelps</v>
      </c>
    </row>
    <row r="61" spans="1:5" ht="79.2">
      <c r="A61" s="1" t="s">
        <v>197</v>
      </c>
      <c r="B61" s="1" t="s">
        <v>199</v>
      </c>
      <c r="C61" s="1"/>
      <c r="D61" s="1" t="s">
        <v>169</v>
      </c>
      <c r="E61" s="2" t="str">
        <f t="shared" si="0"/>
        <v>Realmshelps</v>
      </c>
    </row>
    <row r="62" spans="1:5" ht="409.6">
      <c r="A62" s="1" t="s">
        <v>201</v>
      </c>
      <c r="B62" s="1" t="s">
        <v>202</v>
      </c>
      <c r="C62" s="1"/>
      <c r="D62" s="1" t="s">
        <v>169</v>
      </c>
      <c r="E62" s="2" t="str">
        <f t="shared" si="0"/>
        <v>Realmshelps</v>
      </c>
    </row>
    <row r="63" spans="1:5" ht="105.6">
      <c r="A63" s="1" t="s">
        <v>203</v>
      </c>
      <c r="B63" s="1" t="s">
        <v>204</v>
      </c>
      <c r="C63" s="1"/>
      <c r="D63" s="1" t="s">
        <v>169</v>
      </c>
      <c r="E63" s="2" t="str">
        <f t="shared" si="0"/>
        <v>Realmshelps</v>
      </c>
    </row>
    <row r="64" spans="1:5" ht="92.4">
      <c r="A64" s="1" t="s">
        <v>208</v>
      </c>
      <c r="B64" s="1" t="s">
        <v>209</v>
      </c>
      <c r="C64" s="1"/>
      <c r="D64" s="1" t="s">
        <v>169</v>
      </c>
      <c r="E64" s="2" t="str">
        <f t="shared" si="0"/>
        <v>Realmshelps</v>
      </c>
    </row>
    <row r="65" spans="1:5" ht="39.6">
      <c r="A65" s="1" t="s">
        <v>210</v>
      </c>
      <c r="B65" s="1" t="s">
        <v>211</v>
      </c>
      <c r="C65" s="1"/>
      <c r="D65" s="1" t="s">
        <v>212</v>
      </c>
      <c r="E65" s="2" t="str">
        <f t="shared" si="0"/>
        <v>Realmshelps</v>
      </c>
    </row>
    <row r="66" spans="1:5" ht="92.4">
      <c r="A66" s="1" t="s">
        <v>213</v>
      </c>
      <c r="B66" s="1" t="s">
        <v>214</v>
      </c>
      <c r="C66" s="1"/>
      <c r="D66" s="1" t="s">
        <v>198</v>
      </c>
      <c r="E66" s="2" t="str">
        <f t="shared" si="0"/>
        <v>Realmshelps</v>
      </c>
    </row>
    <row r="67" spans="1:5" ht="66">
      <c r="A67" s="1" t="s">
        <v>215</v>
      </c>
      <c r="B67" s="1" t="s">
        <v>216</v>
      </c>
      <c r="C67" s="1"/>
      <c r="D67" s="1" t="s">
        <v>217</v>
      </c>
      <c r="E67" s="2" t="str">
        <f t="shared" si="0"/>
        <v>Realmshelps</v>
      </c>
    </row>
    <row r="68" spans="1:5" ht="79.2">
      <c r="A68" s="1" t="s">
        <v>221</v>
      </c>
      <c r="B68" s="1" t="s">
        <v>222</v>
      </c>
      <c r="C68" s="1"/>
      <c r="D68" s="1" t="s">
        <v>224</v>
      </c>
      <c r="E68" s="2" t="str">
        <f t="shared" si="0"/>
        <v>Realmshelps</v>
      </c>
    </row>
    <row r="69" spans="1:5" ht="118.8">
      <c r="A69" s="1" t="s">
        <v>226</v>
      </c>
      <c r="B69" s="1" t="s">
        <v>227</v>
      </c>
      <c r="C69" s="1"/>
      <c r="D69" s="1" t="s">
        <v>228</v>
      </c>
      <c r="E69" s="2" t="str">
        <f t="shared" si="0"/>
        <v>Realmshelps</v>
      </c>
    </row>
    <row r="70" spans="1:5" ht="158.4">
      <c r="A70" s="1" t="s">
        <v>229</v>
      </c>
      <c r="B70" s="1" t="s">
        <v>230</v>
      </c>
      <c r="C70" s="1"/>
      <c r="D70" s="1" t="s">
        <v>231</v>
      </c>
      <c r="E70" s="2" t="str">
        <f t="shared" si="0"/>
        <v>Realmshelps</v>
      </c>
    </row>
    <row r="71" spans="1:5" ht="52.8">
      <c r="A71" s="1" t="s">
        <v>232</v>
      </c>
      <c r="B71" s="1" t="s">
        <v>233</v>
      </c>
      <c r="C71" s="1"/>
      <c r="D71" s="1" t="s">
        <v>234</v>
      </c>
      <c r="E71" s="2" t="str">
        <f t="shared" si="0"/>
        <v>Realmshelps</v>
      </c>
    </row>
    <row r="72" spans="1:5" ht="52.8">
      <c r="A72" s="1" t="s">
        <v>236</v>
      </c>
      <c r="B72" s="1" t="s">
        <v>238</v>
      </c>
      <c r="C72" s="1"/>
      <c r="D72" s="1" t="s">
        <v>242</v>
      </c>
      <c r="E72" s="2" t="str">
        <f t="shared" si="0"/>
        <v>Realmshelps</v>
      </c>
    </row>
    <row r="73" spans="1:5" ht="66">
      <c r="A73" s="1" t="s">
        <v>243</v>
      </c>
      <c r="B73" s="1" t="s">
        <v>244</v>
      </c>
      <c r="C73" s="1"/>
      <c r="D73" s="1" t="s">
        <v>245</v>
      </c>
      <c r="E73" s="2" t="str">
        <f t="shared" si="0"/>
        <v>Realmshelps</v>
      </c>
    </row>
    <row r="74" spans="1:5" ht="92.4">
      <c r="A74" s="1" t="s">
        <v>246</v>
      </c>
      <c r="B74" s="1" t="s">
        <v>247</v>
      </c>
      <c r="C74" s="1"/>
      <c r="D74" s="1" t="s">
        <v>248</v>
      </c>
      <c r="E74" s="2" t="str">
        <f t="shared" si="0"/>
        <v>Realmshelps</v>
      </c>
    </row>
    <row r="75" spans="1:5" ht="105.6">
      <c r="A75" s="1" t="s">
        <v>249</v>
      </c>
      <c r="B75" s="1" t="s">
        <v>250</v>
      </c>
      <c r="C75" s="1"/>
      <c r="D75" s="1" t="s">
        <v>251</v>
      </c>
      <c r="E75" s="2" t="str">
        <f t="shared" si="0"/>
        <v>Realmshelps</v>
      </c>
    </row>
    <row r="76" spans="1:5" ht="105.6">
      <c r="A76" s="1" t="s">
        <v>253</v>
      </c>
      <c r="B76" s="1" t="s">
        <v>255</v>
      </c>
      <c r="C76" s="1"/>
      <c r="D76" s="6" t="s">
        <v>257</v>
      </c>
      <c r="E76" s="2" t="str">
        <f t="shared" si="0"/>
        <v>Realmshelps</v>
      </c>
    </row>
    <row r="77" spans="1:5" ht="66">
      <c r="A77" s="1" t="s">
        <v>259</v>
      </c>
      <c r="B77" s="1" t="s">
        <v>260</v>
      </c>
      <c r="C77" s="1"/>
      <c r="D77" s="6" t="s">
        <v>261</v>
      </c>
      <c r="E77" s="2" t="str">
        <f t="shared" si="0"/>
        <v>Realmshelps</v>
      </c>
    </row>
    <row r="78" spans="1:5" ht="52.8">
      <c r="A78" s="1" t="s">
        <v>265</v>
      </c>
      <c r="B78" s="1" t="s">
        <v>266</v>
      </c>
      <c r="C78" s="1"/>
      <c r="D78" s="6" t="s">
        <v>268</v>
      </c>
      <c r="E78" s="2" t="str">
        <f t="shared" si="0"/>
        <v>Realmshelps</v>
      </c>
    </row>
    <row r="79" spans="1:5" ht="66">
      <c r="A79" s="1" t="s">
        <v>269</v>
      </c>
      <c r="B79" s="1" t="s">
        <v>270</v>
      </c>
      <c r="C79" s="1"/>
      <c r="D79" s="6" t="s">
        <v>261</v>
      </c>
      <c r="E79" s="2" t="str">
        <f t="shared" si="0"/>
        <v>Realmshelps</v>
      </c>
    </row>
    <row r="80" spans="1:5" ht="66">
      <c r="A80" s="1" t="s">
        <v>271</v>
      </c>
      <c r="B80" s="1" t="s">
        <v>272</v>
      </c>
      <c r="C80" s="1"/>
      <c r="D80" s="6" t="s">
        <v>273</v>
      </c>
      <c r="E80" s="2" t="str">
        <f t="shared" si="0"/>
        <v>Realmshelps</v>
      </c>
    </row>
    <row r="81" spans="1:5" ht="92.4">
      <c r="A81" s="1" t="s">
        <v>274</v>
      </c>
      <c r="B81" s="1" t="s">
        <v>275</v>
      </c>
      <c r="C81" s="1"/>
      <c r="D81" s="6" t="s">
        <v>276</v>
      </c>
      <c r="E81" s="2" t="str">
        <f t="shared" si="0"/>
        <v>Realmshelps</v>
      </c>
    </row>
    <row r="82" spans="1:5" ht="79.2">
      <c r="A82" s="1" t="s">
        <v>277</v>
      </c>
      <c r="B82" s="1" t="s">
        <v>278</v>
      </c>
      <c r="C82" s="1"/>
      <c r="D82" s="1" t="s">
        <v>279</v>
      </c>
      <c r="E82" s="2" t="str">
        <f t="shared" si="0"/>
        <v>Realmshelps</v>
      </c>
    </row>
    <row r="83" spans="1:5" ht="79.2">
      <c r="A83" s="1" t="s">
        <v>281</v>
      </c>
      <c r="B83" s="1" t="s">
        <v>282</v>
      </c>
      <c r="C83" s="1"/>
      <c r="D83" s="1" t="s">
        <v>283</v>
      </c>
      <c r="E83" s="2" t="str">
        <f t="shared" si="0"/>
        <v>Realmshelps</v>
      </c>
    </row>
    <row r="84" spans="1:5" ht="52.8">
      <c r="A84" s="1" t="s">
        <v>284</v>
      </c>
      <c r="B84" s="1" t="s">
        <v>286</v>
      </c>
      <c r="C84" s="1"/>
      <c r="D84" s="6" t="s">
        <v>288</v>
      </c>
      <c r="E84" s="2" t="str">
        <f t="shared" si="0"/>
        <v>Realmshelps</v>
      </c>
    </row>
    <row r="85" spans="1:5" ht="52.8">
      <c r="A85" s="1" t="s">
        <v>291</v>
      </c>
      <c r="B85" s="1" t="s">
        <v>292</v>
      </c>
      <c r="C85" s="1"/>
      <c r="D85" s="1" t="s">
        <v>294</v>
      </c>
      <c r="E85" s="2" t="str">
        <f t="shared" si="0"/>
        <v>Realmshelps</v>
      </c>
    </row>
    <row r="86" spans="1:5" ht="145.19999999999999">
      <c r="A86" s="1" t="s">
        <v>295</v>
      </c>
      <c r="B86" s="1" t="s">
        <v>296</v>
      </c>
      <c r="C86" s="1"/>
      <c r="D86" s="1" t="s">
        <v>297</v>
      </c>
      <c r="E86" s="2" t="str">
        <f t="shared" si="0"/>
        <v>Realmshelps</v>
      </c>
    </row>
    <row r="87" spans="1:5" ht="158.4">
      <c r="A87" s="1" t="s">
        <v>298</v>
      </c>
      <c r="B87" s="1" t="s">
        <v>299</v>
      </c>
      <c r="C87" s="1"/>
      <c r="D87" s="1" t="s">
        <v>297</v>
      </c>
      <c r="E87" s="2" t="str">
        <f t="shared" si="0"/>
        <v>Realmshelps</v>
      </c>
    </row>
    <row r="88" spans="1:5" ht="145.19999999999999">
      <c r="A88" s="1" t="s">
        <v>300</v>
      </c>
      <c r="B88" s="1" t="s">
        <v>301</v>
      </c>
      <c r="C88" s="1"/>
      <c r="D88" s="1" t="s">
        <v>302</v>
      </c>
      <c r="E88" s="2" t="str">
        <f t="shared" si="0"/>
        <v>Realmshelps</v>
      </c>
    </row>
    <row r="89" spans="1:5" ht="79.2">
      <c r="A89" s="1" t="s">
        <v>303</v>
      </c>
      <c r="B89" s="1" t="s">
        <v>304</v>
      </c>
      <c r="C89" s="1"/>
      <c r="D89" s="1" t="s">
        <v>302</v>
      </c>
      <c r="E89" s="2" t="str">
        <f t="shared" si="0"/>
        <v>Realmshelps</v>
      </c>
    </row>
    <row r="90" spans="1:5" ht="66">
      <c r="A90" s="1" t="s">
        <v>306</v>
      </c>
      <c r="B90" s="1" t="s">
        <v>307</v>
      </c>
      <c r="C90" s="1"/>
      <c r="D90" s="1" t="s">
        <v>302</v>
      </c>
      <c r="E90" s="2" t="str">
        <f t="shared" si="0"/>
        <v>Realmshelps</v>
      </c>
    </row>
    <row r="91" spans="1:5" ht="105.6">
      <c r="A91" s="1" t="s">
        <v>308</v>
      </c>
      <c r="B91" s="1" t="s">
        <v>309</v>
      </c>
      <c r="C91" s="1"/>
      <c r="D91" s="1" t="s">
        <v>302</v>
      </c>
      <c r="E91" s="2" t="str">
        <f t="shared" si="0"/>
        <v>Realmshelps</v>
      </c>
    </row>
    <row r="92" spans="1:5" ht="66">
      <c r="A92" s="1" t="s">
        <v>310</v>
      </c>
      <c r="B92" s="1" t="s">
        <v>311</v>
      </c>
      <c r="C92" s="1"/>
      <c r="D92" s="1" t="s">
        <v>302</v>
      </c>
      <c r="E92" s="2" t="str">
        <f t="shared" si="0"/>
        <v>Realmshelps</v>
      </c>
    </row>
    <row r="93" spans="1:5" ht="92.4">
      <c r="A93" s="1" t="s">
        <v>313</v>
      </c>
      <c r="B93" s="1" t="s">
        <v>314</v>
      </c>
      <c r="C93" s="1"/>
      <c r="D93" s="1" t="s">
        <v>315</v>
      </c>
      <c r="E93" s="2" t="str">
        <f t="shared" si="0"/>
        <v>Realmshelps</v>
      </c>
    </row>
    <row r="94" spans="1:5" ht="66">
      <c r="A94" s="1" t="s">
        <v>316</v>
      </c>
      <c r="B94" s="1" t="s">
        <v>317</v>
      </c>
      <c r="C94" s="1"/>
      <c r="D94" s="1" t="s">
        <v>315</v>
      </c>
      <c r="E94" s="2" t="str">
        <f t="shared" si="0"/>
        <v>Realmshelps</v>
      </c>
    </row>
    <row r="95" spans="1:5" ht="79.2">
      <c r="A95" s="1" t="s">
        <v>318</v>
      </c>
      <c r="B95" s="1" t="s">
        <v>319</v>
      </c>
      <c r="C95" s="1"/>
      <c r="D95" s="1" t="s">
        <v>315</v>
      </c>
      <c r="E95" s="2" t="str">
        <f t="shared" si="0"/>
        <v>Realmshelps</v>
      </c>
    </row>
    <row r="96" spans="1:5" ht="118.8">
      <c r="A96" s="1" t="s">
        <v>320</v>
      </c>
      <c r="B96" s="1" t="s">
        <v>321</v>
      </c>
      <c r="C96" s="1"/>
      <c r="D96" s="1" t="s">
        <v>315</v>
      </c>
      <c r="E96" s="2" t="str">
        <f t="shared" si="0"/>
        <v>Realmshelps</v>
      </c>
    </row>
    <row r="97" spans="1:5" ht="105.6">
      <c r="A97" s="1" t="s">
        <v>323</v>
      </c>
      <c r="B97" s="1" t="s">
        <v>325</v>
      </c>
      <c r="C97" s="1"/>
      <c r="D97" s="1" t="s">
        <v>315</v>
      </c>
      <c r="E97" s="2" t="str">
        <f t="shared" si="0"/>
        <v>Realmshelps</v>
      </c>
    </row>
    <row r="98" spans="1:5" ht="171.6">
      <c r="A98" s="1" t="s">
        <v>327</v>
      </c>
      <c r="B98" s="1" t="s">
        <v>329</v>
      </c>
      <c r="C98" s="1"/>
      <c r="D98" s="1" t="s">
        <v>315</v>
      </c>
      <c r="E98" s="2" t="str">
        <f t="shared" si="0"/>
        <v>Realmshelps</v>
      </c>
    </row>
    <row r="99" spans="1:5" ht="118.8">
      <c r="A99" s="1" t="s">
        <v>330</v>
      </c>
      <c r="B99" s="1" t="s">
        <v>331</v>
      </c>
      <c r="C99" s="1"/>
      <c r="D99" s="1" t="s">
        <v>315</v>
      </c>
      <c r="E99" s="2" t="str">
        <f t="shared" si="0"/>
        <v>Realmshelps</v>
      </c>
    </row>
    <row r="100" spans="1:5" ht="132">
      <c r="A100" s="1" t="s">
        <v>332</v>
      </c>
      <c r="B100" s="1" t="s">
        <v>333</v>
      </c>
      <c r="C100" s="1"/>
      <c r="D100" s="1" t="s">
        <v>315</v>
      </c>
      <c r="E100" s="2" t="str">
        <f t="shared" si="0"/>
        <v>Realmshelps</v>
      </c>
    </row>
    <row r="101" spans="1:5" ht="52.8">
      <c r="A101" s="1" t="s">
        <v>334</v>
      </c>
      <c r="B101" s="1" t="s">
        <v>336</v>
      </c>
      <c r="C101" s="1"/>
      <c r="D101" s="1" t="s">
        <v>315</v>
      </c>
      <c r="E101" s="2" t="str">
        <f t="shared" si="0"/>
        <v>Realmshelps</v>
      </c>
    </row>
    <row r="102" spans="1:5" ht="92.4">
      <c r="A102" s="1" t="s">
        <v>339</v>
      </c>
      <c r="B102" s="1" t="s">
        <v>340</v>
      </c>
      <c r="C102" s="1"/>
      <c r="D102" s="1" t="s">
        <v>315</v>
      </c>
      <c r="E102" s="2" t="str">
        <f t="shared" si="0"/>
        <v>Realmshelps</v>
      </c>
    </row>
    <row r="103" spans="1:5" ht="409.6">
      <c r="A103" s="1" t="s">
        <v>341</v>
      </c>
      <c r="B103" s="1" t="s">
        <v>343</v>
      </c>
      <c r="C103" s="1"/>
      <c r="D103" s="1" t="s">
        <v>345</v>
      </c>
      <c r="E103" s="2" t="str">
        <f t="shared" si="0"/>
        <v>Realmshelps</v>
      </c>
    </row>
    <row r="104" spans="1:5" ht="250.8">
      <c r="A104" s="1" t="s">
        <v>347</v>
      </c>
      <c r="B104" s="1" t="s">
        <v>348</v>
      </c>
      <c r="C104" s="1"/>
      <c r="D104" s="1" t="s">
        <v>345</v>
      </c>
      <c r="E104" s="2" t="str">
        <f t="shared" si="0"/>
        <v>Realmshelps</v>
      </c>
    </row>
    <row r="105" spans="1:5" ht="330">
      <c r="A105" s="1" t="s">
        <v>350</v>
      </c>
      <c r="B105" s="1" t="s">
        <v>351</v>
      </c>
      <c r="C105" s="1"/>
      <c r="D105" s="1" t="s">
        <v>345</v>
      </c>
      <c r="E105" s="2" t="str">
        <f t="shared" si="0"/>
        <v>Realmshelps</v>
      </c>
    </row>
    <row r="106" spans="1:5" ht="409.6">
      <c r="A106" s="1" t="s">
        <v>352</v>
      </c>
      <c r="B106" s="1" t="s">
        <v>353</v>
      </c>
      <c r="C106" s="1"/>
      <c r="D106" s="1" t="s">
        <v>345</v>
      </c>
      <c r="E106" s="2" t="str">
        <f t="shared" si="0"/>
        <v>Realmshelps</v>
      </c>
    </row>
    <row r="107" spans="1:5" ht="290.39999999999998">
      <c r="A107" s="1" t="s">
        <v>354</v>
      </c>
      <c r="B107" s="1" t="s">
        <v>356</v>
      </c>
      <c r="C107" s="1"/>
      <c r="D107" s="1" t="s">
        <v>345</v>
      </c>
      <c r="E107" s="2" t="str">
        <f t="shared" si="0"/>
        <v>Realmshelps</v>
      </c>
    </row>
    <row r="108" spans="1:5" ht="290.39999999999998">
      <c r="A108" s="1" t="s">
        <v>359</v>
      </c>
      <c r="B108" s="1" t="s">
        <v>361</v>
      </c>
      <c r="C108" s="1"/>
      <c r="D108" s="1" t="s">
        <v>345</v>
      </c>
      <c r="E108" s="2" t="str">
        <f t="shared" si="0"/>
        <v>Realmshelps</v>
      </c>
    </row>
    <row r="109" spans="1:5" ht="132">
      <c r="A109" s="1" t="s">
        <v>362</v>
      </c>
      <c r="B109" s="1" t="s">
        <v>363</v>
      </c>
      <c r="C109" s="1"/>
      <c r="D109" s="1" t="s">
        <v>364</v>
      </c>
      <c r="E109" s="2" t="str">
        <f t="shared" si="0"/>
        <v>Realmshelps</v>
      </c>
    </row>
    <row r="110" spans="1:5" ht="132">
      <c r="A110" s="1" t="s">
        <v>365</v>
      </c>
      <c r="B110" s="1" t="s">
        <v>366</v>
      </c>
      <c r="C110" s="1"/>
      <c r="D110" s="1" t="s">
        <v>364</v>
      </c>
      <c r="E110" s="2" t="str">
        <f t="shared" si="0"/>
        <v>Realmshelps</v>
      </c>
    </row>
    <row r="111" spans="1:5" ht="250.8">
      <c r="A111" s="1" t="s">
        <v>368</v>
      </c>
      <c r="B111" s="1" t="s">
        <v>370</v>
      </c>
      <c r="C111" s="1"/>
      <c r="D111" s="1" t="s">
        <v>364</v>
      </c>
      <c r="E111" s="2" t="str">
        <f t="shared" si="0"/>
        <v>Realmshelps</v>
      </c>
    </row>
    <row r="112" spans="1:5" ht="132">
      <c r="A112" s="1" t="s">
        <v>372</v>
      </c>
      <c r="B112" s="1" t="s">
        <v>373</v>
      </c>
      <c r="C112" s="1"/>
      <c r="D112" s="1" t="s">
        <v>364</v>
      </c>
      <c r="E112" s="2" t="str">
        <f t="shared" si="0"/>
        <v>Realmshelps</v>
      </c>
    </row>
    <row r="113" spans="1:5" ht="79.2">
      <c r="A113" s="1" t="s">
        <v>374</v>
      </c>
      <c r="B113" s="1" t="s">
        <v>376</v>
      </c>
      <c r="C113" s="1"/>
      <c r="D113" s="1" t="s">
        <v>364</v>
      </c>
      <c r="E113" s="2" t="str">
        <f t="shared" si="0"/>
        <v>Realmshelps</v>
      </c>
    </row>
    <row r="114" spans="1:5" ht="92.4">
      <c r="A114" s="1" t="s">
        <v>379</v>
      </c>
      <c r="B114" s="1" t="s">
        <v>380</v>
      </c>
      <c r="C114" s="1"/>
      <c r="D114" s="1" t="s">
        <v>364</v>
      </c>
      <c r="E114" s="2" t="str">
        <f t="shared" si="0"/>
        <v>Realmshelps</v>
      </c>
    </row>
    <row r="115" spans="1:5" ht="92.4">
      <c r="A115" s="1" t="s">
        <v>381</v>
      </c>
      <c r="B115" s="1" t="s">
        <v>383</v>
      </c>
      <c r="C115" s="1"/>
      <c r="D115" s="1" t="s">
        <v>364</v>
      </c>
      <c r="E115" s="2" t="str">
        <f t="shared" si="0"/>
        <v>Realmshelps</v>
      </c>
    </row>
    <row r="116" spans="1:5" ht="92.4">
      <c r="A116" s="1" t="s">
        <v>385</v>
      </c>
      <c r="B116" s="1" t="s">
        <v>386</v>
      </c>
      <c r="C116" s="1"/>
      <c r="D116" s="1" t="s">
        <v>364</v>
      </c>
      <c r="E116" s="2" t="str">
        <f t="shared" si="0"/>
        <v>Realmshelps</v>
      </c>
    </row>
    <row r="117" spans="1:5" ht="237.6">
      <c r="A117" s="1" t="s">
        <v>388</v>
      </c>
      <c r="B117" s="1" t="s">
        <v>390</v>
      </c>
      <c r="C117" s="1"/>
      <c r="D117" s="1" t="s">
        <v>364</v>
      </c>
      <c r="E117" s="2" t="str">
        <f t="shared" si="0"/>
        <v>Realmshelps</v>
      </c>
    </row>
    <row r="118" spans="1:5" ht="105.6">
      <c r="A118" s="1" t="s">
        <v>391</v>
      </c>
      <c r="B118" s="1" t="s">
        <v>392</v>
      </c>
      <c r="C118" s="1"/>
      <c r="D118" s="1" t="s">
        <v>364</v>
      </c>
      <c r="E118" s="2" t="str">
        <f t="shared" si="0"/>
        <v>Realmshelps</v>
      </c>
    </row>
    <row r="119" spans="1:5" ht="132">
      <c r="A119" s="1" t="s">
        <v>394</v>
      </c>
      <c r="B119" s="1" t="s">
        <v>395</v>
      </c>
      <c r="C119" s="1"/>
      <c r="D119" s="1" t="s">
        <v>364</v>
      </c>
      <c r="E119" s="2" t="str">
        <f t="shared" si="0"/>
        <v>Realmshelps</v>
      </c>
    </row>
    <row r="120" spans="1:5" ht="66">
      <c r="A120" s="1" t="s">
        <v>396</v>
      </c>
      <c r="B120" s="1" t="s">
        <v>397</v>
      </c>
      <c r="C120" s="1"/>
      <c r="D120" s="1" t="s">
        <v>364</v>
      </c>
      <c r="E120" s="2" t="str">
        <f t="shared" si="0"/>
        <v>Realmshelps</v>
      </c>
    </row>
    <row r="121" spans="1:5" ht="145.19999999999999">
      <c r="A121" s="1" t="s">
        <v>400</v>
      </c>
      <c r="B121" s="1" t="s">
        <v>401</v>
      </c>
      <c r="C121" s="1"/>
      <c r="D121" s="1" t="s">
        <v>364</v>
      </c>
      <c r="E121" s="2" t="str">
        <f t="shared" si="0"/>
        <v>Realmshelps</v>
      </c>
    </row>
    <row r="122" spans="1:5" ht="39.6">
      <c r="A122" s="1" t="s">
        <v>403</v>
      </c>
      <c r="B122" s="1" t="s">
        <v>404</v>
      </c>
      <c r="C122" s="1"/>
      <c r="D122" s="1" t="s">
        <v>364</v>
      </c>
      <c r="E122" s="2" t="str">
        <f t="shared" si="0"/>
        <v>Realmshelps</v>
      </c>
    </row>
    <row r="123" spans="1:5" ht="39.6">
      <c r="A123" s="1" t="s">
        <v>405</v>
      </c>
      <c r="B123" s="1" t="s">
        <v>406</v>
      </c>
      <c r="C123" s="1"/>
      <c r="D123" s="1" t="s">
        <v>364</v>
      </c>
      <c r="E123" s="2" t="str">
        <f t="shared" si="0"/>
        <v>Realmshelps</v>
      </c>
    </row>
    <row r="124" spans="1:5" ht="250.8">
      <c r="A124" s="1" t="s">
        <v>407</v>
      </c>
      <c r="B124" s="1" t="s">
        <v>408</v>
      </c>
      <c r="C124" s="1"/>
      <c r="D124" s="1" t="s">
        <v>364</v>
      </c>
      <c r="E124" s="2" t="str">
        <f t="shared" si="0"/>
        <v>Realmshelps</v>
      </c>
    </row>
    <row r="125" spans="1:5" ht="105.6">
      <c r="A125" s="1" t="s">
        <v>409</v>
      </c>
      <c r="B125" s="1" t="s">
        <v>410</v>
      </c>
      <c r="C125" s="1"/>
      <c r="D125" s="1" t="s">
        <v>364</v>
      </c>
      <c r="E125" s="2" t="str">
        <f t="shared" si="0"/>
        <v>Realmshelps</v>
      </c>
    </row>
    <row r="126" spans="1:5" ht="118.8">
      <c r="A126" s="1" t="s">
        <v>413</v>
      </c>
      <c r="B126" s="1" t="s">
        <v>414</v>
      </c>
      <c r="C126" s="1"/>
      <c r="D126" s="1" t="s">
        <v>364</v>
      </c>
      <c r="E126" s="2" t="str">
        <f t="shared" si="0"/>
        <v>Realmshelps</v>
      </c>
    </row>
    <row r="127" spans="1:5" ht="66">
      <c r="A127" s="1" t="s">
        <v>416</v>
      </c>
      <c r="B127" s="1" t="s">
        <v>418</v>
      </c>
      <c r="C127" s="1"/>
      <c r="D127" s="1" t="s">
        <v>364</v>
      </c>
      <c r="E127" s="2" t="str">
        <f t="shared" si="0"/>
        <v>Realmshelps</v>
      </c>
    </row>
    <row r="128" spans="1:5" ht="105.6">
      <c r="A128" s="1" t="s">
        <v>419</v>
      </c>
      <c r="B128" s="1" t="s">
        <v>420</v>
      </c>
      <c r="C128" s="1"/>
      <c r="D128" s="1" t="s">
        <v>364</v>
      </c>
      <c r="E128" s="2" t="str">
        <f t="shared" si="0"/>
        <v>Realmshelps</v>
      </c>
    </row>
    <row r="129" spans="1:5" ht="118.8">
      <c r="A129" s="1" t="s">
        <v>421</v>
      </c>
      <c r="B129" s="1" t="s">
        <v>422</v>
      </c>
      <c r="C129" s="1"/>
      <c r="D129" s="1" t="s">
        <v>364</v>
      </c>
      <c r="E129" s="2" t="str">
        <f t="shared" si="0"/>
        <v>Realmshelps</v>
      </c>
    </row>
    <row r="130" spans="1:5" ht="66">
      <c r="A130" s="1" t="s">
        <v>425</v>
      </c>
      <c r="B130" s="1" t="s">
        <v>427</v>
      </c>
      <c r="C130" s="1"/>
      <c r="D130" s="1" t="s">
        <v>428</v>
      </c>
      <c r="E130" s="2" t="str">
        <f t="shared" si="0"/>
        <v>Realmshelps</v>
      </c>
    </row>
    <row r="131" spans="1:5" ht="39.6">
      <c r="A131" s="1" t="s">
        <v>429</v>
      </c>
      <c r="B131" s="1" t="s">
        <v>431</v>
      </c>
      <c r="C131" s="1"/>
      <c r="D131" s="1" t="s">
        <v>428</v>
      </c>
      <c r="E131" s="2" t="str">
        <f t="shared" si="0"/>
        <v>Realmshelps</v>
      </c>
    </row>
    <row r="132" spans="1:5" ht="66">
      <c r="A132" s="1" t="s">
        <v>433</v>
      </c>
      <c r="B132" s="1" t="s">
        <v>434</v>
      </c>
      <c r="C132" s="1"/>
      <c r="D132" s="1" t="s">
        <v>428</v>
      </c>
      <c r="E132" s="2" t="str">
        <f t="shared" si="0"/>
        <v>Realmshelps</v>
      </c>
    </row>
    <row r="133" spans="1:5" ht="66">
      <c r="A133" s="1" t="s">
        <v>436</v>
      </c>
      <c r="B133" s="1" t="s">
        <v>438</v>
      </c>
      <c r="C133" s="1"/>
      <c r="D133" s="1" t="s">
        <v>428</v>
      </c>
      <c r="E133" s="2" t="str">
        <f t="shared" si="0"/>
        <v>Realmshelps</v>
      </c>
    </row>
    <row r="134" spans="1:5" ht="52.8">
      <c r="A134" s="1" t="s">
        <v>439</v>
      </c>
      <c r="B134" s="1" t="s">
        <v>440</v>
      </c>
      <c r="C134" s="1"/>
      <c r="D134" s="1" t="s">
        <v>428</v>
      </c>
      <c r="E134" s="2" t="str">
        <f t="shared" si="0"/>
        <v>Realmshelps</v>
      </c>
    </row>
    <row r="135" spans="1:5" ht="105.6">
      <c r="A135" s="1" t="s">
        <v>442</v>
      </c>
      <c r="B135" s="1" t="s">
        <v>443</v>
      </c>
      <c r="C135" s="1"/>
      <c r="D135" s="1" t="s">
        <v>428</v>
      </c>
      <c r="E135" s="2" t="str">
        <f t="shared" si="0"/>
        <v>Realmshelps</v>
      </c>
    </row>
    <row r="136" spans="1:5" ht="79.2">
      <c r="A136" s="1" t="s">
        <v>444</v>
      </c>
      <c r="B136" s="1" t="s">
        <v>445</v>
      </c>
      <c r="C136" s="1"/>
      <c r="D136" s="1" t="s">
        <v>428</v>
      </c>
      <c r="E136" s="2" t="str">
        <f t="shared" si="0"/>
        <v>Realmshelps</v>
      </c>
    </row>
    <row r="137" spans="1:5" ht="92.4">
      <c r="A137" s="1" t="s">
        <v>448</v>
      </c>
      <c r="B137" s="1" t="s">
        <v>449</v>
      </c>
      <c r="C137" s="1"/>
      <c r="D137" s="1" t="s">
        <v>428</v>
      </c>
      <c r="E137" s="2" t="str">
        <f t="shared" si="0"/>
        <v>Realmshelps</v>
      </c>
    </row>
    <row r="138" spans="1:5" ht="66">
      <c r="A138" s="1" t="s">
        <v>450</v>
      </c>
      <c r="B138" s="1" t="s">
        <v>451</v>
      </c>
      <c r="C138" s="1"/>
      <c r="D138" s="1" t="s">
        <v>428</v>
      </c>
      <c r="E138" s="2" t="str">
        <f t="shared" si="0"/>
        <v>Realmshelps</v>
      </c>
    </row>
    <row r="139" spans="1:5" ht="92.4">
      <c r="A139" s="1" t="s">
        <v>455</v>
      </c>
      <c r="B139" s="1" t="s">
        <v>457</v>
      </c>
      <c r="C139" s="1"/>
      <c r="D139" s="1" t="s">
        <v>428</v>
      </c>
      <c r="E139" s="2" t="str">
        <f t="shared" si="0"/>
        <v>Realmshelps</v>
      </c>
    </row>
    <row r="140" spans="1:5" ht="66">
      <c r="A140" s="1" t="s">
        <v>459</v>
      </c>
      <c r="B140" s="1" t="s">
        <v>460</v>
      </c>
      <c r="C140" s="1"/>
      <c r="D140" s="1" t="s">
        <v>428</v>
      </c>
      <c r="E140" s="2" t="str">
        <f t="shared" si="0"/>
        <v>Realmshelps</v>
      </c>
    </row>
    <row r="141" spans="1:5" ht="66">
      <c r="A141" s="1" t="s">
        <v>461</v>
      </c>
      <c r="B141" s="1" t="s">
        <v>462</v>
      </c>
      <c r="C141" s="1"/>
      <c r="D141" s="1" t="s">
        <v>428</v>
      </c>
      <c r="E141" s="2" t="str">
        <f t="shared" si="0"/>
        <v>Realmshelps</v>
      </c>
    </row>
    <row r="142" spans="1:5" ht="66">
      <c r="A142" s="1" t="s">
        <v>463</v>
      </c>
      <c r="B142" s="1" t="s">
        <v>464</v>
      </c>
      <c r="C142" s="1"/>
      <c r="D142" s="1" t="s">
        <v>428</v>
      </c>
      <c r="E142" s="2" t="str">
        <f t="shared" si="0"/>
        <v>Realmshelps</v>
      </c>
    </row>
    <row r="143" spans="1:5" ht="79.2">
      <c r="A143" s="1" t="s">
        <v>465</v>
      </c>
      <c r="B143" s="1" t="s">
        <v>466</v>
      </c>
      <c r="C143" s="1"/>
      <c r="D143" s="1" t="s">
        <v>428</v>
      </c>
      <c r="E143" s="2" t="str">
        <f t="shared" si="0"/>
        <v>Realmshelps</v>
      </c>
    </row>
    <row r="144" spans="1:5" ht="39.6">
      <c r="A144" s="1" t="s">
        <v>468</v>
      </c>
      <c r="B144" s="1" t="s">
        <v>470</v>
      </c>
      <c r="C144" s="1"/>
      <c r="D144" s="1" t="s">
        <v>428</v>
      </c>
      <c r="E144" s="2" t="str">
        <f t="shared" si="0"/>
        <v>Realmshelps</v>
      </c>
    </row>
    <row r="145" spans="1:5" ht="52.8">
      <c r="A145" s="1" t="s">
        <v>472</v>
      </c>
      <c r="B145" s="1" t="s">
        <v>473</v>
      </c>
      <c r="C145" s="1"/>
      <c r="D145" s="1" t="s">
        <v>428</v>
      </c>
      <c r="E145" s="2" t="str">
        <f t="shared" si="0"/>
        <v>Realmshelps</v>
      </c>
    </row>
    <row r="146" spans="1:5" ht="66">
      <c r="A146" s="1" t="s">
        <v>474</v>
      </c>
      <c r="B146" s="1" t="s">
        <v>475</v>
      </c>
      <c r="C146" s="1"/>
      <c r="D146" s="1" t="s">
        <v>217</v>
      </c>
      <c r="E146" s="4" t="str">
        <f t="shared" ref="E146:E147" si="1">HYPERLINK("https://forgottenrealms.fandom.com/wiki/Spellslayer_wine","Forgotten Realms Fandom")</f>
        <v>Forgotten Realms Fandom</v>
      </c>
    </row>
    <row r="147" spans="1:5" ht="26.4">
      <c r="A147" s="1" t="s">
        <v>478</v>
      </c>
      <c r="B147" s="1" t="s">
        <v>479</v>
      </c>
      <c r="C147" s="1"/>
      <c r="D147" s="1" t="s">
        <v>198</v>
      </c>
      <c r="E147" s="4" t="str">
        <f t="shared" si="1"/>
        <v>Forgotten Realms Fandom</v>
      </c>
    </row>
    <row r="148" spans="1:5" ht="13.2">
      <c r="A148" s="3"/>
      <c r="B148" s="3"/>
      <c r="C148" s="3"/>
      <c r="D148" s="3"/>
      <c r="E148" s="3"/>
    </row>
    <row r="149" spans="1:5" ht="13.2">
      <c r="A149" s="3"/>
      <c r="B149" s="3"/>
      <c r="C149" s="3"/>
      <c r="D149" s="3"/>
      <c r="E149" s="3"/>
    </row>
    <row r="150" spans="1:5" ht="13.2">
      <c r="A150" s="3"/>
      <c r="B150" s="3"/>
      <c r="C150" s="3"/>
      <c r="D150" s="3"/>
      <c r="E150" s="3"/>
    </row>
    <row r="151" spans="1:5" ht="13.2">
      <c r="A151" s="3"/>
      <c r="B151" s="3"/>
      <c r="C151" s="3"/>
      <c r="D151" s="3"/>
      <c r="E151" s="3"/>
    </row>
    <row r="152" spans="1:5" ht="13.2">
      <c r="A152" s="3"/>
      <c r="B152" s="3"/>
      <c r="C152" s="3"/>
      <c r="D152" s="3"/>
      <c r="E152" s="3"/>
    </row>
    <row r="153" spans="1:5" ht="13.2">
      <c r="A153" s="3"/>
      <c r="B153" s="3"/>
      <c r="C153" s="3"/>
      <c r="D153" s="3"/>
      <c r="E153" s="3"/>
    </row>
    <row r="154" spans="1:5" ht="13.2">
      <c r="A154" s="3"/>
      <c r="B154" s="3"/>
      <c r="C154" s="3"/>
      <c r="D154" s="3"/>
      <c r="E154" s="3"/>
    </row>
    <row r="155" spans="1:5" ht="13.2">
      <c r="A155" s="3"/>
      <c r="B155" s="3"/>
      <c r="C155" s="3"/>
      <c r="D155" s="3"/>
      <c r="E155" s="3"/>
    </row>
    <row r="156" spans="1:5" ht="13.2">
      <c r="A156" s="3"/>
      <c r="B156" s="3"/>
      <c r="C156" s="3"/>
      <c r="D156" s="3"/>
      <c r="E156" s="3"/>
    </row>
    <row r="157" spans="1:5" ht="13.2">
      <c r="A157" s="3"/>
      <c r="B157" s="3"/>
      <c r="C157" s="3"/>
      <c r="D157" s="3"/>
      <c r="E157" s="3"/>
    </row>
    <row r="158" spans="1:5" ht="13.2">
      <c r="A158" s="3"/>
      <c r="B158" s="3"/>
      <c r="C158" s="3"/>
      <c r="D158" s="3"/>
      <c r="E158" s="3"/>
    </row>
    <row r="159" spans="1:5" ht="13.2">
      <c r="A159" s="3"/>
      <c r="B159" s="3"/>
      <c r="C159" s="3"/>
      <c r="D159" s="3"/>
      <c r="E159" s="3"/>
    </row>
    <row r="160" spans="1:5" ht="13.2">
      <c r="A160" s="3"/>
      <c r="B160" s="3"/>
      <c r="C160" s="3"/>
      <c r="D160" s="3"/>
      <c r="E160" s="3"/>
    </row>
    <row r="161" spans="1:5" ht="13.2">
      <c r="A161" s="3"/>
      <c r="B161" s="3"/>
      <c r="C161" s="3"/>
      <c r="D161" s="3"/>
      <c r="E161" s="3"/>
    </row>
    <row r="162" spans="1:5" ht="13.2">
      <c r="A162" s="3"/>
      <c r="B162" s="3"/>
      <c r="C162" s="3"/>
      <c r="D162" s="3"/>
      <c r="E162" s="3"/>
    </row>
    <row r="163" spans="1:5" ht="13.2">
      <c r="A163" s="3"/>
      <c r="B163" s="3"/>
      <c r="C163" s="3"/>
      <c r="D163" s="3"/>
      <c r="E163" s="3"/>
    </row>
    <row r="164" spans="1:5" ht="13.2">
      <c r="A164" s="3"/>
      <c r="B164" s="3"/>
      <c r="C164" s="3"/>
      <c r="D164" s="3"/>
      <c r="E164" s="3"/>
    </row>
    <row r="165" spans="1:5" ht="13.2">
      <c r="A165" s="3"/>
      <c r="B165" s="3"/>
      <c r="C165" s="3"/>
      <c r="D165" s="3"/>
      <c r="E165" s="3"/>
    </row>
    <row r="166" spans="1:5" ht="13.2">
      <c r="A166" s="3"/>
      <c r="B166" s="3"/>
      <c r="C166" s="3"/>
      <c r="D166" s="3"/>
      <c r="E166" s="3"/>
    </row>
    <row r="167" spans="1:5" ht="13.2">
      <c r="A167" s="3"/>
      <c r="B167" s="3"/>
      <c r="C167" s="3"/>
      <c r="D167" s="3"/>
      <c r="E167" s="3"/>
    </row>
    <row r="168" spans="1:5" ht="13.2">
      <c r="A168" s="3"/>
      <c r="B168" s="3"/>
      <c r="C168" s="3"/>
      <c r="D168" s="3"/>
      <c r="E168" s="3"/>
    </row>
    <row r="169" spans="1:5" ht="13.2">
      <c r="A169" s="3"/>
      <c r="B169" s="3"/>
      <c r="C169" s="3"/>
      <c r="D169" s="3"/>
      <c r="E169" s="3"/>
    </row>
    <row r="170" spans="1:5" ht="13.2">
      <c r="A170" s="3"/>
      <c r="B170" s="3"/>
      <c r="C170" s="3"/>
      <c r="D170" s="3"/>
      <c r="E170" s="3"/>
    </row>
    <row r="171" spans="1:5" ht="13.2">
      <c r="A171" s="3"/>
      <c r="B171" s="3"/>
      <c r="C171" s="3"/>
      <c r="D171" s="3"/>
      <c r="E171" s="3"/>
    </row>
    <row r="172" spans="1:5" ht="13.2">
      <c r="A172" s="3"/>
      <c r="B172" s="3"/>
      <c r="C172" s="3"/>
      <c r="D172" s="3"/>
      <c r="E172" s="3"/>
    </row>
    <row r="173" spans="1:5" ht="13.2">
      <c r="A173" s="3"/>
      <c r="B173" s="3"/>
      <c r="C173" s="3"/>
      <c r="D173" s="3"/>
      <c r="E173" s="3"/>
    </row>
    <row r="174" spans="1:5" ht="13.2">
      <c r="A174" s="3"/>
      <c r="B174" s="3"/>
      <c r="C174" s="3"/>
      <c r="D174" s="3"/>
      <c r="E174" s="3"/>
    </row>
    <row r="175" spans="1:5" ht="13.2">
      <c r="A175" s="3"/>
      <c r="B175" s="3"/>
      <c r="C175" s="3"/>
      <c r="D175" s="3"/>
      <c r="E175" s="3"/>
    </row>
    <row r="176" spans="1:5" ht="13.2">
      <c r="A176" s="3"/>
      <c r="B176" s="3"/>
      <c r="C176" s="3"/>
      <c r="D176" s="3"/>
      <c r="E176" s="3"/>
    </row>
    <row r="177" spans="1:5" ht="13.2">
      <c r="A177" s="3"/>
      <c r="B177" s="3"/>
      <c r="C177" s="3"/>
      <c r="D177" s="3"/>
      <c r="E177" s="3"/>
    </row>
    <row r="178" spans="1:5" ht="13.2">
      <c r="A178" s="3"/>
      <c r="B178" s="3"/>
      <c r="C178" s="3"/>
      <c r="D178" s="3"/>
      <c r="E178" s="3"/>
    </row>
    <row r="179" spans="1:5" ht="13.2">
      <c r="A179" s="3"/>
      <c r="B179" s="3"/>
      <c r="C179" s="3"/>
      <c r="D179" s="3"/>
      <c r="E179" s="3"/>
    </row>
    <row r="180" spans="1:5" ht="13.2">
      <c r="A180" s="3"/>
      <c r="B180" s="3"/>
      <c r="C180" s="3"/>
      <c r="D180" s="3"/>
      <c r="E180" s="3"/>
    </row>
    <row r="181" spans="1:5" ht="13.2">
      <c r="A181" s="3"/>
      <c r="B181" s="3"/>
      <c r="C181" s="3"/>
      <c r="D181" s="3"/>
      <c r="E181" s="3"/>
    </row>
    <row r="182" spans="1:5" ht="13.2">
      <c r="A182" s="3"/>
      <c r="B182" s="3"/>
      <c r="C182" s="3"/>
      <c r="D182" s="3"/>
      <c r="E182" s="3"/>
    </row>
    <row r="183" spans="1:5" ht="13.2">
      <c r="A183" s="3"/>
      <c r="B183" s="3"/>
      <c r="C183" s="3"/>
      <c r="D183" s="3"/>
      <c r="E183" s="3"/>
    </row>
    <row r="184" spans="1:5" ht="13.2">
      <c r="A184" s="3"/>
      <c r="B184" s="3"/>
      <c r="C184" s="3"/>
      <c r="D184" s="3"/>
      <c r="E184" s="3"/>
    </row>
    <row r="185" spans="1:5" ht="13.2">
      <c r="A185" s="3"/>
      <c r="B185" s="3"/>
      <c r="C185" s="3"/>
      <c r="D185" s="3"/>
      <c r="E185" s="3"/>
    </row>
    <row r="186" spans="1:5" ht="13.2">
      <c r="A186" s="3"/>
      <c r="B186" s="3"/>
      <c r="C186" s="3"/>
      <c r="D186" s="3"/>
      <c r="E186" s="3"/>
    </row>
    <row r="187" spans="1:5" ht="13.2">
      <c r="A187" s="3"/>
      <c r="B187" s="3"/>
      <c r="C187" s="3"/>
      <c r="D187" s="3"/>
      <c r="E187" s="3"/>
    </row>
    <row r="188" spans="1:5" ht="13.2">
      <c r="A188" s="3"/>
      <c r="B188" s="3"/>
      <c r="C188" s="3"/>
      <c r="D188" s="3"/>
      <c r="E188" s="3"/>
    </row>
    <row r="189" spans="1:5" ht="13.2">
      <c r="A189" s="3"/>
      <c r="B189" s="3"/>
      <c r="C189" s="3"/>
      <c r="D189" s="3"/>
      <c r="E189" s="3"/>
    </row>
    <row r="190" spans="1:5" ht="13.2">
      <c r="A190" s="3"/>
      <c r="B190" s="3"/>
      <c r="C190" s="3"/>
      <c r="D190" s="3"/>
      <c r="E190" s="3"/>
    </row>
    <row r="191" spans="1:5" ht="13.2">
      <c r="A191" s="3"/>
      <c r="B191" s="3"/>
      <c r="C191" s="3"/>
      <c r="D191" s="3"/>
      <c r="E191" s="3"/>
    </row>
    <row r="192" spans="1:5" ht="13.2">
      <c r="A192" s="3"/>
      <c r="B192" s="3"/>
      <c r="C192" s="3"/>
      <c r="D192" s="3"/>
      <c r="E192" s="3"/>
    </row>
    <row r="193" spans="1:5" ht="13.2">
      <c r="A193" s="3"/>
      <c r="B193" s="3"/>
      <c r="C193" s="3"/>
      <c r="D193" s="3"/>
      <c r="E193" s="3"/>
    </row>
    <row r="194" spans="1:5" ht="13.2">
      <c r="A194" s="3"/>
      <c r="B194" s="3"/>
      <c r="C194" s="3"/>
      <c r="D194" s="3"/>
      <c r="E194" s="3"/>
    </row>
    <row r="195" spans="1:5" ht="13.2">
      <c r="A195" s="3"/>
      <c r="B195" s="3"/>
      <c r="C195" s="3"/>
      <c r="D195" s="3"/>
      <c r="E195" s="3"/>
    </row>
    <row r="196" spans="1:5" ht="13.2">
      <c r="A196" s="3"/>
      <c r="B196" s="3"/>
      <c r="C196" s="3"/>
      <c r="D196" s="3"/>
      <c r="E196" s="3"/>
    </row>
    <row r="197" spans="1:5" ht="13.2">
      <c r="A197" s="3"/>
      <c r="B197" s="3"/>
      <c r="C197" s="3"/>
      <c r="D197" s="3"/>
      <c r="E197" s="3"/>
    </row>
    <row r="198" spans="1:5" ht="13.2">
      <c r="A198" s="3"/>
      <c r="B198" s="3"/>
      <c r="C198" s="3"/>
      <c r="D198" s="3"/>
      <c r="E198" s="3"/>
    </row>
    <row r="199" spans="1:5" ht="13.2">
      <c r="A199" s="3"/>
      <c r="B199" s="3"/>
      <c r="C199" s="3"/>
      <c r="D199" s="3"/>
      <c r="E199" s="3"/>
    </row>
    <row r="200" spans="1:5" ht="13.2">
      <c r="A200" s="3"/>
      <c r="B200" s="3"/>
      <c r="C200" s="3"/>
      <c r="D200" s="3"/>
      <c r="E200" s="3"/>
    </row>
    <row r="201" spans="1:5" ht="13.2">
      <c r="A201" s="3"/>
      <c r="B201" s="3"/>
      <c r="C201" s="3"/>
      <c r="D201" s="3"/>
      <c r="E201" s="3"/>
    </row>
    <row r="202" spans="1:5" ht="13.2">
      <c r="A202" s="3"/>
      <c r="B202" s="3"/>
      <c r="C202" s="3"/>
      <c r="D202" s="3"/>
      <c r="E202" s="3"/>
    </row>
    <row r="203" spans="1:5" ht="13.2">
      <c r="A203" s="3"/>
      <c r="B203" s="3"/>
      <c r="C203" s="3"/>
      <c r="D203" s="3"/>
      <c r="E203" s="3"/>
    </row>
    <row r="204" spans="1:5" ht="13.2">
      <c r="A204" s="3"/>
      <c r="B204" s="3"/>
      <c r="C204" s="3"/>
      <c r="D204" s="3"/>
      <c r="E204" s="3"/>
    </row>
    <row r="205" spans="1:5" ht="13.2">
      <c r="A205" s="3"/>
      <c r="B205" s="3"/>
      <c r="C205" s="3"/>
      <c r="D205" s="3"/>
      <c r="E205" s="3"/>
    </row>
    <row r="206" spans="1:5" ht="13.2">
      <c r="A206" s="3"/>
      <c r="B206" s="3"/>
      <c r="C206" s="3"/>
      <c r="D206" s="3"/>
      <c r="E206" s="3"/>
    </row>
    <row r="207" spans="1:5" ht="13.2">
      <c r="A207" s="3"/>
      <c r="B207" s="3"/>
      <c r="C207" s="3"/>
      <c r="D207" s="3"/>
      <c r="E207" s="3"/>
    </row>
    <row r="208" spans="1:5" ht="13.2">
      <c r="A208" s="3"/>
      <c r="B208" s="3"/>
      <c r="C208" s="3"/>
      <c r="D208" s="3"/>
      <c r="E208" s="3"/>
    </row>
    <row r="209" spans="1:5" ht="13.2">
      <c r="A209" s="3"/>
      <c r="B209" s="3"/>
      <c r="C209" s="3"/>
      <c r="D209" s="3"/>
      <c r="E209" s="3"/>
    </row>
    <row r="210" spans="1:5" ht="13.2">
      <c r="A210" s="3"/>
      <c r="B210" s="3"/>
      <c r="C210" s="3"/>
      <c r="D210" s="3"/>
      <c r="E210" s="3"/>
    </row>
    <row r="211" spans="1:5" ht="13.2">
      <c r="A211" s="3"/>
      <c r="B211" s="3"/>
      <c r="C211" s="3"/>
      <c r="D211" s="3"/>
      <c r="E211" s="3"/>
    </row>
    <row r="212" spans="1:5" ht="13.2">
      <c r="A212" s="3"/>
      <c r="B212" s="3"/>
      <c r="C212" s="3"/>
      <c r="D212" s="3"/>
      <c r="E212" s="3"/>
    </row>
    <row r="213" spans="1:5" ht="13.2">
      <c r="A213" s="3"/>
      <c r="B213" s="3"/>
      <c r="C213" s="3"/>
      <c r="D213" s="3"/>
      <c r="E213" s="3"/>
    </row>
    <row r="214" spans="1:5" ht="13.2">
      <c r="A214" s="3"/>
      <c r="B214" s="3"/>
      <c r="C214" s="3"/>
      <c r="D214" s="3"/>
      <c r="E214" s="3"/>
    </row>
    <row r="215" spans="1:5" ht="13.2">
      <c r="A215" s="3"/>
      <c r="B215" s="3"/>
      <c r="C215" s="3"/>
      <c r="D215" s="3"/>
      <c r="E215" s="3"/>
    </row>
    <row r="216" spans="1:5" ht="13.2">
      <c r="A216" s="3"/>
      <c r="B216" s="3"/>
      <c r="C216" s="3"/>
      <c r="D216" s="3"/>
      <c r="E216" s="3"/>
    </row>
    <row r="217" spans="1:5" ht="13.2">
      <c r="A217" s="3"/>
      <c r="B217" s="3"/>
      <c r="C217" s="3"/>
      <c r="D217" s="3"/>
      <c r="E217" s="3"/>
    </row>
    <row r="218" spans="1:5" ht="13.2">
      <c r="A218" s="3"/>
      <c r="B218" s="3"/>
      <c r="C218" s="3"/>
      <c r="D218" s="3"/>
      <c r="E218" s="3"/>
    </row>
    <row r="219" spans="1:5" ht="13.2">
      <c r="A219" s="3"/>
      <c r="B219" s="3"/>
      <c r="C219" s="3"/>
      <c r="D219" s="3"/>
      <c r="E219" s="3"/>
    </row>
    <row r="220" spans="1:5" ht="13.2">
      <c r="A220" s="3"/>
      <c r="B220" s="3"/>
      <c r="C220" s="3"/>
      <c r="D220" s="3"/>
      <c r="E220" s="3"/>
    </row>
    <row r="221" spans="1:5" ht="13.2">
      <c r="A221" s="3"/>
      <c r="B221" s="3"/>
      <c r="C221" s="3"/>
      <c r="D221" s="3"/>
      <c r="E221" s="3"/>
    </row>
    <row r="222" spans="1:5" ht="13.2">
      <c r="A222" s="3"/>
      <c r="B222" s="3"/>
      <c r="C222" s="3"/>
      <c r="D222" s="3"/>
      <c r="E222" s="3"/>
    </row>
    <row r="223" spans="1:5" ht="13.2">
      <c r="A223" s="3"/>
      <c r="B223" s="3"/>
      <c r="C223" s="3"/>
      <c r="D223" s="3"/>
      <c r="E223" s="3"/>
    </row>
    <row r="224" spans="1:5" ht="13.2">
      <c r="A224" s="3"/>
      <c r="B224" s="3"/>
      <c r="C224" s="3"/>
      <c r="D224" s="3"/>
      <c r="E224" s="3"/>
    </row>
    <row r="225" spans="1:5" ht="13.2">
      <c r="A225" s="3"/>
      <c r="B225" s="3"/>
      <c r="C225" s="3"/>
      <c r="D225" s="3"/>
      <c r="E225" s="3"/>
    </row>
    <row r="226" spans="1:5" ht="13.2">
      <c r="A226" s="3"/>
      <c r="B226" s="3"/>
      <c r="C226" s="3"/>
      <c r="D226" s="3"/>
      <c r="E226" s="3"/>
    </row>
    <row r="227" spans="1:5" ht="13.2">
      <c r="A227" s="3"/>
      <c r="B227" s="3"/>
      <c r="C227" s="3"/>
      <c r="D227" s="3"/>
      <c r="E227" s="3"/>
    </row>
    <row r="228" spans="1:5" ht="13.2">
      <c r="A228" s="3"/>
      <c r="B228" s="3"/>
      <c r="C228" s="3"/>
      <c r="D228" s="3"/>
      <c r="E228" s="3"/>
    </row>
    <row r="229" spans="1:5" ht="13.2">
      <c r="A229" s="3"/>
      <c r="B229" s="3"/>
      <c r="C229" s="3"/>
      <c r="D229" s="3"/>
      <c r="E229" s="3"/>
    </row>
    <row r="230" spans="1:5" ht="13.2">
      <c r="A230" s="3"/>
      <c r="B230" s="3"/>
      <c r="C230" s="3"/>
      <c r="D230" s="3"/>
      <c r="E230" s="3"/>
    </row>
    <row r="231" spans="1:5" ht="13.2">
      <c r="A231" s="3"/>
      <c r="B231" s="3"/>
      <c r="C231" s="3"/>
      <c r="D231" s="3"/>
      <c r="E231" s="3"/>
    </row>
    <row r="232" spans="1:5" ht="13.2">
      <c r="A232" s="3"/>
      <c r="B232" s="3"/>
      <c r="C232" s="3"/>
      <c r="D232" s="3"/>
      <c r="E232" s="3"/>
    </row>
    <row r="233" spans="1:5" ht="13.2">
      <c r="A233" s="3"/>
      <c r="B233" s="3"/>
      <c r="C233" s="3"/>
      <c r="D233" s="3"/>
      <c r="E233" s="3"/>
    </row>
    <row r="234" spans="1:5" ht="13.2">
      <c r="A234" s="3"/>
      <c r="B234" s="3"/>
      <c r="C234" s="3"/>
      <c r="D234" s="3"/>
      <c r="E234" s="3"/>
    </row>
    <row r="235" spans="1:5" ht="13.2">
      <c r="A235" s="3"/>
      <c r="B235" s="3"/>
      <c r="C235" s="3"/>
      <c r="D235" s="3"/>
      <c r="E235" s="3"/>
    </row>
    <row r="236" spans="1:5" ht="13.2">
      <c r="A236" s="3"/>
      <c r="B236" s="3"/>
      <c r="C236" s="3"/>
      <c r="D236" s="3"/>
      <c r="E236" s="3"/>
    </row>
    <row r="237" spans="1:5" ht="13.2">
      <c r="A237" s="3"/>
      <c r="B237" s="3"/>
      <c r="C237" s="3"/>
      <c r="D237" s="3"/>
      <c r="E237" s="3"/>
    </row>
    <row r="238" spans="1:5" ht="13.2">
      <c r="A238" s="3"/>
      <c r="B238" s="3"/>
      <c r="C238" s="3"/>
      <c r="D238" s="3"/>
      <c r="E238" s="3"/>
    </row>
    <row r="239" spans="1:5" ht="13.2">
      <c r="A239" s="3"/>
      <c r="B239" s="3"/>
      <c r="C239" s="3"/>
      <c r="D239" s="3"/>
      <c r="E239" s="3"/>
    </row>
    <row r="240" spans="1:5" ht="13.2">
      <c r="A240" s="3"/>
      <c r="B240" s="3"/>
      <c r="C240" s="3"/>
      <c r="D240" s="3"/>
      <c r="E240" s="3"/>
    </row>
    <row r="241" spans="1:5" ht="13.2">
      <c r="A241" s="3"/>
      <c r="B241" s="3"/>
      <c r="C241" s="3"/>
      <c r="D241" s="3"/>
      <c r="E241" s="3"/>
    </row>
    <row r="242" spans="1:5" ht="13.2">
      <c r="A242" s="3"/>
      <c r="B242" s="3"/>
      <c r="C242" s="3"/>
      <c r="D242" s="3"/>
      <c r="E242" s="3"/>
    </row>
    <row r="243" spans="1:5" ht="13.2">
      <c r="A243" s="3"/>
      <c r="B243" s="3"/>
      <c r="C243" s="3"/>
      <c r="D243" s="3"/>
      <c r="E243" s="3"/>
    </row>
    <row r="244" spans="1:5" ht="13.2">
      <c r="A244" s="3"/>
      <c r="B244" s="3"/>
      <c r="C244" s="3"/>
      <c r="D244" s="3"/>
      <c r="E244" s="3"/>
    </row>
    <row r="245" spans="1:5" ht="13.2">
      <c r="A245" s="3"/>
      <c r="B245" s="3"/>
      <c r="C245" s="3"/>
      <c r="D245" s="3"/>
      <c r="E245" s="3"/>
    </row>
    <row r="246" spans="1:5" ht="13.2">
      <c r="A246" s="3"/>
      <c r="B246" s="3"/>
      <c r="C246" s="3"/>
      <c r="D246" s="3"/>
      <c r="E246" s="3"/>
    </row>
    <row r="247" spans="1:5" ht="13.2">
      <c r="A247" s="3"/>
      <c r="B247" s="3"/>
      <c r="C247" s="3"/>
      <c r="D247" s="3"/>
      <c r="E247" s="3"/>
    </row>
    <row r="248" spans="1:5" ht="13.2">
      <c r="A248" s="3"/>
      <c r="B248" s="3"/>
      <c r="C248" s="3"/>
      <c r="D248" s="3"/>
      <c r="E248" s="3"/>
    </row>
    <row r="249" spans="1:5" ht="13.2">
      <c r="A249" s="3"/>
      <c r="B249" s="3"/>
      <c r="C249" s="3"/>
      <c r="D249" s="3"/>
      <c r="E249" s="3"/>
    </row>
    <row r="250" spans="1:5" ht="13.2">
      <c r="A250" s="3"/>
      <c r="B250" s="3"/>
      <c r="C250" s="3"/>
      <c r="D250" s="3"/>
      <c r="E250" s="3"/>
    </row>
    <row r="251" spans="1:5" ht="13.2">
      <c r="A251" s="3"/>
      <c r="B251" s="3"/>
      <c r="C251" s="3"/>
      <c r="D251" s="3"/>
      <c r="E251" s="3"/>
    </row>
    <row r="252" spans="1:5" ht="13.2">
      <c r="A252" s="3"/>
      <c r="B252" s="3"/>
      <c r="C252" s="3"/>
      <c r="D252" s="3"/>
      <c r="E252" s="3"/>
    </row>
    <row r="253" spans="1:5" ht="13.2">
      <c r="A253" s="3"/>
      <c r="B253" s="3"/>
      <c r="C253" s="3"/>
      <c r="D253" s="3"/>
      <c r="E253" s="3"/>
    </row>
    <row r="254" spans="1:5" ht="13.2">
      <c r="A254" s="3"/>
      <c r="B254" s="3"/>
      <c r="C254" s="3"/>
      <c r="D254" s="3"/>
      <c r="E254" s="3"/>
    </row>
    <row r="255" spans="1:5" ht="13.2">
      <c r="A255" s="3"/>
      <c r="B255" s="3"/>
      <c r="C255" s="3"/>
      <c r="D255" s="3"/>
      <c r="E255" s="3"/>
    </row>
    <row r="256" spans="1:5" ht="13.2">
      <c r="A256" s="3"/>
      <c r="B256" s="3"/>
      <c r="C256" s="3"/>
      <c r="D256" s="3"/>
      <c r="E256" s="3"/>
    </row>
    <row r="257" spans="1:5" ht="13.2">
      <c r="A257" s="3"/>
      <c r="B257" s="3"/>
      <c r="C257" s="3"/>
      <c r="D257" s="3"/>
      <c r="E257" s="3"/>
    </row>
    <row r="258" spans="1:5" ht="13.2">
      <c r="A258" s="3"/>
      <c r="B258" s="3"/>
      <c r="C258" s="3"/>
      <c r="D258" s="3"/>
      <c r="E258" s="3"/>
    </row>
    <row r="259" spans="1:5" ht="13.2">
      <c r="A259" s="3"/>
      <c r="B259" s="3"/>
      <c r="C259" s="3"/>
      <c r="D259" s="3"/>
      <c r="E259" s="3"/>
    </row>
    <row r="260" spans="1:5" ht="13.2">
      <c r="A260" s="3"/>
      <c r="B260" s="3"/>
      <c r="C260" s="3"/>
      <c r="D260" s="3"/>
      <c r="E260" s="3"/>
    </row>
    <row r="261" spans="1:5" ht="13.2">
      <c r="A261" s="3"/>
      <c r="B261" s="3"/>
      <c r="C261" s="3"/>
      <c r="D261" s="3"/>
      <c r="E261" s="3"/>
    </row>
    <row r="262" spans="1:5" ht="13.2">
      <c r="A262" s="3"/>
      <c r="B262" s="3"/>
      <c r="C262" s="3"/>
      <c r="D262" s="3"/>
      <c r="E262" s="3"/>
    </row>
    <row r="263" spans="1:5" ht="13.2">
      <c r="A263" s="3"/>
      <c r="B263" s="3"/>
      <c r="C263" s="3"/>
      <c r="D263" s="3"/>
      <c r="E263" s="3"/>
    </row>
    <row r="264" spans="1:5" ht="13.2">
      <c r="A264" s="3"/>
      <c r="B264" s="3"/>
      <c r="C264" s="3"/>
      <c r="D264" s="3"/>
      <c r="E264" s="3"/>
    </row>
    <row r="265" spans="1:5" ht="13.2">
      <c r="A265" s="3"/>
      <c r="B265" s="3"/>
      <c r="C265" s="3"/>
      <c r="D265" s="3"/>
      <c r="E265" s="3"/>
    </row>
    <row r="266" spans="1:5" ht="13.2">
      <c r="A266" s="3"/>
      <c r="B266" s="3"/>
      <c r="C266" s="3"/>
      <c r="D266" s="3"/>
      <c r="E266" s="3"/>
    </row>
    <row r="267" spans="1:5" ht="13.2">
      <c r="A267" s="3"/>
      <c r="B267" s="3"/>
      <c r="C267" s="3"/>
      <c r="D267" s="3"/>
      <c r="E267" s="3"/>
    </row>
    <row r="268" spans="1:5" ht="13.2">
      <c r="A268" s="3"/>
      <c r="B268" s="3"/>
      <c r="C268" s="3"/>
      <c r="D268" s="3"/>
      <c r="E268" s="3"/>
    </row>
    <row r="269" spans="1:5" ht="13.2">
      <c r="A269" s="3"/>
      <c r="B269" s="3"/>
      <c r="C269" s="3"/>
      <c r="D269" s="3"/>
      <c r="E269" s="3"/>
    </row>
    <row r="270" spans="1:5" ht="13.2">
      <c r="A270" s="3"/>
      <c r="B270" s="3"/>
      <c r="C270" s="3"/>
      <c r="D270" s="3"/>
      <c r="E270" s="3"/>
    </row>
    <row r="271" spans="1:5" ht="13.2">
      <c r="A271" s="3"/>
      <c r="B271" s="3"/>
      <c r="C271" s="3"/>
      <c r="D271" s="3"/>
      <c r="E271" s="3"/>
    </row>
    <row r="272" spans="1:5" ht="13.2">
      <c r="A272" s="3"/>
      <c r="B272" s="3"/>
      <c r="C272" s="3"/>
      <c r="D272" s="3"/>
      <c r="E272" s="3"/>
    </row>
    <row r="273" spans="1:5" ht="13.2">
      <c r="A273" s="3"/>
      <c r="B273" s="3"/>
      <c r="C273" s="3"/>
      <c r="D273" s="3"/>
      <c r="E273" s="3"/>
    </row>
    <row r="274" spans="1:5" ht="13.2">
      <c r="A274" s="3"/>
      <c r="B274" s="3"/>
      <c r="C274" s="3"/>
      <c r="D274" s="3"/>
      <c r="E274" s="3"/>
    </row>
    <row r="275" spans="1:5" ht="13.2">
      <c r="A275" s="3"/>
      <c r="B275" s="3"/>
      <c r="C275" s="3"/>
      <c r="D275" s="3"/>
      <c r="E275" s="3"/>
    </row>
    <row r="276" spans="1:5" ht="13.2">
      <c r="A276" s="3"/>
      <c r="B276" s="3"/>
      <c r="C276" s="3"/>
      <c r="D276" s="3"/>
      <c r="E276" s="3"/>
    </row>
    <row r="277" spans="1:5" ht="13.2">
      <c r="A277" s="3"/>
      <c r="B277" s="3"/>
      <c r="C277" s="3"/>
      <c r="D277" s="3"/>
      <c r="E277" s="3"/>
    </row>
    <row r="278" spans="1:5" ht="13.2">
      <c r="A278" s="3"/>
      <c r="B278" s="3"/>
      <c r="C278" s="3"/>
      <c r="D278" s="3"/>
      <c r="E278" s="3"/>
    </row>
    <row r="279" spans="1:5" ht="13.2">
      <c r="A279" s="3"/>
      <c r="B279" s="3"/>
      <c r="C279" s="3"/>
      <c r="D279" s="3"/>
      <c r="E279" s="3"/>
    </row>
    <row r="280" spans="1:5" ht="13.2">
      <c r="A280" s="3"/>
      <c r="B280" s="3"/>
      <c r="C280" s="3"/>
      <c r="D280" s="3"/>
      <c r="E280" s="3"/>
    </row>
    <row r="281" spans="1:5" ht="13.2">
      <c r="A281" s="3"/>
      <c r="B281" s="3"/>
      <c r="C281" s="3"/>
      <c r="D281" s="3"/>
      <c r="E281" s="3"/>
    </row>
    <row r="282" spans="1:5" ht="13.2">
      <c r="A282" s="3"/>
      <c r="B282" s="3"/>
      <c r="C282" s="3"/>
      <c r="D282" s="3"/>
      <c r="E282" s="3"/>
    </row>
    <row r="283" spans="1:5" ht="13.2">
      <c r="A283" s="3"/>
      <c r="B283" s="3"/>
      <c r="C283" s="3"/>
      <c r="D283" s="3"/>
      <c r="E283" s="3"/>
    </row>
    <row r="284" spans="1:5" ht="13.2">
      <c r="A284" s="3"/>
      <c r="B284" s="3"/>
      <c r="C284" s="3"/>
      <c r="D284" s="3"/>
      <c r="E284" s="3"/>
    </row>
    <row r="285" spans="1:5" ht="13.2">
      <c r="A285" s="3"/>
      <c r="B285" s="3"/>
      <c r="C285" s="3"/>
      <c r="D285" s="3"/>
      <c r="E285" s="3"/>
    </row>
    <row r="286" spans="1:5" ht="13.2">
      <c r="A286" s="3"/>
      <c r="B286" s="3"/>
      <c r="C286" s="3"/>
      <c r="D286" s="3"/>
      <c r="E286" s="3"/>
    </row>
    <row r="287" spans="1:5" ht="13.2">
      <c r="A287" s="3"/>
      <c r="B287" s="3"/>
      <c r="C287" s="3"/>
      <c r="D287" s="3"/>
      <c r="E287" s="3"/>
    </row>
    <row r="288" spans="1:5" ht="13.2">
      <c r="A288" s="3"/>
      <c r="B288" s="3"/>
      <c r="C288" s="3"/>
      <c r="D288" s="3"/>
      <c r="E288" s="3"/>
    </row>
    <row r="289" spans="1:5" ht="13.2">
      <c r="A289" s="3"/>
      <c r="B289" s="3"/>
      <c r="C289" s="3"/>
      <c r="D289" s="3"/>
      <c r="E289" s="3"/>
    </row>
    <row r="290" spans="1:5" ht="13.2">
      <c r="A290" s="3"/>
      <c r="B290" s="3"/>
      <c r="C290" s="3"/>
      <c r="D290" s="3"/>
      <c r="E290" s="3"/>
    </row>
    <row r="291" spans="1:5" ht="13.2">
      <c r="A291" s="3"/>
      <c r="B291" s="3"/>
      <c r="C291" s="3"/>
      <c r="D291" s="3"/>
      <c r="E291" s="3"/>
    </row>
    <row r="292" spans="1:5" ht="13.2">
      <c r="A292" s="3"/>
      <c r="B292" s="3"/>
      <c r="C292" s="3"/>
      <c r="D292" s="3"/>
      <c r="E292" s="3"/>
    </row>
    <row r="293" spans="1:5" ht="13.2">
      <c r="A293" s="3"/>
      <c r="B293" s="3"/>
      <c r="C293" s="3"/>
      <c r="D293" s="3"/>
      <c r="E293" s="3"/>
    </row>
    <row r="294" spans="1:5" ht="13.2">
      <c r="A294" s="3"/>
      <c r="B294" s="3"/>
      <c r="C294" s="3"/>
      <c r="D294" s="3"/>
      <c r="E294" s="3"/>
    </row>
    <row r="295" spans="1:5" ht="13.2">
      <c r="A295" s="3"/>
      <c r="B295" s="3"/>
      <c r="C295" s="3"/>
      <c r="D295" s="3"/>
      <c r="E295" s="3"/>
    </row>
    <row r="296" spans="1:5" ht="13.2">
      <c r="A296" s="3"/>
      <c r="B296" s="3"/>
      <c r="C296" s="3"/>
      <c r="D296" s="3"/>
      <c r="E296" s="3"/>
    </row>
    <row r="297" spans="1:5" ht="13.2">
      <c r="A297" s="3"/>
      <c r="B297" s="3"/>
      <c r="C297" s="3"/>
      <c r="D297" s="3"/>
      <c r="E297" s="3"/>
    </row>
    <row r="298" spans="1:5" ht="13.2">
      <c r="A298" s="3"/>
      <c r="B298" s="3"/>
      <c r="C298" s="3"/>
      <c r="D298" s="3"/>
      <c r="E298" s="3"/>
    </row>
    <row r="299" spans="1:5" ht="13.2">
      <c r="A299" s="3"/>
      <c r="B299" s="3"/>
      <c r="C299" s="3"/>
      <c r="D299" s="3"/>
      <c r="E299" s="3"/>
    </row>
    <row r="300" spans="1:5" ht="13.2">
      <c r="A300" s="3"/>
      <c r="B300" s="3"/>
      <c r="C300" s="3"/>
      <c r="D300" s="3"/>
      <c r="E300" s="3"/>
    </row>
    <row r="301" spans="1:5" ht="13.2">
      <c r="A301" s="3"/>
      <c r="B301" s="3"/>
      <c r="C301" s="3"/>
      <c r="D301" s="3"/>
      <c r="E301" s="3"/>
    </row>
    <row r="302" spans="1:5" ht="13.2">
      <c r="A302" s="3"/>
      <c r="B302" s="3"/>
      <c r="C302" s="3"/>
      <c r="D302" s="3"/>
      <c r="E302" s="3"/>
    </row>
    <row r="303" spans="1:5" ht="13.2">
      <c r="A303" s="3"/>
      <c r="B303" s="3"/>
      <c r="C303" s="3"/>
      <c r="D303" s="3"/>
      <c r="E303" s="3"/>
    </row>
    <row r="304" spans="1:5" ht="13.2">
      <c r="A304" s="3"/>
      <c r="B304" s="3"/>
      <c r="C304" s="3"/>
      <c r="D304" s="3"/>
      <c r="E304" s="3"/>
    </row>
    <row r="305" spans="1:5" ht="13.2">
      <c r="A305" s="3"/>
      <c r="B305" s="3"/>
      <c r="C305" s="3"/>
      <c r="D305" s="3"/>
      <c r="E305" s="3"/>
    </row>
    <row r="306" spans="1:5" ht="13.2">
      <c r="A306" s="3"/>
      <c r="B306" s="3"/>
      <c r="C306" s="3"/>
      <c r="D306" s="3"/>
      <c r="E306" s="3"/>
    </row>
    <row r="307" spans="1:5" ht="13.2">
      <c r="A307" s="3"/>
      <c r="B307" s="3"/>
      <c r="C307" s="3"/>
      <c r="D307" s="3"/>
      <c r="E307" s="3"/>
    </row>
    <row r="308" spans="1:5" ht="13.2">
      <c r="A308" s="3"/>
      <c r="B308" s="3"/>
      <c r="C308" s="3"/>
      <c r="D308" s="3"/>
      <c r="E308" s="3"/>
    </row>
    <row r="309" spans="1:5" ht="13.2">
      <c r="A309" s="3"/>
      <c r="B309" s="3"/>
      <c r="C309" s="3"/>
      <c r="D309" s="3"/>
      <c r="E309" s="3"/>
    </row>
    <row r="310" spans="1:5" ht="13.2">
      <c r="A310" s="3"/>
      <c r="B310" s="3"/>
      <c r="C310" s="3"/>
      <c r="D310" s="3"/>
      <c r="E310" s="3"/>
    </row>
    <row r="311" spans="1:5" ht="13.2">
      <c r="A311" s="3"/>
      <c r="B311" s="3"/>
      <c r="C311" s="3"/>
      <c r="D311" s="3"/>
      <c r="E311" s="3"/>
    </row>
    <row r="312" spans="1:5" ht="13.2">
      <c r="A312" s="3"/>
      <c r="B312" s="3"/>
      <c r="C312" s="3"/>
      <c r="D312" s="3"/>
      <c r="E312" s="3"/>
    </row>
    <row r="313" spans="1:5" ht="13.2">
      <c r="A313" s="3"/>
      <c r="B313" s="3"/>
      <c r="C313" s="3"/>
      <c r="D313" s="3"/>
      <c r="E313" s="3"/>
    </row>
    <row r="314" spans="1:5" ht="13.2">
      <c r="A314" s="3"/>
      <c r="B314" s="3"/>
      <c r="C314" s="3"/>
      <c r="D314" s="3"/>
      <c r="E314" s="3"/>
    </row>
    <row r="315" spans="1:5" ht="13.2">
      <c r="A315" s="3"/>
      <c r="B315" s="3"/>
      <c r="C315" s="3"/>
      <c r="D315" s="3"/>
      <c r="E315" s="3"/>
    </row>
    <row r="316" spans="1:5" ht="13.2">
      <c r="A316" s="3"/>
      <c r="B316" s="3"/>
      <c r="C316" s="3"/>
      <c r="D316" s="3"/>
      <c r="E316" s="3"/>
    </row>
    <row r="317" spans="1:5" ht="13.2">
      <c r="A317" s="3"/>
      <c r="B317" s="3"/>
      <c r="C317" s="3"/>
      <c r="D317" s="3"/>
      <c r="E317" s="3"/>
    </row>
    <row r="318" spans="1:5" ht="13.2">
      <c r="A318" s="3"/>
      <c r="B318" s="3"/>
      <c r="C318" s="3"/>
      <c r="D318" s="3"/>
      <c r="E318" s="3"/>
    </row>
    <row r="319" spans="1:5" ht="13.2">
      <c r="A319" s="3"/>
      <c r="B319" s="3"/>
      <c r="C319" s="3"/>
      <c r="D319" s="3"/>
      <c r="E319" s="3"/>
    </row>
    <row r="320" spans="1:5" ht="13.2">
      <c r="A320" s="3"/>
      <c r="B320" s="3"/>
      <c r="C320" s="3"/>
      <c r="D320" s="3"/>
      <c r="E320" s="3"/>
    </row>
    <row r="321" spans="1:5" ht="13.2">
      <c r="A321" s="3"/>
      <c r="B321" s="3"/>
      <c r="C321" s="3"/>
      <c r="D321" s="3"/>
      <c r="E321" s="3"/>
    </row>
    <row r="322" spans="1:5" ht="13.2">
      <c r="A322" s="3"/>
      <c r="B322" s="3"/>
      <c r="C322" s="3"/>
      <c r="D322" s="3"/>
      <c r="E322" s="3"/>
    </row>
    <row r="323" spans="1:5" ht="13.2">
      <c r="A323" s="3"/>
      <c r="B323" s="3"/>
      <c r="C323" s="3"/>
      <c r="D323" s="3"/>
      <c r="E323" s="3"/>
    </row>
    <row r="324" spans="1:5" ht="13.2">
      <c r="A324" s="3"/>
      <c r="B324" s="3"/>
      <c r="C324" s="3"/>
      <c r="D324" s="3"/>
      <c r="E324" s="3"/>
    </row>
    <row r="325" spans="1:5" ht="13.2">
      <c r="A325" s="3"/>
      <c r="B325" s="3"/>
      <c r="C325" s="3"/>
      <c r="D325" s="3"/>
      <c r="E325" s="3"/>
    </row>
    <row r="326" spans="1:5" ht="13.2">
      <c r="A326" s="3"/>
      <c r="B326" s="3"/>
      <c r="C326" s="3"/>
      <c r="D326" s="3"/>
      <c r="E326" s="3"/>
    </row>
    <row r="327" spans="1:5" ht="13.2">
      <c r="A327" s="3"/>
      <c r="B327" s="3"/>
      <c r="C327" s="3"/>
      <c r="D327" s="3"/>
      <c r="E327" s="3"/>
    </row>
    <row r="328" spans="1:5" ht="13.2">
      <c r="A328" s="3"/>
      <c r="B328" s="3"/>
      <c r="C328" s="3"/>
      <c r="D328" s="3"/>
      <c r="E328" s="3"/>
    </row>
    <row r="329" spans="1:5" ht="13.2">
      <c r="A329" s="3"/>
      <c r="B329" s="3"/>
      <c r="C329" s="3"/>
      <c r="D329" s="3"/>
      <c r="E329" s="3"/>
    </row>
    <row r="330" spans="1:5" ht="13.2">
      <c r="A330" s="3"/>
      <c r="B330" s="3"/>
      <c r="C330" s="3"/>
      <c r="D330" s="3"/>
      <c r="E330" s="3"/>
    </row>
    <row r="331" spans="1:5" ht="13.2">
      <c r="A331" s="3"/>
      <c r="B331" s="3"/>
      <c r="C331" s="3"/>
      <c r="D331" s="3"/>
      <c r="E331" s="3"/>
    </row>
    <row r="332" spans="1:5" ht="13.2">
      <c r="A332" s="3"/>
      <c r="B332" s="3"/>
      <c r="C332" s="3"/>
      <c r="D332" s="3"/>
      <c r="E332" s="3"/>
    </row>
    <row r="333" spans="1:5" ht="13.2">
      <c r="A333" s="3"/>
      <c r="B333" s="3"/>
      <c r="C333" s="3"/>
      <c r="D333" s="3"/>
      <c r="E333" s="3"/>
    </row>
    <row r="334" spans="1:5" ht="13.2">
      <c r="A334" s="3"/>
      <c r="B334" s="3"/>
      <c r="C334" s="3"/>
      <c r="D334" s="3"/>
      <c r="E334" s="3"/>
    </row>
    <row r="335" spans="1:5" ht="13.2">
      <c r="A335" s="3"/>
      <c r="B335" s="3"/>
      <c r="C335" s="3"/>
      <c r="D335" s="3"/>
      <c r="E335" s="3"/>
    </row>
    <row r="336" spans="1:5" ht="13.2">
      <c r="A336" s="3"/>
      <c r="B336" s="3"/>
      <c r="C336" s="3"/>
      <c r="D336" s="3"/>
      <c r="E336" s="3"/>
    </row>
    <row r="337" spans="1:5" ht="13.2">
      <c r="A337" s="3"/>
      <c r="B337" s="3"/>
      <c r="C337" s="3"/>
      <c r="D337" s="3"/>
      <c r="E337" s="3"/>
    </row>
    <row r="338" spans="1:5" ht="13.2">
      <c r="A338" s="3"/>
      <c r="B338" s="3"/>
      <c r="C338" s="3"/>
      <c r="D338" s="3"/>
      <c r="E338" s="3"/>
    </row>
    <row r="339" spans="1:5" ht="13.2">
      <c r="A339" s="3"/>
      <c r="B339" s="3"/>
      <c r="C339" s="3"/>
      <c r="D339" s="3"/>
      <c r="E339" s="3"/>
    </row>
    <row r="340" spans="1:5" ht="13.2">
      <c r="A340" s="3"/>
      <c r="B340" s="3"/>
      <c r="C340" s="3"/>
      <c r="D340" s="3"/>
      <c r="E340" s="3"/>
    </row>
    <row r="341" spans="1:5" ht="13.2">
      <c r="A341" s="3"/>
      <c r="B341" s="3"/>
      <c r="C341" s="3"/>
      <c r="D341" s="3"/>
      <c r="E341" s="3"/>
    </row>
    <row r="342" spans="1:5" ht="13.2">
      <c r="A342" s="3"/>
      <c r="B342" s="3"/>
      <c r="C342" s="3"/>
      <c r="D342" s="3"/>
      <c r="E342" s="3"/>
    </row>
    <row r="343" spans="1:5" ht="13.2">
      <c r="A343" s="3"/>
      <c r="B343" s="3"/>
      <c r="C343" s="3"/>
      <c r="D343" s="3"/>
      <c r="E343" s="3"/>
    </row>
    <row r="344" spans="1:5" ht="13.2">
      <c r="A344" s="3"/>
      <c r="B344" s="3"/>
      <c r="C344" s="3"/>
      <c r="D344" s="3"/>
      <c r="E344" s="3"/>
    </row>
    <row r="345" spans="1:5" ht="13.2">
      <c r="A345" s="3"/>
      <c r="B345" s="3"/>
      <c r="C345" s="3"/>
      <c r="D345" s="3"/>
      <c r="E345" s="3"/>
    </row>
    <row r="346" spans="1:5" ht="13.2">
      <c r="A346" s="3"/>
      <c r="B346" s="3"/>
      <c r="C346" s="3"/>
      <c r="D346" s="3"/>
      <c r="E346" s="3"/>
    </row>
    <row r="347" spans="1:5" ht="13.2">
      <c r="A347" s="3"/>
      <c r="B347" s="3"/>
      <c r="C347" s="3"/>
      <c r="D347" s="3"/>
      <c r="E347" s="3"/>
    </row>
    <row r="348" spans="1:5" ht="13.2">
      <c r="A348" s="3"/>
      <c r="B348" s="3"/>
      <c r="C348" s="3"/>
      <c r="D348" s="3"/>
      <c r="E348" s="3"/>
    </row>
    <row r="349" spans="1:5" ht="13.2">
      <c r="A349" s="3"/>
      <c r="B349" s="3"/>
      <c r="C349" s="3"/>
      <c r="D349" s="3"/>
      <c r="E349" s="3"/>
    </row>
    <row r="350" spans="1:5" ht="13.2">
      <c r="A350" s="3"/>
      <c r="B350" s="3"/>
      <c r="C350" s="3"/>
      <c r="D350" s="3"/>
      <c r="E350" s="3"/>
    </row>
    <row r="351" spans="1:5" ht="13.2">
      <c r="A351" s="3"/>
      <c r="B351" s="3"/>
      <c r="C351" s="3"/>
      <c r="D351" s="3"/>
      <c r="E351" s="3"/>
    </row>
    <row r="352" spans="1:5" ht="13.2">
      <c r="A352" s="3"/>
      <c r="B352" s="3"/>
      <c r="C352" s="3"/>
      <c r="D352" s="3"/>
      <c r="E352" s="3"/>
    </row>
    <row r="353" spans="1:5" ht="13.2">
      <c r="A353" s="3"/>
      <c r="B353" s="3"/>
      <c r="C353" s="3"/>
      <c r="D353" s="3"/>
      <c r="E353" s="3"/>
    </row>
    <row r="354" spans="1:5" ht="13.2">
      <c r="A354" s="3"/>
      <c r="B354" s="3"/>
      <c r="C354" s="3"/>
      <c r="D354" s="3"/>
      <c r="E354" s="3"/>
    </row>
    <row r="355" spans="1:5" ht="13.2">
      <c r="A355" s="3"/>
      <c r="B355" s="3"/>
      <c r="C355" s="3"/>
      <c r="D355" s="3"/>
      <c r="E355" s="3"/>
    </row>
    <row r="356" spans="1:5" ht="13.2">
      <c r="A356" s="3"/>
      <c r="B356" s="3"/>
      <c r="C356" s="3"/>
      <c r="D356" s="3"/>
      <c r="E356" s="3"/>
    </row>
    <row r="357" spans="1:5" ht="13.2">
      <c r="A357" s="3"/>
      <c r="B357" s="3"/>
      <c r="C357" s="3"/>
      <c r="D357" s="3"/>
      <c r="E357" s="3"/>
    </row>
    <row r="358" spans="1:5" ht="13.2">
      <c r="A358" s="3"/>
      <c r="B358" s="3"/>
      <c r="C358" s="3"/>
      <c r="D358" s="3"/>
      <c r="E358" s="3"/>
    </row>
    <row r="359" spans="1:5" ht="13.2">
      <c r="A359" s="3"/>
      <c r="B359" s="3"/>
      <c r="C359" s="3"/>
      <c r="D359" s="3"/>
      <c r="E359" s="3"/>
    </row>
    <row r="360" spans="1:5" ht="13.2">
      <c r="A360" s="3"/>
      <c r="B360" s="3"/>
      <c r="C360" s="3"/>
      <c r="D360" s="3"/>
      <c r="E360" s="3"/>
    </row>
    <row r="361" spans="1:5" ht="13.2">
      <c r="A361" s="3"/>
      <c r="B361" s="3"/>
      <c r="C361" s="3"/>
      <c r="D361" s="3"/>
      <c r="E361" s="3"/>
    </row>
    <row r="362" spans="1:5" ht="13.2">
      <c r="A362" s="3"/>
      <c r="B362" s="3"/>
      <c r="C362" s="3"/>
      <c r="D362" s="3"/>
      <c r="E362" s="3"/>
    </row>
    <row r="363" spans="1:5" ht="13.2">
      <c r="A363" s="3"/>
      <c r="B363" s="3"/>
      <c r="C363" s="3"/>
      <c r="D363" s="3"/>
      <c r="E363" s="3"/>
    </row>
    <row r="364" spans="1:5" ht="13.2">
      <c r="A364" s="3"/>
      <c r="B364" s="3"/>
      <c r="C364" s="3"/>
      <c r="D364" s="3"/>
      <c r="E364" s="3"/>
    </row>
    <row r="365" spans="1:5" ht="13.2">
      <c r="A365" s="3"/>
      <c r="B365" s="3"/>
      <c r="C365" s="3"/>
      <c r="D365" s="3"/>
      <c r="E365" s="3"/>
    </row>
    <row r="366" spans="1:5" ht="13.2">
      <c r="A366" s="3"/>
      <c r="B366" s="3"/>
      <c r="C366" s="3"/>
      <c r="D366" s="3"/>
      <c r="E366" s="3"/>
    </row>
    <row r="367" spans="1:5" ht="13.2">
      <c r="A367" s="3"/>
      <c r="B367" s="3"/>
      <c r="C367" s="3"/>
      <c r="D367" s="3"/>
      <c r="E367" s="3"/>
    </row>
    <row r="368" spans="1:5" ht="13.2">
      <c r="A368" s="3"/>
      <c r="B368" s="3"/>
      <c r="C368" s="3"/>
      <c r="D368" s="3"/>
      <c r="E368" s="3"/>
    </row>
    <row r="369" spans="1:5" ht="13.2">
      <c r="A369" s="3"/>
      <c r="B369" s="3"/>
      <c r="C369" s="3"/>
      <c r="D369" s="3"/>
      <c r="E369" s="3"/>
    </row>
    <row r="370" spans="1:5" ht="13.2">
      <c r="A370" s="3"/>
      <c r="B370" s="3"/>
      <c r="C370" s="3"/>
      <c r="D370" s="3"/>
      <c r="E370" s="3"/>
    </row>
    <row r="371" spans="1:5" ht="13.2">
      <c r="A371" s="3"/>
      <c r="B371" s="3"/>
      <c r="C371" s="3"/>
      <c r="D371" s="3"/>
      <c r="E371" s="3"/>
    </row>
    <row r="372" spans="1:5" ht="13.2">
      <c r="A372" s="3"/>
      <c r="B372" s="3"/>
      <c r="C372" s="3"/>
      <c r="D372" s="3"/>
      <c r="E372" s="3"/>
    </row>
    <row r="373" spans="1:5" ht="13.2">
      <c r="A373" s="3"/>
      <c r="B373" s="3"/>
      <c r="C373" s="3"/>
      <c r="D373" s="3"/>
      <c r="E373" s="3"/>
    </row>
    <row r="374" spans="1:5" ht="13.2">
      <c r="A374" s="3"/>
      <c r="B374" s="3"/>
      <c r="C374" s="3"/>
      <c r="D374" s="3"/>
      <c r="E374" s="3"/>
    </row>
    <row r="375" spans="1:5" ht="13.2">
      <c r="A375" s="3"/>
      <c r="B375" s="3"/>
      <c r="C375" s="3"/>
      <c r="D375" s="3"/>
      <c r="E375" s="3"/>
    </row>
    <row r="376" spans="1:5" ht="13.2">
      <c r="A376" s="3"/>
      <c r="B376" s="3"/>
      <c r="C376" s="3"/>
      <c r="D376" s="3"/>
      <c r="E376" s="3"/>
    </row>
    <row r="377" spans="1:5" ht="13.2">
      <c r="A377" s="3"/>
      <c r="B377" s="3"/>
      <c r="C377" s="3"/>
      <c r="D377" s="3"/>
      <c r="E377" s="3"/>
    </row>
    <row r="378" spans="1:5" ht="13.2">
      <c r="A378" s="3"/>
      <c r="B378" s="3"/>
      <c r="C378" s="3"/>
      <c r="D378" s="3"/>
      <c r="E378" s="3"/>
    </row>
    <row r="379" spans="1:5" ht="13.2">
      <c r="A379" s="3"/>
      <c r="B379" s="3"/>
      <c r="C379" s="3"/>
      <c r="D379" s="3"/>
      <c r="E379" s="3"/>
    </row>
    <row r="380" spans="1:5" ht="13.2">
      <c r="A380" s="3"/>
      <c r="B380" s="3"/>
      <c r="C380" s="3"/>
      <c r="D380" s="3"/>
      <c r="E380" s="3"/>
    </row>
    <row r="381" spans="1:5" ht="13.2">
      <c r="A381" s="3"/>
      <c r="B381" s="3"/>
      <c r="C381" s="3"/>
      <c r="D381" s="3"/>
      <c r="E381" s="3"/>
    </row>
    <row r="382" spans="1:5" ht="13.2">
      <c r="A382" s="3"/>
      <c r="B382" s="3"/>
      <c r="C382" s="3"/>
      <c r="D382" s="3"/>
      <c r="E382" s="3"/>
    </row>
    <row r="383" spans="1:5" ht="13.2">
      <c r="A383" s="3"/>
      <c r="B383" s="3"/>
      <c r="C383" s="3"/>
      <c r="D383" s="3"/>
      <c r="E383" s="3"/>
    </row>
    <row r="384" spans="1:5" ht="13.2">
      <c r="A384" s="3"/>
      <c r="B384" s="3"/>
      <c r="C384" s="3"/>
      <c r="D384" s="3"/>
      <c r="E384" s="3"/>
    </row>
    <row r="385" spans="1:5" ht="13.2">
      <c r="A385" s="3"/>
      <c r="B385" s="3"/>
      <c r="C385" s="3"/>
      <c r="D385" s="3"/>
      <c r="E385" s="3"/>
    </row>
    <row r="386" spans="1:5" ht="13.2">
      <c r="A386" s="3"/>
      <c r="B386" s="3"/>
      <c r="C386" s="3"/>
      <c r="D386" s="3"/>
      <c r="E386" s="3"/>
    </row>
    <row r="387" spans="1:5" ht="13.2">
      <c r="A387" s="3"/>
      <c r="B387" s="3"/>
      <c r="C387" s="3"/>
      <c r="D387" s="3"/>
      <c r="E387" s="3"/>
    </row>
    <row r="388" spans="1:5" ht="13.2">
      <c r="A388" s="3"/>
      <c r="B388" s="3"/>
      <c r="C388" s="3"/>
      <c r="D388" s="3"/>
      <c r="E388" s="3"/>
    </row>
    <row r="389" spans="1:5" ht="13.2">
      <c r="A389" s="3"/>
      <c r="B389" s="3"/>
      <c r="C389" s="3"/>
      <c r="D389" s="3"/>
      <c r="E389" s="3"/>
    </row>
    <row r="390" spans="1:5" ht="13.2">
      <c r="A390" s="3"/>
      <c r="B390" s="3"/>
      <c r="C390" s="3"/>
      <c r="D390" s="3"/>
      <c r="E390" s="3"/>
    </row>
    <row r="391" spans="1:5" ht="13.2">
      <c r="A391" s="3"/>
      <c r="B391" s="3"/>
      <c r="C391" s="3"/>
      <c r="D391" s="3"/>
      <c r="E391" s="3"/>
    </row>
    <row r="392" spans="1:5" ht="13.2">
      <c r="A392" s="3"/>
      <c r="B392" s="3"/>
      <c r="C392" s="3"/>
      <c r="D392" s="3"/>
      <c r="E392" s="3"/>
    </row>
    <row r="393" spans="1:5" ht="13.2">
      <c r="A393" s="3"/>
      <c r="B393" s="3"/>
      <c r="C393" s="3"/>
      <c r="D393" s="3"/>
      <c r="E393" s="3"/>
    </row>
    <row r="394" spans="1:5" ht="13.2">
      <c r="A394" s="3"/>
      <c r="B394" s="3"/>
      <c r="C394" s="3"/>
      <c r="D394" s="3"/>
      <c r="E394" s="3"/>
    </row>
    <row r="395" spans="1:5" ht="13.2">
      <c r="A395" s="3"/>
      <c r="B395" s="3"/>
      <c r="C395" s="3"/>
      <c r="D395" s="3"/>
      <c r="E395" s="3"/>
    </row>
    <row r="396" spans="1:5" ht="13.2">
      <c r="A396" s="3"/>
      <c r="B396" s="3"/>
      <c r="C396" s="3"/>
      <c r="D396" s="3"/>
      <c r="E396" s="3"/>
    </row>
    <row r="397" spans="1:5" ht="13.2">
      <c r="A397" s="3"/>
      <c r="B397" s="3"/>
      <c r="C397" s="3"/>
      <c r="D397" s="3"/>
      <c r="E397" s="3"/>
    </row>
    <row r="398" spans="1:5" ht="13.2">
      <c r="A398" s="3"/>
      <c r="B398" s="3"/>
      <c r="C398" s="3"/>
      <c r="D398" s="3"/>
      <c r="E398" s="3"/>
    </row>
    <row r="399" spans="1:5" ht="13.2">
      <c r="A399" s="3"/>
      <c r="B399" s="3"/>
      <c r="C399" s="3"/>
      <c r="D399" s="3"/>
      <c r="E399" s="3"/>
    </row>
    <row r="400" spans="1:5" ht="13.2">
      <c r="A400" s="3"/>
      <c r="B400" s="3"/>
      <c r="C400" s="3"/>
      <c r="D400" s="3"/>
      <c r="E400" s="3"/>
    </row>
    <row r="401" spans="1:5" ht="13.2">
      <c r="A401" s="3"/>
      <c r="B401" s="3"/>
      <c r="C401" s="3"/>
      <c r="D401" s="3"/>
      <c r="E401" s="3"/>
    </row>
    <row r="402" spans="1:5" ht="13.2">
      <c r="A402" s="3"/>
      <c r="B402" s="3"/>
      <c r="C402" s="3"/>
      <c r="D402" s="3"/>
      <c r="E402" s="3"/>
    </row>
    <row r="403" spans="1:5" ht="13.2">
      <c r="A403" s="3"/>
      <c r="B403" s="3"/>
      <c r="C403" s="3"/>
      <c r="D403" s="3"/>
      <c r="E403" s="3"/>
    </row>
    <row r="404" spans="1:5" ht="13.2">
      <c r="A404" s="3"/>
      <c r="B404" s="3"/>
      <c r="C404" s="3"/>
      <c r="D404" s="3"/>
      <c r="E404" s="3"/>
    </row>
    <row r="405" spans="1:5" ht="13.2">
      <c r="A405" s="3"/>
      <c r="B405" s="3"/>
      <c r="C405" s="3"/>
      <c r="D405" s="3"/>
      <c r="E405" s="3"/>
    </row>
    <row r="406" spans="1:5" ht="13.2">
      <c r="A406" s="3"/>
      <c r="B406" s="3"/>
      <c r="C406" s="3"/>
      <c r="D406" s="3"/>
      <c r="E406" s="3"/>
    </row>
    <row r="407" spans="1:5" ht="13.2">
      <c r="A407" s="3"/>
      <c r="B407" s="3"/>
      <c r="C407" s="3"/>
      <c r="D407" s="3"/>
      <c r="E407" s="3"/>
    </row>
    <row r="408" spans="1:5" ht="13.2">
      <c r="A408" s="3"/>
      <c r="B408" s="3"/>
      <c r="C408" s="3"/>
      <c r="D408" s="3"/>
      <c r="E408" s="3"/>
    </row>
    <row r="409" spans="1:5" ht="13.2">
      <c r="A409" s="3"/>
      <c r="B409" s="3"/>
      <c r="C409" s="3"/>
      <c r="D409" s="3"/>
      <c r="E409" s="3"/>
    </row>
    <row r="410" spans="1:5" ht="13.2">
      <c r="A410" s="3"/>
      <c r="B410" s="3"/>
      <c r="C410" s="3"/>
      <c r="D410" s="3"/>
      <c r="E410" s="3"/>
    </row>
    <row r="411" spans="1:5" ht="13.2">
      <c r="A411" s="3"/>
      <c r="B411" s="3"/>
      <c r="C411" s="3"/>
      <c r="D411" s="3"/>
      <c r="E411" s="3"/>
    </row>
    <row r="412" spans="1:5" ht="13.2">
      <c r="A412" s="3"/>
      <c r="B412" s="3"/>
      <c r="C412" s="3"/>
      <c r="D412" s="3"/>
      <c r="E412" s="3"/>
    </row>
    <row r="413" spans="1:5" ht="13.2">
      <c r="A413" s="3"/>
      <c r="B413" s="3"/>
      <c r="C413" s="3"/>
      <c r="D413" s="3"/>
      <c r="E413" s="3"/>
    </row>
    <row r="414" spans="1:5" ht="13.2">
      <c r="A414" s="3"/>
      <c r="B414" s="3"/>
      <c r="C414" s="3"/>
      <c r="D414" s="3"/>
      <c r="E414" s="3"/>
    </row>
    <row r="415" spans="1:5" ht="13.2">
      <c r="A415" s="3"/>
      <c r="B415" s="3"/>
      <c r="C415" s="3"/>
      <c r="D415" s="3"/>
      <c r="E415" s="3"/>
    </row>
    <row r="416" spans="1:5" ht="13.2">
      <c r="A416" s="3"/>
      <c r="B416" s="3"/>
      <c r="C416" s="3"/>
      <c r="D416" s="3"/>
      <c r="E416" s="3"/>
    </row>
    <row r="417" spans="1:5" ht="13.2">
      <c r="A417" s="3"/>
      <c r="B417" s="3"/>
      <c r="C417" s="3"/>
      <c r="D417" s="3"/>
      <c r="E417" s="3"/>
    </row>
    <row r="418" spans="1:5" ht="13.2">
      <c r="A418" s="3"/>
      <c r="B418" s="3"/>
      <c r="C418" s="3"/>
      <c r="D418" s="3"/>
      <c r="E418" s="3"/>
    </row>
    <row r="419" spans="1:5" ht="13.2">
      <c r="A419" s="3"/>
      <c r="B419" s="3"/>
      <c r="C419" s="3"/>
      <c r="D419" s="3"/>
      <c r="E419" s="3"/>
    </row>
    <row r="420" spans="1:5" ht="13.2">
      <c r="A420" s="3"/>
      <c r="B420" s="3"/>
      <c r="C420" s="3"/>
      <c r="D420" s="3"/>
      <c r="E420" s="3"/>
    </row>
    <row r="421" spans="1:5" ht="13.2">
      <c r="A421" s="3"/>
      <c r="B421" s="3"/>
      <c r="C421" s="3"/>
      <c r="D421" s="3"/>
      <c r="E421" s="3"/>
    </row>
    <row r="422" spans="1:5" ht="13.2">
      <c r="A422" s="3"/>
      <c r="B422" s="3"/>
      <c r="C422" s="3"/>
      <c r="D422" s="3"/>
      <c r="E422" s="3"/>
    </row>
    <row r="423" spans="1:5" ht="13.2">
      <c r="A423" s="3"/>
      <c r="B423" s="3"/>
      <c r="C423" s="3"/>
      <c r="D423" s="3"/>
      <c r="E423" s="3"/>
    </row>
    <row r="424" spans="1:5" ht="13.2">
      <c r="A424" s="3"/>
      <c r="B424" s="3"/>
      <c r="C424" s="3"/>
      <c r="D424" s="3"/>
      <c r="E424" s="3"/>
    </row>
    <row r="425" spans="1:5" ht="13.2">
      <c r="A425" s="3"/>
      <c r="B425" s="3"/>
      <c r="C425" s="3"/>
      <c r="D425" s="3"/>
      <c r="E425" s="3"/>
    </row>
    <row r="426" spans="1:5" ht="13.2">
      <c r="A426" s="3"/>
      <c r="B426" s="3"/>
      <c r="C426" s="3"/>
      <c r="D426" s="3"/>
      <c r="E426" s="3"/>
    </row>
    <row r="427" spans="1:5" ht="13.2">
      <c r="A427" s="3"/>
      <c r="B427" s="3"/>
      <c r="C427" s="3"/>
      <c r="D427" s="3"/>
      <c r="E427" s="3"/>
    </row>
    <row r="428" spans="1:5" ht="13.2">
      <c r="A428" s="3"/>
      <c r="B428" s="3"/>
      <c r="C428" s="3"/>
      <c r="D428" s="3"/>
      <c r="E428" s="3"/>
    </row>
    <row r="429" spans="1:5" ht="13.2">
      <c r="A429" s="3"/>
      <c r="B429" s="3"/>
      <c r="C429" s="3"/>
      <c r="D429" s="3"/>
      <c r="E429" s="3"/>
    </row>
    <row r="430" spans="1:5" ht="13.2">
      <c r="A430" s="3"/>
      <c r="B430" s="3"/>
      <c r="C430" s="3"/>
      <c r="D430" s="3"/>
      <c r="E430" s="3"/>
    </row>
    <row r="431" spans="1:5" ht="13.2">
      <c r="A431" s="3"/>
      <c r="B431" s="3"/>
      <c r="C431" s="3"/>
      <c r="D431" s="3"/>
      <c r="E431" s="3"/>
    </row>
    <row r="432" spans="1:5" ht="13.2">
      <c r="A432" s="3"/>
      <c r="B432" s="3"/>
      <c r="C432" s="3"/>
      <c r="D432" s="3"/>
      <c r="E432" s="3"/>
    </row>
    <row r="433" spans="1:5" ht="13.2">
      <c r="A433" s="3"/>
      <c r="B433" s="3"/>
      <c r="C433" s="3"/>
      <c r="D433" s="3"/>
      <c r="E433" s="3"/>
    </row>
    <row r="434" spans="1:5" ht="13.2">
      <c r="A434" s="3"/>
      <c r="B434" s="3"/>
      <c r="C434" s="3"/>
      <c r="D434" s="3"/>
      <c r="E434" s="3"/>
    </row>
    <row r="435" spans="1:5" ht="13.2">
      <c r="A435" s="3"/>
      <c r="B435" s="3"/>
      <c r="C435" s="3"/>
      <c r="D435" s="3"/>
      <c r="E435" s="3"/>
    </row>
    <row r="436" spans="1:5" ht="13.2">
      <c r="A436" s="3"/>
      <c r="B436" s="3"/>
      <c r="C436" s="3"/>
      <c r="D436" s="3"/>
      <c r="E436" s="3"/>
    </row>
    <row r="437" spans="1:5" ht="13.2">
      <c r="A437" s="3"/>
      <c r="B437" s="3"/>
      <c r="C437" s="3"/>
      <c r="D437" s="3"/>
      <c r="E437" s="3"/>
    </row>
    <row r="438" spans="1:5" ht="13.2">
      <c r="A438" s="3"/>
      <c r="B438" s="3"/>
      <c r="C438" s="3"/>
      <c r="D438" s="3"/>
      <c r="E438" s="3"/>
    </row>
    <row r="439" spans="1:5" ht="13.2">
      <c r="A439" s="3"/>
      <c r="B439" s="3"/>
      <c r="C439" s="3"/>
      <c r="D439" s="3"/>
      <c r="E439" s="3"/>
    </row>
    <row r="440" spans="1:5" ht="13.2">
      <c r="A440" s="3"/>
      <c r="B440" s="3"/>
      <c r="C440" s="3"/>
      <c r="D440" s="3"/>
      <c r="E440" s="3"/>
    </row>
    <row r="441" spans="1:5" ht="13.2">
      <c r="A441" s="3"/>
      <c r="B441" s="3"/>
      <c r="C441" s="3"/>
      <c r="D441" s="3"/>
      <c r="E441" s="3"/>
    </row>
    <row r="442" spans="1:5" ht="13.2">
      <c r="A442" s="3"/>
      <c r="B442" s="3"/>
      <c r="C442" s="3"/>
      <c r="D442" s="3"/>
      <c r="E442" s="3"/>
    </row>
    <row r="443" spans="1:5" ht="13.2">
      <c r="A443" s="3"/>
      <c r="B443" s="3"/>
      <c r="C443" s="3"/>
      <c r="D443" s="3"/>
      <c r="E443" s="3"/>
    </row>
    <row r="444" spans="1:5" ht="13.2">
      <c r="A444" s="3"/>
      <c r="B444" s="3"/>
      <c r="C444" s="3"/>
      <c r="D444" s="3"/>
      <c r="E444" s="3"/>
    </row>
    <row r="445" spans="1:5" ht="13.2">
      <c r="A445" s="3"/>
      <c r="B445" s="3"/>
      <c r="C445" s="3"/>
      <c r="D445" s="3"/>
      <c r="E445" s="3"/>
    </row>
    <row r="446" spans="1:5" ht="13.2">
      <c r="A446" s="3"/>
      <c r="B446" s="3"/>
      <c r="C446" s="3"/>
      <c r="D446" s="3"/>
      <c r="E446" s="3"/>
    </row>
    <row r="447" spans="1:5" ht="13.2">
      <c r="A447" s="3"/>
      <c r="B447" s="3"/>
      <c r="C447" s="3"/>
      <c r="D447" s="3"/>
      <c r="E447" s="3"/>
    </row>
    <row r="448" spans="1:5" ht="13.2">
      <c r="A448" s="3"/>
      <c r="B448" s="3"/>
      <c r="C448" s="3"/>
      <c r="D448" s="3"/>
      <c r="E448" s="3"/>
    </row>
    <row r="449" spans="1:5" ht="13.2">
      <c r="A449" s="3"/>
      <c r="B449" s="3"/>
      <c r="C449" s="3"/>
      <c r="D449" s="3"/>
      <c r="E449" s="3"/>
    </row>
    <row r="450" spans="1:5" ht="13.2">
      <c r="A450" s="3"/>
      <c r="B450" s="3"/>
      <c r="C450" s="3"/>
      <c r="D450" s="3"/>
      <c r="E450" s="3"/>
    </row>
    <row r="451" spans="1:5" ht="13.2">
      <c r="A451" s="3"/>
      <c r="B451" s="3"/>
      <c r="C451" s="3"/>
      <c r="D451" s="3"/>
      <c r="E451" s="3"/>
    </row>
    <row r="452" spans="1:5" ht="13.2">
      <c r="A452" s="3"/>
      <c r="B452" s="3"/>
      <c r="C452" s="3"/>
      <c r="D452" s="3"/>
      <c r="E452" s="3"/>
    </row>
    <row r="453" spans="1:5" ht="13.2">
      <c r="A453" s="3"/>
      <c r="B453" s="3"/>
      <c r="C453" s="3"/>
      <c r="D453" s="3"/>
      <c r="E453" s="3"/>
    </row>
    <row r="454" spans="1:5" ht="13.2">
      <c r="A454" s="3"/>
      <c r="B454" s="3"/>
      <c r="C454" s="3"/>
      <c r="D454" s="3"/>
      <c r="E454" s="3"/>
    </row>
    <row r="455" spans="1:5" ht="13.2">
      <c r="A455" s="3"/>
      <c r="B455" s="3"/>
      <c r="C455" s="3"/>
      <c r="D455" s="3"/>
      <c r="E455" s="3"/>
    </row>
    <row r="456" spans="1:5" ht="13.2">
      <c r="A456" s="3"/>
      <c r="B456" s="3"/>
      <c r="C456" s="3"/>
      <c r="D456" s="3"/>
      <c r="E456" s="3"/>
    </row>
    <row r="457" spans="1:5" ht="13.2">
      <c r="A457" s="3"/>
      <c r="B457" s="3"/>
      <c r="C457" s="3"/>
      <c r="D457" s="3"/>
      <c r="E457" s="3"/>
    </row>
    <row r="458" spans="1:5" ht="13.2">
      <c r="A458" s="3"/>
      <c r="B458" s="3"/>
      <c r="C458" s="3"/>
      <c r="D458" s="3"/>
      <c r="E458" s="3"/>
    </row>
    <row r="459" spans="1:5" ht="13.2">
      <c r="A459" s="3"/>
      <c r="B459" s="3"/>
      <c r="C459" s="3"/>
      <c r="D459" s="3"/>
      <c r="E459" s="3"/>
    </row>
    <row r="460" spans="1:5" ht="13.2">
      <c r="A460" s="3"/>
      <c r="B460" s="3"/>
      <c r="C460" s="3"/>
      <c r="D460" s="3"/>
      <c r="E460" s="3"/>
    </row>
    <row r="461" spans="1:5" ht="13.2">
      <c r="A461" s="3"/>
      <c r="B461" s="3"/>
      <c r="C461" s="3"/>
      <c r="D461" s="3"/>
      <c r="E461" s="3"/>
    </row>
    <row r="462" spans="1:5" ht="13.2">
      <c r="A462" s="3"/>
      <c r="B462" s="3"/>
      <c r="C462" s="3"/>
      <c r="D462" s="3"/>
      <c r="E462" s="3"/>
    </row>
    <row r="463" spans="1:5" ht="13.2">
      <c r="A463" s="3"/>
      <c r="B463" s="3"/>
      <c r="C463" s="3"/>
      <c r="D463" s="3"/>
      <c r="E463" s="3"/>
    </row>
    <row r="464" spans="1:5" ht="13.2">
      <c r="A464" s="3"/>
      <c r="B464" s="3"/>
      <c r="C464" s="3"/>
      <c r="D464" s="3"/>
      <c r="E464" s="3"/>
    </row>
    <row r="465" spans="1:5" ht="13.2">
      <c r="A465" s="3"/>
      <c r="B465" s="3"/>
      <c r="C465" s="3"/>
      <c r="D465" s="3"/>
      <c r="E465" s="3"/>
    </row>
    <row r="466" spans="1:5" ht="13.2">
      <c r="A466" s="3"/>
      <c r="B466" s="3"/>
      <c r="C466" s="3"/>
      <c r="D466" s="3"/>
      <c r="E466" s="3"/>
    </row>
    <row r="467" spans="1:5" ht="13.2">
      <c r="A467" s="3"/>
      <c r="B467" s="3"/>
      <c r="C467" s="3"/>
      <c r="D467" s="3"/>
      <c r="E467" s="3"/>
    </row>
    <row r="468" spans="1:5" ht="13.2">
      <c r="A468" s="3"/>
      <c r="B468" s="3"/>
      <c r="C468" s="3"/>
      <c r="D468" s="3"/>
      <c r="E468" s="3"/>
    </row>
    <row r="469" spans="1:5" ht="13.2">
      <c r="A469" s="3"/>
      <c r="B469" s="3"/>
      <c r="C469" s="3"/>
      <c r="D469" s="3"/>
      <c r="E469" s="3"/>
    </row>
    <row r="470" spans="1:5" ht="13.2">
      <c r="A470" s="3"/>
      <c r="B470" s="3"/>
      <c r="C470" s="3"/>
      <c r="D470" s="3"/>
      <c r="E470" s="3"/>
    </row>
    <row r="471" spans="1:5" ht="13.2">
      <c r="A471" s="3"/>
      <c r="B471" s="3"/>
      <c r="C471" s="3"/>
      <c r="D471" s="3"/>
      <c r="E471" s="3"/>
    </row>
    <row r="472" spans="1:5" ht="13.2">
      <c r="A472" s="3"/>
      <c r="B472" s="3"/>
      <c r="C472" s="3"/>
      <c r="D472" s="3"/>
      <c r="E472" s="3"/>
    </row>
    <row r="473" spans="1:5" ht="13.2">
      <c r="A473" s="3"/>
      <c r="B473" s="3"/>
      <c r="C473" s="3"/>
      <c r="D473" s="3"/>
      <c r="E473" s="3"/>
    </row>
    <row r="474" spans="1:5" ht="13.2">
      <c r="A474" s="3"/>
      <c r="B474" s="3"/>
      <c r="C474" s="3"/>
      <c r="D474" s="3"/>
      <c r="E474" s="3"/>
    </row>
    <row r="475" spans="1:5" ht="13.2">
      <c r="A475" s="3"/>
      <c r="B475" s="3"/>
      <c r="C475" s="3"/>
      <c r="D475" s="3"/>
      <c r="E475" s="3"/>
    </row>
    <row r="476" spans="1:5" ht="13.2">
      <c r="A476" s="3"/>
      <c r="B476" s="3"/>
      <c r="C476" s="3"/>
      <c r="D476" s="3"/>
      <c r="E476" s="3"/>
    </row>
    <row r="477" spans="1:5" ht="13.2">
      <c r="A477" s="3"/>
      <c r="B477" s="3"/>
      <c r="C477" s="3"/>
      <c r="D477" s="3"/>
      <c r="E477" s="3"/>
    </row>
    <row r="478" spans="1:5" ht="13.2">
      <c r="A478" s="3"/>
      <c r="B478" s="3"/>
      <c r="C478" s="3"/>
      <c r="D478" s="3"/>
      <c r="E478" s="3"/>
    </row>
    <row r="479" spans="1:5" ht="13.2">
      <c r="A479" s="3"/>
      <c r="B479" s="3"/>
      <c r="C479" s="3"/>
      <c r="D479" s="3"/>
      <c r="E479" s="3"/>
    </row>
    <row r="480" spans="1:5" ht="13.2">
      <c r="A480" s="3"/>
      <c r="B480" s="3"/>
      <c r="C480" s="3"/>
      <c r="D480" s="3"/>
      <c r="E480" s="3"/>
    </row>
    <row r="481" spans="1:5" ht="13.2">
      <c r="A481" s="3"/>
      <c r="B481" s="3"/>
      <c r="C481" s="3"/>
      <c r="D481" s="3"/>
      <c r="E481" s="3"/>
    </row>
    <row r="482" spans="1:5" ht="13.2">
      <c r="A482" s="3"/>
      <c r="B482" s="3"/>
      <c r="C482" s="3"/>
      <c r="D482" s="3"/>
      <c r="E482" s="3"/>
    </row>
    <row r="483" spans="1:5" ht="13.2">
      <c r="A483" s="3"/>
      <c r="B483" s="3"/>
      <c r="C483" s="3"/>
      <c r="D483" s="3"/>
      <c r="E483" s="3"/>
    </row>
    <row r="484" spans="1:5" ht="13.2">
      <c r="A484" s="3"/>
      <c r="B484" s="3"/>
      <c r="C484" s="3"/>
      <c r="D484" s="3"/>
      <c r="E484" s="3"/>
    </row>
    <row r="485" spans="1:5" ht="13.2">
      <c r="A485" s="3"/>
      <c r="B485" s="3"/>
      <c r="C485" s="3"/>
      <c r="D485" s="3"/>
      <c r="E485" s="3"/>
    </row>
    <row r="486" spans="1:5" ht="13.2">
      <c r="A486" s="3"/>
      <c r="B486" s="3"/>
      <c r="C486" s="3"/>
      <c r="D486" s="3"/>
      <c r="E486" s="3"/>
    </row>
    <row r="487" spans="1:5" ht="13.2">
      <c r="A487" s="3"/>
      <c r="B487" s="3"/>
      <c r="C487" s="3"/>
      <c r="D487" s="3"/>
      <c r="E487" s="3"/>
    </row>
    <row r="488" spans="1:5" ht="13.2">
      <c r="A488" s="3"/>
      <c r="B488" s="3"/>
      <c r="C488" s="3"/>
      <c r="D488" s="3"/>
      <c r="E488" s="3"/>
    </row>
    <row r="489" spans="1:5" ht="13.2">
      <c r="A489" s="3"/>
      <c r="B489" s="3"/>
      <c r="C489" s="3"/>
      <c r="D489" s="3"/>
      <c r="E489" s="3"/>
    </row>
    <row r="490" spans="1:5" ht="13.2">
      <c r="A490" s="3"/>
      <c r="B490" s="3"/>
      <c r="C490" s="3"/>
      <c r="D490" s="3"/>
      <c r="E490" s="3"/>
    </row>
    <row r="491" spans="1:5" ht="13.2">
      <c r="A491" s="3"/>
      <c r="B491" s="3"/>
      <c r="C491" s="3"/>
      <c r="D491" s="3"/>
      <c r="E491" s="3"/>
    </row>
    <row r="492" spans="1:5" ht="13.2">
      <c r="A492" s="3"/>
      <c r="B492" s="3"/>
      <c r="C492" s="3"/>
      <c r="D492" s="3"/>
      <c r="E492" s="3"/>
    </row>
    <row r="493" spans="1:5" ht="13.2">
      <c r="A493" s="3"/>
      <c r="B493" s="3"/>
      <c r="C493" s="3"/>
      <c r="D493" s="3"/>
      <c r="E493" s="3"/>
    </row>
    <row r="494" spans="1:5" ht="13.2">
      <c r="A494" s="3"/>
      <c r="B494" s="3"/>
      <c r="C494" s="3"/>
      <c r="D494" s="3"/>
      <c r="E494" s="3"/>
    </row>
    <row r="495" spans="1:5" ht="13.2">
      <c r="A495" s="3"/>
      <c r="B495" s="3"/>
      <c r="C495" s="3"/>
      <c r="D495" s="3"/>
      <c r="E495" s="3"/>
    </row>
    <row r="496" spans="1:5" ht="13.2">
      <c r="A496" s="3"/>
      <c r="B496" s="3"/>
      <c r="C496" s="3"/>
      <c r="D496" s="3"/>
      <c r="E496" s="3"/>
    </row>
    <row r="497" spans="1:5" ht="13.2">
      <c r="A497" s="3"/>
      <c r="B497" s="3"/>
      <c r="C497" s="3"/>
      <c r="D497" s="3"/>
      <c r="E497" s="3"/>
    </row>
    <row r="498" spans="1:5" ht="13.2">
      <c r="A498" s="3"/>
      <c r="B498" s="3"/>
      <c r="C498" s="3"/>
      <c r="D498" s="3"/>
      <c r="E498" s="3"/>
    </row>
    <row r="499" spans="1:5" ht="13.2">
      <c r="A499" s="3"/>
      <c r="B499" s="3"/>
      <c r="C499" s="3"/>
      <c r="D499" s="3"/>
      <c r="E499" s="3"/>
    </row>
    <row r="500" spans="1:5" ht="13.2">
      <c r="A500" s="3"/>
      <c r="B500" s="3"/>
      <c r="C500" s="3"/>
      <c r="D500" s="3"/>
      <c r="E500" s="3"/>
    </row>
    <row r="501" spans="1:5" ht="13.2">
      <c r="A501" s="3"/>
      <c r="B501" s="3"/>
      <c r="C501" s="3"/>
      <c r="D501" s="3"/>
      <c r="E501" s="3"/>
    </row>
    <row r="502" spans="1:5" ht="13.2">
      <c r="A502" s="3"/>
      <c r="B502" s="3"/>
      <c r="C502" s="3"/>
      <c r="D502" s="3"/>
      <c r="E502" s="3"/>
    </row>
    <row r="503" spans="1:5" ht="13.2">
      <c r="A503" s="3"/>
      <c r="B503" s="3"/>
      <c r="C503" s="3"/>
      <c r="D503" s="3"/>
      <c r="E503" s="3"/>
    </row>
    <row r="504" spans="1:5" ht="13.2">
      <c r="A504" s="3"/>
      <c r="B504" s="3"/>
      <c r="C504" s="3"/>
      <c r="D504" s="3"/>
      <c r="E504" s="3"/>
    </row>
    <row r="505" spans="1:5" ht="13.2">
      <c r="A505" s="3"/>
      <c r="B505" s="3"/>
      <c r="C505" s="3"/>
      <c r="D505" s="3"/>
      <c r="E505" s="3"/>
    </row>
    <row r="506" spans="1:5" ht="13.2">
      <c r="A506" s="3"/>
      <c r="B506" s="3"/>
      <c r="C506" s="3"/>
      <c r="D506" s="3"/>
      <c r="E506" s="3"/>
    </row>
    <row r="507" spans="1:5" ht="13.2">
      <c r="A507" s="3"/>
      <c r="B507" s="3"/>
      <c r="C507" s="3"/>
      <c r="D507" s="3"/>
      <c r="E507" s="3"/>
    </row>
    <row r="508" spans="1:5" ht="13.2">
      <c r="A508" s="3"/>
      <c r="B508" s="3"/>
      <c r="C508" s="3"/>
      <c r="D508" s="3"/>
      <c r="E508" s="3"/>
    </row>
    <row r="509" spans="1:5" ht="13.2">
      <c r="A509" s="3"/>
      <c r="B509" s="3"/>
      <c r="C509" s="3"/>
      <c r="D509" s="3"/>
      <c r="E509" s="3"/>
    </row>
    <row r="510" spans="1:5" ht="13.2">
      <c r="A510" s="3"/>
      <c r="B510" s="3"/>
      <c r="C510" s="3"/>
      <c r="D510" s="3"/>
      <c r="E510" s="3"/>
    </row>
    <row r="511" spans="1:5" ht="13.2">
      <c r="A511" s="3"/>
      <c r="B511" s="3"/>
      <c r="C511" s="3"/>
      <c r="D511" s="3"/>
      <c r="E511" s="3"/>
    </row>
    <row r="512" spans="1:5" ht="13.2">
      <c r="A512" s="3"/>
      <c r="B512" s="3"/>
      <c r="C512" s="3"/>
      <c r="D512" s="3"/>
      <c r="E512" s="3"/>
    </row>
    <row r="513" spans="1:5" ht="13.2">
      <c r="A513" s="3"/>
      <c r="B513" s="3"/>
      <c r="C513" s="3"/>
      <c r="D513" s="3"/>
      <c r="E513" s="3"/>
    </row>
    <row r="514" spans="1:5" ht="13.2">
      <c r="A514" s="3"/>
      <c r="B514" s="3"/>
      <c r="C514" s="3"/>
      <c r="D514" s="3"/>
      <c r="E514" s="3"/>
    </row>
    <row r="515" spans="1:5" ht="13.2">
      <c r="A515" s="3"/>
      <c r="B515" s="3"/>
      <c r="C515" s="3"/>
      <c r="D515" s="3"/>
      <c r="E515" s="3"/>
    </row>
    <row r="516" spans="1:5" ht="13.2">
      <c r="A516" s="3"/>
      <c r="B516" s="3"/>
      <c r="C516" s="3"/>
      <c r="D516" s="3"/>
      <c r="E516" s="3"/>
    </row>
    <row r="517" spans="1:5" ht="13.2">
      <c r="A517" s="3"/>
      <c r="B517" s="3"/>
      <c r="C517" s="3"/>
      <c r="D517" s="3"/>
      <c r="E517" s="3"/>
    </row>
    <row r="518" spans="1:5" ht="13.2">
      <c r="A518" s="3"/>
      <c r="B518" s="3"/>
      <c r="C518" s="3"/>
      <c r="D518" s="3"/>
      <c r="E518" s="3"/>
    </row>
    <row r="519" spans="1:5" ht="13.2">
      <c r="A519" s="3"/>
      <c r="B519" s="3"/>
      <c r="C519" s="3"/>
      <c r="D519" s="3"/>
      <c r="E519" s="3"/>
    </row>
    <row r="520" spans="1:5" ht="13.2">
      <c r="A520" s="3"/>
      <c r="B520" s="3"/>
      <c r="C520" s="3"/>
      <c r="D520" s="3"/>
      <c r="E520" s="3"/>
    </row>
    <row r="521" spans="1:5" ht="13.2">
      <c r="A521" s="3"/>
      <c r="B521" s="3"/>
      <c r="C521" s="3"/>
      <c r="D521" s="3"/>
      <c r="E521" s="3"/>
    </row>
    <row r="522" spans="1:5" ht="13.2">
      <c r="A522" s="3"/>
      <c r="B522" s="3"/>
      <c r="C522" s="3"/>
      <c r="D522" s="3"/>
      <c r="E522" s="3"/>
    </row>
    <row r="523" spans="1:5" ht="13.2">
      <c r="A523" s="3"/>
      <c r="B523" s="3"/>
      <c r="C523" s="3"/>
      <c r="D523" s="3"/>
      <c r="E523" s="3"/>
    </row>
    <row r="524" spans="1:5" ht="13.2">
      <c r="A524" s="3"/>
      <c r="B524" s="3"/>
      <c r="C524" s="3"/>
      <c r="D524" s="3"/>
      <c r="E524" s="3"/>
    </row>
    <row r="525" spans="1:5" ht="13.2">
      <c r="A525" s="3"/>
      <c r="B525" s="3"/>
      <c r="C525" s="3"/>
      <c r="D525" s="3"/>
      <c r="E525" s="3"/>
    </row>
    <row r="526" spans="1:5" ht="13.2">
      <c r="A526" s="3"/>
      <c r="B526" s="3"/>
      <c r="C526" s="3"/>
      <c r="D526" s="3"/>
      <c r="E526" s="3"/>
    </row>
    <row r="527" spans="1:5" ht="13.2">
      <c r="A527" s="3"/>
      <c r="B527" s="3"/>
      <c r="C527" s="3"/>
      <c r="D527" s="3"/>
      <c r="E527" s="3"/>
    </row>
    <row r="528" spans="1:5" ht="13.2">
      <c r="A528" s="3"/>
      <c r="B528" s="3"/>
      <c r="C528" s="3"/>
      <c r="D528" s="3"/>
      <c r="E528" s="3"/>
    </row>
    <row r="529" spans="1:5" ht="13.2">
      <c r="A529" s="3"/>
      <c r="B529" s="3"/>
      <c r="C529" s="3"/>
      <c r="D529" s="3"/>
      <c r="E529" s="3"/>
    </row>
    <row r="530" spans="1:5" ht="13.2">
      <c r="A530" s="3"/>
      <c r="B530" s="3"/>
      <c r="C530" s="3"/>
      <c r="D530" s="3"/>
      <c r="E530" s="3"/>
    </row>
    <row r="531" spans="1:5" ht="13.2">
      <c r="A531" s="3"/>
      <c r="B531" s="3"/>
      <c r="C531" s="3"/>
      <c r="D531" s="3"/>
      <c r="E531" s="3"/>
    </row>
    <row r="532" spans="1:5" ht="13.2">
      <c r="A532" s="3"/>
      <c r="B532" s="3"/>
      <c r="C532" s="3"/>
      <c r="D532" s="3"/>
      <c r="E532" s="3"/>
    </row>
    <row r="533" spans="1:5" ht="13.2">
      <c r="A533" s="3"/>
      <c r="B533" s="3"/>
      <c r="C533" s="3"/>
      <c r="D533" s="3"/>
      <c r="E533" s="3"/>
    </row>
    <row r="534" spans="1:5" ht="13.2">
      <c r="A534" s="3"/>
      <c r="B534" s="3"/>
      <c r="C534" s="3"/>
      <c r="D534" s="3"/>
      <c r="E534" s="3"/>
    </row>
    <row r="535" spans="1:5" ht="13.2">
      <c r="A535" s="3"/>
      <c r="B535" s="3"/>
      <c r="C535" s="3"/>
      <c r="D535" s="3"/>
      <c r="E535" s="3"/>
    </row>
    <row r="536" spans="1:5" ht="13.2">
      <c r="A536" s="3"/>
      <c r="B536" s="3"/>
      <c r="C536" s="3"/>
      <c r="D536" s="3"/>
      <c r="E536" s="3"/>
    </row>
    <row r="537" spans="1:5" ht="13.2">
      <c r="A537" s="3"/>
      <c r="B537" s="3"/>
      <c r="C537" s="3"/>
      <c r="D537" s="3"/>
      <c r="E537" s="3"/>
    </row>
    <row r="538" spans="1:5" ht="13.2">
      <c r="A538" s="3"/>
      <c r="B538" s="3"/>
      <c r="C538" s="3"/>
      <c r="D538" s="3"/>
      <c r="E538" s="3"/>
    </row>
    <row r="539" spans="1:5" ht="13.2">
      <c r="A539" s="3"/>
      <c r="B539" s="3"/>
      <c r="C539" s="3"/>
      <c r="D539" s="3"/>
      <c r="E539" s="3"/>
    </row>
    <row r="540" spans="1:5" ht="13.2">
      <c r="A540" s="3"/>
      <c r="B540" s="3"/>
      <c r="C540" s="3"/>
      <c r="D540" s="3"/>
      <c r="E540" s="3"/>
    </row>
    <row r="541" spans="1:5" ht="13.2">
      <c r="A541" s="3"/>
      <c r="B541" s="3"/>
      <c r="C541" s="3"/>
      <c r="D541" s="3"/>
      <c r="E541" s="3"/>
    </row>
    <row r="542" spans="1:5" ht="13.2">
      <c r="A542" s="3"/>
      <c r="B542" s="3"/>
      <c r="C542" s="3"/>
      <c r="D542" s="3"/>
      <c r="E542" s="3"/>
    </row>
    <row r="543" spans="1:5" ht="13.2">
      <c r="A543" s="3"/>
      <c r="B543" s="3"/>
      <c r="C543" s="3"/>
      <c r="D543" s="3"/>
      <c r="E543" s="3"/>
    </row>
    <row r="544" spans="1:5" ht="13.2">
      <c r="A544" s="3"/>
      <c r="B544" s="3"/>
      <c r="C544" s="3"/>
      <c r="D544" s="3"/>
      <c r="E544" s="3"/>
    </row>
    <row r="545" spans="1:5" ht="13.2">
      <c r="A545" s="3"/>
      <c r="B545" s="3"/>
      <c r="C545" s="3"/>
      <c r="D545" s="3"/>
      <c r="E545" s="3"/>
    </row>
    <row r="546" spans="1:5" ht="13.2">
      <c r="A546" s="3"/>
      <c r="B546" s="3"/>
      <c r="C546" s="3"/>
      <c r="D546" s="3"/>
      <c r="E546" s="3"/>
    </row>
    <row r="547" spans="1:5" ht="13.2">
      <c r="A547" s="3"/>
      <c r="B547" s="3"/>
      <c r="C547" s="3"/>
      <c r="D547" s="3"/>
      <c r="E547" s="3"/>
    </row>
    <row r="548" spans="1:5" ht="13.2">
      <c r="A548" s="3"/>
      <c r="B548" s="3"/>
      <c r="C548" s="3"/>
      <c r="D548" s="3"/>
      <c r="E548" s="3"/>
    </row>
    <row r="549" spans="1:5" ht="13.2">
      <c r="A549" s="3"/>
      <c r="B549" s="3"/>
      <c r="C549" s="3"/>
      <c r="D549" s="3"/>
      <c r="E549" s="3"/>
    </row>
    <row r="550" spans="1:5" ht="13.2">
      <c r="A550" s="3"/>
      <c r="B550" s="3"/>
      <c r="C550" s="3"/>
      <c r="D550" s="3"/>
      <c r="E550" s="3"/>
    </row>
    <row r="551" spans="1:5" ht="13.2">
      <c r="A551" s="3"/>
      <c r="B551" s="3"/>
      <c r="C551" s="3"/>
      <c r="D551" s="3"/>
      <c r="E551" s="3"/>
    </row>
    <row r="552" spans="1:5" ht="13.2">
      <c r="A552" s="3"/>
      <c r="B552" s="3"/>
      <c r="C552" s="3"/>
      <c r="D552" s="3"/>
      <c r="E552" s="3"/>
    </row>
    <row r="553" spans="1:5" ht="13.2">
      <c r="A553" s="3"/>
      <c r="B553" s="3"/>
      <c r="C553" s="3"/>
      <c r="D553" s="3"/>
      <c r="E553" s="3"/>
    </row>
    <row r="554" spans="1:5" ht="13.2">
      <c r="A554" s="3"/>
      <c r="B554" s="3"/>
      <c r="C554" s="3"/>
      <c r="D554" s="3"/>
      <c r="E554" s="3"/>
    </row>
    <row r="555" spans="1:5" ht="13.2">
      <c r="A555" s="3"/>
      <c r="B555" s="3"/>
      <c r="C555" s="3"/>
      <c r="D555" s="3"/>
      <c r="E555" s="3"/>
    </row>
    <row r="556" spans="1:5" ht="13.2">
      <c r="A556" s="3"/>
      <c r="B556" s="3"/>
      <c r="C556" s="3"/>
      <c r="D556" s="3"/>
      <c r="E556" s="3"/>
    </row>
    <row r="557" spans="1:5" ht="13.2">
      <c r="A557" s="3"/>
      <c r="B557" s="3"/>
      <c r="C557" s="3"/>
      <c r="D557" s="3"/>
      <c r="E557" s="3"/>
    </row>
    <row r="558" spans="1:5" ht="13.2">
      <c r="A558" s="3"/>
      <c r="B558" s="3"/>
      <c r="C558" s="3"/>
      <c r="D558" s="3"/>
      <c r="E558" s="3"/>
    </row>
    <row r="559" spans="1:5" ht="13.2">
      <c r="A559" s="3"/>
      <c r="B559" s="3"/>
      <c r="C559" s="3"/>
      <c r="D559" s="3"/>
      <c r="E559" s="3"/>
    </row>
    <row r="560" spans="1:5" ht="13.2">
      <c r="A560" s="3"/>
      <c r="B560" s="3"/>
      <c r="C560" s="3"/>
      <c r="D560" s="3"/>
      <c r="E560" s="3"/>
    </row>
    <row r="561" spans="1:5" ht="13.2">
      <c r="A561" s="3"/>
      <c r="B561" s="3"/>
      <c r="C561" s="3"/>
      <c r="D561" s="3"/>
      <c r="E561" s="3"/>
    </row>
    <row r="562" spans="1:5" ht="13.2">
      <c r="A562" s="3"/>
      <c r="B562" s="3"/>
      <c r="C562" s="3"/>
      <c r="D562" s="3"/>
      <c r="E562" s="3"/>
    </row>
    <row r="563" spans="1:5" ht="13.2">
      <c r="A563" s="3"/>
      <c r="B563" s="3"/>
      <c r="C563" s="3"/>
      <c r="D563" s="3"/>
      <c r="E563" s="3"/>
    </row>
    <row r="564" spans="1:5" ht="13.2">
      <c r="A564" s="3"/>
      <c r="B564" s="3"/>
      <c r="C564" s="3"/>
      <c r="D564" s="3"/>
      <c r="E564" s="3"/>
    </row>
    <row r="565" spans="1:5" ht="13.2">
      <c r="A565" s="3"/>
      <c r="B565" s="3"/>
      <c r="C565" s="3"/>
      <c r="D565" s="3"/>
      <c r="E565" s="3"/>
    </row>
    <row r="566" spans="1:5" ht="13.2">
      <c r="A566" s="3"/>
      <c r="B566" s="3"/>
      <c r="C566" s="3"/>
      <c r="D566" s="3"/>
      <c r="E566" s="3"/>
    </row>
    <row r="567" spans="1:5" ht="13.2">
      <c r="A567" s="3"/>
      <c r="B567" s="3"/>
      <c r="C567" s="3"/>
      <c r="D567" s="3"/>
      <c r="E567" s="3"/>
    </row>
    <row r="568" spans="1:5" ht="13.2">
      <c r="A568" s="3"/>
      <c r="B568" s="3"/>
      <c r="C568" s="3"/>
      <c r="D568" s="3"/>
      <c r="E568" s="3"/>
    </row>
    <row r="569" spans="1:5" ht="13.2">
      <c r="A569" s="3"/>
      <c r="B569" s="3"/>
      <c r="C569" s="3"/>
      <c r="D569" s="3"/>
      <c r="E569" s="3"/>
    </row>
    <row r="570" spans="1:5" ht="13.2">
      <c r="A570" s="3"/>
      <c r="B570" s="3"/>
      <c r="C570" s="3"/>
      <c r="D570" s="3"/>
      <c r="E570" s="3"/>
    </row>
    <row r="571" spans="1:5" ht="13.2">
      <c r="A571" s="3"/>
      <c r="B571" s="3"/>
      <c r="C571" s="3"/>
      <c r="D571" s="3"/>
      <c r="E571" s="3"/>
    </row>
    <row r="572" spans="1:5" ht="13.2">
      <c r="A572" s="3"/>
      <c r="B572" s="3"/>
      <c r="C572" s="3"/>
      <c r="D572" s="3"/>
      <c r="E572" s="3"/>
    </row>
    <row r="573" spans="1:5" ht="13.2">
      <c r="A573" s="3"/>
      <c r="B573" s="3"/>
      <c r="C573" s="3"/>
      <c r="D573" s="3"/>
      <c r="E573" s="3"/>
    </row>
    <row r="574" spans="1:5" ht="13.2">
      <c r="A574" s="3"/>
      <c r="B574" s="3"/>
      <c r="C574" s="3"/>
      <c r="D574" s="3"/>
      <c r="E574" s="3"/>
    </row>
    <row r="575" spans="1:5" ht="13.2">
      <c r="A575" s="3"/>
      <c r="B575" s="3"/>
      <c r="C575" s="3"/>
      <c r="D575" s="3"/>
      <c r="E575" s="3"/>
    </row>
    <row r="576" spans="1:5" ht="13.2">
      <c r="A576" s="3"/>
      <c r="B576" s="3"/>
      <c r="C576" s="3"/>
      <c r="D576" s="3"/>
      <c r="E576" s="3"/>
    </row>
    <row r="577" spans="1:5" ht="13.2">
      <c r="A577" s="3"/>
      <c r="B577" s="3"/>
      <c r="C577" s="3"/>
      <c r="D577" s="3"/>
      <c r="E577" s="3"/>
    </row>
    <row r="578" spans="1:5" ht="13.2">
      <c r="A578" s="3"/>
      <c r="B578" s="3"/>
      <c r="C578" s="3"/>
      <c r="D578" s="3"/>
      <c r="E578" s="3"/>
    </row>
    <row r="579" spans="1:5" ht="13.2">
      <c r="A579" s="3"/>
      <c r="B579" s="3"/>
      <c r="C579" s="3"/>
      <c r="D579" s="3"/>
      <c r="E579" s="3"/>
    </row>
    <row r="580" spans="1:5" ht="13.2">
      <c r="A580" s="3"/>
      <c r="B580" s="3"/>
      <c r="C580" s="3"/>
      <c r="D580" s="3"/>
      <c r="E580" s="3"/>
    </row>
    <row r="581" spans="1:5" ht="13.2">
      <c r="A581" s="3"/>
      <c r="B581" s="3"/>
      <c r="C581" s="3"/>
      <c r="D581" s="3"/>
      <c r="E581" s="3"/>
    </row>
    <row r="582" spans="1:5" ht="13.2">
      <c r="A582" s="3"/>
      <c r="B582" s="3"/>
      <c r="C582" s="3"/>
      <c r="D582" s="3"/>
      <c r="E582" s="3"/>
    </row>
    <row r="583" spans="1:5" ht="13.2">
      <c r="A583" s="3"/>
      <c r="B583" s="3"/>
      <c r="C583" s="3"/>
      <c r="D583" s="3"/>
      <c r="E583" s="3"/>
    </row>
    <row r="584" spans="1:5" ht="13.2">
      <c r="A584" s="3"/>
      <c r="B584" s="3"/>
      <c r="C584" s="3"/>
      <c r="D584" s="3"/>
      <c r="E584" s="3"/>
    </row>
    <row r="585" spans="1:5" ht="13.2">
      <c r="A585" s="3"/>
      <c r="B585" s="3"/>
      <c r="C585" s="3"/>
      <c r="D585" s="3"/>
      <c r="E585" s="3"/>
    </row>
    <row r="586" spans="1:5" ht="13.2">
      <c r="A586" s="3"/>
      <c r="B586" s="3"/>
      <c r="C586" s="3"/>
      <c r="D586" s="3"/>
      <c r="E586" s="3"/>
    </row>
    <row r="587" spans="1:5" ht="13.2">
      <c r="A587" s="3"/>
      <c r="B587" s="3"/>
      <c r="C587" s="3"/>
      <c r="D587" s="3"/>
      <c r="E587" s="3"/>
    </row>
    <row r="588" spans="1:5" ht="13.2">
      <c r="A588" s="3"/>
      <c r="B588" s="3"/>
      <c r="C588" s="3"/>
      <c r="D588" s="3"/>
      <c r="E588" s="3"/>
    </row>
    <row r="589" spans="1:5" ht="13.2">
      <c r="A589" s="3"/>
      <c r="B589" s="3"/>
      <c r="C589" s="3"/>
      <c r="D589" s="3"/>
      <c r="E589" s="3"/>
    </row>
    <row r="590" spans="1:5" ht="13.2">
      <c r="A590" s="3"/>
      <c r="B590" s="3"/>
      <c r="C590" s="3"/>
      <c r="D590" s="3"/>
      <c r="E590" s="3"/>
    </row>
    <row r="591" spans="1:5" ht="13.2">
      <c r="A591" s="3"/>
      <c r="B591" s="3"/>
      <c r="C591" s="3"/>
      <c r="D591" s="3"/>
      <c r="E591" s="3"/>
    </row>
    <row r="592" spans="1:5" ht="13.2">
      <c r="A592" s="3"/>
      <c r="B592" s="3"/>
      <c r="C592" s="3"/>
      <c r="D592" s="3"/>
      <c r="E592" s="3"/>
    </row>
    <row r="593" spans="1:5" ht="13.2">
      <c r="A593" s="3"/>
      <c r="B593" s="3"/>
      <c r="C593" s="3"/>
      <c r="D593" s="3"/>
      <c r="E593" s="3"/>
    </row>
    <row r="594" spans="1:5" ht="13.2">
      <c r="A594" s="3"/>
      <c r="B594" s="3"/>
      <c r="C594" s="3"/>
      <c r="D594" s="3"/>
      <c r="E594" s="3"/>
    </row>
    <row r="595" spans="1:5" ht="13.2">
      <c r="A595" s="3"/>
      <c r="B595" s="3"/>
      <c r="C595" s="3"/>
      <c r="D595" s="3"/>
      <c r="E595" s="3"/>
    </row>
    <row r="596" spans="1:5" ht="13.2">
      <c r="A596" s="3"/>
      <c r="B596" s="3"/>
      <c r="C596" s="3"/>
      <c r="D596" s="3"/>
      <c r="E596" s="3"/>
    </row>
    <row r="597" spans="1:5" ht="13.2">
      <c r="A597" s="3"/>
      <c r="B597" s="3"/>
      <c r="C597" s="3"/>
      <c r="D597" s="3"/>
      <c r="E597" s="3"/>
    </row>
    <row r="598" spans="1:5" ht="13.2">
      <c r="A598" s="3"/>
      <c r="B598" s="3"/>
      <c r="C598" s="3"/>
      <c r="D598" s="3"/>
      <c r="E598" s="3"/>
    </row>
    <row r="599" spans="1:5" ht="13.2">
      <c r="A599" s="3"/>
      <c r="B599" s="3"/>
      <c r="C599" s="3"/>
      <c r="D599" s="3"/>
      <c r="E599" s="3"/>
    </row>
    <row r="600" spans="1:5" ht="13.2">
      <c r="A600" s="3"/>
      <c r="B600" s="3"/>
      <c r="C600" s="3"/>
      <c r="D600" s="3"/>
      <c r="E600" s="3"/>
    </row>
    <row r="601" spans="1:5" ht="13.2">
      <c r="A601" s="3"/>
      <c r="B601" s="3"/>
      <c r="C601" s="3"/>
      <c r="D601" s="3"/>
      <c r="E601" s="3"/>
    </row>
    <row r="602" spans="1:5" ht="13.2">
      <c r="A602" s="3"/>
      <c r="B602" s="3"/>
      <c r="C602" s="3"/>
      <c r="D602" s="3"/>
      <c r="E602" s="3"/>
    </row>
    <row r="603" spans="1:5" ht="13.2">
      <c r="A603" s="3"/>
      <c r="B603" s="3"/>
      <c r="C603" s="3"/>
      <c r="D603" s="3"/>
      <c r="E603" s="3"/>
    </row>
    <row r="604" spans="1:5" ht="13.2">
      <c r="A604" s="3"/>
      <c r="B604" s="3"/>
      <c r="C604" s="3"/>
      <c r="D604" s="3"/>
      <c r="E604" s="3"/>
    </row>
    <row r="605" spans="1:5" ht="13.2">
      <c r="A605" s="3"/>
      <c r="B605" s="3"/>
      <c r="C605" s="3"/>
      <c r="D605" s="3"/>
      <c r="E605" s="3"/>
    </row>
    <row r="606" spans="1:5" ht="13.2">
      <c r="A606" s="3"/>
      <c r="B606" s="3"/>
      <c r="C606" s="3"/>
      <c r="D606" s="3"/>
      <c r="E606" s="3"/>
    </row>
    <row r="607" spans="1:5" ht="13.2">
      <c r="A607" s="3"/>
      <c r="B607" s="3"/>
      <c r="C607" s="3"/>
      <c r="D607" s="3"/>
      <c r="E607" s="3"/>
    </row>
    <row r="608" spans="1:5" ht="13.2">
      <c r="A608" s="3"/>
      <c r="B608" s="3"/>
      <c r="C608" s="3"/>
      <c r="D608" s="3"/>
      <c r="E608" s="3"/>
    </row>
    <row r="609" spans="1:5" ht="13.2">
      <c r="A609" s="3"/>
      <c r="B609" s="3"/>
      <c r="C609" s="3"/>
      <c r="D609" s="3"/>
      <c r="E609" s="3"/>
    </row>
    <row r="610" spans="1:5" ht="13.2">
      <c r="A610" s="3"/>
      <c r="B610" s="3"/>
      <c r="C610" s="3"/>
      <c r="D610" s="3"/>
      <c r="E610" s="3"/>
    </row>
    <row r="611" spans="1:5" ht="13.2">
      <c r="A611" s="3"/>
      <c r="B611" s="3"/>
      <c r="C611" s="3"/>
      <c r="D611" s="3"/>
      <c r="E611" s="3"/>
    </row>
    <row r="612" spans="1:5" ht="13.2">
      <c r="A612" s="3"/>
      <c r="B612" s="3"/>
      <c r="C612" s="3"/>
      <c r="D612" s="3"/>
      <c r="E612" s="3"/>
    </row>
    <row r="613" spans="1:5" ht="13.2">
      <c r="A613" s="3"/>
      <c r="B613" s="3"/>
      <c r="C613" s="3"/>
      <c r="D613" s="3"/>
      <c r="E613" s="3"/>
    </row>
    <row r="614" spans="1:5" ht="13.2">
      <c r="A614" s="3"/>
      <c r="B614" s="3"/>
      <c r="C614" s="3"/>
      <c r="D614" s="3"/>
      <c r="E614" s="3"/>
    </row>
    <row r="615" spans="1:5" ht="13.2">
      <c r="A615" s="3"/>
      <c r="B615" s="3"/>
      <c r="C615" s="3"/>
      <c r="D615" s="3"/>
      <c r="E615" s="3"/>
    </row>
    <row r="616" spans="1:5" ht="13.2">
      <c r="A616" s="3"/>
      <c r="B616" s="3"/>
      <c r="C616" s="3"/>
      <c r="D616" s="3"/>
      <c r="E616" s="3"/>
    </row>
    <row r="617" spans="1:5" ht="13.2">
      <c r="A617" s="3"/>
      <c r="B617" s="3"/>
      <c r="C617" s="3"/>
      <c r="D617" s="3"/>
      <c r="E617" s="3"/>
    </row>
    <row r="618" spans="1:5" ht="13.2">
      <c r="A618" s="3"/>
      <c r="B618" s="3"/>
      <c r="C618" s="3"/>
      <c r="D618" s="3"/>
      <c r="E618" s="3"/>
    </row>
    <row r="619" spans="1:5" ht="13.2">
      <c r="A619" s="3"/>
      <c r="B619" s="3"/>
      <c r="C619" s="3"/>
      <c r="D619" s="3"/>
      <c r="E619" s="3"/>
    </row>
    <row r="620" spans="1:5" ht="13.2">
      <c r="A620" s="3"/>
      <c r="B620" s="3"/>
      <c r="C620" s="3"/>
      <c r="D620" s="3"/>
      <c r="E620" s="3"/>
    </row>
    <row r="621" spans="1:5" ht="13.2">
      <c r="A621" s="3"/>
      <c r="B621" s="3"/>
      <c r="C621" s="3"/>
      <c r="D621" s="3"/>
      <c r="E621" s="3"/>
    </row>
    <row r="622" spans="1:5" ht="13.2">
      <c r="A622" s="3"/>
      <c r="B622" s="3"/>
      <c r="C622" s="3"/>
      <c r="D622" s="3"/>
      <c r="E622" s="3"/>
    </row>
    <row r="623" spans="1:5" ht="13.2">
      <c r="A623" s="3"/>
      <c r="B623" s="3"/>
      <c r="C623" s="3"/>
      <c r="D623" s="3"/>
      <c r="E623" s="3"/>
    </row>
    <row r="624" spans="1:5" ht="13.2">
      <c r="A624" s="3"/>
      <c r="B624" s="3"/>
      <c r="C624" s="3"/>
      <c r="D624" s="3"/>
      <c r="E624" s="3"/>
    </row>
    <row r="625" spans="1:5" ht="13.2">
      <c r="A625" s="3"/>
      <c r="B625" s="3"/>
      <c r="C625" s="3"/>
      <c r="D625" s="3"/>
      <c r="E625" s="3"/>
    </row>
    <row r="626" spans="1:5" ht="13.2">
      <c r="A626" s="3"/>
      <c r="B626" s="3"/>
      <c r="C626" s="3"/>
      <c r="D626" s="3"/>
      <c r="E626" s="3"/>
    </row>
    <row r="627" spans="1:5" ht="13.2">
      <c r="A627" s="3"/>
      <c r="B627" s="3"/>
      <c r="C627" s="3"/>
      <c r="D627" s="3"/>
      <c r="E627" s="3"/>
    </row>
    <row r="628" spans="1:5" ht="13.2">
      <c r="A628" s="3"/>
      <c r="B628" s="3"/>
      <c r="C628" s="3"/>
      <c r="D628" s="3"/>
      <c r="E628" s="3"/>
    </row>
    <row r="629" spans="1:5" ht="13.2">
      <c r="A629" s="3"/>
      <c r="B629" s="3"/>
      <c r="C629" s="3"/>
      <c r="D629" s="3"/>
      <c r="E629" s="3"/>
    </row>
    <row r="630" spans="1:5" ht="13.2">
      <c r="A630" s="3"/>
      <c r="B630" s="3"/>
      <c r="C630" s="3"/>
      <c r="D630" s="3"/>
      <c r="E630" s="3"/>
    </row>
    <row r="631" spans="1:5" ht="13.2">
      <c r="A631" s="3"/>
      <c r="B631" s="3"/>
      <c r="C631" s="3"/>
      <c r="D631" s="3"/>
      <c r="E631" s="3"/>
    </row>
    <row r="632" spans="1:5" ht="13.2">
      <c r="A632" s="3"/>
      <c r="B632" s="3"/>
      <c r="C632" s="3"/>
      <c r="D632" s="3"/>
      <c r="E632" s="3"/>
    </row>
    <row r="633" spans="1:5" ht="13.2">
      <c r="A633" s="3"/>
      <c r="B633" s="3"/>
      <c r="C633" s="3"/>
      <c r="D633" s="3"/>
      <c r="E633" s="3"/>
    </row>
    <row r="634" spans="1:5" ht="13.2">
      <c r="A634" s="3"/>
      <c r="B634" s="3"/>
      <c r="C634" s="3"/>
      <c r="D634" s="3"/>
      <c r="E634" s="3"/>
    </row>
    <row r="635" spans="1:5" ht="13.2">
      <c r="A635" s="3"/>
      <c r="B635" s="3"/>
      <c r="C635" s="3"/>
      <c r="D635" s="3"/>
      <c r="E635" s="3"/>
    </row>
    <row r="636" spans="1:5" ht="13.2">
      <c r="A636" s="3"/>
      <c r="B636" s="3"/>
      <c r="C636" s="3"/>
      <c r="D636" s="3"/>
      <c r="E636" s="3"/>
    </row>
    <row r="637" spans="1:5" ht="13.2">
      <c r="A637" s="3"/>
      <c r="B637" s="3"/>
      <c r="C637" s="3"/>
      <c r="D637" s="3"/>
      <c r="E637" s="3"/>
    </row>
    <row r="638" spans="1:5" ht="13.2">
      <c r="A638" s="3"/>
      <c r="B638" s="3"/>
      <c r="C638" s="3"/>
      <c r="D638" s="3"/>
      <c r="E638" s="3"/>
    </row>
    <row r="639" spans="1:5" ht="13.2">
      <c r="A639" s="3"/>
      <c r="B639" s="3"/>
      <c r="C639" s="3"/>
      <c r="D639" s="3"/>
      <c r="E639" s="3"/>
    </row>
    <row r="640" spans="1:5" ht="13.2">
      <c r="A640" s="3"/>
      <c r="B640" s="3"/>
      <c r="C640" s="3"/>
      <c r="D640" s="3"/>
      <c r="E640" s="3"/>
    </row>
    <row r="641" spans="1:5" ht="13.2">
      <c r="A641" s="3"/>
      <c r="B641" s="3"/>
      <c r="C641" s="3"/>
      <c r="D641" s="3"/>
      <c r="E641" s="3"/>
    </row>
    <row r="642" spans="1:5" ht="13.2">
      <c r="A642" s="3"/>
      <c r="B642" s="3"/>
      <c r="C642" s="3"/>
      <c r="D642" s="3"/>
      <c r="E642" s="3"/>
    </row>
    <row r="643" spans="1:5" ht="13.2">
      <c r="A643" s="3"/>
      <c r="B643" s="3"/>
      <c r="C643" s="3"/>
      <c r="D643" s="3"/>
      <c r="E643" s="3"/>
    </row>
    <row r="644" spans="1:5" ht="13.2">
      <c r="A644" s="3"/>
      <c r="B644" s="3"/>
      <c r="C644" s="3"/>
      <c r="D644" s="3"/>
      <c r="E644" s="3"/>
    </row>
    <row r="645" spans="1:5" ht="13.2">
      <c r="A645" s="3"/>
      <c r="B645" s="3"/>
      <c r="C645" s="3"/>
      <c r="D645" s="3"/>
      <c r="E645" s="3"/>
    </row>
    <row r="646" spans="1:5" ht="13.2">
      <c r="A646" s="3"/>
      <c r="B646" s="3"/>
      <c r="C646" s="3"/>
      <c r="D646" s="3"/>
      <c r="E646" s="3"/>
    </row>
    <row r="647" spans="1:5" ht="13.2">
      <c r="A647" s="3"/>
      <c r="B647" s="3"/>
      <c r="C647" s="3"/>
      <c r="D647" s="3"/>
      <c r="E647" s="3"/>
    </row>
    <row r="648" spans="1:5" ht="13.2">
      <c r="A648" s="3"/>
      <c r="B648" s="3"/>
      <c r="C648" s="3"/>
      <c r="D648" s="3"/>
      <c r="E648" s="3"/>
    </row>
    <row r="649" spans="1:5" ht="13.2">
      <c r="A649" s="3"/>
      <c r="B649" s="3"/>
      <c r="C649" s="3"/>
      <c r="D649" s="3"/>
      <c r="E649" s="3"/>
    </row>
    <row r="650" spans="1:5" ht="13.2">
      <c r="A650" s="3"/>
      <c r="B650" s="3"/>
      <c r="C650" s="3"/>
      <c r="D650" s="3"/>
      <c r="E650" s="3"/>
    </row>
    <row r="651" spans="1:5" ht="13.2">
      <c r="A651" s="3"/>
      <c r="B651" s="3"/>
      <c r="C651" s="3"/>
      <c r="D651" s="3"/>
      <c r="E651" s="3"/>
    </row>
    <row r="652" spans="1:5" ht="13.2">
      <c r="A652" s="3"/>
      <c r="B652" s="3"/>
      <c r="C652" s="3"/>
      <c r="D652" s="3"/>
      <c r="E652" s="3"/>
    </row>
    <row r="653" spans="1:5" ht="13.2">
      <c r="A653" s="3"/>
      <c r="B653" s="3"/>
      <c r="C653" s="3"/>
      <c r="D653" s="3"/>
      <c r="E653" s="3"/>
    </row>
    <row r="654" spans="1:5" ht="13.2">
      <c r="A654" s="3"/>
      <c r="B654" s="3"/>
      <c r="C654" s="3"/>
      <c r="D654" s="3"/>
      <c r="E654" s="3"/>
    </row>
    <row r="655" spans="1:5" ht="13.2">
      <c r="A655" s="3"/>
      <c r="B655" s="3"/>
      <c r="C655" s="3"/>
      <c r="D655" s="3"/>
      <c r="E655" s="3"/>
    </row>
    <row r="656" spans="1:5" ht="13.2">
      <c r="A656" s="3"/>
      <c r="B656" s="3"/>
      <c r="C656" s="3"/>
      <c r="D656" s="3"/>
      <c r="E656" s="3"/>
    </row>
    <row r="657" spans="1:5" ht="13.2">
      <c r="A657" s="3"/>
      <c r="B657" s="3"/>
      <c r="C657" s="3"/>
      <c r="D657" s="3"/>
      <c r="E657" s="3"/>
    </row>
    <row r="658" spans="1:5" ht="13.2">
      <c r="A658" s="3"/>
      <c r="B658" s="3"/>
      <c r="C658" s="3"/>
      <c r="D658" s="3"/>
      <c r="E658" s="3"/>
    </row>
    <row r="659" spans="1:5" ht="13.2">
      <c r="A659" s="3"/>
      <c r="B659" s="3"/>
      <c r="C659" s="3"/>
      <c r="D659" s="3"/>
      <c r="E659" s="3"/>
    </row>
    <row r="660" spans="1:5" ht="13.2">
      <c r="A660" s="3"/>
      <c r="B660" s="3"/>
      <c r="C660" s="3"/>
      <c r="D660" s="3"/>
      <c r="E660" s="3"/>
    </row>
    <row r="661" spans="1:5" ht="13.2">
      <c r="A661" s="3"/>
      <c r="B661" s="3"/>
      <c r="C661" s="3"/>
      <c r="D661" s="3"/>
      <c r="E661" s="3"/>
    </row>
    <row r="662" spans="1:5" ht="13.2">
      <c r="A662" s="3"/>
      <c r="B662" s="3"/>
      <c r="C662" s="3"/>
      <c r="D662" s="3"/>
      <c r="E662" s="3"/>
    </row>
    <row r="663" spans="1:5" ht="13.2">
      <c r="A663" s="3"/>
      <c r="B663" s="3"/>
      <c r="C663" s="3"/>
      <c r="D663" s="3"/>
      <c r="E663" s="3"/>
    </row>
    <row r="664" spans="1:5" ht="13.2">
      <c r="A664" s="3"/>
      <c r="B664" s="3"/>
      <c r="C664" s="3"/>
      <c r="D664" s="3"/>
      <c r="E664" s="3"/>
    </row>
    <row r="665" spans="1:5" ht="13.2">
      <c r="A665" s="3"/>
      <c r="B665" s="3"/>
      <c r="C665" s="3"/>
      <c r="D665" s="3"/>
      <c r="E665" s="3"/>
    </row>
    <row r="666" spans="1:5" ht="13.2">
      <c r="A666" s="3"/>
      <c r="B666" s="3"/>
      <c r="C666" s="3"/>
      <c r="D666" s="3"/>
      <c r="E666" s="3"/>
    </row>
    <row r="667" spans="1:5" ht="13.2">
      <c r="A667" s="3"/>
      <c r="B667" s="3"/>
      <c r="C667" s="3"/>
      <c r="D667" s="3"/>
      <c r="E667" s="3"/>
    </row>
    <row r="668" spans="1:5" ht="13.2">
      <c r="A668" s="3"/>
      <c r="B668" s="3"/>
      <c r="C668" s="3"/>
      <c r="D668" s="3"/>
      <c r="E668" s="3"/>
    </row>
    <row r="669" spans="1:5" ht="13.2">
      <c r="A669" s="3"/>
      <c r="B669" s="3"/>
      <c r="C669" s="3"/>
      <c r="D669" s="3"/>
      <c r="E669" s="3"/>
    </row>
    <row r="670" spans="1:5" ht="13.2">
      <c r="A670" s="3"/>
      <c r="B670" s="3"/>
      <c r="C670" s="3"/>
      <c r="D670" s="3"/>
      <c r="E670" s="3"/>
    </row>
    <row r="671" spans="1:5" ht="13.2">
      <c r="A671" s="3"/>
      <c r="B671" s="3"/>
      <c r="C671" s="3"/>
      <c r="D671" s="3"/>
      <c r="E671" s="3"/>
    </row>
    <row r="672" spans="1:5" ht="13.2">
      <c r="A672" s="3"/>
      <c r="B672" s="3"/>
      <c r="C672" s="3"/>
      <c r="D672" s="3"/>
      <c r="E672" s="3"/>
    </row>
    <row r="673" spans="1:5" ht="13.2">
      <c r="A673" s="3"/>
      <c r="B673" s="3"/>
      <c r="C673" s="3"/>
      <c r="D673" s="3"/>
      <c r="E673" s="3"/>
    </row>
    <row r="674" spans="1:5" ht="13.2">
      <c r="A674" s="3"/>
      <c r="B674" s="3"/>
      <c r="C674" s="3"/>
      <c r="D674" s="3"/>
      <c r="E674" s="3"/>
    </row>
    <row r="675" spans="1:5" ht="13.2">
      <c r="A675" s="3"/>
      <c r="B675" s="3"/>
      <c r="C675" s="3"/>
      <c r="D675" s="3"/>
      <c r="E675" s="3"/>
    </row>
    <row r="676" spans="1:5" ht="13.2">
      <c r="A676" s="3"/>
      <c r="B676" s="3"/>
      <c r="C676" s="3"/>
      <c r="D676" s="3"/>
      <c r="E676" s="3"/>
    </row>
    <row r="677" spans="1:5" ht="13.2">
      <c r="A677" s="3"/>
      <c r="B677" s="3"/>
      <c r="C677" s="3"/>
      <c r="D677" s="3"/>
      <c r="E677" s="3"/>
    </row>
    <row r="678" spans="1:5" ht="13.2">
      <c r="A678" s="3"/>
      <c r="B678" s="3"/>
      <c r="C678" s="3"/>
      <c r="D678" s="3"/>
      <c r="E678" s="3"/>
    </row>
    <row r="679" spans="1:5" ht="13.2">
      <c r="A679" s="3"/>
      <c r="B679" s="3"/>
      <c r="C679" s="3"/>
      <c r="D679" s="3"/>
      <c r="E679" s="3"/>
    </row>
    <row r="680" spans="1:5" ht="13.2">
      <c r="A680" s="3"/>
      <c r="B680" s="3"/>
      <c r="C680" s="3"/>
      <c r="D680" s="3"/>
      <c r="E680" s="3"/>
    </row>
    <row r="681" spans="1:5" ht="13.2">
      <c r="A681" s="3"/>
      <c r="B681" s="3"/>
      <c r="C681" s="3"/>
      <c r="D681" s="3"/>
      <c r="E681" s="3"/>
    </row>
    <row r="682" spans="1:5" ht="13.2">
      <c r="A682" s="3"/>
      <c r="B682" s="3"/>
      <c r="C682" s="3"/>
      <c r="D682" s="3"/>
      <c r="E682" s="3"/>
    </row>
    <row r="683" spans="1:5" ht="13.2">
      <c r="A683" s="3"/>
      <c r="B683" s="3"/>
      <c r="C683" s="3"/>
      <c r="D683" s="3"/>
      <c r="E683" s="3"/>
    </row>
    <row r="684" spans="1:5" ht="13.2">
      <c r="A684" s="3"/>
      <c r="B684" s="3"/>
      <c r="C684" s="3"/>
      <c r="D684" s="3"/>
      <c r="E684" s="3"/>
    </row>
    <row r="685" spans="1:5" ht="13.2">
      <c r="A685" s="3"/>
      <c r="B685" s="3"/>
      <c r="C685" s="3"/>
      <c r="D685" s="3"/>
      <c r="E685" s="3"/>
    </row>
    <row r="686" spans="1:5" ht="13.2">
      <c r="A686" s="3"/>
      <c r="B686" s="3"/>
      <c r="C686" s="3"/>
      <c r="D686" s="3"/>
      <c r="E686" s="3"/>
    </row>
    <row r="687" spans="1:5" ht="13.2">
      <c r="A687" s="3"/>
      <c r="B687" s="3"/>
      <c r="C687" s="3"/>
      <c r="D687" s="3"/>
      <c r="E687" s="3"/>
    </row>
    <row r="688" spans="1:5" ht="13.2">
      <c r="A688" s="3"/>
      <c r="B688" s="3"/>
      <c r="C688" s="3"/>
      <c r="D688" s="3"/>
      <c r="E688" s="3"/>
    </row>
    <row r="689" spans="1:5" ht="13.2">
      <c r="A689" s="3"/>
      <c r="B689" s="3"/>
      <c r="C689" s="3"/>
      <c r="D689" s="3"/>
      <c r="E689" s="3"/>
    </row>
    <row r="690" spans="1:5" ht="13.2">
      <c r="A690" s="3"/>
      <c r="B690" s="3"/>
      <c r="C690" s="3"/>
      <c r="D690" s="3"/>
      <c r="E690" s="3"/>
    </row>
    <row r="691" spans="1:5" ht="13.2">
      <c r="A691" s="3"/>
      <c r="B691" s="3"/>
      <c r="C691" s="3"/>
      <c r="D691" s="3"/>
      <c r="E691" s="3"/>
    </row>
    <row r="692" spans="1:5" ht="13.2">
      <c r="A692" s="3"/>
      <c r="B692" s="3"/>
      <c r="C692" s="3"/>
      <c r="D692" s="3"/>
      <c r="E692" s="3"/>
    </row>
    <row r="693" spans="1:5" ht="13.2">
      <c r="A693" s="3"/>
      <c r="B693" s="3"/>
      <c r="C693" s="3"/>
      <c r="D693" s="3"/>
      <c r="E693" s="3"/>
    </row>
    <row r="694" spans="1:5" ht="13.2">
      <c r="A694" s="3"/>
      <c r="B694" s="3"/>
      <c r="C694" s="3"/>
      <c r="D694" s="3"/>
      <c r="E694" s="3"/>
    </row>
    <row r="695" spans="1:5" ht="13.2">
      <c r="A695" s="3"/>
      <c r="B695" s="3"/>
      <c r="C695" s="3"/>
      <c r="D695" s="3"/>
      <c r="E695" s="3"/>
    </row>
    <row r="696" spans="1:5" ht="13.2">
      <c r="A696" s="3"/>
      <c r="B696" s="3"/>
      <c r="C696" s="3"/>
      <c r="D696" s="3"/>
      <c r="E696" s="3"/>
    </row>
    <row r="697" spans="1:5" ht="13.2">
      <c r="A697" s="3"/>
      <c r="B697" s="3"/>
      <c r="C697" s="3"/>
      <c r="D697" s="3"/>
      <c r="E697" s="3"/>
    </row>
    <row r="698" spans="1:5" ht="13.2">
      <c r="A698" s="3"/>
      <c r="B698" s="3"/>
      <c r="C698" s="3"/>
      <c r="D698" s="3"/>
      <c r="E698" s="3"/>
    </row>
    <row r="699" spans="1:5" ht="13.2">
      <c r="A699" s="3"/>
      <c r="B699" s="3"/>
      <c r="C699" s="3"/>
      <c r="D699" s="3"/>
      <c r="E699" s="3"/>
    </row>
    <row r="700" spans="1:5" ht="13.2">
      <c r="A700" s="3"/>
      <c r="B700" s="3"/>
      <c r="C700" s="3"/>
      <c r="D700" s="3"/>
      <c r="E700" s="3"/>
    </row>
    <row r="701" spans="1:5" ht="13.2">
      <c r="A701" s="3"/>
      <c r="B701" s="3"/>
      <c r="C701" s="3"/>
      <c r="D701" s="3"/>
      <c r="E701" s="3"/>
    </row>
    <row r="702" spans="1:5" ht="13.2">
      <c r="A702" s="3"/>
      <c r="B702" s="3"/>
      <c r="C702" s="3"/>
      <c r="D702" s="3"/>
      <c r="E702" s="3"/>
    </row>
    <row r="703" spans="1:5" ht="13.2">
      <c r="A703" s="3"/>
      <c r="B703" s="3"/>
      <c r="C703" s="3"/>
      <c r="D703" s="3"/>
      <c r="E703" s="3"/>
    </row>
    <row r="704" spans="1:5" ht="13.2">
      <c r="A704" s="3"/>
      <c r="B704" s="3"/>
      <c r="C704" s="3"/>
      <c r="D704" s="3"/>
      <c r="E704" s="3"/>
    </row>
    <row r="705" spans="1:5" ht="13.2">
      <c r="A705" s="3"/>
      <c r="B705" s="3"/>
      <c r="C705" s="3"/>
      <c r="D705" s="3"/>
      <c r="E705" s="3"/>
    </row>
    <row r="706" spans="1:5" ht="13.2">
      <c r="A706" s="3"/>
      <c r="B706" s="3"/>
      <c r="C706" s="3"/>
      <c r="D706" s="3"/>
      <c r="E706" s="3"/>
    </row>
    <row r="707" spans="1:5" ht="13.2">
      <c r="A707" s="3"/>
      <c r="B707" s="3"/>
      <c r="C707" s="3"/>
      <c r="D707" s="3"/>
      <c r="E707" s="3"/>
    </row>
    <row r="708" spans="1:5" ht="13.2">
      <c r="A708" s="3"/>
      <c r="B708" s="3"/>
      <c r="C708" s="3"/>
      <c r="D708" s="3"/>
      <c r="E708" s="3"/>
    </row>
    <row r="709" spans="1:5" ht="13.2">
      <c r="A709" s="3"/>
      <c r="B709" s="3"/>
      <c r="C709" s="3"/>
      <c r="D709" s="3"/>
      <c r="E709" s="3"/>
    </row>
    <row r="710" spans="1:5" ht="13.2">
      <c r="A710" s="3"/>
      <c r="B710" s="3"/>
      <c r="C710" s="3"/>
      <c r="D710" s="3"/>
      <c r="E710" s="3"/>
    </row>
    <row r="711" spans="1:5" ht="13.2">
      <c r="A711" s="3"/>
      <c r="B711" s="3"/>
      <c r="C711" s="3"/>
      <c r="D711" s="3"/>
      <c r="E711" s="3"/>
    </row>
    <row r="712" spans="1:5" ht="13.2">
      <c r="A712" s="3"/>
      <c r="B712" s="3"/>
      <c r="C712" s="3"/>
      <c r="D712" s="3"/>
      <c r="E712" s="3"/>
    </row>
    <row r="713" spans="1:5" ht="13.2">
      <c r="A713" s="3"/>
      <c r="B713" s="3"/>
      <c r="C713" s="3"/>
      <c r="D713" s="3"/>
      <c r="E713" s="3"/>
    </row>
    <row r="714" spans="1:5" ht="13.2">
      <c r="A714" s="3"/>
      <c r="B714" s="3"/>
      <c r="C714" s="3"/>
      <c r="D714" s="3"/>
      <c r="E714" s="3"/>
    </row>
    <row r="715" spans="1:5" ht="13.2">
      <c r="A715" s="3"/>
      <c r="B715" s="3"/>
      <c r="C715" s="3"/>
      <c r="D715" s="3"/>
      <c r="E715" s="3"/>
    </row>
    <row r="716" spans="1:5" ht="13.2">
      <c r="A716" s="3"/>
      <c r="B716" s="3"/>
      <c r="C716" s="3"/>
      <c r="D716" s="3"/>
      <c r="E716" s="3"/>
    </row>
    <row r="717" spans="1:5" ht="13.2">
      <c r="A717" s="3"/>
      <c r="B717" s="3"/>
      <c r="C717" s="3"/>
      <c r="D717" s="3"/>
      <c r="E717" s="3"/>
    </row>
    <row r="718" spans="1:5" ht="13.2">
      <c r="A718" s="3"/>
      <c r="B718" s="3"/>
      <c r="C718" s="3"/>
      <c r="D718" s="3"/>
      <c r="E718" s="3"/>
    </row>
    <row r="719" spans="1:5" ht="13.2">
      <c r="A719" s="3"/>
      <c r="B719" s="3"/>
      <c r="C719" s="3"/>
      <c r="D719" s="3"/>
      <c r="E719" s="3"/>
    </row>
    <row r="720" spans="1:5" ht="13.2">
      <c r="A720" s="3"/>
      <c r="B720" s="3"/>
      <c r="C720" s="3"/>
      <c r="D720" s="3"/>
      <c r="E720" s="3"/>
    </row>
    <row r="721" spans="1:5" ht="13.2">
      <c r="A721" s="3"/>
      <c r="B721" s="3"/>
      <c r="C721" s="3"/>
      <c r="D721" s="3"/>
      <c r="E721" s="3"/>
    </row>
    <row r="722" spans="1:5" ht="13.2">
      <c r="A722" s="3"/>
      <c r="B722" s="3"/>
      <c r="C722" s="3"/>
      <c r="D722" s="3"/>
      <c r="E722" s="3"/>
    </row>
    <row r="723" spans="1:5" ht="13.2">
      <c r="A723" s="3"/>
      <c r="B723" s="3"/>
      <c r="C723" s="3"/>
      <c r="D723" s="3"/>
      <c r="E723" s="3"/>
    </row>
    <row r="724" spans="1:5" ht="13.2">
      <c r="A724" s="3"/>
      <c r="B724" s="3"/>
      <c r="C724" s="3"/>
      <c r="D724" s="3"/>
      <c r="E724" s="3"/>
    </row>
    <row r="725" spans="1:5" ht="13.2">
      <c r="A725" s="3"/>
      <c r="B725" s="3"/>
      <c r="C725" s="3"/>
      <c r="D725" s="3"/>
      <c r="E725" s="3"/>
    </row>
    <row r="726" spans="1:5" ht="13.2">
      <c r="A726" s="3"/>
      <c r="B726" s="3"/>
      <c r="C726" s="3"/>
      <c r="D726" s="3"/>
      <c r="E726" s="3"/>
    </row>
    <row r="727" spans="1:5" ht="13.2">
      <c r="A727" s="3"/>
      <c r="B727" s="3"/>
      <c r="C727" s="3"/>
      <c r="D727" s="3"/>
      <c r="E727" s="3"/>
    </row>
    <row r="728" spans="1:5" ht="13.2">
      <c r="A728" s="3"/>
      <c r="B728" s="3"/>
      <c r="C728" s="3"/>
      <c r="D728" s="3"/>
      <c r="E728" s="3"/>
    </row>
    <row r="729" spans="1:5" ht="13.2">
      <c r="A729" s="3"/>
      <c r="B729" s="3"/>
      <c r="C729" s="3"/>
      <c r="D729" s="3"/>
      <c r="E729" s="3"/>
    </row>
    <row r="730" spans="1:5" ht="13.2">
      <c r="A730" s="3"/>
      <c r="B730" s="3"/>
      <c r="C730" s="3"/>
      <c r="D730" s="3"/>
      <c r="E730" s="3"/>
    </row>
    <row r="731" spans="1:5" ht="13.2">
      <c r="A731" s="3"/>
      <c r="B731" s="3"/>
      <c r="C731" s="3"/>
      <c r="D731" s="3"/>
      <c r="E731" s="3"/>
    </row>
    <row r="732" spans="1:5" ht="13.2">
      <c r="A732" s="3"/>
      <c r="B732" s="3"/>
      <c r="C732" s="3"/>
      <c r="D732" s="3"/>
      <c r="E732" s="3"/>
    </row>
    <row r="733" spans="1:5" ht="13.2">
      <c r="A733" s="3"/>
      <c r="B733" s="3"/>
      <c r="C733" s="3"/>
      <c r="D733" s="3"/>
      <c r="E733" s="3"/>
    </row>
    <row r="734" spans="1:5" ht="13.2">
      <c r="A734" s="3"/>
      <c r="B734" s="3"/>
      <c r="C734" s="3"/>
      <c r="D734" s="3"/>
      <c r="E734" s="3"/>
    </row>
    <row r="735" spans="1:5" ht="13.2">
      <c r="A735" s="3"/>
      <c r="B735" s="3"/>
      <c r="C735" s="3"/>
      <c r="D735" s="3"/>
      <c r="E735" s="3"/>
    </row>
    <row r="736" spans="1:5" ht="13.2">
      <c r="A736" s="3"/>
      <c r="B736" s="3"/>
      <c r="C736" s="3"/>
      <c r="D736" s="3"/>
      <c r="E736" s="3"/>
    </row>
    <row r="737" spans="1:5" ht="13.2">
      <c r="A737" s="3"/>
      <c r="B737" s="3"/>
      <c r="C737" s="3"/>
      <c r="D737" s="3"/>
      <c r="E737" s="3"/>
    </row>
    <row r="738" spans="1:5" ht="13.2">
      <c r="A738" s="3"/>
      <c r="B738" s="3"/>
      <c r="C738" s="3"/>
      <c r="D738" s="3"/>
      <c r="E738" s="3"/>
    </row>
    <row r="739" spans="1:5" ht="13.2">
      <c r="A739" s="3"/>
      <c r="B739" s="3"/>
      <c r="C739" s="3"/>
      <c r="D739" s="3"/>
      <c r="E739" s="3"/>
    </row>
    <row r="740" spans="1:5" ht="13.2">
      <c r="A740" s="3"/>
      <c r="B740" s="3"/>
      <c r="C740" s="3"/>
      <c r="D740" s="3"/>
      <c r="E740" s="3"/>
    </row>
    <row r="741" spans="1:5" ht="13.2">
      <c r="A741" s="3"/>
      <c r="B741" s="3"/>
      <c r="C741" s="3"/>
      <c r="D741" s="3"/>
      <c r="E741" s="3"/>
    </row>
    <row r="742" spans="1:5" ht="13.2">
      <c r="A742" s="3"/>
      <c r="B742" s="3"/>
      <c r="C742" s="3"/>
      <c r="D742" s="3"/>
      <c r="E742" s="3"/>
    </row>
    <row r="743" spans="1:5" ht="13.2">
      <c r="A743" s="3"/>
      <c r="B743" s="3"/>
      <c r="C743" s="3"/>
      <c r="D743" s="3"/>
      <c r="E743" s="3"/>
    </row>
    <row r="744" spans="1:5" ht="13.2">
      <c r="A744" s="3"/>
      <c r="B744" s="3"/>
      <c r="C744" s="3"/>
      <c r="D744" s="3"/>
      <c r="E744" s="3"/>
    </row>
    <row r="745" spans="1:5" ht="13.2">
      <c r="A745" s="3"/>
      <c r="B745" s="3"/>
      <c r="C745" s="3"/>
      <c r="D745" s="3"/>
      <c r="E745" s="3"/>
    </row>
    <row r="746" spans="1:5" ht="13.2">
      <c r="A746" s="3"/>
      <c r="B746" s="3"/>
      <c r="C746" s="3"/>
      <c r="D746" s="3"/>
      <c r="E746" s="3"/>
    </row>
    <row r="747" spans="1:5" ht="13.2">
      <c r="A747" s="3"/>
      <c r="B747" s="3"/>
      <c r="C747" s="3"/>
      <c r="D747" s="3"/>
      <c r="E747" s="3"/>
    </row>
    <row r="748" spans="1:5" ht="13.2">
      <c r="A748" s="3"/>
      <c r="B748" s="3"/>
      <c r="C748" s="3"/>
      <c r="D748" s="3"/>
      <c r="E748" s="3"/>
    </row>
    <row r="749" spans="1:5" ht="13.2">
      <c r="A749" s="3"/>
      <c r="B749" s="3"/>
      <c r="C749" s="3"/>
      <c r="D749" s="3"/>
      <c r="E749" s="3"/>
    </row>
    <row r="750" spans="1:5" ht="13.2">
      <c r="A750" s="3"/>
      <c r="B750" s="3"/>
      <c r="C750" s="3"/>
      <c r="D750" s="3"/>
      <c r="E750" s="3"/>
    </row>
    <row r="751" spans="1:5" ht="13.2">
      <c r="A751" s="3"/>
      <c r="B751" s="3"/>
      <c r="C751" s="3"/>
      <c r="D751" s="3"/>
      <c r="E751" s="3"/>
    </row>
    <row r="752" spans="1:5" ht="13.2">
      <c r="A752" s="3"/>
      <c r="B752" s="3"/>
      <c r="C752" s="3"/>
      <c r="D752" s="3"/>
      <c r="E752" s="3"/>
    </row>
    <row r="753" spans="1:5" ht="13.2">
      <c r="A753" s="3"/>
      <c r="B753" s="3"/>
      <c r="C753" s="3"/>
      <c r="D753" s="3"/>
      <c r="E753" s="3"/>
    </row>
    <row r="754" spans="1:5" ht="13.2">
      <c r="A754" s="3"/>
      <c r="B754" s="3"/>
      <c r="C754" s="3"/>
      <c r="D754" s="3"/>
      <c r="E754" s="3"/>
    </row>
    <row r="755" spans="1:5" ht="13.2">
      <c r="A755" s="3"/>
      <c r="B755" s="3"/>
      <c r="C755" s="3"/>
      <c r="D755" s="3"/>
      <c r="E755" s="3"/>
    </row>
    <row r="756" spans="1:5" ht="13.2">
      <c r="A756" s="3"/>
      <c r="B756" s="3"/>
      <c r="C756" s="3"/>
      <c r="D756" s="3"/>
      <c r="E756" s="3"/>
    </row>
    <row r="757" spans="1:5" ht="13.2">
      <c r="A757" s="3"/>
      <c r="B757" s="3"/>
      <c r="C757" s="3"/>
      <c r="D757" s="3"/>
      <c r="E757" s="3"/>
    </row>
    <row r="758" spans="1:5" ht="13.2">
      <c r="A758" s="3"/>
      <c r="B758" s="3"/>
      <c r="C758" s="3"/>
      <c r="D758" s="3"/>
      <c r="E758" s="3"/>
    </row>
    <row r="759" spans="1:5" ht="13.2">
      <c r="A759" s="3"/>
      <c r="B759" s="3"/>
      <c r="C759" s="3"/>
      <c r="D759" s="3"/>
      <c r="E759" s="3"/>
    </row>
    <row r="760" spans="1:5" ht="13.2">
      <c r="A760" s="3"/>
      <c r="B760" s="3"/>
      <c r="C760" s="3"/>
      <c r="D760" s="3"/>
      <c r="E760" s="3"/>
    </row>
    <row r="761" spans="1:5" ht="13.2">
      <c r="A761" s="3"/>
      <c r="B761" s="3"/>
      <c r="C761" s="3"/>
      <c r="D761" s="3"/>
      <c r="E761" s="3"/>
    </row>
    <row r="762" spans="1:5" ht="13.2">
      <c r="A762" s="3"/>
      <c r="B762" s="3"/>
      <c r="C762" s="3"/>
      <c r="D762" s="3"/>
      <c r="E762" s="3"/>
    </row>
    <row r="763" spans="1:5" ht="13.2">
      <c r="A763" s="3"/>
      <c r="B763" s="3"/>
      <c r="C763" s="3"/>
      <c r="D763" s="3"/>
      <c r="E763" s="3"/>
    </row>
    <row r="764" spans="1:5" ht="13.2">
      <c r="A764" s="3"/>
      <c r="B764" s="3"/>
      <c r="C764" s="3"/>
      <c r="D764" s="3"/>
      <c r="E764" s="3"/>
    </row>
    <row r="765" spans="1:5" ht="13.2">
      <c r="A765" s="3"/>
      <c r="B765" s="3"/>
      <c r="C765" s="3"/>
      <c r="D765" s="3"/>
      <c r="E765" s="3"/>
    </row>
    <row r="766" spans="1:5" ht="13.2">
      <c r="A766" s="3"/>
      <c r="B766" s="3"/>
      <c r="C766" s="3"/>
      <c r="D766" s="3"/>
      <c r="E766" s="3"/>
    </row>
    <row r="767" spans="1:5" ht="13.2">
      <c r="A767" s="3"/>
      <c r="B767" s="3"/>
      <c r="C767" s="3"/>
      <c r="D767" s="3"/>
      <c r="E767" s="3"/>
    </row>
    <row r="768" spans="1:5" ht="13.2">
      <c r="A768" s="3"/>
      <c r="B768" s="3"/>
      <c r="C768" s="3"/>
      <c r="D768" s="3"/>
      <c r="E768" s="3"/>
    </row>
    <row r="769" spans="1:5" ht="13.2">
      <c r="A769" s="3"/>
      <c r="B769" s="3"/>
      <c r="C769" s="3"/>
      <c r="D769" s="3"/>
      <c r="E769" s="3"/>
    </row>
    <row r="770" spans="1:5" ht="13.2">
      <c r="A770" s="3"/>
      <c r="B770" s="3"/>
      <c r="C770" s="3"/>
      <c r="D770" s="3"/>
      <c r="E770" s="3"/>
    </row>
    <row r="771" spans="1:5" ht="13.2">
      <c r="A771" s="3"/>
      <c r="B771" s="3"/>
      <c r="C771" s="3"/>
      <c r="D771" s="3"/>
      <c r="E771" s="3"/>
    </row>
    <row r="772" spans="1:5" ht="13.2">
      <c r="A772" s="3"/>
      <c r="B772" s="3"/>
      <c r="C772" s="3"/>
      <c r="D772" s="3"/>
      <c r="E772" s="3"/>
    </row>
    <row r="773" spans="1:5" ht="13.2">
      <c r="A773" s="3"/>
      <c r="B773" s="3"/>
      <c r="C773" s="3"/>
      <c r="D773" s="3"/>
      <c r="E773" s="3"/>
    </row>
    <row r="774" spans="1:5" ht="13.2">
      <c r="A774" s="3"/>
      <c r="B774" s="3"/>
      <c r="C774" s="3"/>
      <c r="D774" s="3"/>
      <c r="E774" s="3"/>
    </row>
    <row r="775" spans="1:5" ht="13.2">
      <c r="A775" s="3"/>
      <c r="B775" s="3"/>
      <c r="C775" s="3"/>
      <c r="D775" s="3"/>
      <c r="E775" s="3"/>
    </row>
    <row r="776" spans="1:5" ht="13.2">
      <c r="A776" s="3"/>
      <c r="B776" s="3"/>
      <c r="C776" s="3"/>
      <c r="D776" s="3"/>
      <c r="E776" s="3"/>
    </row>
    <row r="777" spans="1:5" ht="13.2">
      <c r="A777" s="3"/>
      <c r="B777" s="3"/>
      <c r="C777" s="3"/>
      <c r="D777" s="3"/>
      <c r="E777" s="3"/>
    </row>
    <row r="778" spans="1:5" ht="13.2">
      <c r="A778" s="3"/>
      <c r="B778" s="3"/>
      <c r="C778" s="3"/>
      <c r="D778" s="3"/>
      <c r="E778" s="3"/>
    </row>
    <row r="779" spans="1:5" ht="13.2">
      <c r="A779" s="3"/>
      <c r="B779" s="3"/>
      <c r="C779" s="3"/>
      <c r="D779" s="3"/>
      <c r="E779" s="3"/>
    </row>
    <row r="780" spans="1:5" ht="13.2">
      <c r="A780" s="3"/>
      <c r="B780" s="3"/>
      <c r="C780" s="3"/>
      <c r="D780" s="3"/>
      <c r="E780" s="3"/>
    </row>
    <row r="781" spans="1:5" ht="13.2">
      <c r="A781" s="3"/>
      <c r="B781" s="3"/>
      <c r="C781" s="3"/>
      <c r="D781" s="3"/>
      <c r="E781" s="3"/>
    </row>
    <row r="782" spans="1:5" ht="13.2">
      <c r="A782" s="3"/>
      <c r="B782" s="3"/>
      <c r="C782" s="3"/>
      <c r="D782" s="3"/>
      <c r="E782" s="3"/>
    </row>
    <row r="783" spans="1:5" ht="13.2">
      <c r="A783" s="3"/>
      <c r="B783" s="3"/>
      <c r="C783" s="3"/>
      <c r="D783" s="3"/>
      <c r="E783" s="3"/>
    </row>
    <row r="784" spans="1:5" ht="13.2">
      <c r="A784" s="3"/>
      <c r="B784" s="3"/>
      <c r="C784" s="3"/>
      <c r="D784" s="3"/>
      <c r="E784" s="3"/>
    </row>
    <row r="785" spans="1:5" ht="13.2">
      <c r="A785" s="3"/>
      <c r="B785" s="3"/>
      <c r="C785" s="3"/>
      <c r="D785" s="3"/>
      <c r="E785" s="3"/>
    </row>
    <row r="786" spans="1:5" ht="13.2">
      <c r="A786" s="3"/>
      <c r="B786" s="3"/>
      <c r="C786" s="3"/>
      <c r="D786" s="3"/>
      <c r="E786" s="3"/>
    </row>
    <row r="787" spans="1:5" ht="13.2">
      <c r="A787" s="3"/>
      <c r="B787" s="3"/>
      <c r="C787" s="3"/>
      <c r="D787" s="3"/>
      <c r="E787" s="3"/>
    </row>
    <row r="788" spans="1:5" ht="13.2">
      <c r="A788" s="3"/>
      <c r="B788" s="3"/>
      <c r="C788" s="3"/>
      <c r="D788" s="3"/>
      <c r="E788" s="3"/>
    </row>
    <row r="789" spans="1:5" ht="13.2">
      <c r="A789" s="3"/>
      <c r="B789" s="3"/>
      <c r="C789" s="3"/>
      <c r="D789" s="3"/>
      <c r="E789" s="3"/>
    </row>
    <row r="790" spans="1:5" ht="13.2">
      <c r="A790" s="3"/>
      <c r="B790" s="3"/>
      <c r="C790" s="3"/>
      <c r="D790" s="3"/>
      <c r="E790" s="3"/>
    </row>
    <row r="791" spans="1:5" ht="13.2">
      <c r="A791" s="3"/>
      <c r="B791" s="3"/>
      <c r="C791" s="3"/>
      <c r="D791" s="3"/>
      <c r="E791" s="3"/>
    </row>
    <row r="792" spans="1:5" ht="13.2">
      <c r="A792" s="3"/>
      <c r="B792" s="3"/>
      <c r="C792" s="3"/>
      <c r="D792" s="3"/>
      <c r="E792" s="3"/>
    </row>
    <row r="793" spans="1:5" ht="13.2">
      <c r="A793" s="3"/>
      <c r="B793" s="3"/>
      <c r="C793" s="3"/>
      <c r="D793" s="3"/>
      <c r="E793" s="3"/>
    </row>
    <row r="794" spans="1:5" ht="13.2">
      <c r="A794" s="3"/>
      <c r="B794" s="3"/>
      <c r="C794" s="3"/>
      <c r="D794" s="3"/>
      <c r="E794" s="3"/>
    </row>
    <row r="795" spans="1:5" ht="13.2">
      <c r="A795" s="3"/>
      <c r="B795" s="3"/>
      <c r="C795" s="3"/>
      <c r="D795" s="3"/>
      <c r="E795" s="3"/>
    </row>
    <row r="796" spans="1:5" ht="13.2">
      <c r="A796" s="3"/>
      <c r="B796" s="3"/>
      <c r="C796" s="3"/>
      <c r="D796" s="3"/>
      <c r="E796" s="3"/>
    </row>
    <row r="797" spans="1:5" ht="13.2">
      <c r="A797" s="3"/>
      <c r="B797" s="3"/>
      <c r="C797" s="3"/>
      <c r="D797" s="3"/>
      <c r="E797" s="3"/>
    </row>
    <row r="798" spans="1:5" ht="13.2">
      <c r="A798" s="3"/>
      <c r="B798" s="3"/>
      <c r="C798" s="3"/>
      <c r="D798" s="3"/>
      <c r="E798" s="3"/>
    </row>
    <row r="799" spans="1:5" ht="13.2">
      <c r="A799" s="3"/>
      <c r="B799" s="3"/>
      <c r="C799" s="3"/>
      <c r="D799" s="3"/>
      <c r="E799" s="3"/>
    </row>
    <row r="800" spans="1:5" ht="13.2">
      <c r="A800" s="3"/>
      <c r="B800" s="3"/>
      <c r="C800" s="3"/>
      <c r="D800" s="3"/>
      <c r="E800" s="3"/>
    </row>
    <row r="801" spans="1:5" ht="13.2">
      <c r="A801" s="3"/>
      <c r="B801" s="3"/>
      <c r="C801" s="3"/>
      <c r="D801" s="3"/>
      <c r="E801" s="3"/>
    </row>
    <row r="802" spans="1:5" ht="13.2">
      <c r="A802" s="3"/>
      <c r="B802" s="3"/>
      <c r="C802" s="3"/>
      <c r="D802" s="3"/>
      <c r="E802" s="3"/>
    </row>
    <row r="803" spans="1:5" ht="13.2">
      <c r="A803" s="3"/>
      <c r="B803" s="3"/>
      <c r="C803" s="3"/>
      <c r="D803" s="3"/>
      <c r="E803" s="3"/>
    </row>
    <row r="804" spans="1:5" ht="13.2">
      <c r="A804" s="3"/>
      <c r="B804" s="3"/>
      <c r="C804" s="3"/>
      <c r="D804" s="3"/>
      <c r="E804" s="3"/>
    </row>
    <row r="805" spans="1:5" ht="13.2">
      <c r="A805" s="3"/>
      <c r="B805" s="3"/>
      <c r="C805" s="3"/>
      <c r="D805" s="3"/>
      <c r="E805" s="3"/>
    </row>
    <row r="806" spans="1:5" ht="13.2">
      <c r="A806" s="3"/>
      <c r="B806" s="3"/>
      <c r="C806" s="3"/>
      <c r="D806" s="3"/>
      <c r="E806" s="3"/>
    </row>
    <row r="807" spans="1:5" ht="13.2">
      <c r="A807" s="3"/>
      <c r="B807" s="3"/>
      <c r="C807" s="3"/>
      <c r="D807" s="3"/>
      <c r="E807" s="3"/>
    </row>
    <row r="808" spans="1:5" ht="13.2">
      <c r="A808" s="3"/>
      <c r="B808" s="3"/>
      <c r="C808" s="3"/>
      <c r="D808" s="3"/>
      <c r="E808" s="3"/>
    </row>
    <row r="809" spans="1:5" ht="13.2">
      <c r="A809" s="3"/>
      <c r="B809" s="3"/>
      <c r="C809" s="3"/>
      <c r="D809" s="3"/>
      <c r="E809" s="3"/>
    </row>
    <row r="810" spans="1:5" ht="13.2">
      <c r="A810" s="3"/>
      <c r="B810" s="3"/>
      <c r="C810" s="3"/>
      <c r="D810" s="3"/>
      <c r="E810" s="3"/>
    </row>
    <row r="811" spans="1:5" ht="13.2">
      <c r="A811" s="3"/>
      <c r="B811" s="3"/>
      <c r="C811" s="3"/>
      <c r="D811" s="3"/>
      <c r="E811" s="3"/>
    </row>
    <row r="812" spans="1:5" ht="13.2">
      <c r="A812" s="3"/>
      <c r="B812" s="3"/>
      <c r="C812" s="3"/>
      <c r="D812" s="3"/>
      <c r="E812" s="3"/>
    </row>
    <row r="813" spans="1:5" ht="13.2">
      <c r="A813" s="3"/>
      <c r="B813" s="3"/>
      <c r="C813" s="3"/>
      <c r="D813" s="3"/>
      <c r="E813" s="3"/>
    </row>
    <row r="814" spans="1:5" ht="13.2">
      <c r="A814" s="3"/>
      <c r="B814" s="3"/>
      <c r="C814" s="3"/>
      <c r="D814" s="3"/>
      <c r="E814" s="3"/>
    </row>
    <row r="815" spans="1:5" ht="13.2">
      <c r="A815" s="3"/>
      <c r="B815" s="3"/>
      <c r="C815" s="3"/>
      <c r="D815" s="3"/>
      <c r="E815" s="3"/>
    </row>
    <row r="816" spans="1:5" ht="13.2">
      <c r="A816" s="3"/>
      <c r="B816" s="3"/>
      <c r="C816" s="3"/>
      <c r="D816" s="3"/>
      <c r="E816" s="3"/>
    </row>
    <row r="817" spans="1:5" ht="13.2">
      <c r="A817" s="3"/>
      <c r="B817" s="3"/>
      <c r="C817" s="3"/>
      <c r="D817" s="3"/>
      <c r="E817" s="3"/>
    </row>
    <row r="818" spans="1:5" ht="13.2">
      <c r="A818" s="3"/>
      <c r="B818" s="3"/>
      <c r="C818" s="3"/>
      <c r="D818" s="3"/>
      <c r="E818" s="3"/>
    </row>
    <row r="819" spans="1:5" ht="13.2">
      <c r="A819" s="3"/>
      <c r="B819" s="3"/>
      <c r="C819" s="3"/>
      <c r="D819" s="3"/>
      <c r="E819" s="3"/>
    </row>
    <row r="820" spans="1:5" ht="13.2">
      <c r="A820" s="3"/>
      <c r="B820" s="3"/>
      <c r="C820" s="3"/>
      <c r="D820" s="3"/>
      <c r="E820" s="3"/>
    </row>
    <row r="821" spans="1:5" ht="13.2">
      <c r="A821" s="3"/>
      <c r="B821" s="3"/>
      <c r="C821" s="3"/>
      <c r="D821" s="3"/>
      <c r="E821" s="3"/>
    </row>
    <row r="822" spans="1:5" ht="13.2">
      <c r="A822" s="3"/>
      <c r="B822" s="3"/>
      <c r="C822" s="3"/>
      <c r="D822" s="3"/>
      <c r="E822" s="3"/>
    </row>
    <row r="823" spans="1:5" ht="13.2">
      <c r="A823" s="3"/>
      <c r="B823" s="3"/>
      <c r="C823" s="3"/>
      <c r="D823" s="3"/>
      <c r="E823" s="3"/>
    </row>
    <row r="824" spans="1:5" ht="13.2">
      <c r="A824" s="3"/>
      <c r="B824" s="3"/>
      <c r="C824" s="3"/>
      <c r="D824" s="3"/>
      <c r="E824" s="3"/>
    </row>
    <row r="825" spans="1:5" ht="13.2">
      <c r="A825" s="3"/>
      <c r="B825" s="3"/>
      <c r="C825" s="3"/>
      <c r="D825" s="3"/>
      <c r="E825" s="3"/>
    </row>
    <row r="826" spans="1:5" ht="13.2">
      <c r="A826" s="3"/>
      <c r="B826" s="3"/>
      <c r="C826" s="3"/>
      <c r="D826" s="3"/>
      <c r="E826" s="3"/>
    </row>
    <row r="827" spans="1:5" ht="13.2">
      <c r="A827" s="3"/>
      <c r="B827" s="3"/>
      <c r="C827" s="3"/>
      <c r="D827" s="3"/>
      <c r="E827" s="3"/>
    </row>
    <row r="828" spans="1:5" ht="13.2">
      <c r="A828" s="3"/>
      <c r="B828" s="3"/>
      <c r="C828" s="3"/>
      <c r="D828" s="3"/>
      <c r="E828" s="3"/>
    </row>
    <row r="829" spans="1:5" ht="13.2">
      <c r="A829" s="3"/>
      <c r="B829" s="3"/>
      <c r="C829" s="3"/>
      <c r="D829" s="3"/>
      <c r="E829" s="3"/>
    </row>
    <row r="830" spans="1:5" ht="13.2">
      <c r="A830" s="3"/>
      <c r="B830" s="3"/>
      <c r="C830" s="3"/>
      <c r="D830" s="3"/>
      <c r="E830" s="3"/>
    </row>
    <row r="831" spans="1:5" ht="13.2">
      <c r="A831" s="3"/>
      <c r="B831" s="3"/>
      <c r="C831" s="3"/>
      <c r="D831" s="3"/>
      <c r="E831" s="3"/>
    </row>
    <row r="832" spans="1:5" ht="13.2">
      <c r="A832" s="3"/>
      <c r="B832" s="3"/>
      <c r="C832" s="3"/>
      <c r="D832" s="3"/>
      <c r="E832" s="3"/>
    </row>
    <row r="833" spans="1:5" ht="13.2">
      <c r="A833" s="3"/>
      <c r="B833" s="3"/>
      <c r="C833" s="3"/>
      <c r="D833" s="3"/>
      <c r="E833" s="3"/>
    </row>
    <row r="834" spans="1:5" ht="13.2">
      <c r="A834" s="3"/>
      <c r="B834" s="3"/>
      <c r="C834" s="3"/>
      <c r="D834" s="3"/>
      <c r="E834" s="3"/>
    </row>
    <row r="835" spans="1:5" ht="13.2">
      <c r="A835" s="3"/>
      <c r="B835" s="3"/>
      <c r="C835" s="3"/>
      <c r="D835" s="3"/>
      <c r="E835" s="3"/>
    </row>
    <row r="836" spans="1:5" ht="13.2">
      <c r="A836" s="3"/>
      <c r="B836" s="3"/>
      <c r="C836" s="3"/>
      <c r="D836" s="3"/>
      <c r="E836" s="3"/>
    </row>
    <row r="837" spans="1:5" ht="13.2">
      <c r="A837" s="3"/>
      <c r="B837" s="3"/>
      <c r="C837" s="3"/>
      <c r="D837" s="3"/>
      <c r="E837" s="3"/>
    </row>
    <row r="838" spans="1:5" ht="13.2">
      <c r="A838" s="3"/>
      <c r="B838" s="3"/>
      <c r="C838" s="3"/>
      <c r="D838" s="3"/>
      <c r="E838" s="3"/>
    </row>
    <row r="839" spans="1:5" ht="13.2">
      <c r="A839" s="3"/>
      <c r="B839" s="3"/>
      <c r="C839" s="3"/>
      <c r="D839" s="3"/>
      <c r="E839" s="3"/>
    </row>
    <row r="840" spans="1:5" ht="13.2">
      <c r="A840" s="3"/>
      <c r="B840" s="3"/>
      <c r="C840" s="3"/>
      <c r="D840" s="3"/>
      <c r="E840" s="3"/>
    </row>
    <row r="841" spans="1:5" ht="13.2">
      <c r="A841" s="3"/>
      <c r="B841" s="3"/>
      <c r="C841" s="3"/>
      <c r="D841" s="3"/>
      <c r="E841" s="3"/>
    </row>
    <row r="842" spans="1:5" ht="13.2">
      <c r="A842" s="3"/>
      <c r="B842" s="3"/>
      <c r="C842" s="3"/>
      <c r="D842" s="3"/>
      <c r="E842" s="3"/>
    </row>
    <row r="843" spans="1:5" ht="13.2">
      <c r="A843" s="3"/>
      <c r="B843" s="3"/>
      <c r="C843" s="3"/>
      <c r="D843" s="3"/>
      <c r="E843" s="3"/>
    </row>
    <row r="844" spans="1:5" ht="13.2">
      <c r="A844" s="3"/>
      <c r="B844" s="3"/>
      <c r="C844" s="3"/>
      <c r="D844" s="3"/>
      <c r="E844" s="3"/>
    </row>
    <row r="845" spans="1:5" ht="13.2">
      <c r="A845" s="3"/>
      <c r="B845" s="3"/>
      <c r="C845" s="3"/>
      <c r="D845" s="3"/>
      <c r="E845" s="3"/>
    </row>
    <row r="846" spans="1:5" ht="13.2">
      <c r="A846" s="3"/>
      <c r="B846" s="3"/>
      <c r="C846" s="3"/>
      <c r="D846" s="3"/>
      <c r="E846" s="3"/>
    </row>
    <row r="847" spans="1:5" ht="13.2">
      <c r="A847" s="3"/>
      <c r="B847" s="3"/>
      <c r="C847" s="3"/>
      <c r="D847" s="3"/>
      <c r="E847" s="3"/>
    </row>
    <row r="848" spans="1:5" ht="13.2">
      <c r="A848" s="3"/>
      <c r="B848" s="3"/>
      <c r="C848" s="3"/>
      <c r="D848" s="3"/>
      <c r="E848" s="3"/>
    </row>
    <row r="849" spans="1:5" ht="13.2">
      <c r="A849" s="3"/>
      <c r="B849" s="3"/>
      <c r="C849" s="3"/>
      <c r="D849" s="3"/>
      <c r="E849" s="3"/>
    </row>
    <row r="850" spans="1:5" ht="13.2">
      <c r="A850" s="3"/>
      <c r="B850" s="3"/>
      <c r="C850" s="3"/>
      <c r="D850" s="3"/>
      <c r="E850" s="3"/>
    </row>
    <row r="851" spans="1:5" ht="13.2">
      <c r="A851" s="3"/>
      <c r="B851" s="3"/>
      <c r="C851" s="3"/>
      <c r="D851" s="3"/>
      <c r="E851" s="3"/>
    </row>
    <row r="852" spans="1:5" ht="13.2">
      <c r="A852" s="3"/>
      <c r="B852" s="3"/>
      <c r="C852" s="3"/>
      <c r="D852" s="3"/>
      <c r="E852" s="3"/>
    </row>
    <row r="853" spans="1:5" ht="13.2">
      <c r="A853" s="3"/>
      <c r="B853" s="3"/>
      <c r="C853" s="3"/>
      <c r="D853" s="3"/>
      <c r="E853" s="3"/>
    </row>
    <row r="854" spans="1:5" ht="13.2">
      <c r="A854" s="3"/>
      <c r="B854" s="3"/>
      <c r="C854" s="3"/>
      <c r="D854" s="3"/>
      <c r="E854" s="3"/>
    </row>
    <row r="855" spans="1:5" ht="13.2">
      <c r="A855" s="3"/>
      <c r="B855" s="3"/>
      <c r="C855" s="3"/>
      <c r="D855" s="3"/>
      <c r="E855" s="3"/>
    </row>
    <row r="856" spans="1:5" ht="13.2">
      <c r="A856" s="3"/>
      <c r="B856" s="3"/>
      <c r="C856" s="3"/>
      <c r="D856" s="3"/>
      <c r="E856" s="3"/>
    </row>
    <row r="857" spans="1:5" ht="13.2">
      <c r="A857" s="3"/>
      <c r="B857" s="3"/>
      <c r="C857" s="3"/>
      <c r="D857" s="3"/>
      <c r="E857" s="3"/>
    </row>
    <row r="858" spans="1:5" ht="13.2">
      <c r="A858" s="3"/>
      <c r="B858" s="3"/>
      <c r="C858" s="3"/>
      <c r="D858" s="3"/>
      <c r="E858" s="3"/>
    </row>
    <row r="859" spans="1:5" ht="13.2">
      <c r="A859" s="3"/>
      <c r="B859" s="3"/>
      <c r="C859" s="3"/>
      <c r="D859" s="3"/>
      <c r="E859" s="3"/>
    </row>
    <row r="860" spans="1:5" ht="13.2">
      <c r="A860" s="3"/>
      <c r="B860" s="3"/>
      <c r="C860" s="3"/>
      <c r="D860" s="3"/>
      <c r="E860" s="3"/>
    </row>
    <row r="861" spans="1:5" ht="13.2">
      <c r="A861" s="3"/>
      <c r="B861" s="3"/>
      <c r="C861" s="3"/>
      <c r="D861" s="3"/>
      <c r="E861" s="3"/>
    </row>
    <row r="862" spans="1:5" ht="13.2">
      <c r="A862" s="3"/>
      <c r="B862" s="3"/>
      <c r="C862" s="3"/>
      <c r="D862" s="3"/>
      <c r="E862" s="3"/>
    </row>
    <row r="863" spans="1:5" ht="13.2">
      <c r="A863" s="3"/>
      <c r="B863" s="3"/>
      <c r="C863" s="3"/>
      <c r="D863" s="3"/>
      <c r="E863" s="3"/>
    </row>
    <row r="864" spans="1:5" ht="13.2">
      <c r="A864" s="3"/>
      <c r="B864" s="3"/>
      <c r="C864" s="3"/>
      <c r="D864" s="3"/>
      <c r="E864" s="3"/>
    </row>
    <row r="865" spans="1:5" ht="13.2">
      <c r="A865" s="3"/>
      <c r="B865" s="3"/>
      <c r="C865" s="3"/>
      <c r="D865" s="3"/>
      <c r="E865" s="3"/>
    </row>
    <row r="866" spans="1:5" ht="13.2">
      <c r="A866" s="3"/>
      <c r="B866" s="3"/>
      <c r="C866" s="3"/>
      <c r="D866" s="3"/>
      <c r="E866" s="3"/>
    </row>
    <row r="867" spans="1:5" ht="13.2">
      <c r="A867" s="3"/>
      <c r="B867" s="3"/>
      <c r="C867" s="3"/>
      <c r="D867" s="3"/>
      <c r="E867" s="3"/>
    </row>
    <row r="868" spans="1:5" ht="13.2">
      <c r="A868" s="3"/>
      <c r="B868" s="3"/>
      <c r="C868" s="3"/>
      <c r="D868" s="3"/>
      <c r="E868" s="3"/>
    </row>
    <row r="869" spans="1:5" ht="13.2">
      <c r="A869" s="3"/>
      <c r="B869" s="3"/>
      <c r="C869" s="3"/>
      <c r="D869" s="3"/>
      <c r="E869" s="3"/>
    </row>
    <row r="870" spans="1:5" ht="13.2">
      <c r="A870" s="3"/>
      <c r="B870" s="3"/>
      <c r="C870" s="3"/>
      <c r="D870" s="3"/>
      <c r="E870" s="3"/>
    </row>
    <row r="871" spans="1:5" ht="13.2">
      <c r="A871" s="3"/>
      <c r="B871" s="3"/>
      <c r="C871" s="3"/>
      <c r="D871" s="3"/>
      <c r="E871" s="3"/>
    </row>
    <row r="872" spans="1:5" ht="13.2">
      <c r="A872" s="3"/>
      <c r="B872" s="3"/>
      <c r="C872" s="3"/>
      <c r="D872" s="3"/>
      <c r="E872" s="3"/>
    </row>
    <row r="873" spans="1:5" ht="13.2">
      <c r="A873" s="3"/>
      <c r="B873" s="3"/>
      <c r="C873" s="3"/>
      <c r="D873" s="3"/>
      <c r="E873" s="3"/>
    </row>
    <row r="874" spans="1:5" ht="13.2">
      <c r="A874" s="3"/>
      <c r="B874" s="3"/>
      <c r="C874" s="3"/>
      <c r="D874" s="3"/>
      <c r="E874" s="3"/>
    </row>
    <row r="875" spans="1:5" ht="13.2">
      <c r="A875" s="3"/>
      <c r="B875" s="3"/>
      <c r="C875" s="3"/>
      <c r="D875" s="3"/>
      <c r="E875" s="3"/>
    </row>
    <row r="876" spans="1:5" ht="13.2">
      <c r="A876" s="3"/>
      <c r="B876" s="3"/>
      <c r="C876" s="3"/>
      <c r="D876" s="3"/>
      <c r="E876" s="3"/>
    </row>
    <row r="877" spans="1:5" ht="13.2">
      <c r="A877" s="3"/>
      <c r="B877" s="3"/>
      <c r="C877" s="3"/>
      <c r="D877" s="3"/>
      <c r="E877" s="3"/>
    </row>
    <row r="878" spans="1:5" ht="13.2">
      <c r="A878" s="3"/>
      <c r="B878" s="3"/>
      <c r="C878" s="3"/>
      <c r="D878" s="3"/>
      <c r="E878" s="3"/>
    </row>
    <row r="879" spans="1:5" ht="13.2">
      <c r="A879" s="3"/>
      <c r="B879" s="3"/>
      <c r="C879" s="3"/>
      <c r="D879" s="3"/>
      <c r="E879" s="3"/>
    </row>
    <row r="880" spans="1:5" ht="13.2">
      <c r="A880" s="3"/>
      <c r="B880" s="3"/>
      <c r="C880" s="3"/>
      <c r="D880" s="3"/>
      <c r="E880" s="3"/>
    </row>
    <row r="881" spans="1:5" ht="13.2">
      <c r="A881" s="3"/>
      <c r="B881" s="3"/>
      <c r="C881" s="3"/>
      <c r="D881" s="3"/>
      <c r="E881" s="3"/>
    </row>
    <row r="882" spans="1:5" ht="13.2">
      <c r="A882" s="3"/>
      <c r="B882" s="3"/>
      <c r="C882" s="3"/>
      <c r="D882" s="3"/>
      <c r="E882" s="3"/>
    </row>
    <row r="883" spans="1:5" ht="13.2">
      <c r="A883" s="3"/>
      <c r="B883" s="3"/>
      <c r="C883" s="3"/>
      <c r="D883" s="3"/>
      <c r="E883" s="3"/>
    </row>
    <row r="884" spans="1:5" ht="13.2">
      <c r="A884" s="3"/>
      <c r="B884" s="3"/>
      <c r="C884" s="3"/>
      <c r="D884" s="3"/>
      <c r="E884" s="3"/>
    </row>
    <row r="885" spans="1:5" ht="13.2">
      <c r="A885" s="3"/>
      <c r="B885" s="3"/>
      <c r="C885" s="3"/>
      <c r="D885" s="3"/>
      <c r="E885" s="3"/>
    </row>
    <row r="886" spans="1:5" ht="13.2">
      <c r="A886" s="3"/>
      <c r="B886" s="3"/>
      <c r="C886" s="3"/>
      <c r="D886" s="3"/>
      <c r="E886" s="3"/>
    </row>
    <row r="887" spans="1:5" ht="13.2">
      <c r="A887" s="3"/>
      <c r="B887" s="3"/>
      <c r="C887" s="3"/>
      <c r="D887" s="3"/>
      <c r="E887" s="3"/>
    </row>
    <row r="888" spans="1:5" ht="13.2">
      <c r="A888" s="3"/>
      <c r="B888" s="3"/>
      <c r="C888" s="3"/>
      <c r="D888" s="3"/>
      <c r="E888" s="3"/>
    </row>
    <row r="889" spans="1:5" ht="13.2">
      <c r="A889" s="3"/>
      <c r="B889" s="3"/>
      <c r="C889" s="3"/>
      <c r="D889" s="3"/>
      <c r="E889" s="3"/>
    </row>
    <row r="890" spans="1:5" ht="13.2">
      <c r="A890" s="3"/>
      <c r="B890" s="3"/>
      <c r="C890" s="3"/>
      <c r="D890" s="3"/>
      <c r="E890" s="3"/>
    </row>
    <row r="891" spans="1:5" ht="13.2">
      <c r="A891" s="3"/>
      <c r="B891" s="3"/>
      <c r="C891" s="3"/>
      <c r="D891" s="3"/>
      <c r="E891" s="3"/>
    </row>
    <row r="892" spans="1:5" ht="13.2">
      <c r="A892" s="3"/>
      <c r="B892" s="3"/>
      <c r="C892" s="3"/>
      <c r="D892" s="3"/>
      <c r="E892" s="3"/>
    </row>
    <row r="893" spans="1:5" ht="13.2">
      <c r="A893" s="3"/>
      <c r="B893" s="3"/>
      <c r="C893" s="3"/>
      <c r="D893" s="3"/>
      <c r="E893" s="3"/>
    </row>
    <row r="894" spans="1:5" ht="13.2">
      <c r="A894" s="3"/>
      <c r="B894" s="3"/>
      <c r="C894" s="3"/>
      <c r="D894" s="3"/>
      <c r="E894" s="3"/>
    </row>
    <row r="895" spans="1:5" ht="13.2">
      <c r="A895" s="3"/>
      <c r="B895" s="3"/>
      <c r="C895" s="3"/>
      <c r="D895" s="3"/>
      <c r="E895" s="3"/>
    </row>
    <row r="896" spans="1:5" ht="13.2">
      <c r="A896" s="3"/>
      <c r="B896" s="3"/>
      <c r="C896" s="3"/>
      <c r="D896" s="3"/>
      <c r="E896" s="3"/>
    </row>
    <row r="897" spans="1:5" ht="13.2">
      <c r="A897" s="3"/>
      <c r="B897" s="3"/>
      <c r="C897" s="3"/>
      <c r="D897" s="3"/>
      <c r="E897" s="3"/>
    </row>
    <row r="898" spans="1:5" ht="13.2">
      <c r="A898" s="3"/>
      <c r="B898" s="3"/>
      <c r="C898" s="3"/>
      <c r="D898" s="3"/>
      <c r="E898" s="3"/>
    </row>
    <row r="899" spans="1:5" ht="13.2">
      <c r="A899" s="3"/>
      <c r="B899" s="3"/>
      <c r="C899" s="3"/>
      <c r="D899" s="3"/>
      <c r="E899" s="3"/>
    </row>
    <row r="900" spans="1:5" ht="13.2">
      <c r="A900" s="3"/>
      <c r="B900" s="3"/>
      <c r="C900" s="3"/>
      <c r="D900" s="3"/>
      <c r="E900" s="3"/>
    </row>
    <row r="901" spans="1:5" ht="13.2">
      <c r="A901" s="3"/>
      <c r="B901" s="3"/>
      <c r="C901" s="3"/>
      <c r="D901" s="3"/>
      <c r="E901" s="3"/>
    </row>
    <row r="902" spans="1:5" ht="13.2">
      <c r="A902" s="3"/>
      <c r="B902" s="3"/>
      <c r="C902" s="3"/>
      <c r="D902" s="3"/>
      <c r="E902" s="3"/>
    </row>
    <row r="903" spans="1:5" ht="13.2">
      <c r="A903" s="3"/>
      <c r="B903" s="3"/>
      <c r="C903" s="3"/>
      <c r="D903" s="3"/>
      <c r="E903" s="3"/>
    </row>
    <row r="904" spans="1:5" ht="13.2">
      <c r="A904" s="3"/>
      <c r="B904" s="3"/>
      <c r="C904" s="3"/>
      <c r="D904" s="3"/>
      <c r="E904" s="3"/>
    </row>
    <row r="905" spans="1:5" ht="13.2">
      <c r="A905" s="3"/>
      <c r="B905" s="3"/>
      <c r="C905" s="3"/>
      <c r="D905" s="3"/>
      <c r="E905" s="3"/>
    </row>
    <row r="906" spans="1:5" ht="13.2">
      <c r="A906" s="3"/>
      <c r="B906" s="3"/>
      <c r="C906" s="3"/>
      <c r="D906" s="3"/>
      <c r="E906" s="3"/>
    </row>
    <row r="907" spans="1:5" ht="13.2">
      <c r="A907" s="3"/>
      <c r="B907" s="3"/>
      <c r="C907" s="3"/>
      <c r="D907" s="3"/>
      <c r="E907" s="3"/>
    </row>
    <row r="908" spans="1:5" ht="13.2">
      <c r="A908" s="3"/>
      <c r="B908" s="3"/>
      <c r="C908" s="3"/>
      <c r="D908" s="3"/>
      <c r="E908" s="3"/>
    </row>
    <row r="909" spans="1:5" ht="13.2">
      <c r="A909" s="3"/>
      <c r="B909" s="3"/>
      <c r="C909" s="3"/>
      <c r="D909" s="3"/>
      <c r="E909" s="3"/>
    </row>
    <row r="910" spans="1:5" ht="13.2">
      <c r="A910" s="3"/>
      <c r="B910" s="3"/>
      <c r="C910" s="3"/>
      <c r="D910" s="3"/>
      <c r="E910" s="3"/>
    </row>
    <row r="911" spans="1:5" ht="13.2">
      <c r="A911" s="3"/>
      <c r="B911" s="3"/>
      <c r="C911" s="3"/>
      <c r="D911" s="3"/>
      <c r="E911" s="3"/>
    </row>
    <row r="912" spans="1:5" ht="13.2">
      <c r="A912" s="3"/>
      <c r="B912" s="3"/>
      <c r="C912" s="3"/>
      <c r="D912" s="3"/>
      <c r="E912" s="3"/>
    </row>
    <row r="913" spans="1:5" ht="13.2">
      <c r="A913" s="3"/>
      <c r="B913" s="3"/>
      <c r="C913" s="3"/>
      <c r="D913" s="3"/>
      <c r="E913" s="3"/>
    </row>
    <row r="914" spans="1:5" ht="13.2">
      <c r="A914" s="3"/>
      <c r="B914" s="3"/>
      <c r="C914" s="3"/>
      <c r="D914" s="3"/>
      <c r="E914" s="3"/>
    </row>
    <row r="915" spans="1:5" ht="13.2">
      <c r="A915" s="3"/>
      <c r="B915" s="3"/>
      <c r="C915" s="3"/>
      <c r="D915" s="3"/>
      <c r="E915" s="3"/>
    </row>
    <row r="916" spans="1:5" ht="13.2">
      <c r="A916" s="3"/>
      <c r="B916" s="3"/>
      <c r="C916" s="3"/>
      <c r="D916" s="3"/>
      <c r="E916" s="3"/>
    </row>
    <row r="917" spans="1:5" ht="13.2">
      <c r="A917" s="3"/>
      <c r="B917" s="3"/>
      <c r="C917" s="3"/>
      <c r="D917" s="3"/>
      <c r="E917" s="3"/>
    </row>
    <row r="918" spans="1:5" ht="13.2">
      <c r="A918" s="3"/>
      <c r="B918" s="3"/>
      <c r="C918" s="3"/>
      <c r="D918" s="3"/>
      <c r="E918" s="3"/>
    </row>
    <row r="919" spans="1:5" ht="13.2">
      <c r="A919" s="3"/>
      <c r="B919" s="3"/>
      <c r="C919" s="3"/>
      <c r="D919" s="3"/>
      <c r="E919" s="3"/>
    </row>
    <row r="920" spans="1:5" ht="13.2">
      <c r="A920" s="3"/>
      <c r="B920" s="3"/>
      <c r="C920" s="3"/>
      <c r="D920" s="3"/>
      <c r="E920" s="3"/>
    </row>
    <row r="921" spans="1:5" ht="13.2">
      <c r="A921" s="3"/>
      <c r="B921" s="3"/>
      <c r="C921" s="3"/>
      <c r="D921" s="3"/>
      <c r="E921" s="3"/>
    </row>
    <row r="922" spans="1:5" ht="13.2">
      <c r="A922" s="3"/>
      <c r="B922" s="3"/>
      <c r="C922" s="3"/>
      <c r="D922" s="3"/>
      <c r="E922" s="3"/>
    </row>
    <row r="923" spans="1:5" ht="13.2">
      <c r="A923" s="3"/>
      <c r="B923" s="3"/>
      <c r="C923" s="3"/>
      <c r="D923" s="3"/>
      <c r="E923" s="3"/>
    </row>
    <row r="924" spans="1:5" ht="13.2">
      <c r="A924" s="3"/>
      <c r="B924" s="3"/>
      <c r="C924" s="3"/>
      <c r="D924" s="3"/>
      <c r="E924" s="3"/>
    </row>
    <row r="925" spans="1:5" ht="13.2">
      <c r="A925" s="3"/>
      <c r="B925" s="3"/>
      <c r="C925" s="3"/>
      <c r="D925" s="3"/>
      <c r="E925" s="3"/>
    </row>
    <row r="926" spans="1:5" ht="13.2">
      <c r="A926" s="3"/>
      <c r="B926" s="3"/>
      <c r="C926" s="3"/>
      <c r="D926" s="3"/>
      <c r="E926" s="3"/>
    </row>
    <row r="927" spans="1:5" ht="13.2">
      <c r="A927" s="3"/>
      <c r="B927" s="3"/>
      <c r="C927" s="3"/>
      <c r="D927" s="3"/>
      <c r="E927" s="3"/>
    </row>
    <row r="928" spans="1:5" ht="13.2">
      <c r="A928" s="3"/>
      <c r="B928" s="3"/>
      <c r="C928" s="3"/>
      <c r="D928" s="3"/>
      <c r="E928" s="3"/>
    </row>
    <row r="929" spans="1:5" ht="13.2">
      <c r="A929" s="3"/>
      <c r="B929" s="3"/>
      <c r="C929" s="3"/>
      <c r="D929" s="3"/>
      <c r="E929" s="3"/>
    </row>
    <row r="930" spans="1:5" ht="13.2">
      <c r="A930" s="3"/>
      <c r="B930" s="3"/>
      <c r="C930" s="3"/>
      <c r="D930" s="3"/>
      <c r="E930" s="3"/>
    </row>
    <row r="931" spans="1:5" ht="13.2">
      <c r="A931" s="3"/>
      <c r="B931" s="3"/>
      <c r="C931" s="3"/>
      <c r="D931" s="3"/>
      <c r="E931" s="3"/>
    </row>
    <row r="932" spans="1:5" ht="13.2">
      <c r="A932" s="3"/>
      <c r="B932" s="3"/>
      <c r="C932" s="3"/>
      <c r="D932" s="3"/>
      <c r="E932" s="3"/>
    </row>
    <row r="933" spans="1:5" ht="13.2">
      <c r="A933" s="3"/>
      <c r="B933" s="3"/>
      <c r="C933" s="3"/>
      <c r="D933" s="3"/>
      <c r="E933" s="3"/>
    </row>
    <row r="934" spans="1:5" ht="13.2">
      <c r="A934" s="3"/>
      <c r="B934" s="3"/>
      <c r="C934" s="3"/>
      <c r="D934" s="3"/>
      <c r="E934" s="3"/>
    </row>
    <row r="935" spans="1:5" ht="13.2">
      <c r="A935" s="3"/>
      <c r="B935" s="3"/>
      <c r="C935" s="3"/>
      <c r="D935" s="3"/>
      <c r="E935" s="3"/>
    </row>
    <row r="936" spans="1:5" ht="13.2">
      <c r="A936" s="3"/>
      <c r="B936" s="3"/>
      <c r="C936" s="3"/>
      <c r="D936" s="3"/>
      <c r="E936" s="3"/>
    </row>
    <row r="937" spans="1:5" ht="13.2">
      <c r="A937" s="3"/>
      <c r="B937" s="3"/>
      <c r="C937" s="3"/>
      <c r="D937" s="3"/>
      <c r="E937" s="3"/>
    </row>
    <row r="938" spans="1:5" ht="13.2">
      <c r="A938" s="3"/>
      <c r="B938" s="3"/>
      <c r="C938" s="3"/>
      <c r="D938" s="3"/>
      <c r="E938" s="3"/>
    </row>
    <row r="939" spans="1:5" ht="13.2">
      <c r="A939" s="3"/>
      <c r="B939" s="3"/>
      <c r="C939" s="3"/>
      <c r="D939" s="3"/>
      <c r="E939" s="3"/>
    </row>
    <row r="940" spans="1:5" ht="13.2">
      <c r="A940" s="3"/>
      <c r="B940" s="3"/>
      <c r="C940" s="3"/>
      <c r="D940" s="3"/>
      <c r="E940" s="3"/>
    </row>
    <row r="941" spans="1:5" ht="13.2">
      <c r="A941" s="3"/>
      <c r="B941" s="3"/>
      <c r="C941" s="3"/>
      <c r="D941" s="3"/>
      <c r="E941" s="3"/>
    </row>
    <row r="942" spans="1:5" ht="13.2">
      <c r="A942" s="3"/>
      <c r="B942" s="3"/>
      <c r="C942" s="3"/>
      <c r="D942" s="3"/>
      <c r="E942" s="3"/>
    </row>
    <row r="943" spans="1:5" ht="13.2">
      <c r="A943" s="3"/>
      <c r="B943" s="3"/>
      <c r="C943" s="3"/>
      <c r="D943" s="3"/>
      <c r="E943" s="3"/>
    </row>
    <row r="944" spans="1:5" ht="13.2">
      <c r="A944" s="3"/>
      <c r="B944" s="3"/>
      <c r="C944" s="3"/>
      <c r="D944" s="3"/>
      <c r="E944" s="3"/>
    </row>
    <row r="945" spans="1:5" ht="13.2">
      <c r="A945" s="3"/>
      <c r="B945" s="3"/>
      <c r="C945" s="3"/>
      <c r="D945" s="3"/>
      <c r="E945" s="3"/>
    </row>
    <row r="946" spans="1:5" ht="13.2">
      <c r="A946" s="3"/>
      <c r="B946" s="3"/>
      <c r="C946" s="3"/>
      <c r="D946" s="3"/>
      <c r="E946" s="3"/>
    </row>
    <row r="947" spans="1:5" ht="13.2">
      <c r="A947" s="3"/>
      <c r="B947" s="3"/>
      <c r="C947" s="3"/>
      <c r="D947" s="3"/>
      <c r="E947" s="3"/>
    </row>
    <row r="948" spans="1:5" ht="13.2">
      <c r="A948" s="3"/>
      <c r="B948" s="3"/>
      <c r="C948" s="3"/>
      <c r="D948" s="3"/>
      <c r="E948" s="3"/>
    </row>
    <row r="949" spans="1:5" ht="13.2">
      <c r="A949" s="3"/>
      <c r="B949" s="3"/>
      <c r="C949" s="3"/>
      <c r="D949" s="3"/>
      <c r="E949" s="3"/>
    </row>
    <row r="950" spans="1:5" ht="13.2">
      <c r="A950" s="3"/>
      <c r="B950" s="3"/>
      <c r="C950" s="3"/>
      <c r="D950" s="3"/>
      <c r="E950" s="3"/>
    </row>
    <row r="951" spans="1:5" ht="13.2">
      <c r="A951" s="3"/>
      <c r="B951" s="3"/>
      <c r="C951" s="3"/>
      <c r="D951" s="3"/>
      <c r="E951" s="3"/>
    </row>
    <row r="952" spans="1:5" ht="13.2">
      <c r="A952" s="3"/>
      <c r="B952" s="3"/>
      <c r="C952" s="3"/>
      <c r="D952" s="3"/>
      <c r="E952" s="3"/>
    </row>
    <row r="953" spans="1:5" ht="13.2">
      <c r="A953" s="3"/>
      <c r="B953" s="3"/>
      <c r="C953" s="3"/>
      <c r="D953" s="3"/>
      <c r="E953" s="3"/>
    </row>
    <row r="954" spans="1:5" ht="13.2">
      <c r="A954" s="3"/>
      <c r="B954" s="3"/>
      <c r="C954" s="3"/>
      <c r="D954" s="3"/>
      <c r="E954" s="3"/>
    </row>
    <row r="955" spans="1:5" ht="13.2">
      <c r="A955" s="3"/>
      <c r="B955" s="3"/>
      <c r="C955" s="3"/>
      <c r="D955" s="3"/>
      <c r="E955" s="3"/>
    </row>
    <row r="956" spans="1:5" ht="13.2">
      <c r="A956" s="3"/>
      <c r="B956" s="3"/>
      <c r="C956" s="3"/>
      <c r="D956" s="3"/>
      <c r="E956" s="3"/>
    </row>
    <row r="957" spans="1:5" ht="13.2">
      <c r="A957" s="3"/>
      <c r="B957" s="3"/>
      <c r="C957" s="3"/>
      <c r="D957" s="3"/>
      <c r="E957" s="3"/>
    </row>
    <row r="958" spans="1:5" ht="13.2">
      <c r="A958" s="3"/>
      <c r="B958" s="3"/>
      <c r="C958" s="3"/>
      <c r="D958" s="3"/>
      <c r="E958" s="3"/>
    </row>
    <row r="959" spans="1:5" ht="13.2">
      <c r="A959" s="3"/>
      <c r="B959" s="3"/>
      <c r="C959" s="3"/>
      <c r="D959" s="3"/>
      <c r="E959" s="3"/>
    </row>
    <row r="960" spans="1:5" ht="13.2">
      <c r="A960" s="3"/>
      <c r="B960" s="3"/>
      <c r="C960" s="3"/>
      <c r="D960" s="3"/>
      <c r="E960" s="3"/>
    </row>
    <row r="961" spans="1:5" ht="13.2">
      <c r="A961" s="3"/>
      <c r="B961" s="3"/>
      <c r="C961" s="3"/>
      <c r="D961" s="3"/>
      <c r="E961" s="3"/>
    </row>
    <row r="962" spans="1:5" ht="13.2">
      <c r="A962" s="3"/>
      <c r="B962" s="3"/>
      <c r="C962" s="3"/>
      <c r="D962" s="3"/>
      <c r="E962" s="3"/>
    </row>
    <row r="963" spans="1:5" ht="13.2">
      <c r="A963" s="3"/>
      <c r="B963" s="3"/>
      <c r="C963" s="3"/>
      <c r="D963" s="3"/>
      <c r="E963" s="3"/>
    </row>
    <row r="964" spans="1:5" ht="13.2">
      <c r="A964" s="3"/>
      <c r="B964" s="3"/>
      <c r="C964" s="3"/>
      <c r="D964" s="3"/>
      <c r="E964" s="3"/>
    </row>
    <row r="965" spans="1:5" ht="13.2">
      <c r="A965" s="3"/>
      <c r="B965" s="3"/>
      <c r="C965" s="3"/>
      <c r="D965" s="3"/>
      <c r="E965" s="3"/>
    </row>
    <row r="966" spans="1:5" ht="13.2">
      <c r="A966" s="3"/>
      <c r="B966" s="3"/>
      <c r="C966" s="3"/>
      <c r="D966" s="3"/>
      <c r="E966" s="3"/>
    </row>
    <row r="967" spans="1:5" ht="13.2">
      <c r="A967" s="3"/>
      <c r="B967" s="3"/>
      <c r="C967" s="3"/>
      <c r="D967" s="3"/>
      <c r="E967" s="3"/>
    </row>
    <row r="968" spans="1:5" ht="13.2">
      <c r="A968" s="3"/>
      <c r="B968" s="3"/>
      <c r="C968" s="3"/>
      <c r="D968" s="3"/>
      <c r="E968" s="3"/>
    </row>
    <row r="969" spans="1:5" ht="13.2">
      <c r="A969" s="3"/>
      <c r="B969" s="3"/>
      <c r="C969" s="3"/>
      <c r="D969" s="3"/>
      <c r="E969" s="3"/>
    </row>
    <row r="970" spans="1:5" ht="13.2">
      <c r="A970" s="3"/>
      <c r="B970" s="3"/>
      <c r="C970" s="3"/>
      <c r="D970" s="3"/>
      <c r="E970" s="3"/>
    </row>
    <row r="971" spans="1:5" ht="13.2">
      <c r="A971" s="3"/>
      <c r="B971" s="3"/>
      <c r="C971" s="3"/>
      <c r="D971" s="3"/>
      <c r="E971" s="3"/>
    </row>
    <row r="972" spans="1:5" ht="13.2">
      <c r="A972" s="3"/>
      <c r="B972" s="3"/>
      <c r="C972" s="3"/>
      <c r="D972" s="3"/>
      <c r="E972" s="3"/>
    </row>
    <row r="973" spans="1:5" ht="13.2">
      <c r="A973" s="3"/>
      <c r="B973" s="3"/>
      <c r="C973" s="3"/>
      <c r="D973" s="3"/>
      <c r="E973" s="3"/>
    </row>
    <row r="974" spans="1:5" ht="13.2">
      <c r="A974" s="3"/>
      <c r="B974" s="3"/>
      <c r="C974" s="3"/>
      <c r="D974" s="3"/>
      <c r="E974" s="3"/>
    </row>
    <row r="975" spans="1:5" ht="13.2">
      <c r="A975" s="3"/>
      <c r="B975" s="3"/>
      <c r="C975" s="3"/>
      <c r="D975" s="3"/>
      <c r="E975" s="3"/>
    </row>
    <row r="976" spans="1:5" ht="13.2">
      <c r="A976" s="3"/>
      <c r="B976" s="3"/>
      <c r="C976" s="3"/>
      <c r="D976" s="3"/>
      <c r="E976" s="3"/>
    </row>
    <row r="977" spans="1:5" ht="13.2">
      <c r="A977" s="3"/>
      <c r="B977" s="3"/>
      <c r="C977" s="3"/>
      <c r="D977" s="3"/>
      <c r="E977" s="3"/>
    </row>
    <row r="978" spans="1:5" ht="13.2">
      <c r="A978" s="3"/>
      <c r="B978" s="3"/>
      <c r="C978" s="3"/>
      <c r="D978" s="3"/>
      <c r="E978" s="3"/>
    </row>
    <row r="979" spans="1:5" ht="13.2">
      <c r="A979" s="3"/>
      <c r="B979" s="3"/>
      <c r="C979" s="3"/>
      <c r="D979" s="3"/>
      <c r="E979" s="3"/>
    </row>
    <row r="980" spans="1:5" ht="13.2">
      <c r="A980" s="3"/>
      <c r="B980" s="3"/>
      <c r="C980" s="3"/>
      <c r="D980" s="3"/>
      <c r="E980" s="3"/>
    </row>
    <row r="981" spans="1:5" ht="13.2">
      <c r="A981" s="3"/>
      <c r="B981" s="3"/>
      <c r="C981" s="3"/>
      <c r="D981" s="3"/>
      <c r="E981" s="3"/>
    </row>
    <row r="982" spans="1:5" ht="13.2">
      <c r="A982" s="3"/>
      <c r="B982" s="3"/>
      <c r="C982" s="3"/>
      <c r="D982" s="3"/>
      <c r="E982" s="3"/>
    </row>
    <row r="983" spans="1:5" ht="13.2">
      <c r="A983" s="3"/>
      <c r="B983" s="3"/>
      <c r="C983" s="3"/>
      <c r="D983" s="3"/>
      <c r="E983" s="3"/>
    </row>
    <row r="984" spans="1:5" ht="13.2">
      <c r="A984" s="3"/>
      <c r="B984" s="3"/>
      <c r="C984" s="3"/>
      <c r="D984" s="3"/>
      <c r="E984" s="3"/>
    </row>
    <row r="985" spans="1:5" ht="13.2">
      <c r="A985" s="3"/>
      <c r="B985" s="3"/>
      <c r="C985" s="3"/>
      <c r="D985" s="3"/>
      <c r="E985" s="3"/>
    </row>
    <row r="986" spans="1:5" ht="13.2">
      <c r="A986" s="3"/>
      <c r="B986" s="3"/>
      <c r="C986" s="3"/>
      <c r="D986" s="3"/>
      <c r="E986" s="3"/>
    </row>
    <row r="987" spans="1:5" ht="13.2">
      <c r="A987" s="3"/>
      <c r="B987" s="3"/>
      <c r="C987" s="3"/>
      <c r="D987" s="3"/>
      <c r="E987" s="3"/>
    </row>
    <row r="988" spans="1:5" ht="13.2">
      <c r="A988" s="3"/>
      <c r="B988" s="3"/>
      <c r="C988" s="3"/>
      <c r="D988" s="3"/>
      <c r="E988" s="3"/>
    </row>
    <row r="989" spans="1:5" ht="13.2">
      <c r="A989" s="3"/>
      <c r="B989" s="3"/>
      <c r="C989" s="3"/>
      <c r="D989" s="3"/>
      <c r="E989" s="3"/>
    </row>
    <row r="990" spans="1:5" ht="13.2">
      <c r="A990" s="3"/>
      <c r="B990" s="3"/>
      <c r="C990" s="3"/>
      <c r="D990" s="3"/>
      <c r="E990" s="3"/>
    </row>
    <row r="991" spans="1:5" ht="13.2">
      <c r="A991" s="3"/>
      <c r="B991" s="3"/>
      <c r="C991" s="3"/>
      <c r="D991" s="3"/>
      <c r="E991" s="3"/>
    </row>
    <row r="992" spans="1:5" ht="13.2">
      <c r="A992" s="3"/>
      <c r="B992" s="3"/>
      <c r="C992" s="3"/>
      <c r="D992" s="3"/>
      <c r="E992" s="3"/>
    </row>
    <row r="993" spans="1:5" ht="13.2">
      <c r="A993" s="3"/>
      <c r="B993" s="3"/>
      <c r="C993" s="3"/>
      <c r="D993" s="3"/>
      <c r="E993" s="3"/>
    </row>
    <row r="994" spans="1:5" ht="13.2">
      <c r="A994" s="3"/>
      <c r="B994" s="3"/>
      <c r="C994" s="3"/>
      <c r="D994" s="3"/>
      <c r="E994" s="3"/>
    </row>
    <row r="995" spans="1:5" ht="13.2">
      <c r="A995" s="3"/>
      <c r="B995" s="3"/>
      <c r="C995" s="3"/>
      <c r="D995" s="3"/>
      <c r="E995" s="3"/>
    </row>
    <row r="996" spans="1:5" ht="13.2">
      <c r="A996" s="3"/>
      <c r="B996" s="3"/>
      <c r="C996" s="3"/>
      <c r="D996" s="3"/>
      <c r="E996" s="3"/>
    </row>
    <row r="997" spans="1:5" ht="13.2">
      <c r="A997" s="3"/>
      <c r="B997" s="3"/>
      <c r="C997" s="3"/>
      <c r="D997" s="3"/>
      <c r="E997" s="3"/>
    </row>
    <row r="998" spans="1:5" ht="13.2">
      <c r="A998" s="3"/>
      <c r="B998" s="3"/>
      <c r="C998" s="3"/>
      <c r="D998" s="3"/>
      <c r="E998" s="3"/>
    </row>
    <row r="999" spans="1:5" ht="13.2">
      <c r="A999" s="3"/>
      <c r="B999" s="3"/>
      <c r="C999" s="3"/>
      <c r="D999" s="3"/>
      <c r="E999" s="3"/>
    </row>
    <row r="1000" spans="1:5" ht="13.2">
      <c r="A1000" s="3"/>
      <c r="B1000" s="3"/>
      <c r="C1000" s="3"/>
      <c r="D1000" s="3"/>
      <c r="E1000" s="3"/>
    </row>
    <row r="1001" spans="1:5" ht="13.2">
      <c r="A1001" s="3"/>
      <c r="B1001" s="3"/>
      <c r="C1001" s="3"/>
      <c r="D1001" s="3"/>
      <c r="E1001" s="3"/>
    </row>
  </sheetData>
  <autoFilter ref="A1:E147"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Ingredients</vt:lpstr>
      <vt:lpstr>Common</vt:lpstr>
      <vt:lpstr>Uncommon</vt:lpstr>
      <vt:lpstr>Rare</vt:lpstr>
      <vt:lpstr>Very Rare +</vt:lpstr>
      <vt:lpstr>Formulas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Menno Bezema</dc:creator>
  <cp:lastModifiedBy>Menno Bezema</cp:lastModifiedBy>
  <dcterms:created xsi:type="dcterms:W3CDTF">2020-06-21T11:50:22Z</dcterms:created>
  <dcterms:modified xsi:type="dcterms:W3CDTF">2020-06-21T11:50:53Z</dcterms:modified>
</cp:coreProperties>
</file>