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C:\Users\VidyaSagar\Desktop\"/>
    </mc:Choice>
  </mc:AlternateContent>
  <xr:revisionPtr revIDLastSave="0" documentId="13_ncr:1_{26680995-E037-4324-B83E-654D37F1EEF1}" xr6:coauthVersionLast="31" xr6:coauthVersionMax="31" xr10:uidLastSave="{00000000-0000-0000-0000-000000000000}"/>
  <bookViews>
    <workbookView xWindow="0" yWindow="0" windowWidth="15345" windowHeight="4470" xr2:uid="{C3262B5D-0B83-4805-AC7C-0A32355CD585}"/>
  </bookViews>
  <sheets>
    <sheet name="Sheet1" sheetId="1" r:id="rId1"/>
  </sheet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66" i="1" l="1"/>
  <c r="C66" i="1"/>
  <c r="H56" i="1"/>
  <c r="H57" i="1"/>
  <c r="H58" i="1"/>
  <c r="H59" i="1"/>
  <c r="H60" i="1"/>
  <c r="H61" i="1"/>
  <c r="H55" i="1"/>
  <c r="G56" i="1"/>
  <c r="G57" i="1"/>
  <c r="G58" i="1"/>
  <c r="G59" i="1"/>
  <c r="G60" i="1"/>
  <c r="G61" i="1"/>
  <c r="G55" i="1"/>
  <c r="H17" i="1"/>
  <c r="H18" i="1"/>
  <c r="H19" i="1"/>
  <c r="H16" i="1"/>
  <c r="G17" i="1"/>
  <c r="G18" i="1"/>
  <c r="G19" i="1"/>
  <c r="G16" i="1"/>
  <c r="I56" i="1" l="1"/>
  <c r="J56" i="1" s="1"/>
  <c r="I18" i="1"/>
  <c r="I19" i="1"/>
  <c r="J19" i="1" s="1"/>
  <c r="I16" i="1"/>
  <c r="I17" i="1"/>
  <c r="I55" i="1"/>
  <c r="I61" i="1"/>
  <c r="I60" i="1"/>
  <c r="I59" i="1"/>
  <c r="I58" i="1"/>
  <c r="J58" i="1" s="1"/>
  <c r="I57" i="1"/>
  <c r="J57" i="1" s="1"/>
  <c r="E24" i="1" l="1"/>
  <c r="D24" i="1"/>
  <c r="C24" i="1"/>
  <c r="J18" i="1" l="1"/>
  <c r="J17"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Paras Garg</author>
  </authors>
  <commentList>
    <comment ref="G15" authorId="0" shapeId="0" xr:uid="{13EC5BC1-F6F5-4098-88F3-17DC00FEA4C8}">
      <text>
        <r>
          <rPr>
            <sz val="10"/>
            <color indexed="81"/>
            <rFont val="Gisha"/>
            <family val="2"/>
          </rPr>
          <t>Used Min-Max Normalization 
= (x - xMin) / (xMax - xMin)</t>
        </r>
      </text>
    </comment>
    <comment ref="I15" authorId="0" shapeId="0" xr:uid="{5D42FC38-7503-46C6-9FCA-39DB6EC80DFE}">
      <text>
        <r>
          <rPr>
            <sz val="10"/>
            <color indexed="81"/>
            <rFont val="Gisha"/>
            <family val="2"/>
          </rPr>
          <t>Using Eucledian Distance
= sqrt( sum ( sq (x</t>
        </r>
        <r>
          <rPr>
            <sz val="8"/>
            <color indexed="81"/>
            <rFont val="Gisha"/>
            <family val="2"/>
          </rPr>
          <t>i</t>
        </r>
        <r>
          <rPr>
            <sz val="10"/>
            <color indexed="81"/>
            <rFont val="Gisha"/>
            <family val="2"/>
          </rPr>
          <t xml:space="preserve"> - y</t>
        </r>
        <r>
          <rPr>
            <sz val="8"/>
            <color indexed="81"/>
            <rFont val="Gisha"/>
            <family val="2"/>
          </rPr>
          <t>i</t>
        </r>
        <r>
          <rPr>
            <sz val="10"/>
            <color indexed="81"/>
            <rFont val="Gisha"/>
            <family val="2"/>
          </rPr>
          <t>) ) )</t>
        </r>
      </text>
    </comment>
    <comment ref="J15" authorId="0" shapeId="0" xr:uid="{6F9E8CDE-F98E-4C4C-9A68-FBE74F8A0B79}">
      <text>
        <r>
          <rPr>
            <sz val="10"/>
            <color indexed="81"/>
            <rFont val="Gisha"/>
            <family val="2"/>
          </rPr>
          <t>Used Weighted Vote Formula  
 = 1 / sq (distance)</t>
        </r>
      </text>
    </comment>
    <comment ref="G54" authorId="0" shapeId="0" xr:uid="{8FCA8E3E-E3DC-43E8-946C-E89602F28DF3}">
      <text>
        <r>
          <rPr>
            <sz val="10"/>
            <color indexed="81"/>
            <rFont val="Gisha"/>
            <family val="2"/>
          </rPr>
          <t>Used Min-Max Normalization 
= (x - xMin) / (xMax - xMin)</t>
        </r>
      </text>
    </comment>
    <comment ref="I54" authorId="0" shapeId="0" xr:uid="{EA2EFB00-BF9B-47AC-8CF5-05AB7A9AAC3F}">
      <text>
        <r>
          <rPr>
            <sz val="10"/>
            <color indexed="81"/>
            <rFont val="Gisha"/>
            <family val="2"/>
          </rPr>
          <t>Using Eucledian Distance
= sqrt( sum ( sq (x</t>
        </r>
        <r>
          <rPr>
            <sz val="8"/>
            <color indexed="81"/>
            <rFont val="Gisha"/>
            <family val="2"/>
          </rPr>
          <t>i</t>
        </r>
        <r>
          <rPr>
            <sz val="10"/>
            <color indexed="81"/>
            <rFont val="Gisha"/>
            <family val="2"/>
          </rPr>
          <t xml:space="preserve"> - y</t>
        </r>
        <r>
          <rPr>
            <sz val="8"/>
            <color indexed="81"/>
            <rFont val="Gisha"/>
            <family val="2"/>
          </rPr>
          <t>i</t>
        </r>
        <r>
          <rPr>
            <sz val="10"/>
            <color indexed="81"/>
            <rFont val="Gisha"/>
            <family val="2"/>
          </rPr>
          <t>) ) )</t>
        </r>
      </text>
    </comment>
    <comment ref="J54" authorId="0" shapeId="0" xr:uid="{CACDEECF-3C74-489C-A38B-5DD28D6EDC15}">
      <text>
        <r>
          <rPr>
            <sz val="10"/>
            <color indexed="81"/>
            <rFont val="Gisha"/>
            <family val="2"/>
          </rPr>
          <t>Used Weighted Vote Formula  
 = 1 / sq (distance)</t>
        </r>
      </text>
    </comment>
  </commentList>
</comments>
</file>

<file path=xl/sharedStrings.xml><?xml version="1.0" encoding="utf-8"?>
<sst xmlns="http://schemas.openxmlformats.org/spreadsheetml/2006/main" count="76" uniqueCount="45">
  <si>
    <t>Q4  (30 Points)
a) Company XYZ is targeting professionals between the ages of 25 and 45 years old with an asset size of 50 to 100K.  To estimate the missing income fields, the company is using k-nearest neighbors. (use excel for this problem)
•	What would be the value of income for customer x in the table below if:
K = 1 and method = ”unweighted vote” is used
K = 2 and method = ”unweighted vote” is used
K =3 and method = ”distance weighted vote” is used?</t>
  </si>
  <si>
    <t>ID</t>
  </si>
  <si>
    <t>Age</t>
  </si>
  <si>
    <t>Asset Size</t>
  </si>
  <si>
    <t>Income</t>
  </si>
  <si>
    <t>X</t>
  </si>
  <si>
    <t>?</t>
  </si>
  <si>
    <t>100K</t>
  </si>
  <si>
    <t>90K</t>
  </si>
  <si>
    <t>150K</t>
  </si>
  <si>
    <t>DISTANCE from X</t>
  </si>
  <si>
    <t>WEIGHTED VOTE</t>
  </si>
  <si>
    <t>AGE</t>
  </si>
  <si>
    <t>Minimum</t>
  </si>
  <si>
    <t>Maximum</t>
  </si>
  <si>
    <t>Mean</t>
  </si>
  <si>
    <t>AGE - MMN</t>
  </si>
  <si>
    <t>Assest Size - MMN</t>
  </si>
  <si>
    <t>Case</t>
  </si>
  <si>
    <t>Reason</t>
  </si>
  <si>
    <t>K = 1</t>
  </si>
  <si>
    <t>K = 2</t>
  </si>
  <si>
    <t>K = 3</t>
  </si>
  <si>
    <t>--</t>
  </si>
  <si>
    <r>
      <t xml:space="preserve">Considered the value of nearest neighbor </t>
    </r>
    <r>
      <rPr>
        <b/>
        <sz val="11"/>
        <color theme="1"/>
        <rFont val="Gisha"/>
        <family val="2"/>
      </rPr>
      <t>'ID 2'.</t>
    </r>
  </si>
  <si>
    <t>90K or 100K</t>
  </si>
  <si>
    <t>Case 1 : K = 1 and method = ”unweighted vote” is used</t>
  </si>
  <si>
    <t>Case 2 : K = 2 and method = ”unweighted vote” is used</t>
  </si>
  <si>
    <t>Case 3 : K = 3 and method = ”distance weighted vote” is used?</t>
  </si>
  <si>
    <r>
      <t xml:space="preserve">The value of Income would be </t>
    </r>
    <r>
      <rPr>
        <b/>
        <sz val="11"/>
        <color rgb="FF000000"/>
        <rFont val="Gisha"/>
        <family val="2"/>
      </rPr>
      <t xml:space="preserve">'90K'. </t>
    </r>
    <r>
      <rPr>
        <sz val="11"/>
        <color rgb="FF000000"/>
        <rFont val="Gisha"/>
        <family val="2"/>
      </rPr>
      <t xml:space="preserve">Considered the value of nearest neighbor </t>
    </r>
    <r>
      <rPr>
        <b/>
        <sz val="11"/>
        <color rgb="FF000000"/>
        <rFont val="Gisha"/>
        <family val="2"/>
      </rPr>
      <t>'ID 2'.</t>
    </r>
  </si>
  <si>
    <r>
      <t xml:space="preserve">The value of Income could be </t>
    </r>
    <r>
      <rPr>
        <b/>
        <sz val="11"/>
        <color theme="1"/>
        <rFont val="Gisha"/>
        <family val="2"/>
      </rPr>
      <t xml:space="preserve">'100K' </t>
    </r>
    <r>
      <rPr>
        <sz val="11"/>
        <color theme="1"/>
        <rFont val="Gisha"/>
        <family val="2"/>
      </rPr>
      <t xml:space="preserve">or </t>
    </r>
    <r>
      <rPr>
        <b/>
        <sz val="11"/>
        <color theme="1"/>
        <rFont val="Gisha"/>
        <family val="2"/>
      </rPr>
      <t>'90K'</t>
    </r>
    <r>
      <rPr>
        <sz val="11"/>
        <color theme="1"/>
        <rFont val="Gisha"/>
        <family val="2"/>
      </rPr>
      <t xml:space="preserve">. Considered the value of two nearest neighbors </t>
    </r>
    <r>
      <rPr>
        <b/>
        <sz val="11"/>
        <color theme="1"/>
        <rFont val="Gisha"/>
        <family val="2"/>
      </rPr>
      <t>'ID 1' &amp; 'ID 2'</t>
    </r>
    <r>
      <rPr>
        <sz val="11"/>
        <color theme="1"/>
        <rFont val="Gisha"/>
        <family val="2"/>
      </rPr>
      <t xml:space="preserve">. So the value </t>
    </r>
    <r>
      <rPr>
        <b/>
        <sz val="11"/>
        <color theme="1"/>
        <rFont val="Gisha"/>
        <family val="2"/>
      </rPr>
      <t>90K</t>
    </r>
    <r>
      <rPr>
        <sz val="11"/>
        <color theme="1"/>
        <rFont val="Gisha"/>
        <family val="2"/>
      </rPr>
      <t xml:space="preserve"> is randomly selected from them.</t>
    </r>
  </si>
  <si>
    <t xml:space="preserve">b) The company has decided to classify income by category instead of estimating a number.  Furthermore, it has obtained additional customer information with the exact profile of customer X.
•	What would be the income category for X if K=3 and “distance weighted vote” is used?  Why?  </t>
  </si>
  <si>
    <t>Medium</t>
  </si>
  <si>
    <t>Low</t>
  </si>
  <si>
    <t>High</t>
  </si>
  <si>
    <t>infinite</t>
  </si>
  <si>
    <t>Case : K = 3 and method = ”distance weighted vote” is used</t>
  </si>
  <si>
    <r>
      <t xml:space="preserve">The value of Income would be </t>
    </r>
    <r>
      <rPr>
        <b/>
        <sz val="11"/>
        <color rgb="FF000000"/>
        <rFont val="Gisha"/>
        <family val="2"/>
      </rPr>
      <t xml:space="preserve">'High'. </t>
    </r>
    <r>
      <rPr>
        <sz val="11"/>
        <color rgb="FF000000"/>
        <rFont val="Gisha"/>
        <family val="2"/>
      </rPr>
      <t xml:space="preserve">Considered the values of nearest neighbors with </t>
    </r>
    <r>
      <rPr>
        <b/>
        <sz val="11"/>
        <color rgb="FF000000"/>
        <rFont val="Gisha"/>
        <family val="2"/>
      </rPr>
      <t xml:space="preserve">'ID 4', 'ID 5' &amp; 'ID 6', </t>
    </r>
    <r>
      <rPr>
        <sz val="11"/>
        <color rgb="FF000000"/>
        <rFont val="Gisha"/>
        <family val="2"/>
      </rPr>
      <t xml:space="preserve">'ID 4' has Medium but other two neighbors '5' &amp; '6' have High. Then instead of choosing randomly, we take vote between the values and as High appears twice and Medium only once. So, High is choosen. </t>
    </r>
  </si>
  <si>
    <t>Considered the value of nearest neighbors 'ID 4', 5 and 6, and Majority among those three is chosen</t>
  </si>
  <si>
    <r>
      <t xml:space="preserve">obtained value is nearest to </t>
    </r>
    <r>
      <rPr>
        <b/>
        <sz val="11"/>
        <color theme="1"/>
        <rFont val="Gisha"/>
        <family val="2"/>
      </rPr>
      <t>'ID 2'</t>
    </r>
    <r>
      <rPr>
        <sz val="11"/>
        <color theme="1"/>
        <rFont val="Gisha"/>
        <family val="2"/>
      </rPr>
      <t>.</t>
    </r>
  </si>
  <si>
    <r>
      <t xml:space="preserve">Choosen randomly from 90K and 100K from 2 nearest neighbors </t>
    </r>
    <r>
      <rPr>
        <b/>
        <sz val="11"/>
        <color theme="1"/>
        <rFont val="Gisha"/>
        <family val="2"/>
      </rPr>
      <t>'ID 1'</t>
    </r>
    <r>
      <rPr>
        <sz val="11"/>
        <color theme="1"/>
        <rFont val="Gisha"/>
        <family val="2"/>
      </rPr>
      <t xml:space="preserve"> and </t>
    </r>
    <r>
      <rPr>
        <b/>
        <sz val="11"/>
        <color theme="1"/>
        <rFont val="Gisha"/>
        <family val="2"/>
      </rPr>
      <t>'ID 2'</t>
    </r>
  </si>
  <si>
    <t xml:space="preserve">Target Value = </t>
  </si>
  <si>
    <t xml:space="preserve"> </t>
  </si>
  <si>
    <t>Therefore, target value = [(100/2.769)+(90/11.1111)+(150/1.44)]/(2.769+11.1111+1.44) = 9.9</t>
  </si>
  <si>
    <r>
      <t>The value of Income would be '</t>
    </r>
    <r>
      <rPr>
        <b/>
        <sz val="11"/>
        <color rgb="FF000000"/>
        <rFont val="Gisha"/>
        <family val="2"/>
      </rPr>
      <t xml:space="preserve">90K'. </t>
    </r>
    <r>
      <rPr>
        <sz val="11"/>
        <color rgb="FF000000"/>
        <rFont val="Gisha"/>
        <family val="2"/>
      </rPr>
      <t xml:space="preserve">The value calculated from three nearest neighbors </t>
    </r>
    <r>
      <rPr>
        <b/>
        <sz val="11"/>
        <color rgb="FF000000"/>
        <rFont val="Gisha"/>
        <family val="2"/>
      </rPr>
      <t>'ID 1', 'ID 2' &amp; 'ID 3'</t>
    </r>
    <r>
      <rPr>
        <sz val="11"/>
        <color rgb="FF000000"/>
        <rFont val="Gisha"/>
        <family val="2"/>
      </rPr>
      <t xml:space="preserve"> using distance weighted vote is 9.9 is closest to 11.11 of neighbor </t>
    </r>
    <r>
      <rPr>
        <b/>
        <sz val="11"/>
        <color rgb="FF000000"/>
        <rFont val="Gisha"/>
        <family val="2"/>
      </rPr>
      <t>'ID 2'</t>
    </r>
    <r>
      <rPr>
        <sz val="11"/>
        <color rgb="FF000000"/>
        <rFont val="Gisha"/>
        <family val="2"/>
      </rPr>
      <t xml:space="preserve"> so the predicted value would be </t>
    </r>
    <r>
      <rPr>
        <b/>
        <sz val="11"/>
        <color rgb="FF000000"/>
        <rFont val="Gisha"/>
        <family val="2"/>
      </rPr>
      <t>'90K'.</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</si>
</sst>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rgb="FF000000"/>
      <name val="Gisha"/>
      <family val="2"/>
    </font>
    <font>
      <sz val="11"/>
      <color theme="1"/>
      <name val="Gisha"/>
      <family val="2"/>
    </font>
    <font>
      <sz val="10"/>
      <color indexed="81"/>
      <name val="Gisha"/>
      <family val="2"/>
    </font>
    <font>
      <sz val="8"/>
      <color indexed="81"/>
      <name val="Gisha"/>
      <family val="2"/>
    </font>
    <font>
      <sz val="11"/>
      <color rgb="FF000000"/>
      <name val="Gisha"/>
      <family val="2"/>
    </font>
    <font>
      <b/>
      <sz val="11"/>
      <color theme="1"/>
      <name val="Gisha"/>
      <family val="2"/>
    </font>
    <font>
      <b/>
      <sz val="14"/>
      <color theme="1"/>
      <name val="Calibri"/>
      <family val="2"/>
      <scheme val="minor"/>
    </font>
    <font>
      <sz val="22"/>
      <color theme="1"/>
      <name val="Calibri"/>
      <family val="2"/>
      <scheme val="minor"/>
    </font>
  </fonts>
  <fills count="3">
    <fill>
      <patternFill patternType="none"/>
    </fill>
    <fill>
      <patternFill patternType="gray125"/>
    </fill>
    <fill>
      <patternFill patternType="solid">
        <fgColor theme="7"/>
        <bgColor indexed="64"/>
      </patternFill>
    </fill>
  </fills>
  <borders count="20">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s>
  <cellStyleXfs count="1">
    <xf numFmtId="0" fontId="0" fillId="0" borderId="0"/>
  </cellStyleXfs>
  <cellXfs count="69">
    <xf numFmtId="0" fontId="0" fillId="0" borderId="0" xfId="0"/>
    <xf numFmtId="0" fontId="2" fillId="0" borderId="4" xfId="0" applyFont="1" applyBorder="1" applyAlignment="1">
      <alignment horizontal="center" vertical="center"/>
    </xf>
    <xf numFmtId="0" fontId="2" fillId="0" borderId="0" xfId="0" applyFont="1" applyBorder="1" applyAlignment="1">
      <alignment horizontal="center" vertical="center"/>
    </xf>
    <xf numFmtId="0" fontId="2" fillId="0" borderId="5" xfId="0" applyFont="1" applyBorder="1" applyAlignment="1">
      <alignment horizontal="center" vertical="center"/>
    </xf>
    <xf numFmtId="0" fontId="5" fillId="0" borderId="0" xfId="0" applyFont="1" applyFill="1" applyBorder="1" applyAlignment="1">
      <alignment horizontal="center" vertical="center"/>
    </xf>
    <xf numFmtId="0" fontId="2" fillId="0" borderId="7" xfId="0" applyFont="1" applyBorder="1" applyAlignment="1">
      <alignment horizontal="center" vertical="center"/>
    </xf>
    <xf numFmtId="0" fontId="2" fillId="0" borderId="8" xfId="0" applyFont="1" applyBorder="1" applyAlignment="1">
      <alignment horizontal="center" vertical="center"/>
    </xf>
    <xf numFmtId="0" fontId="5" fillId="0" borderId="9" xfId="0" applyFont="1" applyFill="1" applyBorder="1" applyAlignment="1">
      <alignment horizontal="center" vertical="center"/>
    </xf>
    <xf numFmtId="0" fontId="2" fillId="0" borderId="9" xfId="0" applyFont="1" applyBorder="1" applyAlignment="1">
      <alignment horizontal="center" vertical="center"/>
    </xf>
    <xf numFmtId="0" fontId="5" fillId="0" borderId="13" xfId="0" applyFont="1" applyFill="1" applyBorder="1" applyAlignment="1">
      <alignment horizontal="left" vertical="center"/>
    </xf>
    <xf numFmtId="0" fontId="5" fillId="0" borderId="14" xfId="0" applyFont="1" applyFill="1" applyBorder="1" applyAlignment="1">
      <alignment horizontal="center" vertical="center"/>
    </xf>
    <xf numFmtId="0" fontId="5" fillId="0" borderId="15" xfId="0" applyFont="1" applyFill="1" applyBorder="1" applyAlignment="1">
      <alignment horizontal="left" vertical="center"/>
    </xf>
    <xf numFmtId="0" fontId="2" fillId="0" borderId="16" xfId="0" applyFont="1" applyBorder="1" applyAlignment="1">
      <alignment horizontal="center" vertical="center"/>
    </xf>
    <xf numFmtId="0" fontId="2" fillId="0" borderId="17" xfId="0" applyFont="1" applyBorder="1" applyAlignment="1">
      <alignment horizontal="center" vertical="center"/>
    </xf>
    <xf numFmtId="0" fontId="2" fillId="0" borderId="6" xfId="0" applyFont="1" applyBorder="1" applyAlignment="1">
      <alignment horizontal="center" vertical="center"/>
    </xf>
    <xf numFmtId="0" fontId="2" fillId="0" borderId="5" xfId="0" quotePrefix="1" applyFont="1" applyBorder="1" applyAlignment="1">
      <alignment horizontal="center" vertical="center"/>
    </xf>
    <xf numFmtId="0" fontId="1" fillId="0" borderId="0" xfId="0" applyFont="1" applyFill="1" applyBorder="1" applyAlignment="1">
      <alignment horizontal="left" vertical="center" wrapText="1"/>
    </xf>
    <xf numFmtId="0" fontId="2" fillId="0" borderId="0" xfId="0" applyFont="1" applyAlignment="1">
      <alignment horizontal="center" vertical="center"/>
    </xf>
    <xf numFmtId="0" fontId="5" fillId="0" borderId="13" xfId="0" applyFont="1" applyFill="1" applyBorder="1" applyAlignment="1">
      <alignment horizontal="center" vertical="center"/>
    </xf>
    <xf numFmtId="0" fontId="5" fillId="0" borderId="15" xfId="0" applyFont="1" applyFill="1" applyBorder="1" applyAlignment="1">
      <alignment horizontal="center" vertical="center"/>
    </xf>
    <xf numFmtId="0" fontId="5" fillId="0" borderId="16" xfId="0" applyFont="1" applyFill="1" applyBorder="1" applyAlignment="1">
      <alignment horizontal="center" vertical="center"/>
    </xf>
    <xf numFmtId="0" fontId="5" fillId="0" borderId="17" xfId="0" applyFont="1" applyFill="1" applyBorder="1" applyAlignment="1">
      <alignment horizontal="center" vertical="center"/>
    </xf>
    <xf numFmtId="0" fontId="1" fillId="2" borderId="10" xfId="0" applyFont="1" applyFill="1" applyBorder="1" applyAlignment="1">
      <alignment horizontal="center" vertical="center"/>
    </xf>
    <xf numFmtId="0" fontId="1" fillId="2" borderId="11" xfId="0" applyFont="1" applyFill="1" applyBorder="1" applyAlignment="1">
      <alignment horizontal="center" vertical="center"/>
    </xf>
    <xf numFmtId="0" fontId="1" fillId="2" borderId="12" xfId="0" applyFont="1" applyFill="1" applyBorder="1" applyAlignment="1">
      <alignment horizontal="center" vertical="center"/>
    </xf>
    <xf numFmtId="0" fontId="1" fillId="0" borderId="0" xfId="0" applyFont="1" applyFill="1" applyBorder="1" applyAlignment="1">
      <alignment horizontal="center" vertical="center"/>
    </xf>
    <xf numFmtId="0" fontId="2" fillId="0" borderId="13" xfId="0" applyFont="1" applyBorder="1" applyAlignment="1">
      <alignment horizontal="center" vertical="center"/>
    </xf>
    <xf numFmtId="0" fontId="2" fillId="0" borderId="14" xfId="0" quotePrefix="1" applyFont="1" applyBorder="1" applyAlignment="1">
      <alignment horizontal="center" vertical="center"/>
    </xf>
    <xf numFmtId="0" fontId="2" fillId="0" borderId="14" xfId="0" applyFont="1" applyBorder="1" applyAlignment="1">
      <alignment horizontal="center" vertical="center"/>
    </xf>
    <xf numFmtId="0" fontId="2" fillId="0" borderId="15" xfId="0" applyFont="1" applyBorder="1" applyAlignment="1">
      <alignment horizontal="center" vertical="center"/>
    </xf>
    <xf numFmtId="0" fontId="8" fillId="0" borderId="0" xfId="0" applyFont="1" applyAlignment="1">
      <alignment horizontal="justify" vertical="center"/>
    </xf>
    <xf numFmtId="0" fontId="5" fillId="0" borderId="1" xfId="0" applyFont="1" applyFill="1" applyBorder="1" applyAlignment="1">
      <alignment horizontal="left" vertical="center" wrapText="1"/>
    </xf>
    <xf numFmtId="0" fontId="5" fillId="0" borderId="2" xfId="0" applyFont="1" applyFill="1" applyBorder="1" applyAlignment="1">
      <alignment horizontal="left" vertical="center" wrapText="1"/>
    </xf>
    <xf numFmtId="0" fontId="5" fillId="0" borderId="3" xfId="0" applyFont="1" applyFill="1" applyBorder="1" applyAlignment="1">
      <alignment horizontal="left" vertical="center" wrapText="1"/>
    </xf>
    <xf numFmtId="0" fontId="5" fillId="0" borderId="6" xfId="0" applyFont="1" applyFill="1" applyBorder="1" applyAlignment="1">
      <alignment horizontal="left" vertical="center" wrapText="1"/>
    </xf>
    <xf numFmtId="0" fontId="5" fillId="0" borderId="7" xfId="0" applyFont="1" applyFill="1" applyBorder="1" applyAlignment="1">
      <alignment horizontal="left" vertical="center" wrapText="1"/>
    </xf>
    <xf numFmtId="0" fontId="5" fillId="0" borderId="8" xfId="0" applyFont="1" applyFill="1" applyBorder="1" applyAlignment="1">
      <alignment horizontal="left" vertical="center" wrapText="1"/>
    </xf>
    <xf numFmtId="0" fontId="7" fillId="0" borderId="1" xfId="0" applyFont="1" applyBorder="1" applyAlignment="1">
      <alignment horizontal="center" vertical="center" wrapText="1"/>
    </xf>
    <xf numFmtId="0" fontId="7" fillId="0" borderId="2" xfId="0" applyFont="1" applyBorder="1" applyAlignment="1">
      <alignment horizontal="center" vertical="center"/>
    </xf>
    <xf numFmtId="0" fontId="7" fillId="0" borderId="3" xfId="0" applyFont="1" applyBorder="1" applyAlignment="1">
      <alignment horizontal="center" vertical="center"/>
    </xf>
    <xf numFmtId="0" fontId="7" fillId="0" borderId="4" xfId="0" applyFont="1" applyBorder="1" applyAlignment="1">
      <alignment horizontal="center" vertical="center"/>
    </xf>
    <xf numFmtId="0" fontId="7" fillId="0" borderId="0" xfId="0" applyFont="1" applyBorder="1" applyAlignment="1">
      <alignment horizontal="center" vertical="center"/>
    </xf>
    <xf numFmtId="0" fontId="7" fillId="0" borderId="5" xfId="0" applyFont="1" applyBorder="1" applyAlignment="1">
      <alignment horizontal="center" vertical="center"/>
    </xf>
    <xf numFmtId="0" fontId="7" fillId="0" borderId="6" xfId="0" applyFont="1" applyBorder="1" applyAlignment="1">
      <alignment horizontal="center" vertical="center"/>
    </xf>
    <xf numFmtId="0" fontId="7" fillId="0" borderId="7" xfId="0" applyFont="1" applyBorder="1" applyAlignment="1">
      <alignment horizontal="center" vertical="center"/>
    </xf>
    <xf numFmtId="0" fontId="7" fillId="0" borderId="8" xfId="0" applyFont="1" applyBorder="1" applyAlignment="1">
      <alignment horizontal="center" vertical="center"/>
    </xf>
    <xf numFmtId="0" fontId="2" fillId="0" borderId="9" xfId="0" applyFont="1" applyBorder="1" applyAlignment="1">
      <alignment horizontal="left" vertical="center" wrapText="1"/>
    </xf>
    <xf numFmtId="0" fontId="2" fillId="0" borderId="14" xfId="0" applyFont="1" applyBorder="1" applyAlignment="1">
      <alignment horizontal="left" vertical="center" wrapText="1"/>
    </xf>
    <xf numFmtId="0" fontId="2" fillId="0" borderId="16" xfId="0" applyFont="1" applyBorder="1" applyAlignment="1">
      <alignment horizontal="left" vertical="center" wrapText="1"/>
    </xf>
    <xf numFmtId="0" fontId="2" fillId="0" borderId="17" xfId="0" applyFont="1" applyBorder="1" applyAlignment="1">
      <alignment horizontal="left" vertical="center" wrapText="1"/>
    </xf>
    <xf numFmtId="0" fontId="7" fillId="0" borderId="0" xfId="0" applyFont="1" applyAlignment="1">
      <alignment horizontal="center" vertical="center"/>
    </xf>
    <xf numFmtId="0" fontId="1" fillId="0" borderId="0" xfId="0" applyFont="1" applyFill="1" applyBorder="1" applyAlignment="1">
      <alignment horizontal="center" vertical="center" wrapText="1"/>
    </xf>
    <xf numFmtId="0" fontId="1" fillId="0" borderId="0" xfId="0" applyFont="1" applyFill="1" applyBorder="1" applyAlignment="1">
      <alignment horizontal="left" vertical="center" wrapText="1"/>
    </xf>
    <xf numFmtId="0" fontId="2" fillId="0" borderId="1" xfId="0" applyFont="1" applyBorder="1" applyAlignment="1">
      <alignment horizontal="left" vertical="center" wrapText="1"/>
    </xf>
    <xf numFmtId="0" fontId="2" fillId="0" borderId="2" xfId="0" applyFont="1" applyBorder="1" applyAlignment="1">
      <alignment horizontal="left" vertical="center" wrapText="1"/>
    </xf>
    <xf numFmtId="0" fontId="2" fillId="0" borderId="3" xfId="0" applyFont="1" applyBorder="1" applyAlignment="1">
      <alignment horizontal="left" vertical="center" wrapText="1"/>
    </xf>
    <xf numFmtId="0" fontId="2" fillId="0" borderId="6" xfId="0" applyFont="1" applyBorder="1" applyAlignment="1">
      <alignment horizontal="left" vertical="center" wrapText="1"/>
    </xf>
    <xf numFmtId="0" fontId="2" fillId="0" borderId="7" xfId="0" applyFont="1" applyBorder="1" applyAlignment="1">
      <alignment horizontal="left" vertical="center" wrapText="1"/>
    </xf>
    <xf numFmtId="0" fontId="2" fillId="0" borderId="8" xfId="0" applyFont="1" applyBorder="1" applyAlignment="1">
      <alignment horizontal="left" vertical="center" wrapText="1"/>
    </xf>
    <xf numFmtId="0" fontId="2" fillId="0" borderId="13" xfId="0" applyFont="1" applyBorder="1" applyAlignment="1">
      <alignment horizontal="center" vertical="center"/>
    </xf>
    <xf numFmtId="0" fontId="2" fillId="0" borderId="15" xfId="0" applyFont="1" applyBorder="1" applyAlignment="1">
      <alignment horizontal="center" vertical="center"/>
    </xf>
    <xf numFmtId="0" fontId="2" fillId="0" borderId="9" xfId="0" applyFont="1" applyBorder="1" applyAlignment="1">
      <alignment horizontal="center" vertical="center"/>
    </xf>
    <xf numFmtId="0" fontId="2" fillId="0" borderId="16" xfId="0" applyFont="1" applyBorder="1" applyAlignment="1">
      <alignment horizontal="center" vertical="center"/>
    </xf>
    <xf numFmtId="0" fontId="2" fillId="0" borderId="9" xfId="0" applyFont="1" applyBorder="1" applyAlignment="1">
      <alignment horizontal="center" vertical="center" wrapText="1"/>
    </xf>
    <xf numFmtId="0" fontId="2" fillId="0" borderId="14" xfId="0" applyFont="1" applyBorder="1" applyAlignment="1">
      <alignment horizontal="center" vertical="center" wrapText="1"/>
    </xf>
    <xf numFmtId="0" fontId="2" fillId="0" borderId="16" xfId="0" applyFont="1" applyBorder="1" applyAlignment="1">
      <alignment horizontal="center" vertical="center" wrapText="1"/>
    </xf>
    <xf numFmtId="0" fontId="2" fillId="0" borderId="17" xfId="0" applyFont="1" applyBorder="1" applyAlignment="1">
      <alignment horizontal="center" vertical="center" wrapText="1"/>
    </xf>
    <xf numFmtId="0" fontId="1" fillId="2" borderId="18" xfId="0" applyFont="1" applyFill="1" applyBorder="1" applyAlignment="1">
      <alignment horizontal="center" vertical="center"/>
    </xf>
    <xf numFmtId="0" fontId="1" fillId="2" borderId="19"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3</xdr:col>
      <xdr:colOff>84667</xdr:colOff>
      <xdr:row>35</xdr:row>
      <xdr:rowOff>137581</xdr:rowOff>
    </xdr:from>
    <xdr:to>
      <xdr:col>4</xdr:col>
      <xdr:colOff>93134</xdr:colOff>
      <xdr:row>37</xdr:row>
      <xdr:rowOff>239182</xdr:rowOff>
    </xdr:to>
    <xdr:pic>
      <xdr:nvPicPr>
        <xdr:cNvPr id="4" name="Picture 3">
          <a:extLst>
            <a:ext uri="{FF2B5EF4-FFF2-40B4-BE49-F238E27FC236}">
              <a16:creationId xmlns:a16="http://schemas.microsoft.com/office/drawing/2014/main" id="{F02B88BE-E229-4C7B-B3E8-7A8BCD4B13B3}"/>
            </a:ext>
          </a:extLst>
        </xdr:cNvPr>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000250" y="7249581"/>
          <a:ext cx="1024467" cy="48260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23FE2D-BA68-412B-A482-2F28F20356A7}">
  <dimension ref="A1:R70"/>
  <sheetViews>
    <sheetView tabSelected="1" zoomScale="90" zoomScaleNormal="90" workbookViewId="0"/>
  </sheetViews>
  <sheetFormatPr defaultRowHeight="15" x14ac:dyDescent="0.25"/>
  <cols>
    <col min="2" max="2" width="10.28515625" bestFit="1" customWidth="1"/>
    <col min="4" max="4" width="15.28515625" customWidth="1"/>
    <col min="5" max="5" width="11.7109375" customWidth="1"/>
    <col min="7" max="7" width="18.28515625" bestFit="1" customWidth="1"/>
    <col min="8" max="8" width="20.140625" bestFit="1" customWidth="1"/>
    <col min="9" max="9" width="19.5703125" bestFit="1" customWidth="1"/>
    <col min="10" max="10" width="33.85546875" customWidth="1"/>
  </cols>
  <sheetData>
    <row r="1" spans="1:18" ht="15.75" thickBot="1" x14ac:dyDescent="0.3"/>
    <row r="2" spans="1:18" x14ac:dyDescent="0.25">
      <c r="A2" s="37" t="s">
        <v>0</v>
      </c>
      <c r="B2" s="38"/>
      <c r="C2" s="38"/>
      <c r="D2" s="38"/>
      <c r="E2" s="38"/>
      <c r="F2" s="38"/>
      <c r="G2" s="38"/>
      <c r="H2" s="38"/>
      <c r="I2" s="38"/>
      <c r="J2" s="38"/>
      <c r="K2" s="38"/>
      <c r="L2" s="38"/>
      <c r="M2" s="38"/>
      <c r="N2" s="38"/>
      <c r="O2" s="38"/>
      <c r="P2" s="38"/>
      <c r="Q2" s="38"/>
      <c r="R2" s="39"/>
    </row>
    <row r="3" spans="1:18" x14ac:dyDescent="0.25">
      <c r="A3" s="40"/>
      <c r="B3" s="41"/>
      <c r="C3" s="41"/>
      <c r="D3" s="41"/>
      <c r="E3" s="41"/>
      <c r="F3" s="41"/>
      <c r="G3" s="41"/>
      <c r="H3" s="41"/>
      <c r="I3" s="41"/>
      <c r="J3" s="41"/>
      <c r="K3" s="41"/>
      <c r="L3" s="41"/>
      <c r="M3" s="41"/>
      <c r="N3" s="41"/>
      <c r="O3" s="41"/>
      <c r="P3" s="41"/>
      <c r="Q3" s="41"/>
      <c r="R3" s="42"/>
    </row>
    <row r="4" spans="1:18" x14ac:dyDescent="0.25">
      <c r="A4" s="40"/>
      <c r="B4" s="41"/>
      <c r="C4" s="41"/>
      <c r="D4" s="41"/>
      <c r="E4" s="41"/>
      <c r="F4" s="41"/>
      <c r="G4" s="41"/>
      <c r="H4" s="41"/>
      <c r="I4" s="41"/>
      <c r="J4" s="41"/>
      <c r="K4" s="41"/>
      <c r="L4" s="41"/>
      <c r="M4" s="41"/>
      <c r="N4" s="41"/>
      <c r="O4" s="41"/>
      <c r="P4" s="41"/>
      <c r="Q4" s="41"/>
      <c r="R4" s="42"/>
    </row>
    <row r="5" spans="1:18" x14ac:dyDescent="0.25">
      <c r="A5" s="40"/>
      <c r="B5" s="41"/>
      <c r="C5" s="41"/>
      <c r="D5" s="41"/>
      <c r="E5" s="41"/>
      <c r="F5" s="41"/>
      <c r="G5" s="41"/>
      <c r="H5" s="41"/>
      <c r="I5" s="41"/>
      <c r="J5" s="41"/>
      <c r="K5" s="41"/>
      <c r="L5" s="41"/>
      <c r="M5" s="41"/>
      <c r="N5" s="41"/>
      <c r="O5" s="41"/>
      <c r="P5" s="41"/>
      <c r="Q5" s="41"/>
      <c r="R5" s="42"/>
    </row>
    <row r="6" spans="1:18" x14ac:dyDescent="0.25">
      <c r="A6" s="40"/>
      <c r="B6" s="41"/>
      <c r="C6" s="41"/>
      <c r="D6" s="41"/>
      <c r="E6" s="41"/>
      <c r="F6" s="41"/>
      <c r="G6" s="41"/>
      <c r="H6" s="41"/>
      <c r="I6" s="41"/>
      <c r="J6" s="41"/>
      <c r="K6" s="41"/>
      <c r="L6" s="41"/>
      <c r="M6" s="41"/>
      <c r="N6" s="41"/>
      <c r="O6" s="41"/>
      <c r="P6" s="41"/>
      <c r="Q6" s="41"/>
      <c r="R6" s="42"/>
    </row>
    <row r="7" spans="1:18" x14ac:dyDescent="0.25">
      <c r="A7" s="40"/>
      <c r="B7" s="41"/>
      <c r="C7" s="41"/>
      <c r="D7" s="41"/>
      <c r="E7" s="41"/>
      <c r="F7" s="41"/>
      <c r="G7" s="41"/>
      <c r="H7" s="41"/>
      <c r="I7" s="41"/>
      <c r="J7" s="41"/>
      <c r="K7" s="41"/>
      <c r="L7" s="41"/>
      <c r="M7" s="41"/>
      <c r="N7" s="41"/>
      <c r="O7" s="41"/>
      <c r="P7" s="41"/>
      <c r="Q7" s="41"/>
      <c r="R7" s="42"/>
    </row>
    <row r="8" spans="1:18" x14ac:dyDescent="0.25">
      <c r="A8" s="40"/>
      <c r="B8" s="41"/>
      <c r="C8" s="41"/>
      <c r="D8" s="41"/>
      <c r="E8" s="41"/>
      <c r="F8" s="41"/>
      <c r="G8" s="41"/>
      <c r="H8" s="41"/>
      <c r="I8" s="41"/>
      <c r="J8" s="41"/>
      <c r="K8" s="41"/>
      <c r="L8" s="41"/>
      <c r="M8" s="41"/>
      <c r="N8" s="41"/>
      <c r="O8" s="41"/>
      <c r="P8" s="41"/>
      <c r="Q8" s="41"/>
      <c r="R8" s="42"/>
    </row>
    <row r="9" spans="1:18" x14ac:dyDescent="0.25">
      <c r="A9" s="40"/>
      <c r="B9" s="41"/>
      <c r="C9" s="41"/>
      <c r="D9" s="41"/>
      <c r="E9" s="41"/>
      <c r="F9" s="41"/>
      <c r="G9" s="41"/>
      <c r="H9" s="41"/>
      <c r="I9" s="41"/>
      <c r="J9" s="41"/>
      <c r="K9" s="41"/>
      <c r="L9" s="41"/>
      <c r="M9" s="41"/>
      <c r="N9" s="41"/>
      <c r="O9" s="41"/>
      <c r="P9" s="41"/>
      <c r="Q9" s="41"/>
      <c r="R9" s="42"/>
    </row>
    <row r="10" spans="1:18" x14ac:dyDescent="0.25">
      <c r="A10" s="40"/>
      <c r="B10" s="41"/>
      <c r="C10" s="41"/>
      <c r="D10" s="41"/>
      <c r="E10" s="41"/>
      <c r="F10" s="41"/>
      <c r="G10" s="41"/>
      <c r="H10" s="41"/>
      <c r="I10" s="41"/>
      <c r="J10" s="41"/>
      <c r="K10" s="41"/>
      <c r="L10" s="41"/>
      <c r="M10" s="41"/>
      <c r="N10" s="41"/>
      <c r="O10" s="41"/>
      <c r="P10" s="41"/>
      <c r="Q10" s="41"/>
      <c r="R10" s="42"/>
    </row>
    <row r="11" spans="1:18" ht="15.75" thickBot="1" x14ac:dyDescent="0.3">
      <c r="A11" s="43"/>
      <c r="B11" s="44"/>
      <c r="C11" s="44"/>
      <c r="D11" s="44"/>
      <c r="E11" s="44"/>
      <c r="F11" s="44"/>
      <c r="G11" s="44"/>
      <c r="H11" s="44"/>
      <c r="I11" s="44"/>
      <c r="J11" s="44"/>
      <c r="K11" s="44"/>
      <c r="L11" s="44"/>
      <c r="M11" s="44"/>
      <c r="N11" s="44"/>
      <c r="O11" s="44"/>
      <c r="P11" s="44"/>
      <c r="Q11" s="44"/>
      <c r="R11" s="45"/>
    </row>
    <row r="14" spans="1:18" ht="15.75" thickBot="1" x14ac:dyDescent="0.3"/>
    <row r="15" spans="1:18" x14ac:dyDescent="0.25">
      <c r="B15" s="22" t="s">
        <v>1</v>
      </c>
      <c r="C15" s="23" t="s">
        <v>12</v>
      </c>
      <c r="D15" s="23" t="s">
        <v>3</v>
      </c>
      <c r="E15" s="24" t="s">
        <v>4</v>
      </c>
      <c r="G15" s="22" t="s">
        <v>16</v>
      </c>
      <c r="H15" s="23" t="s">
        <v>17</v>
      </c>
      <c r="I15" s="23" t="s">
        <v>10</v>
      </c>
      <c r="J15" s="24" t="s">
        <v>11</v>
      </c>
    </row>
    <row r="16" spans="1:18" x14ac:dyDescent="0.25">
      <c r="B16" s="18" t="s">
        <v>5</v>
      </c>
      <c r="C16" s="7">
        <v>30</v>
      </c>
      <c r="D16" s="7">
        <v>60</v>
      </c>
      <c r="E16" s="10" t="s">
        <v>6</v>
      </c>
      <c r="G16" s="26">
        <f>((C16-$C$22)/($C$23-$C$22))</f>
        <v>0.5</v>
      </c>
      <c r="H16" s="8">
        <f>((D16-$D$22)/($D$23-$D$22))</f>
        <v>0.33333333333333331</v>
      </c>
      <c r="I16" s="8">
        <f>SQRT(SUM(POWER(($G$16-G16),2),POWER(($H$16-H16),2)))</f>
        <v>0</v>
      </c>
      <c r="J16" s="27" t="s">
        <v>23</v>
      </c>
    </row>
    <row r="17" spans="2:11" x14ac:dyDescent="0.25">
      <c r="B17" s="18">
        <v>1</v>
      </c>
      <c r="C17" s="7">
        <v>25</v>
      </c>
      <c r="D17" s="7">
        <v>50</v>
      </c>
      <c r="E17" s="10" t="s">
        <v>7</v>
      </c>
      <c r="G17" s="26">
        <f t="shared" ref="G17:G19" si="0">((C17-$C$22)/($C$23-$C$22))</f>
        <v>0</v>
      </c>
      <c r="H17" s="8">
        <f t="shared" ref="H17:H19" si="1">((D17-$D$22)/($D$23-$D$22))</f>
        <v>0</v>
      </c>
      <c r="I17" s="8">
        <f t="shared" ref="I17:I19" si="2">SQRT(SUM(POWER(($G$16-G17),2),POWER(($H$16-H17),2)))</f>
        <v>0.60092521257733156</v>
      </c>
      <c r="J17" s="28">
        <f t="shared" ref="J17:J19" si="3">1/POWER(I17,2)</f>
        <v>2.7692307692307692</v>
      </c>
    </row>
    <row r="18" spans="2:11" x14ac:dyDescent="0.25">
      <c r="B18" s="18">
        <v>2</v>
      </c>
      <c r="C18" s="7">
        <v>33</v>
      </c>
      <c r="D18" s="7">
        <v>60</v>
      </c>
      <c r="E18" s="10" t="s">
        <v>8</v>
      </c>
      <c r="G18" s="26">
        <f t="shared" si="0"/>
        <v>0.8</v>
      </c>
      <c r="H18" s="8">
        <f t="shared" si="1"/>
        <v>0.33333333333333331</v>
      </c>
      <c r="I18" s="8">
        <f t="shared" si="2"/>
        <v>0.30000000000000004</v>
      </c>
      <c r="J18" s="28">
        <f t="shared" si="3"/>
        <v>11.111111111111109</v>
      </c>
    </row>
    <row r="19" spans="2:11" ht="15.75" thickBot="1" x14ac:dyDescent="0.3">
      <c r="B19" s="19">
        <v>3</v>
      </c>
      <c r="C19" s="20">
        <v>35</v>
      </c>
      <c r="D19" s="20">
        <v>80</v>
      </c>
      <c r="E19" s="21" t="s">
        <v>9</v>
      </c>
      <c r="G19" s="29">
        <f t="shared" si="0"/>
        <v>1</v>
      </c>
      <c r="H19" s="12">
        <f t="shared" si="1"/>
        <v>1</v>
      </c>
      <c r="I19" s="12">
        <f t="shared" si="2"/>
        <v>0.83333333333333337</v>
      </c>
      <c r="J19" s="13">
        <f t="shared" si="3"/>
        <v>1.4399999999999997</v>
      </c>
    </row>
    <row r="20" spans="2:11" ht="15.75" thickBot="1" x14ac:dyDescent="0.3"/>
    <row r="21" spans="2:11" x14ac:dyDescent="0.25">
      <c r="B21" s="22"/>
      <c r="C21" s="23" t="s">
        <v>12</v>
      </c>
      <c r="D21" s="23" t="s">
        <v>3</v>
      </c>
      <c r="E21" s="24" t="s">
        <v>4</v>
      </c>
      <c r="G21" s="22" t="s">
        <v>18</v>
      </c>
      <c r="H21" s="23" t="s">
        <v>4</v>
      </c>
      <c r="I21" s="23" t="s">
        <v>19</v>
      </c>
      <c r="J21" s="24"/>
    </row>
    <row r="22" spans="2:11" x14ac:dyDescent="0.25">
      <c r="B22" s="9" t="s">
        <v>13</v>
      </c>
      <c r="C22" s="7">
        <v>25</v>
      </c>
      <c r="D22" s="7">
        <v>50</v>
      </c>
      <c r="E22" s="10">
        <v>90</v>
      </c>
      <c r="G22" s="26" t="s">
        <v>20</v>
      </c>
      <c r="H22" s="8" t="s">
        <v>8</v>
      </c>
      <c r="I22" s="46" t="s">
        <v>24</v>
      </c>
      <c r="J22" s="47"/>
    </row>
    <row r="23" spans="2:11" ht="40.5" customHeight="1" x14ac:dyDescent="0.25">
      <c r="B23" s="9" t="s">
        <v>14</v>
      </c>
      <c r="C23" s="7">
        <v>35</v>
      </c>
      <c r="D23" s="7">
        <v>80</v>
      </c>
      <c r="E23" s="10">
        <v>150</v>
      </c>
      <c r="G23" s="26" t="s">
        <v>21</v>
      </c>
      <c r="H23" s="8" t="s">
        <v>25</v>
      </c>
      <c r="I23" s="46" t="s">
        <v>40</v>
      </c>
      <c r="J23" s="47"/>
    </row>
    <row r="24" spans="2:11" ht="15.75" thickBot="1" x14ac:dyDescent="0.3">
      <c r="B24" s="11" t="s">
        <v>15</v>
      </c>
      <c r="C24" s="12">
        <f>SUM(C16:C19)/4</f>
        <v>30.75</v>
      </c>
      <c r="D24" s="12">
        <f>SUM(D16:D19)/4</f>
        <v>62.5</v>
      </c>
      <c r="E24" s="13">
        <f>SUM(E16:E19)/4</f>
        <v>0</v>
      </c>
      <c r="G24" s="29" t="s">
        <v>22</v>
      </c>
      <c r="H24" s="12" t="s">
        <v>8</v>
      </c>
      <c r="I24" s="48" t="s">
        <v>39</v>
      </c>
      <c r="J24" s="49"/>
    </row>
    <row r="27" spans="2:11" ht="15.75" thickBot="1" x14ac:dyDescent="0.3">
      <c r="B27" s="52" t="s">
        <v>26</v>
      </c>
      <c r="C27" s="52"/>
      <c r="D27" s="52"/>
      <c r="E27" s="52"/>
      <c r="F27" s="52"/>
      <c r="G27" s="52"/>
      <c r="H27" s="52"/>
      <c r="I27" s="52"/>
      <c r="J27" s="52"/>
      <c r="K27" s="52"/>
    </row>
    <row r="28" spans="2:11" x14ac:dyDescent="0.25">
      <c r="B28" s="31" t="s">
        <v>29</v>
      </c>
      <c r="C28" s="32"/>
      <c r="D28" s="32"/>
      <c r="E28" s="32"/>
      <c r="F28" s="32"/>
      <c r="G28" s="32"/>
      <c r="H28" s="32"/>
      <c r="I28" s="32"/>
      <c r="J28" s="32"/>
      <c r="K28" s="33"/>
    </row>
    <row r="29" spans="2:11" ht="15.75" thickBot="1" x14ac:dyDescent="0.3">
      <c r="B29" s="34"/>
      <c r="C29" s="35"/>
      <c r="D29" s="35"/>
      <c r="E29" s="35"/>
      <c r="F29" s="35"/>
      <c r="G29" s="35"/>
      <c r="H29" s="35"/>
      <c r="I29" s="35"/>
      <c r="J29" s="35"/>
      <c r="K29" s="36"/>
    </row>
    <row r="30" spans="2:11" x14ac:dyDescent="0.25">
      <c r="B30" s="4"/>
      <c r="C30" s="17"/>
      <c r="D30" s="17"/>
      <c r="E30" s="17"/>
      <c r="F30" s="17"/>
      <c r="G30" s="17"/>
      <c r="H30" s="17"/>
      <c r="I30" s="17"/>
      <c r="J30" s="17"/>
      <c r="K30" s="17"/>
    </row>
    <row r="31" spans="2:11" ht="15.75" thickBot="1" x14ac:dyDescent="0.3">
      <c r="B31" s="52" t="s">
        <v>27</v>
      </c>
      <c r="C31" s="52"/>
      <c r="D31" s="52"/>
      <c r="E31" s="52"/>
      <c r="F31" s="52"/>
      <c r="G31" s="52"/>
      <c r="H31" s="52"/>
      <c r="I31" s="52"/>
      <c r="J31" s="52"/>
      <c r="K31" s="52"/>
    </row>
    <row r="32" spans="2:11" x14ac:dyDescent="0.25">
      <c r="B32" s="53" t="s">
        <v>30</v>
      </c>
      <c r="C32" s="54"/>
      <c r="D32" s="54"/>
      <c r="E32" s="54"/>
      <c r="F32" s="54"/>
      <c r="G32" s="54"/>
      <c r="H32" s="54"/>
      <c r="I32" s="54"/>
      <c r="J32" s="54"/>
      <c r="K32" s="55"/>
    </row>
    <row r="33" spans="2:11" ht="15.75" thickBot="1" x14ac:dyDescent="0.3">
      <c r="B33" s="56"/>
      <c r="C33" s="57"/>
      <c r="D33" s="57"/>
      <c r="E33" s="57"/>
      <c r="F33" s="57"/>
      <c r="G33" s="57"/>
      <c r="H33" s="57"/>
      <c r="I33" s="57"/>
      <c r="J33" s="57"/>
      <c r="K33" s="58"/>
    </row>
    <row r="34" spans="2:11" x14ac:dyDescent="0.25">
      <c r="B34" s="17"/>
      <c r="C34" s="17"/>
      <c r="D34" s="17"/>
      <c r="E34" s="17"/>
      <c r="F34" s="17"/>
      <c r="G34" s="17"/>
      <c r="H34" s="17"/>
      <c r="I34" s="17"/>
      <c r="J34" s="17"/>
      <c r="K34" s="17"/>
    </row>
    <row r="35" spans="2:11" ht="15.75" thickBot="1" x14ac:dyDescent="0.3">
      <c r="B35" s="52" t="s">
        <v>28</v>
      </c>
      <c r="C35" s="52"/>
      <c r="D35" s="52"/>
      <c r="E35" s="52"/>
      <c r="F35" s="52"/>
      <c r="G35" s="52"/>
      <c r="H35" s="52"/>
      <c r="I35" s="52"/>
      <c r="J35" s="52"/>
      <c r="K35" s="52"/>
    </row>
    <row r="36" spans="2:11" x14ac:dyDescent="0.25">
      <c r="B36" s="16"/>
      <c r="C36" s="16"/>
      <c r="D36" s="16"/>
      <c r="E36" s="16"/>
      <c r="F36" s="16"/>
      <c r="G36" s="16"/>
      <c r="H36" s="16"/>
      <c r="I36" s="16"/>
      <c r="J36" s="16"/>
      <c r="K36" s="16"/>
    </row>
    <row r="37" spans="2:11" ht="15" customHeight="1" x14ac:dyDescent="0.25">
      <c r="B37" s="50" t="s">
        <v>41</v>
      </c>
      <c r="C37" s="50"/>
      <c r="D37" s="16"/>
      <c r="E37" s="16"/>
      <c r="F37" s="51" t="s">
        <v>43</v>
      </c>
      <c r="G37" s="51"/>
      <c r="H37" s="51"/>
      <c r="I37" s="51"/>
      <c r="J37" s="51"/>
      <c r="K37" s="16"/>
    </row>
    <row r="38" spans="2:11" ht="19.5" customHeight="1" x14ac:dyDescent="0.25">
      <c r="B38" s="16"/>
      <c r="C38" s="30" t="s">
        <v>42</v>
      </c>
      <c r="D38" s="16"/>
      <c r="E38" s="16"/>
      <c r="F38" s="51"/>
      <c r="G38" s="51"/>
      <c r="H38" s="51"/>
      <c r="I38" s="51"/>
      <c r="J38" s="51"/>
      <c r="K38" s="16"/>
    </row>
    <row r="39" spans="2:11" ht="15.75" thickBot="1" x14ac:dyDescent="0.3">
      <c r="B39" s="16"/>
      <c r="C39" s="16"/>
      <c r="D39" s="16"/>
      <c r="E39" s="16"/>
      <c r="F39" s="16"/>
      <c r="G39" s="16"/>
      <c r="H39" s="16"/>
      <c r="I39" s="16"/>
      <c r="J39" s="16"/>
      <c r="K39" s="16"/>
    </row>
    <row r="40" spans="2:11" x14ac:dyDescent="0.25">
      <c r="B40" s="31" t="s">
        <v>44</v>
      </c>
      <c r="C40" s="32"/>
      <c r="D40" s="32"/>
      <c r="E40" s="32"/>
      <c r="F40" s="32"/>
      <c r="G40" s="32"/>
      <c r="H40" s="32"/>
      <c r="I40" s="32"/>
      <c r="J40" s="32"/>
      <c r="K40" s="33"/>
    </row>
    <row r="41" spans="2:11" ht="15.75" thickBot="1" x14ac:dyDescent="0.3">
      <c r="B41" s="34"/>
      <c r="C41" s="35"/>
      <c r="D41" s="35"/>
      <c r="E41" s="35"/>
      <c r="F41" s="35"/>
      <c r="G41" s="35"/>
      <c r="H41" s="35"/>
      <c r="I41" s="35"/>
      <c r="J41" s="35"/>
      <c r="K41" s="36"/>
    </row>
    <row r="43" spans="2:11" ht="15.75" thickBot="1" x14ac:dyDescent="0.3"/>
    <row r="44" spans="2:11" x14ac:dyDescent="0.25">
      <c r="B44" s="37" t="s">
        <v>31</v>
      </c>
      <c r="C44" s="38"/>
      <c r="D44" s="38"/>
      <c r="E44" s="38"/>
      <c r="F44" s="38"/>
      <c r="G44" s="38"/>
      <c r="H44" s="38"/>
      <c r="I44" s="38"/>
      <c r="J44" s="38"/>
      <c r="K44" s="39"/>
    </row>
    <row r="45" spans="2:11" x14ac:dyDescent="0.25">
      <c r="B45" s="40"/>
      <c r="C45" s="41"/>
      <c r="D45" s="41"/>
      <c r="E45" s="41"/>
      <c r="F45" s="41"/>
      <c r="G45" s="41"/>
      <c r="H45" s="41"/>
      <c r="I45" s="41"/>
      <c r="J45" s="41"/>
      <c r="K45" s="42"/>
    </row>
    <row r="46" spans="2:11" x14ac:dyDescent="0.25">
      <c r="B46" s="40"/>
      <c r="C46" s="41"/>
      <c r="D46" s="41"/>
      <c r="E46" s="41"/>
      <c r="F46" s="41"/>
      <c r="G46" s="41"/>
      <c r="H46" s="41"/>
      <c r="I46" s="41"/>
      <c r="J46" s="41"/>
      <c r="K46" s="42"/>
    </row>
    <row r="47" spans="2:11" x14ac:dyDescent="0.25">
      <c r="B47" s="40"/>
      <c r="C47" s="41"/>
      <c r="D47" s="41"/>
      <c r="E47" s="41"/>
      <c r="F47" s="41"/>
      <c r="G47" s="41"/>
      <c r="H47" s="41"/>
      <c r="I47" s="41"/>
      <c r="J47" s="41"/>
      <c r="K47" s="42"/>
    </row>
    <row r="48" spans="2:11" x14ac:dyDescent="0.25">
      <c r="B48" s="40"/>
      <c r="C48" s="41"/>
      <c r="D48" s="41"/>
      <c r="E48" s="41"/>
      <c r="F48" s="41"/>
      <c r="G48" s="41"/>
      <c r="H48" s="41"/>
      <c r="I48" s="41"/>
      <c r="J48" s="41"/>
      <c r="K48" s="42"/>
    </row>
    <row r="49" spans="2:11" x14ac:dyDescent="0.25">
      <c r="B49" s="40"/>
      <c r="C49" s="41"/>
      <c r="D49" s="41"/>
      <c r="E49" s="41"/>
      <c r="F49" s="41"/>
      <c r="G49" s="41"/>
      <c r="H49" s="41"/>
      <c r="I49" s="41"/>
      <c r="J49" s="41"/>
      <c r="K49" s="42"/>
    </row>
    <row r="50" spans="2:11" x14ac:dyDescent="0.25">
      <c r="B50" s="40"/>
      <c r="C50" s="41"/>
      <c r="D50" s="41"/>
      <c r="E50" s="41"/>
      <c r="F50" s="41"/>
      <c r="G50" s="41"/>
      <c r="H50" s="41"/>
      <c r="I50" s="41"/>
      <c r="J50" s="41"/>
      <c r="K50" s="42"/>
    </row>
    <row r="51" spans="2:11" ht="15.75" thickBot="1" x14ac:dyDescent="0.3">
      <c r="B51" s="43"/>
      <c r="C51" s="44"/>
      <c r="D51" s="44"/>
      <c r="E51" s="44"/>
      <c r="F51" s="44"/>
      <c r="G51" s="44"/>
      <c r="H51" s="44"/>
      <c r="I51" s="44"/>
      <c r="J51" s="44"/>
      <c r="K51" s="45"/>
    </row>
    <row r="53" spans="2:11" ht="15.75" thickBot="1" x14ac:dyDescent="0.3"/>
    <row r="54" spans="2:11" x14ac:dyDescent="0.25">
      <c r="B54" s="22" t="s">
        <v>1</v>
      </c>
      <c r="C54" s="23" t="s">
        <v>2</v>
      </c>
      <c r="D54" s="23" t="s">
        <v>3</v>
      </c>
      <c r="E54" s="24" t="s">
        <v>4</v>
      </c>
      <c r="G54" s="22" t="s">
        <v>16</v>
      </c>
      <c r="H54" s="23" t="s">
        <v>17</v>
      </c>
      <c r="I54" s="23" t="s">
        <v>10</v>
      </c>
      <c r="J54" s="24" t="s">
        <v>11</v>
      </c>
    </row>
    <row r="55" spans="2:11" x14ac:dyDescent="0.25">
      <c r="B55" s="18" t="s">
        <v>5</v>
      </c>
      <c r="C55" s="7">
        <v>30</v>
      </c>
      <c r="D55" s="7">
        <v>60</v>
      </c>
      <c r="E55" s="10" t="s">
        <v>6</v>
      </c>
      <c r="G55" s="1">
        <f>((C55-$C$56)/($C$58-$C$56))</f>
        <v>0.5</v>
      </c>
      <c r="H55" s="2">
        <f>((D55-$D$56)/($D$58-$D$56))</f>
        <v>0.33333333333333331</v>
      </c>
      <c r="I55" s="2">
        <f>SQRT(SUM(POWER(($G$55-G55),2),POWER(($H$55-H55),2)))</f>
        <v>0</v>
      </c>
      <c r="J55" s="15" t="s">
        <v>23</v>
      </c>
    </row>
    <row r="56" spans="2:11" x14ac:dyDescent="0.25">
      <c r="B56" s="18">
        <v>1</v>
      </c>
      <c r="C56" s="7">
        <v>25</v>
      </c>
      <c r="D56" s="7">
        <v>50</v>
      </c>
      <c r="E56" s="10" t="s">
        <v>32</v>
      </c>
      <c r="G56" s="1">
        <f t="shared" ref="G56:G61" si="4">((C56-$C$56)/($C$58-$C$56))</f>
        <v>0</v>
      </c>
      <c r="H56" s="2">
        <f t="shared" ref="H56:H61" si="5">((D56-$D$56)/($D$58-$D$56))</f>
        <v>0</v>
      </c>
      <c r="I56" s="2">
        <f t="shared" ref="I56:I61" si="6">SQRT(SUM(POWER(($G$55-G56),2),POWER(($H$55-H56),2)))</f>
        <v>0.60092521257733156</v>
      </c>
      <c r="J56" s="3">
        <f t="shared" ref="J56:J58" si="7">1/POWER(I56,2)</f>
        <v>2.7692307692307692</v>
      </c>
    </row>
    <row r="57" spans="2:11" x14ac:dyDescent="0.25">
      <c r="B57" s="18">
        <v>2</v>
      </c>
      <c r="C57" s="7">
        <v>33</v>
      </c>
      <c r="D57" s="7">
        <v>60</v>
      </c>
      <c r="E57" s="10" t="s">
        <v>33</v>
      </c>
      <c r="G57" s="1">
        <f t="shared" si="4"/>
        <v>0.8</v>
      </c>
      <c r="H57" s="2">
        <f t="shared" si="5"/>
        <v>0.33333333333333331</v>
      </c>
      <c r="I57" s="2">
        <f t="shared" si="6"/>
        <v>0.30000000000000004</v>
      </c>
      <c r="J57" s="3">
        <f t="shared" si="7"/>
        <v>11.111111111111109</v>
      </c>
    </row>
    <row r="58" spans="2:11" x14ac:dyDescent="0.25">
      <c r="B58" s="18">
        <v>3</v>
      </c>
      <c r="C58" s="7">
        <v>35</v>
      </c>
      <c r="D58" s="7">
        <v>80</v>
      </c>
      <c r="E58" s="10" t="s">
        <v>34</v>
      </c>
      <c r="G58" s="1">
        <f t="shared" si="4"/>
        <v>1</v>
      </c>
      <c r="H58" s="2">
        <f t="shared" si="5"/>
        <v>1</v>
      </c>
      <c r="I58" s="2">
        <f t="shared" si="6"/>
        <v>0.83333333333333337</v>
      </c>
      <c r="J58" s="3">
        <f t="shared" si="7"/>
        <v>1.4399999999999997</v>
      </c>
    </row>
    <row r="59" spans="2:11" x14ac:dyDescent="0.25">
      <c r="B59" s="18">
        <v>4</v>
      </c>
      <c r="C59" s="7">
        <v>30</v>
      </c>
      <c r="D59" s="7">
        <v>60</v>
      </c>
      <c r="E59" s="10" t="s">
        <v>32</v>
      </c>
      <c r="G59" s="1">
        <f t="shared" si="4"/>
        <v>0.5</v>
      </c>
      <c r="H59" s="2">
        <f t="shared" si="5"/>
        <v>0.33333333333333331</v>
      </c>
      <c r="I59" s="2">
        <f t="shared" si="6"/>
        <v>0</v>
      </c>
      <c r="J59" s="3" t="s">
        <v>35</v>
      </c>
    </row>
    <row r="60" spans="2:11" x14ac:dyDescent="0.25">
      <c r="B60" s="18">
        <v>5</v>
      </c>
      <c r="C60" s="7">
        <v>30</v>
      </c>
      <c r="D60" s="7">
        <v>60</v>
      </c>
      <c r="E60" s="10" t="s">
        <v>34</v>
      </c>
      <c r="G60" s="1">
        <f t="shared" si="4"/>
        <v>0.5</v>
      </c>
      <c r="H60" s="2">
        <f t="shared" si="5"/>
        <v>0.33333333333333331</v>
      </c>
      <c r="I60" s="2">
        <f t="shared" si="6"/>
        <v>0</v>
      </c>
      <c r="J60" s="3" t="s">
        <v>35</v>
      </c>
    </row>
    <row r="61" spans="2:11" ht="15.75" thickBot="1" x14ac:dyDescent="0.3">
      <c r="B61" s="19">
        <v>6</v>
      </c>
      <c r="C61" s="20">
        <v>30</v>
      </c>
      <c r="D61" s="20">
        <v>60</v>
      </c>
      <c r="E61" s="21" t="s">
        <v>34</v>
      </c>
      <c r="G61" s="14">
        <f t="shared" si="4"/>
        <v>0.5</v>
      </c>
      <c r="H61" s="5">
        <f t="shared" si="5"/>
        <v>0.33333333333333331</v>
      </c>
      <c r="I61" s="5">
        <f t="shared" si="6"/>
        <v>0</v>
      </c>
      <c r="J61" s="6" t="s">
        <v>35</v>
      </c>
    </row>
    <row r="62" spans="2:11" ht="15.75" thickBot="1" x14ac:dyDescent="0.3">
      <c r="B62" s="4"/>
      <c r="C62" s="4"/>
      <c r="D62" s="4"/>
      <c r="E62" s="4"/>
      <c r="G62" s="2"/>
      <c r="H62" s="2"/>
      <c r="I62" s="2"/>
      <c r="J62" s="2"/>
    </row>
    <row r="63" spans="2:11" x14ac:dyDescent="0.25">
      <c r="B63" s="22"/>
      <c r="C63" s="23" t="s">
        <v>12</v>
      </c>
      <c r="D63" s="24" t="s">
        <v>3</v>
      </c>
      <c r="E63" s="25"/>
      <c r="G63" s="22" t="s">
        <v>18</v>
      </c>
      <c r="H63" s="23" t="s">
        <v>4</v>
      </c>
      <c r="I63" s="67" t="s">
        <v>19</v>
      </c>
      <c r="J63" s="68"/>
    </row>
    <row r="64" spans="2:11" ht="15" customHeight="1" x14ac:dyDescent="0.25">
      <c r="B64" s="9" t="s">
        <v>13</v>
      </c>
      <c r="C64" s="7">
        <v>25</v>
      </c>
      <c r="D64" s="10">
        <v>50</v>
      </c>
      <c r="E64" s="4"/>
      <c r="G64" s="59" t="s">
        <v>22</v>
      </c>
      <c r="H64" s="61" t="s">
        <v>34</v>
      </c>
      <c r="I64" s="63" t="s">
        <v>38</v>
      </c>
      <c r="J64" s="64"/>
    </row>
    <row r="65" spans="2:11" x14ac:dyDescent="0.25">
      <c r="B65" s="9" t="s">
        <v>14</v>
      </c>
      <c r="C65" s="7">
        <v>35</v>
      </c>
      <c r="D65" s="10">
        <v>80</v>
      </c>
      <c r="E65" s="4"/>
      <c r="G65" s="59"/>
      <c r="H65" s="61"/>
      <c r="I65" s="63"/>
      <c r="J65" s="64"/>
    </row>
    <row r="66" spans="2:11" ht="15.75" thickBot="1" x14ac:dyDescent="0.3">
      <c r="B66" s="11" t="s">
        <v>15</v>
      </c>
      <c r="C66" s="12">
        <f>SUM(C55:C61)/7</f>
        <v>30.428571428571427</v>
      </c>
      <c r="D66" s="13">
        <f>SUM(D55:D61)/7</f>
        <v>61.428571428571431</v>
      </c>
      <c r="E66" s="2"/>
      <c r="G66" s="60"/>
      <c r="H66" s="62"/>
      <c r="I66" s="65"/>
      <c r="J66" s="66"/>
    </row>
    <row r="68" spans="2:11" ht="15.75" thickBot="1" x14ac:dyDescent="0.3">
      <c r="B68" s="52" t="s">
        <v>36</v>
      </c>
      <c r="C68" s="52"/>
      <c r="D68" s="52"/>
      <c r="E68" s="52"/>
      <c r="F68" s="52"/>
      <c r="G68" s="52"/>
      <c r="H68" s="52"/>
      <c r="I68" s="52"/>
      <c r="J68" s="52"/>
      <c r="K68" s="52"/>
    </row>
    <row r="69" spans="2:11" x14ac:dyDescent="0.25">
      <c r="B69" s="31" t="s">
        <v>37</v>
      </c>
      <c r="C69" s="32"/>
      <c r="D69" s="32"/>
      <c r="E69" s="32"/>
      <c r="F69" s="32"/>
      <c r="G69" s="32"/>
      <c r="H69" s="32"/>
      <c r="I69" s="32"/>
      <c r="J69" s="32"/>
      <c r="K69" s="33"/>
    </row>
    <row r="70" spans="2:11" ht="15.75" thickBot="1" x14ac:dyDescent="0.3">
      <c r="B70" s="34"/>
      <c r="C70" s="35"/>
      <c r="D70" s="35"/>
      <c r="E70" s="35"/>
      <c r="F70" s="35"/>
      <c r="G70" s="35"/>
      <c r="H70" s="35"/>
      <c r="I70" s="35"/>
      <c r="J70" s="35"/>
      <c r="K70" s="36"/>
    </row>
  </sheetData>
  <mergeCells count="19">
    <mergeCell ref="B44:K51"/>
    <mergeCell ref="B68:K68"/>
    <mergeCell ref="B69:K70"/>
    <mergeCell ref="G64:G66"/>
    <mergeCell ref="H64:H66"/>
    <mergeCell ref="I64:J66"/>
    <mergeCell ref="I63:J63"/>
    <mergeCell ref="B40:K41"/>
    <mergeCell ref="A2:R11"/>
    <mergeCell ref="I22:J22"/>
    <mergeCell ref="I23:J23"/>
    <mergeCell ref="I24:J24"/>
    <mergeCell ref="B37:C37"/>
    <mergeCell ref="F37:J38"/>
    <mergeCell ref="B27:K27"/>
    <mergeCell ref="B28:K29"/>
    <mergeCell ref="B31:K31"/>
    <mergeCell ref="B32:K33"/>
    <mergeCell ref="B35:K35"/>
  </mergeCells>
  <pageMargins left="0.7" right="0.7" top="0.75" bottom="0.75" header="0.3" footer="0.3"/>
  <pageSetup paperSize="9" orientation="portrait"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vidya sagar</dc:creator>
  <cp:lastModifiedBy>vidya sagar</cp:lastModifiedBy>
  <dcterms:created xsi:type="dcterms:W3CDTF">2018-04-10T16:56:22Z</dcterms:created>
  <dcterms:modified xsi:type="dcterms:W3CDTF">2018-04-10T20:14:34Z</dcterms:modified>
</cp:coreProperties>
</file>