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SCPJT\seaport-portal-MSQL\master_data\"/>
    </mc:Choice>
  </mc:AlternateContent>
  <xr:revisionPtr revIDLastSave="0" documentId="13_ncr:1_{45FFC74C-78FD-4B41-ABFE-C21704FB9B95}" xr6:coauthVersionLast="47" xr6:coauthVersionMax="47" xr10:uidLastSave="{00000000-0000-0000-0000-000000000000}"/>
  <bookViews>
    <workbookView xWindow="-120" yWindow="-120" windowWidth="20730" windowHeight="11160" xr2:uid="{5E6D4070-B8AD-490A-981C-2CA53DF35BEC}"/>
  </bookViews>
  <sheets>
    <sheet name="Sheet2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10" i="1"/>
  <c r="F39" i="1"/>
  <c r="F2" i="1"/>
  <c r="E3" i="1"/>
  <c r="E4" i="1"/>
  <c r="E5" i="1"/>
  <c r="E6" i="1"/>
  <c r="E7" i="1"/>
  <c r="E10" i="1"/>
  <c r="E39" i="1"/>
  <c r="E2" i="1"/>
</calcChain>
</file>

<file path=xl/sharedStrings.xml><?xml version="1.0" encoding="utf-8"?>
<sst xmlns="http://schemas.openxmlformats.org/spreadsheetml/2006/main" count="127" uniqueCount="69">
  <si>
    <t xml:space="preserve">BOXNHL </t>
  </si>
  <si>
    <t>BOST</t>
  </si>
  <si>
    <t xml:space="preserve">BKCX </t>
  </si>
  <si>
    <t xml:space="preserve">HOPPER WAGONS </t>
  </si>
  <si>
    <t>BOBR</t>
  </si>
  <si>
    <t>BOBRN</t>
  </si>
  <si>
    <t xml:space="preserve">FLAT WAGONS </t>
  </si>
  <si>
    <t xml:space="preserve">COVERED WAGONS </t>
  </si>
  <si>
    <t>BCNHL</t>
  </si>
  <si>
    <t>BCX</t>
  </si>
  <si>
    <t xml:space="preserve">BCCN </t>
  </si>
  <si>
    <t>NMG</t>
  </si>
  <si>
    <t xml:space="preserve">TANK WAGONS </t>
  </si>
  <si>
    <t>BTAP</t>
  </si>
  <si>
    <t>BTCS</t>
  </si>
  <si>
    <t xml:space="preserve">BTAL </t>
  </si>
  <si>
    <t xml:space="preserve">BCCW(Bulk Cement) </t>
  </si>
  <si>
    <t>Wagon_Group</t>
  </si>
  <si>
    <t xml:space="preserve">BOXNM1 </t>
  </si>
  <si>
    <t xml:space="preserve">OPEN WAGONS </t>
  </si>
  <si>
    <t>BOXN</t>
  </si>
  <si>
    <t>BOXNHS</t>
  </si>
  <si>
    <t>BOXNHSM1</t>
  </si>
  <si>
    <t>BOXNHA</t>
  </si>
  <si>
    <t>BOXNEL</t>
  </si>
  <si>
    <t>BOXNLW</t>
  </si>
  <si>
    <t>Min_Load</t>
  </si>
  <si>
    <t>wagon_type</t>
  </si>
  <si>
    <t>Rake_Size</t>
  </si>
  <si>
    <t>TYPE OF WAGONS</t>
  </si>
  <si>
    <t>TARE WEIGHT</t>
  </si>
  <si>
    <t>PCC</t>
  </si>
  <si>
    <t>BOXNCR</t>
  </si>
  <si>
    <t>BOXNM1</t>
  </si>
  <si>
    <t>BOXNHL</t>
  </si>
  <si>
    <t>BOXNLWM1</t>
  </si>
  <si>
    <t>BOXNR</t>
  </si>
  <si>
    <t>BRN</t>
  </si>
  <si>
    <t>BRNA</t>
  </si>
  <si>
    <t>BRNAHS</t>
  </si>
  <si>
    <t>BCN</t>
  </si>
  <si>
    <t>BCNA</t>
  </si>
  <si>
    <t>BCNAHS</t>
  </si>
  <si>
    <t xml:space="preserve">BOYEL </t>
  </si>
  <si>
    <t>BOY</t>
  </si>
  <si>
    <t>BOYN</t>
  </si>
  <si>
    <t xml:space="preserve">BOBS </t>
  </si>
  <si>
    <t>BOB</t>
  </si>
  <si>
    <t>BOBC</t>
  </si>
  <si>
    <t>BOBX</t>
  </si>
  <si>
    <t>BOXK</t>
  </si>
  <si>
    <t>BOBYN</t>
  </si>
  <si>
    <t>BOBSN</t>
  </si>
  <si>
    <t>BOBSNMI</t>
  </si>
  <si>
    <t>BOBY</t>
  </si>
  <si>
    <t xml:space="preserve">BFNS </t>
  </si>
  <si>
    <t>BCXN</t>
  </si>
  <si>
    <t xml:space="preserve">BRS </t>
  </si>
  <si>
    <t>BRH</t>
  </si>
  <si>
    <t>BFKI</t>
  </si>
  <si>
    <t>BFR</t>
  </si>
  <si>
    <t>BFK</t>
  </si>
  <si>
    <t xml:space="preserve">BTFLN </t>
  </si>
  <si>
    <t>BTPN</t>
  </si>
  <si>
    <t xml:space="preserve">BTPG </t>
  </si>
  <si>
    <t>BTPGLN</t>
  </si>
  <si>
    <t>Tare_Weight</t>
  </si>
  <si>
    <t>CC_Weight</t>
  </si>
  <si>
    <t>Free_Hours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</si>
</sst>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i/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justify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69508-F3F5-4831-AB43-B9C25E0B1B06}">
  <dimension ref="A1:G50"/>
  <sheetViews>
    <sheetView tabSelected="1" workbookViewId="0">
      <selection activeCell="H11" sqref="H11"/>
    </sheetView>
  </sheetViews>
  <sheetFormatPr defaultColWidth="38.7109375" defaultRowHeight="15" x14ac:dyDescent="0.25"/>
  <cols>
    <col min="1" max="1" width="18" customWidth="1"/>
    <col min="2" max="2" width="17.85546875" customWidth="1"/>
    <col min="3" max="3" width="9.5703125" customWidth="1"/>
    <col min="4" max="4" width="9.42578125" customWidth="1"/>
    <col min="5" max="5" width="17.85546875" customWidth="1"/>
    <col min="6" max="6" width="13.7109375" customWidth="1"/>
    <col min="7" max="7" width="11.5703125" customWidth="1"/>
  </cols>
  <sheetData>
    <row r="1" spans="1:7" s="1" customFormat="1" ht="15" customHeight="1" x14ac:dyDescent="0.25">
      <c r="A1" s="2" t="s">
        <v>27</v>
      </c>
      <c r="B1" s="2" t="s">
        <v>17</v>
      </c>
      <c r="C1" s="2" t="s">
        <v>28</v>
      </c>
      <c r="D1" s="2" t="s">
        <v>26</v>
      </c>
      <c r="E1" s="7" t="s">
        <v>66</v>
      </c>
      <c r="F1" s="7" t="s">
        <v>67</v>
      </c>
      <c r="G1" s="7" t="s">
        <v>68</v>
      </c>
    </row>
    <row r="2" spans="1:7" x14ac:dyDescent="0.25">
      <c r="A2" s="3" t="s">
        <v>20</v>
      </c>
      <c r="B2" s="3" t="s">
        <v>19</v>
      </c>
      <c r="C2" s="4">
        <v>59</v>
      </c>
      <c r="D2" s="4">
        <v>58</v>
      </c>
      <c r="E2" s="8">
        <f>VLOOKUP(A2,Sheet1!$A$1:$C$20,2,FALSE)</f>
        <v>22.48</v>
      </c>
      <c r="F2" s="8">
        <f>VLOOKUP(A2,Sheet1!$A$1:$C$20,3,FALSE)</f>
        <v>68</v>
      </c>
      <c r="G2" s="8">
        <v>8</v>
      </c>
    </row>
    <row r="3" spans="1:7" x14ac:dyDescent="0.25">
      <c r="A3" s="3" t="s">
        <v>21</v>
      </c>
      <c r="B3" s="3" t="s">
        <v>19</v>
      </c>
      <c r="C3" s="4">
        <v>59</v>
      </c>
      <c r="D3" s="4">
        <v>58</v>
      </c>
      <c r="E3" s="8">
        <f>VLOOKUP(A3,Sheet1!$A$1:$C$20,2,FALSE)</f>
        <v>22.51</v>
      </c>
      <c r="F3" s="8">
        <f>VLOOKUP(A3,Sheet1!$A$1:$C$20,3,FALSE)</f>
        <v>68</v>
      </c>
      <c r="G3" s="8">
        <v>8</v>
      </c>
    </row>
    <row r="4" spans="1:7" x14ac:dyDescent="0.25">
      <c r="A4" s="3" t="s">
        <v>22</v>
      </c>
      <c r="B4" s="3" t="s">
        <v>19</v>
      </c>
      <c r="C4" s="4">
        <v>59</v>
      </c>
      <c r="D4" s="4">
        <v>58</v>
      </c>
      <c r="E4" s="8">
        <f>VLOOKUP(A4,Sheet1!$A$1:$C$20,2,FALSE)</f>
        <v>22.53</v>
      </c>
      <c r="F4" s="8">
        <f>VLOOKUP(A4,Sheet1!$A$1:$C$20,3,FALSE)</f>
        <v>68</v>
      </c>
      <c r="G4" s="8">
        <v>8</v>
      </c>
    </row>
    <row r="5" spans="1:7" x14ac:dyDescent="0.25">
      <c r="A5" s="3" t="s">
        <v>23</v>
      </c>
      <c r="B5" s="3" t="s">
        <v>19</v>
      </c>
      <c r="C5" s="4">
        <v>59</v>
      </c>
      <c r="D5" s="4">
        <v>58</v>
      </c>
      <c r="E5" s="8">
        <f>VLOOKUP(A5,Sheet1!$A$1:$C$20,2,FALSE)</f>
        <v>23.17</v>
      </c>
      <c r="F5" s="8">
        <f>VLOOKUP(A5,Sheet1!$A$1:$C$20,3,FALSE)</f>
        <v>67</v>
      </c>
      <c r="G5" s="8">
        <v>8</v>
      </c>
    </row>
    <row r="6" spans="1:7" x14ac:dyDescent="0.25">
      <c r="A6" s="3" t="s">
        <v>24</v>
      </c>
      <c r="B6" s="3" t="s">
        <v>19</v>
      </c>
      <c r="C6" s="4">
        <v>59</v>
      </c>
      <c r="D6" s="4">
        <v>58</v>
      </c>
      <c r="E6" s="8">
        <f>VLOOKUP(A6,Sheet1!$A$1:$C$20,2,FALSE)</f>
        <v>23.1</v>
      </c>
      <c r="F6" s="8">
        <f>VLOOKUP(A6,Sheet1!$A$1:$C$20,3,FALSE)</f>
        <v>67</v>
      </c>
      <c r="G6" s="8">
        <v>8</v>
      </c>
    </row>
    <row r="7" spans="1:7" x14ac:dyDescent="0.25">
      <c r="A7" s="3" t="s">
        <v>25</v>
      </c>
      <c r="B7" s="3" t="s">
        <v>19</v>
      </c>
      <c r="C7" s="4">
        <v>59</v>
      </c>
      <c r="D7" s="4">
        <v>58</v>
      </c>
      <c r="E7" s="8">
        <f>VLOOKUP(A7,Sheet1!$A$1:$C$20,2,FALSE)</f>
        <v>20.6</v>
      </c>
      <c r="F7" s="8">
        <f>VLOOKUP(A7,Sheet1!$A$1:$C$20,3,FALSE)</f>
        <v>70</v>
      </c>
      <c r="G7" s="8">
        <v>8</v>
      </c>
    </row>
    <row r="8" spans="1:7" x14ac:dyDescent="0.25">
      <c r="A8" s="3" t="s">
        <v>18</v>
      </c>
      <c r="B8" s="3" t="s">
        <v>19</v>
      </c>
      <c r="C8" s="4">
        <v>59</v>
      </c>
      <c r="D8" s="4">
        <v>58</v>
      </c>
      <c r="E8" s="8">
        <v>20.6</v>
      </c>
      <c r="F8" s="8">
        <v>71</v>
      </c>
      <c r="G8" s="8">
        <v>8</v>
      </c>
    </row>
    <row r="9" spans="1:7" x14ac:dyDescent="0.25">
      <c r="A9" s="3" t="s">
        <v>0</v>
      </c>
      <c r="B9" s="3" t="s">
        <v>19</v>
      </c>
      <c r="C9" s="4">
        <v>58</v>
      </c>
      <c r="D9" s="4">
        <v>57</v>
      </c>
      <c r="E9" s="8">
        <v>20.6</v>
      </c>
      <c r="F9" s="8">
        <v>71</v>
      </c>
      <c r="G9" s="8">
        <v>8</v>
      </c>
    </row>
    <row r="10" spans="1:7" x14ac:dyDescent="0.25">
      <c r="A10" s="3" t="s">
        <v>1</v>
      </c>
      <c r="B10" s="3" t="s">
        <v>19</v>
      </c>
      <c r="C10" s="4">
        <v>45</v>
      </c>
      <c r="D10" s="4">
        <v>43</v>
      </c>
      <c r="E10" s="8">
        <f>VLOOKUP(A10,Sheet1!$A$1:$C$20,2,FALSE)</f>
        <v>25.5</v>
      </c>
      <c r="F10" s="8">
        <f>VLOOKUP(A10,Sheet1!$A$1:$C$20,3,FALSE)</f>
        <v>63</v>
      </c>
      <c r="G10" s="8">
        <v>8</v>
      </c>
    </row>
    <row r="11" spans="1:7" x14ac:dyDescent="0.25">
      <c r="A11" s="3" t="s">
        <v>2</v>
      </c>
      <c r="B11" s="3" t="s">
        <v>19</v>
      </c>
      <c r="C11" s="4">
        <v>32</v>
      </c>
      <c r="D11" s="4">
        <v>30</v>
      </c>
      <c r="E11" s="8">
        <v>22</v>
      </c>
      <c r="F11" s="8">
        <v>63</v>
      </c>
      <c r="G11" s="8">
        <v>8</v>
      </c>
    </row>
    <row r="12" spans="1:7" x14ac:dyDescent="0.25">
      <c r="A12" s="5" t="s">
        <v>44</v>
      </c>
      <c r="B12" s="3" t="s">
        <v>19</v>
      </c>
      <c r="C12" s="4">
        <v>53</v>
      </c>
      <c r="D12" s="4">
        <v>50</v>
      </c>
      <c r="E12" s="8">
        <v>24.9</v>
      </c>
      <c r="F12" s="8">
        <v>56.3</v>
      </c>
      <c r="G12" s="8">
        <v>8</v>
      </c>
    </row>
    <row r="13" spans="1:7" x14ac:dyDescent="0.25">
      <c r="A13" s="5" t="s">
        <v>45</v>
      </c>
      <c r="B13" s="3" t="s">
        <v>19</v>
      </c>
      <c r="C13" s="4">
        <v>53</v>
      </c>
      <c r="D13" s="4">
        <v>50</v>
      </c>
      <c r="E13" s="8">
        <v>24.9</v>
      </c>
      <c r="F13" s="8">
        <v>56.3</v>
      </c>
      <c r="G13" s="8">
        <v>8</v>
      </c>
    </row>
    <row r="14" spans="1:7" x14ac:dyDescent="0.25">
      <c r="A14" s="5" t="s">
        <v>43</v>
      </c>
      <c r="B14" s="3" t="s">
        <v>19</v>
      </c>
      <c r="C14" s="4">
        <v>53</v>
      </c>
      <c r="D14" s="4">
        <v>50</v>
      </c>
      <c r="E14" s="8">
        <v>24.9</v>
      </c>
      <c r="F14" s="8">
        <v>56.3</v>
      </c>
      <c r="G14" s="8">
        <v>8</v>
      </c>
    </row>
    <row r="15" spans="1:7" x14ac:dyDescent="0.25">
      <c r="A15" s="3" t="s">
        <v>4</v>
      </c>
      <c r="B15" s="3" t="s">
        <v>3</v>
      </c>
      <c r="C15" s="4">
        <v>53</v>
      </c>
      <c r="D15" s="4">
        <v>50</v>
      </c>
      <c r="E15" s="8">
        <v>25.6</v>
      </c>
      <c r="F15" s="8">
        <v>54.2</v>
      </c>
      <c r="G15" s="8">
        <v>8</v>
      </c>
    </row>
    <row r="16" spans="1:7" x14ac:dyDescent="0.25">
      <c r="A16" s="3" t="s">
        <v>5</v>
      </c>
      <c r="B16" s="3" t="s">
        <v>3</v>
      </c>
      <c r="C16" s="4">
        <v>59</v>
      </c>
      <c r="D16" s="4">
        <v>56</v>
      </c>
      <c r="E16" s="8">
        <v>25.6</v>
      </c>
      <c r="F16" s="8">
        <v>54.2</v>
      </c>
      <c r="G16" s="8">
        <v>8</v>
      </c>
    </row>
    <row r="17" spans="1:7" x14ac:dyDescent="0.25">
      <c r="A17" s="3" t="s">
        <v>47</v>
      </c>
      <c r="B17" s="3" t="s">
        <v>3</v>
      </c>
      <c r="C17" s="4">
        <v>40</v>
      </c>
      <c r="D17" s="4">
        <v>40</v>
      </c>
      <c r="E17" s="8">
        <v>22</v>
      </c>
      <c r="F17" s="8">
        <v>49</v>
      </c>
      <c r="G17" s="8">
        <v>8</v>
      </c>
    </row>
    <row r="18" spans="1:7" x14ac:dyDescent="0.25">
      <c r="A18" s="3" t="s">
        <v>48</v>
      </c>
      <c r="B18" s="3" t="s">
        <v>3</v>
      </c>
      <c r="C18" s="4">
        <v>40</v>
      </c>
      <c r="D18" s="4">
        <v>40</v>
      </c>
      <c r="E18" s="8">
        <v>22</v>
      </c>
      <c r="F18" s="8">
        <v>49</v>
      </c>
      <c r="G18" s="8">
        <v>8</v>
      </c>
    </row>
    <row r="19" spans="1:7" x14ac:dyDescent="0.25">
      <c r="A19" s="3" t="s">
        <v>49</v>
      </c>
      <c r="B19" s="3" t="s">
        <v>3</v>
      </c>
      <c r="C19" s="4">
        <v>40</v>
      </c>
      <c r="D19" s="4">
        <v>40</v>
      </c>
      <c r="E19" s="8">
        <v>22</v>
      </c>
      <c r="F19" s="8">
        <v>49</v>
      </c>
      <c r="G19" s="8">
        <v>8</v>
      </c>
    </row>
    <row r="20" spans="1:7" x14ac:dyDescent="0.25">
      <c r="A20" s="3" t="s">
        <v>50</v>
      </c>
      <c r="B20" s="3" t="s">
        <v>3</v>
      </c>
      <c r="C20" s="4">
        <v>40</v>
      </c>
      <c r="D20" s="4">
        <v>40</v>
      </c>
      <c r="E20" s="8">
        <v>22</v>
      </c>
      <c r="F20" s="8">
        <v>49</v>
      </c>
      <c r="G20" s="8">
        <v>8</v>
      </c>
    </row>
    <row r="21" spans="1:7" x14ac:dyDescent="0.25">
      <c r="A21" s="3" t="s">
        <v>46</v>
      </c>
      <c r="B21" s="3" t="s">
        <v>3</v>
      </c>
      <c r="C21" s="4">
        <v>40</v>
      </c>
      <c r="D21" s="4">
        <v>40</v>
      </c>
      <c r="E21" s="8">
        <v>22</v>
      </c>
      <c r="F21" s="8">
        <v>49</v>
      </c>
      <c r="G21" s="8">
        <v>8</v>
      </c>
    </row>
    <row r="22" spans="1:7" x14ac:dyDescent="0.25">
      <c r="A22" s="3" t="s">
        <v>52</v>
      </c>
      <c r="B22" s="3" t="s">
        <v>3</v>
      </c>
      <c r="C22" s="4">
        <v>53</v>
      </c>
      <c r="D22" s="4">
        <v>48</v>
      </c>
      <c r="E22" s="8">
        <v>22</v>
      </c>
      <c r="F22" s="8">
        <v>56</v>
      </c>
      <c r="G22" s="8">
        <v>8</v>
      </c>
    </row>
    <row r="23" spans="1:7" x14ac:dyDescent="0.25">
      <c r="A23" s="3" t="s">
        <v>53</v>
      </c>
      <c r="B23" s="3" t="s">
        <v>3</v>
      </c>
      <c r="C23" s="4">
        <v>53</v>
      </c>
      <c r="D23" s="4">
        <v>48</v>
      </c>
      <c r="E23" s="8">
        <v>22</v>
      </c>
      <c r="F23" s="8">
        <v>56</v>
      </c>
      <c r="G23" s="8">
        <v>8</v>
      </c>
    </row>
    <row r="24" spans="1:7" x14ac:dyDescent="0.25">
      <c r="A24" s="3" t="s">
        <v>54</v>
      </c>
      <c r="B24" s="3" t="s">
        <v>3</v>
      </c>
      <c r="C24" s="4">
        <v>53</v>
      </c>
      <c r="D24" s="4">
        <v>48</v>
      </c>
      <c r="E24" s="8">
        <v>22</v>
      </c>
      <c r="F24" s="8">
        <v>56</v>
      </c>
      <c r="G24" s="8">
        <v>8</v>
      </c>
    </row>
    <row r="25" spans="1:7" x14ac:dyDescent="0.25">
      <c r="A25" s="3" t="s">
        <v>51</v>
      </c>
      <c r="B25" s="3" t="s">
        <v>3</v>
      </c>
      <c r="C25" s="4">
        <v>53</v>
      </c>
      <c r="D25" s="4">
        <v>48</v>
      </c>
      <c r="E25" s="8">
        <v>22</v>
      </c>
      <c r="F25" s="8">
        <v>56</v>
      </c>
      <c r="G25" s="8">
        <v>8</v>
      </c>
    </row>
    <row r="26" spans="1:7" x14ac:dyDescent="0.25">
      <c r="A26" s="3" t="s">
        <v>37</v>
      </c>
      <c r="B26" s="3" t="s">
        <v>6</v>
      </c>
      <c r="C26" s="4">
        <v>43</v>
      </c>
      <c r="D26" s="4">
        <v>38</v>
      </c>
      <c r="E26" s="8">
        <v>22</v>
      </c>
      <c r="F26" s="8">
        <v>56</v>
      </c>
      <c r="G26" s="8">
        <v>8</v>
      </c>
    </row>
    <row r="27" spans="1:7" x14ac:dyDescent="0.25">
      <c r="A27" s="3" t="s">
        <v>38</v>
      </c>
      <c r="B27" s="3" t="s">
        <v>6</v>
      </c>
      <c r="C27" s="4">
        <v>43</v>
      </c>
      <c r="D27" s="4">
        <v>38</v>
      </c>
      <c r="E27" s="8">
        <v>22</v>
      </c>
      <c r="F27" s="8">
        <v>56</v>
      </c>
      <c r="G27" s="8">
        <v>8</v>
      </c>
    </row>
    <row r="28" spans="1:7" x14ac:dyDescent="0.25">
      <c r="A28" s="3" t="s">
        <v>39</v>
      </c>
      <c r="B28" s="3" t="s">
        <v>6</v>
      </c>
      <c r="C28" s="4">
        <v>43</v>
      </c>
      <c r="D28" s="4">
        <v>38</v>
      </c>
      <c r="E28" s="8">
        <v>22</v>
      </c>
      <c r="F28" s="8">
        <v>56</v>
      </c>
      <c r="G28" s="8">
        <v>8</v>
      </c>
    </row>
    <row r="29" spans="1:7" x14ac:dyDescent="0.25">
      <c r="A29" s="3" t="s">
        <v>55</v>
      </c>
      <c r="B29" s="3" t="s">
        <v>6</v>
      </c>
      <c r="C29" s="4">
        <v>43</v>
      </c>
      <c r="D29" s="4">
        <v>38</v>
      </c>
      <c r="E29" s="8">
        <v>22</v>
      </c>
      <c r="F29" s="8">
        <v>56</v>
      </c>
      <c r="G29" s="8">
        <v>8</v>
      </c>
    </row>
    <row r="30" spans="1:7" x14ac:dyDescent="0.25">
      <c r="A30" s="3" t="s">
        <v>58</v>
      </c>
      <c r="B30" s="3" t="s">
        <v>6</v>
      </c>
      <c r="C30" s="4">
        <v>35</v>
      </c>
      <c r="D30" s="4">
        <v>30</v>
      </c>
      <c r="E30" s="8">
        <v>22</v>
      </c>
      <c r="F30" s="8">
        <v>56</v>
      </c>
      <c r="G30" s="8">
        <v>8</v>
      </c>
    </row>
    <row r="31" spans="1:7" x14ac:dyDescent="0.25">
      <c r="A31" s="3" t="s">
        <v>57</v>
      </c>
      <c r="B31" s="3" t="s">
        <v>6</v>
      </c>
      <c r="C31" s="4">
        <v>35</v>
      </c>
      <c r="D31" s="4">
        <v>30</v>
      </c>
      <c r="E31" s="8">
        <v>22</v>
      </c>
      <c r="F31" s="8">
        <v>56</v>
      </c>
      <c r="G31" s="8">
        <v>8</v>
      </c>
    </row>
    <row r="32" spans="1:7" x14ac:dyDescent="0.25">
      <c r="A32" s="3" t="s">
        <v>60</v>
      </c>
      <c r="B32" s="3" t="s">
        <v>6</v>
      </c>
      <c r="C32" s="4">
        <v>35</v>
      </c>
      <c r="D32" s="4">
        <v>30</v>
      </c>
      <c r="E32" s="8">
        <v>22</v>
      </c>
      <c r="F32" s="8">
        <v>56</v>
      </c>
      <c r="G32" s="8">
        <v>8</v>
      </c>
    </row>
    <row r="33" spans="1:7" x14ac:dyDescent="0.25">
      <c r="A33" s="3" t="s">
        <v>61</v>
      </c>
      <c r="B33" s="3" t="s">
        <v>6</v>
      </c>
      <c r="C33" s="4">
        <v>35</v>
      </c>
      <c r="D33" s="4">
        <v>30</v>
      </c>
      <c r="E33" s="8">
        <v>22</v>
      </c>
      <c r="F33" s="8">
        <v>56</v>
      </c>
      <c r="G33" s="8">
        <v>8</v>
      </c>
    </row>
    <row r="34" spans="1:7" x14ac:dyDescent="0.25">
      <c r="A34" s="3" t="s">
        <v>59</v>
      </c>
      <c r="B34" s="3" t="s">
        <v>6</v>
      </c>
      <c r="C34" s="4">
        <v>35</v>
      </c>
      <c r="D34" s="4">
        <v>30</v>
      </c>
      <c r="E34" s="8">
        <v>22</v>
      </c>
      <c r="F34" s="8">
        <v>56</v>
      </c>
      <c r="G34" s="8">
        <v>8</v>
      </c>
    </row>
    <row r="35" spans="1:7" x14ac:dyDescent="0.25">
      <c r="A35" s="3" t="s">
        <v>40</v>
      </c>
      <c r="B35" s="3" t="s">
        <v>7</v>
      </c>
      <c r="C35" s="4">
        <v>41</v>
      </c>
      <c r="D35" s="4">
        <v>39</v>
      </c>
      <c r="E35" s="8">
        <v>22</v>
      </c>
      <c r="F35" s="8">
        <v>56</v>
      </c>
      <c r="G35" s="8">
        <v>8</v>
      </c>
    </row>
    <row r="36" spans="1:7" x14ac:dyDescent="0.25">
      <c r="A36" s="3" t="s">
        <v>56</v>
      </c>
      <c r="B36" s="3" t="s">
        <v>7</v>
      </c>
      <c r="C36" s="4">
        <v>41</v>
      </c>
      <c r="D36" s="4">
        <v>39</v>
      </c>
      <c r="E36" s="8">
        <v>22</v>
      </c>
      <c r="F36" s="8">
        <v>56</v>
      </c>
      <c r="G36" s="8">
        <v>8</v>
      </c>
    </row>
    <row r="37" spans="1:7" x14ac:dyDescent="0.25">
      <c r="A37" s="3" t="s">
        <v>41</v>
      </c>
      <c r="B37" s="3" t="s">
        <v>7</v>
      </c>
      <c r="C37" s="4">
        <v>42</v>
      </c>
      <c r="D37" s="4">
        <v>40</v>
      </c>
      <c r="E37" s="8">
        <v>22</v>
      </c>
      <c r="F37" s="8">
        <v>56</v>
      </c>
      <c r="G37" s="8">
        <v>8</v>
      </c>
    </row>
    <row r="38" spans="1:7" x14ac:dyDescent="0.25">
      <c r="A38" s="3" t="s">
        <v>42</v>
      </c>
      <c r="B38" s="3" t="s">
        <v>7</v>
      </c>
      <c r="C38" s="4">
        <v>42</v>
      </c>
      <c r="D38" s="4">
        <v>40</v>
      </c>
      <c r="E38" s="8">
        <v>22</v>
      </c>
      <c r="F38" s="8">
        <v>56</v>
      </c>
      <c r="G38" s="8">
        <v>8</v>
      </c>
    </row>
    <row r="39" spans="1:7" x14ac:dyDescent="0.25">
      <c r="A39" s="3" t="s">
        <v>8</v>
      </c>
      <c r="B39" s="3" t="s">
        <v>7</v>
      </c>
      <c r="C39" s="4">
        <v>58</v>
      </c>
      <c r="D39" s="4">
        <v>57</v>
      </c>
      <c r="E39" s="8">
        <f>VLOOKUP(A39,Sheet1!$A$1:$C$20,2,FALSE)</f>
        <v>20.8</v>
      </c>
      <c r="F39" s="8">
        <f>VLOOKUP(A39,Sheet1!$A$1:$C$20,3,FALSE)</f>
        <v>68</v>
      </c>
      <c r="G39" s="8">
        <v>8</v>
      </c>
    </row>
    <row r="40" spans="1:7" x14ac:dyDescent="0.25">
      <c r="A40" s="3" t="s">
        <v>9</v>
      </c>
      <c r="B40" s="3" t="s">
        <v>7</v>
      </c>
      <c r="C40" s="4">
        <v>40</v>
      </c>
      <c r="D40" s="4">
        <v>35</v>
      </c>
      <c r="E40" s="8">
        <v>20.5</v>
      </c>
      <c r="F40" s="8">
        <v>56</v>
      </c>
      <c r="G40" s="8">
        <v>8</v>
      </c>
    </row>
    <row r="41" spans="1:7" x14ac:dyDescent="0.25">
      <c r="A41" s="3" t="s">
        <v>10</v>
      </c>
      <c r="B41" s="3" t="s">
        <v>7</v>
      </c>
      <c r="C41" s="4">
        <v>30</v>
      </c>
      <c r="D41" s="4">
        <v>29</v>
      </c>
      <c r="E41" s="8">
        <v>20.5</v>
      </c>
      <c r="F41" s="8">
        <v>56</v>
      </c>
      <c r="G41" s="8">
        <v>8</v>
      </c>
    </row>
    <row r="42" spans="1:7" x14ac:dyDescent="0.25">
      <c r="A42" s="3" t="s">
        <v>11</v>
      </c>
      <c r="B42" s="3" t="s">
        <v>7</v>
      </c>
      <c r="C42" s="4">
        <v>25</v>
      </c>
      <c r="D42" s="4">
        <v>24</v>
      </c>
      <c r="E42" s="8">
        <v>20.5</v>
      </c>
      <c r="F42" s="8">
        <v>56</v>
      </c>
      <c r="G42" s="8">
        <v>8</v>
      </c>
    </row>
    <row r="43" spans="1:7" x14ac:dyDescent="0.25">
      <c r="A43" s="3" t="s">
        <v>63</v>
      </c>
      <c r="B43" s="3" t="s">
        <v>12</v>
      </c>
      <c r="C43" s="4">
        <v>48</v>
      </c>
      <c r="D43" s="4">
        <v>46</v>
      </c>
      <c r="E43" s="8">
        <v>20.5</v>
      </c>
      <c r="F43" s="8">
        <v>56</v>
      </c>
      <c r="G43" s="8">
        <v>8</v>
      </c>
    </row>
    <row r="44" spans="1:7" x14ac:dyDescent="0.25">
      <c r="A44" s="3" t="s">
        <v>62</v>
      </c>
      <c r="B44" s="3" t="s">
        <v>12</v>
      </c>
      <c r="C44" s="4">
        <v>48</v>
      </c>
      <c r="D44" s="4">
        <v>46</v>
      </c>
      <c r="E44" s="8">
        <v>20.5</v>
      </c>
      <c r="F44" s="8">
        <v>56</v>
      </c>
      <c r="G44" s="8">
        <v>8</v>
      </c>
    </row>
    <row r="45" spans="1:7" x14ac:dyDescent="0.25">
      <c r="A45" s="3" t="s">
        <v>13</v>
      </c>
      <c r="B45" s="3" t="s">
        <v>12</v>
      </c>
      <c r="C45" s="4">
        <v>51</v>
      </c>
      <c r="D45" s="4">
        <v>49</v>
      </c>
      <c r="E45" s="8">
        <v>20.5</v>
      </c>
      <c r="F45" s="8">
        <v>56</v>
      </c>
      <c r="G45" s="8">
        <v>8</v>
      </c>
    </row>
    <row r="46" spans="1:7" x14ac:dyDescent="0.25">
      <c r="A46" s="5" t="s">
        <v>14</v>
      </c>
      <c r="B46" s="3" t="s">
        <v>12</v>
      </c>
      <c r="C46" s="4">
        <v>59</v>
      </c>
      <c r="D46" s="4">
        <v>57</v>
      </c>
      <c r="E46" s="8">
        <v>20.5</v>
      </c>
      <c r="F46" s="8">
        <v>56</v>
      </c>
      <c r="G46" s="8">
        <v>8</v>
      </c>
    </row>
    <row r="47" spans="1:7" x14ac:dyDescent="0.25">
      <c r="A47" s="3" t="s">
        <v>15</v>
      </c>
      <c r="B47" s="3" t="s">
        <v>12</v>
      </c>
      <c r="C47" s="4">
        <v>35</v>
      </c>
      <c r="D47" s="4">
        <v>32</v>
      </c>
      <c r="E47" s="8">
        <v>20.5</v>
      </c>
      <c r="F47" s="8">
        <v>56</v>
      </c>
      <c r="G47" s="8">
        <v>8</v>
      </c>
    </row>
    <row r="48" spans="1:7" x14ac:dyDescent="0.25">
      <c r="A48" s="3" t="s">
        <v>16</v>
      </c>
      <c r="B48" s="3" t="s">
        <v>12</v>
      </c>
      <c r="C48" s="4">
        <v>40</v>
      </c>
      <c r="D48" s="4">
        <v>38</v>
      </c>
      <c r="E48" s="8">
        <v>20.5</v>
      </c>
      <c r="F48" s="8">
        <v>56</v>
      </c>
      <c r="G48" s="8">
        <v>8</v>
      </c>
    </row>
    <row r="49" spans="1:7" x14ac:dyDescent="0.25">
      <c r="A49" s="3" t="s">
        <v>65</v>
      </c>
      <c r="B49" s="3" t="s">
        <v>12</v>
      </c>
      <c r="C49" s="4">
        <v>32</v>
      </c>
      <c r="D49" s="4">
        <v>30</v>
      </c>
      <c r="E49" s="8">
        <v>20.5</v>
      </c>
      <c r="F49" s="8">
        <v>56</v>
      </c>
      <c r="G49" s="8">
        <v>8</v>
      </c>
    </row>
    <row r="50" spans="1:7" x14ac:dyDescent="0.25">
      <c r="A50" s="3" t="s">
        <v>64</v>
      </c>
      <c r="B50" s="3" t="s">
        <v>12</v>
      </c>
      <c r="C50" s="4">
        <v>32</v>
      </c>
      <c r="D50" s="4">
        <v>30</v>
      </c>
      <c r="E50" s="8">
        <v>20.5</v>
      </c>
      <c r="F50" s="8">
        <v>56</v>
      </c>
      <c r="G50" s="8">
        <v>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D1C05-A104-4FB7-AB5A-A1970297175F}">
  <dimension ref="A1:C21"/>
  <sheetViews>
    <sheetView workbookViewId="0">
      <selection activeCell="E14" sqref="E14"/>
    </sheetView>
  </sheetViews>
  <sheetFormatPr defaultColWidth="18.5703125" defaultRowHeight="15" x14ac:dyDescent="0.25"/>
  <sheetData>
    <row r="1" spans="1:3" x14ac:dyDescent="0.25">
      <c r="A1" s="6" t="s">
        <v>29</v>
      </c>
      <c r="B1" s="6" t="s">
        <v>30</v>
      </c>
      <c r="C1" s="6" t="s">
        <v>31</v>
      </c>
    </row>
    <row r="2" spans="1:3" x14ac:dyDescent="0.25">
      <c r="A2" s="6" t="s">
        <v>20</v>
      </c>
      <c r="B2" s="4">
        <v>22.48</v>
      </c>
      <c r="C2" s="4">
        <v>68</v>
      </c>
    </row>
    <row r="3" spans="1:3" x14ac:dyDescent="0.25">
      <c r="A3" s="6" t="s">
        <v>32</v>
      </c>
      <c r="B3" s="4">
        <v>22.48</v>
      </c>
      <c r="C3" s="4">
        <v>68</v>
      </c>
    </row>
    <row r="4" spans="1:3" x14ac:dyDescent="0.25">
      <c r="A4" s="6" t="s">
        <v>21</v>
      </c>
      <c r="B4" s="4">
        <v>22.51</v>
      </c>
      <c r="C4" s="4">
        <v>68</v>
      </c>
    </row>
    <row r="5" spans="1:3" x14ac:dyDescent="0.25">
      <c r="A5" s="6" t="s">
        <v>22</v>
      </c>
      <c r="B5" s="4">
        <v>22.53</v>
      </c>
      <c r="C5" s="4">
        <v>68</v>
      </c>
    </row>
    <row r="6" spans="1:3" x14ac:dyDescent="0.25">
      <c r="A6" s="6" t="s">
        <v>33</v>
      </c>
      <c r="B6" s="4">
        <v>22.53</v>
      </c>
      <c r="C6" s="4">
        <v>68</v>
      </c>
    </row>
    <row r="7" spans="1:3" x14ac:dyDescent="0.25">
      <c r="A7" s="6" t="s">
        <v>34</v>
      </c>
      <c r="B7" s="4">
        <v>20.6</v>
      </c>
      <c r="C7" s="4">
        <v>70</v>
      </c>
    </row>
    <row r="8" spans="1:3" x14ac:dyDescent="0.25">
      <c r="A8" s="6" t="s">
        <v>23</v>
      </c>
      <c r="B8" s="4">
        <v>23.17</v>
      </c>
      <c r="C8" s="4">
        <v>67</v>
      </c>
    </row>
    <row r="9" spans="1:3" x14ac:dyDescent="0.25">
      <c r="A9" s="6" t="s">
        <v>25</v>
      </c>
      <c r="B9" s="4">
        <v>20.6</v>
      </c>
      <c r="C9" s="4">
        <v>70</v>
      </c>
    </row>
    <row r="10" spans="1:3" x14ac:dyDescent="0.25">
      <c r="A10" s="6" t="s">
        <v>35</v>
      </c>
      <c r="B10" s="4">
        <v>20.41</v>
      </c>
      <c r="C10" s="4">
        <v>70</v>
      </c>
    </row>
    <row r="11" spans="1:3" x14ac:dyDescent="0.25">
      <c r="A11" s="6" t="s">
        <v>36</v>
      </c>
      <c r="B11" s="4">
        <v>21.2</v>
      </c>
      <c r="C11" s="4">
        <v>69</v>
      </c>
    </row>
    <row r="12" spans="1:3" x14ac:dyDescent="0.25">
      <c r="A12" s="6" t="s">
        <v>24</v>
      </c>
      <c r="B12" s="4">
        <v>23.1</v>
      </c>
      <c r="C12" s="4">
        <v>67</v>
      </c>
    </row>
    <row r="13" spans="1:3" x14ac:dyDescent="0.25">
      <c r="A13" s="6" t="s">
        <v>1</v>
      </c>
      <c r="B13" s="4">
        <v>25.5</v>
      </c>
      <c r="C13" s="4">
        <v>63</v>
      </c>
    </row>
    <row r="14" spans="1:3" x14ac:dyDescent="0.25">
      <c r="A14" s="6" t="s">
        <v>37</v>
      </c>
      <c r="B14" s="4">
        <v>20.32</v>
      </c>
      <c r="C14" s="4">
        <v>66</v>
      </c>
    </row>
    <row r="15" spans="1:3" x14ac:dyDescent="0.25">
      <c r="A15" s="6" t="s">
        <v>38</v>
      </c>
      <c r="B15" s="4">
        <v>23.54</v>
      </c>
      <c r="C15" s="4">
        <v>63</v>
      </c>
    </row>
    <row r="16" spans="1:3" x14ac:dyDescent="0.25">
      <c r="A16" s="6" t="s">
        <v>39</v>
      </c>
      <c r="B16" s="4">
        <v>23.54</v>
      </c>
      <c r="C16" s="4">
        <v>63</v>
      </c>
    </row>
    <row r="17" spans="1:3" x14ac:dyDescent="0.25">
      <c r="A17" s="6" t="s">
        <v>40</v>
      </c>
      <c r="B17" s="4">
        <v>27.2</v>
      </c>
      <c r="C17" s="4">
        <v>63</v>
      </c>
    </row>
    <row r="18" spans="1:3" x14ac:dyDescent="0.25">
      <c r="A18" s="6" t="s">
        <v>41</v>
      </c>
      <c r="B18" s="4">
        <v>24.6</v>
      </c>
      <c r="C18" s="4">
        <v>66</v>
      </c>
    </row>
    <row r="19" spans="1:3" x14ac:dyDescent="0.25">
      <c r="A19" s="6" t="s">
        <v>42</v>
      </c>
      <c r="B19" s="4">
        <v>24.6</v>
      </c>
      <c r="C19" s="4">
        <v>66</v>
      </c>
    </row>
    <row r="20" spans="1:3" x14ac:dyDescent="0.25">
      <c r="A20" s="6" t="s">
        <v>8</v>
      </c>
      <c r="B20" s="4">
        <v>20.8</v>
      </c>
      <c r="C20" s="4">
        <v>68</v>
      </c>
    </row>
    <row r="21" spans="1:3" x14ac:dyDescent="0.25">
      <c r="A21" s="6"/>
      <c r="B21" s="6"/>
      <c r="C2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Mathu kannan</dc:creator>
  <cp:lastModifiedBy>Mathu kannan</cp:lastModifiedBy>
  <dcterms:created xsi:type="dcterms:W3CDTF">2025-09-28T07:17:05Z</dcterms:created>
  <dcterms:modified xsi:type="dcterms:W3CDTF">2025-10-01T18:09:06Z</dcterms:modified>
</cp:coreProperties>
</file>