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wanted_Features" sheetId="1" r:id="rId4"/>
    <sheet state="visible" name="Attackers" sheetId="2" r:id="rId5"/>
    <sheet state="visible" name="Sensors" sheetId="3" r:id="rId6"/>
    <sheet state="visible" name="Classes" sheetId="4" r:id="rId7"/>
    <sheet state="visible" name="Datasets" sheetId="5" r:id="rId8"/>
    <sheet state="visible" name="Statistics used by dataset auth" sheetId="6" r:id="rId9"/>
    <sheet state="visible" name="Edge-IIoT-SubSets_TestSet_Proce" sheetId="7" r:id="rId10"/>
    <sheet state="visible" name="All Results_traintest" sheetId="8" r:id="rId11"/>
    <sheet state="visible" name="Result_traintes" sheetId="9" r:id="rId12"/>
    <sheet state="hidden" name="Attackers_full" sheetId="10" r:id="rId13"/>
  </sheets>
  <definedNames>
    <definedName hidden="1" localSheetId="1" name="_xlnm._FilterDatabase">Attackers!$A$1:$F$23</definedName>
    <definedName hidden="1" localSheetId="3" name="_xlnm._FilterDatabase">Classes!$I$1:$L$11</definedName>
    <definedName hidden="1" localSheetId="4" name="_xlnm._FilterDatabase">Datasets!$A$1:$Y$8</definedName>
    <definedName hidden="1" localSheetId="7" name="_xlnm._FilterDatabase">'All Results_traintest'!$A$1:$I$49</definedName>
  </definedNames>
  <calcPr/>
  <pivotCaches>
    <pivotCache cacheId="0" r:id="rId14"/>
  </pivotCaches>
  <extLst>
    <ext uri="GoogleSheetsCustomDataVersion1">
      <go:sheetsCustomData xmlns:go="http://customooxmlschemas.google.com/" r:id="rId15" roundtripDataSignature="AMtx7mgTZqCm4ZMcTD7e7pVQRE/LE4arWg=="/>
    </ext>
  </extLst>
</workbook>
</file>

<file path=xl/sharedStrings.xml><?xml version="1.0" encoding="utf-8"?>
<sst xmlns="http://schemas.openxmlformats.org/spreadsheetml/2006/main" count="696" uniqueCount="303">
  <si>
    <t>Type</t>
  </si>
  <si>
    <t>Feature_name</t>
  </si>
  <si>
    <t>Device</t>
  </si>
  <si>
    <t>HTTP</t>
  </si>
  <si>
    <t>http.file_data</t>
  </si>
  <si>
    <t>http.content_length</t>
  </si>
  <si>
    <t>Y</t>
  </si>
  <si>
    <t>http.request.uri.query</t>
  </si>
  <si>
    <t>http.request.method</t>
  </si>
  <si>
    <t>http.referer</t>
  </si>
  <si>
    <t>http.request.full_uri</t>
  </si>
  <si>
    <t>http.request.version</t>
  </si>
  <si>
    <t>http.response</t>
  </si>
  <si>
    <t>http.tls_port</t>
  </si>
  <si>
    <t>MQTT</t>
  </si>
  <si>
    <t>mqtt.conack.flags</t>
  </si>
  <si>
    <t>mqtt.conflag.cleansess</t>
  </si>
  <si>
    <t>mqtt.conflags</t>
  </si>
  <si>
    <t>mqtt.hdrflags</t>
  </si>
  <si>
    <t>mqtt.len</t>
  </si>
  <si>
    <t>mqtt.msg_decoded_as</t>
  </si>
  <si>
    <t>mqtt.msg</t>
  </si>
  <si>
    <t>mqtt.msgtype</t>
  </si>
  <si>
    <t>mqtt.proto_len</t>
  </si>
  <si>
    <t>mqtt.protoname</t>
  </si>
  <si>
    <t>mqtt.topic</t>
  </si>
  <si>
    <t>mqtt.topic_len</t>
  </si>
  <si>
    <t>mqtt.ver</t>
  </si>
  <si>
    <t>MODBUS</t>
  </si>
  <si>
    <t>mbtcp.len</t>
  </si>
  <si>
    <t>mbtcp.trans_id</t>
  </si>
  <si>
    <t>mbtcp.unit_id</t>
  </si>
  <si>
    <t>DNS</t>
  </si>
  <si>
    <t>dns.qry.name</t>
  </si>
  <si>
    <t>dns.qry.name.len</t>
  </si>
  <si>
    <t>dns.qry.qu</t>
  </si>
  <si>
    <t>dns.qry.type</t>
  </si>
  <si>
    <t>dns.retransmission</t>
  </si>
  <si>
    <t>dns.retransmit_request</t>
  </si>
  <si>
    <t>dns.retransmit_request_in</t>
  </si>
  <si>
    <t>OTHERS</t>
  </si>
  <si>
    <t>frame.time</t>
  </si>
  <si>
    <t>ip.src_host</t>
  </si>
  <si>
    <t>ip.dst_host</t>
  </si>
  <si>
    <t>arp.src.proto_ipv4</t>
  </si>
  <si>
    <t>arp.dst.proto_ipv4</t>
  </si>
  <si>
    <t>icmp.transmit_timestamp</t>
  </si>
  <si>
    <t>tcp.options</t>
  </si>
  <si>
    <t>tcp.payload</t>
  </si>
  <si>
    <t>tcp.srcport</t>
  </si>
  <si>
    <t>tcp.dstport</t>
  </si>
  <si>
    <t>udp.port</t>
  </si>
  <si>
    <t>attacks</t>
  </si>
  <si>
    <t>IP_attacker</t>
  </si>
  <si>
    <t>104.16.87.20</t>
  </si>
  <si>
    <t>133.149.252.77</t>
  </si>
  <si>
    <t>142.250.200.205</t>
  </si>
  <si>
    <t>142.250.201.10</t>
  </si>
  <si>
    <t>153.125.214.15</t>
  </si>
  <si>
    <t>16.226.184.201</t>
  </si>
  <si>
    <t>166.153.227.121</t>
  </si>
  <si>
    <t>172.217.19.35</t>
  </si>
  <si>
    <t>172.217.19.42</t>
  </si>
  <si>
    <t>183.223.100.122</t>
  </si>
  <si>
    <t>190.123.219.128</t>
  </si>
  <si>
    <t>192.168.0.101</t>
  </si>
  <si>
    <t>192.168.0.152</t>
  </si>
  <si>
    <t>192.168.0.170</t>
  </si>
  <si>
    <t>207.192.25.133</t>
  </si>
  <si>
    <t>213.117.18.213</t>
  </si>
  <si>
    <t>216.58.198.74</t>
  </si>
  <si>
    <t>220.146.94.148</t>
  </si>
  <si>
    <t>227.117.33.125</t>
  </si>
  <si>
    <t>49.81.59.152</t>
  </si>
  <si>
    <t>91.184.12.91</t>
  </si>
  <si>
    <t>94.196.109.185</t>
  </si>
  <si>
    <t>Number</t>
  </si>
  <si>
    <t>Edge_Server</t>
  </si>
  <si>
    <t>IoT_node</t>
  </si>
  <si>
    <t>Access_Point</t>
  </si>
  <si>
    <t>IoT_Device</t>
  </si>
  <si>
    <t>Folder</t>
  </si>
  <si>
    <t>Data_Profile</t>
  </si>
  <si>
    <t>192.168.0.128</t>
  </si>
  <si>
    <t>192.168.0.1</t>
  </si>
  <si>
    <t>DHT11 (Temp. and Hum.)</t>
  </si>
  <si>
    <t>Temperature_and_Humidity</t>
  </si>
  <si>
    <t>Temperature and Humidity</t>
  </si>
  <si>
    <t>192.168.1.128</t>
  </si>
  <si>
    <t>192.168.1.101</t>
  </si>
  <si>
    <t>HC-SR04 (Distance)</t>
  </si>
  <si>
    <t>Distance</t>
  </si>
  <si>
    <t>192.168.2.116</t>
  </si>
  <si>
    <t>192.168.2.194</t>
  </si>
  <si>
    <t>192.168.2.1</t>
  </si>
  <si>
    <t>PH-4502C (phValue)</t>
  </si>
  <si>
    <t>phValue</t>
  </si>
  <si>
    <t>Measure the ph of water</t>
  </si>
  <si>
    <t>192.168.3.12</t>
  </si>
  <si>
    <t>192.168.3.18</t>
  </si>
  <si>
    <t>192.168.3.1</t>
  </si>
  <si>
    <t>Heart Rate</t>
  </si>
  <si>
    <t>Heart_Rate</t>
  </si>
  <si>
    <t>Monitor the heart rate using pulse sensor</t>
  </si>
  <si>
    <t>192.168.4.30</t>
  </si>
  <si>
    <t>192.168.4.73</t>
  </si>
  <si>
    <t>192.168.4.1</t>
  </si>
  <si>
    <t>Water sensor</t>
  </si>
  <si>
    <t>Water_Level</t>
  </si>
  <si>
    <t>Perceive the depth of water</t>
  </si>
  <si>
    <t>192.168.5.46</t>
  </si>
  <si>
    <t>192.168.5.47</t>
  </si>
  <si>
    <t>192.168.5.1</t>
  </si>
  <si>
    <t xml:space="preserve">IR Receiver </t>
  </si>
  <si>
    <t>IR_Receiver</t>
  </si>
  <si>
    <t>Remote control detection form smart devices</t>
  </si>
  <si>
    <t>192.168.6.100</t>
  </si>
  <si>
    <t>192.168.6.56</t>
  </si>
  <si>
    <t>192.168.6.1</t>
  </si>
  <si>
    <t>LM393 (Sound Sensor)</t>
  </si>
  <si>
    <t>Sound_Sensor</t>
  </si>
  <si>
    <t>Detects sound waves converting it to electrical signals</t>
  </si>
  <si>
    <t>192.168.7.55</t>
  </si>
  <si>
    <t>192.168.7.62</t>
  </si>
  <si>
    <t>192.168.7.1</t>
  </si>
  <si>
    <t>G1006 Flame Sensor based</t>
  </si>
  <si>
    <t>Flame_Sensor</t>
  </si>
  <si>
    <t>Used for short range fire detection</t>
  </si>
  <si>
    <t xml:space="preserve">Modbus/TCP </t>
  </si>
  <si>
    <t>Modbus</t>
  </si>
  <si>
    <t>Multiple registers actions</t>
  </si>
  <si>
    <t>192.168.8.104</t>
  </si>
  <si>
    <t>192.168.8.163</t>
  </si>
  <si>
    <t>192.168.8.1</t>
  </si>
  <si>
    <t>Soil Moisture</t>
  </si>
  <si>
    <t>Soil_Moisture</t>
  </si>
  <si>
    <t>Soil Moisture range from 1% to 100%</t>
  </si>
  <si>
    <t>Class_Type</t>
  </si>
  <si>
    <t>Class_Code</t>
  </si>
  <si>
    <t>Class_Name</t>
  </si>
  <si>
    <t>Class_abbr</t>
  </si>
  <si>
    <t>Attack</t>
  </si>
  <si>
    <t>Backdoor</t>
  </si>
  <si>
    <t>Back</t>
  </si>
  <si>
    <t>DDoS_HTTP</t>
  </si>
  <si>
    <t>DDoS_ICMP</t>
  </si>
  <si>
    <t>ICMP</t>
  </si>
  <si>
    <t>DDoS_TCP</t>
  </si>
  <si>
    <t>TCP</t>
  </si>
  <si>
    <t>DDoS_UDP</t>
  </si>
  <si>
    <t>UDP</t>
  </si>
  <si>
    <t>MITM</t>
  </si>
  <si>
    <t>Normal</t>
  </si>
  <si>
    <t>OS_Fingerprinting</t>
  </si>
  <si>
    <t>Fing</t>
  </si>
  <si>
    <t>Password</t>
  </si>
  <si>
    <t>Pwd</t>
  </si>
  <si>
    <t>Port_Scanning</t>
  </si>
  <si>
    <t>Port</t>
  </si>
  <si>
    <t>Ransomware</t>
  </si>
  <si>
    <t>Rans</t>
  </si>
  <si>
    <t>SQL_injection</t>
  </si>
  <si>
    <t>SQL</t>
  </si>
  <si>
    <t>Uploading</t>
  </si>
  <si>
    <t>Upload</t>
  </si>
  <si>
    <t>Vulnerability_scanner</t>
  </si>
  <si>
    <t>Scan</t>
  </si>
  <si>
    <t>XSS</t>
  </si>
  <si>
    <t>Binary</t>
  </si>
  <si>
    <t>Flame</t>
  </si>
  <si>
    <t>H. Rate</t>
  </si>
  <si>
    <t>IR</t>
  </si>
  <si>
    <t>Soil M.</t>
  </si>
  <si>
    <t>Sound</t>
  </si>
  <si>
    <t>T. Hum.</t>
  </si>
  <si>
    <t>Water</t>
  </si>
  <si>
    <t>reference found</t>
  </si>
  <si>
    <t>Dataset Name</t>
  </si>
  <si>
    <t>Year</t>
  </si>
  <si>
    <t>IIoT</t>
  </si>
  <si>
    <t>x</t>
  </si>
  <si>
    <t>CICIDS2017 \cite{sharafaldin_toward_2018}</t>
  </si>
  <si>
    <t>No</t>
  </si>
  <si>
    <t>look like flow processed, no way to saparate the application</t>
  </si>
  <si>
    <t>have to lok again to be shure is not possible to use</t>
  </si>
  <si>
    <t>https://ieeexplore.ieee.org/abstract/document/9142219</t>
  </si>
  <si>
    <t>https://www.unb.ca/cic/datasets/ids-2017.html</t>
  </si>
  <si>
    <t>MQTT-IOT-IDS2020  \cite{hindy_hanan_mqtt_2020}</t>
  </si>
  <si>
    <t>Yes</t>
  </si>
  <si>
    <t>The tcp features are flag related</t>
  </si>
  <si>
    <t>aki tem um script que talvez ajude a tirar feture do pacote</t>
  </si>
  <si>
    <t>https://dx.doi.org/10.21227/bhxy-ep04</t>
  </si>
  <si>
    <t>https://github.com/AbertayMachineLearningGroup/MQTT_ML</t>
  </si>
  <si>
    <t>MQTTset \cite{vaccari_mqttset_2020}</t>
  </si>
  <si>
    <t>Has only 3 tcp features, all others are mqtt features</t>
  </si>
  <si>
    <t>https://doi.org/10.3390/s20226578</t>
  </si>
  <si>
    <t>https://www.kaggle.com/code/cnrieiit/mqttset-example-notebook/data</t>
  </si>
  <si>
    <t>TON_IoT \cite{alsaedi_ton_iot_2020}</t>
  </si>
  <si>
    <t>has some statical features and if drop</t>
  </si>
  <si>
    <t>https://arxiv.org/pdf/2010.08522.pdf</t>
  </si>
  <si>
    <t>https://cloudstor.aarnet.edu.au/plus/s/ds5zW91vdgjEj9i?path=%2FDescription_stats_datasets%2FDescription_stats_Network_dataset#pdfviewer</t>
  </si>
  <si>
    <t>10.1109/ACCESS.2020.3022862.</t>
  </si>
  <si>
    <t>WUSTL-IIoT-2021 \cite{zolanvari_maede_wustl-iiot-2021_2021}</t>
  </si>
  <si>
    <t>flow processed, no way to saparate the application</t>
  </si>
  <si>
    <t>https://dx.doi.org/10.21227/yftq-n229</t>
  </si>
  <si>
    <t>https://www.cse.wustl.edu/~jain/iiot2/index.html</t>
  </si>
  <si>
    <t>X-IIoTID \cite{al-hawawreh_muna_x-iiotid_2021}</t>
  </si>
  <si>
    <t>https://dx.doi.org/10.21227/mpb6-py55</t>
  </si>
  <si>
    <t>Edge-IIoTset \cite{ferrag_mohamed_amine_edge-iiotset_2022}</t>
  </si>
  <si>
    <t>class</t>
  </si>
  <si>
    <t>total</t>
  </si>
  <si>
    <t>analises</t>
  </si>
  <si>
    <t>Class</t>
  </si>
  <si>
    <t>Original</t>
  </si>
  <si>
    <t>Preprocessed</t>
  </si>
  <si>
    <t>Test
(20%)</t>
  </si>
  <si>
    <t>Train
(80%)</t>
  </si>
  <si>
    <t>Attack Total</t>
  </si>
  <si>
    <t>Normal Total</t>
  </si>
  <si>
    <t>Grand Total
(Normal + Attack)</t>
  </si>
  <si>
    <t>Attack (%)
Normal (%)</t>
  </si>
  <si>
    <t>Original % / Preprocessed %</t>
  </si>
  <si>
    <t>mode</t>
  </si>
  <si>
    <t>name</t>
  </si>
  <si>
    <t>set</t>
  </si>
  <si>
    <t>accuracy</t>
  </si>
  <si>
    <t>precision</t>
  </si>
  <si>
    <t>recall</t>
  </si>
  <si>
    <t>f1-score</t>
  </si>
  <si>
    <t>support</t>
  </si>
  <si>
    <t>report</t>
  </si>
  <si>
    <t>Label</t>
  </si>
  <si>
    <t>Dataset_Authors</t>
  </si>
  <si>
    <t>0</t>
  </si>
  <si>
    <t>3073509</t>
  </si>
  <si>
    <t>{'Normal': {'precision': 0.8676446212497928, 'recall': 0.0800182264489292, 'f1-score': 0.1465233842372461, 'support': 1700825}, 'Attack': {'precision': 0.4635189469017719, 'recall': 0.9848756159465689, 'f1-score': 0.6303648467652911, 'support': 1372684}, 'accuracy': 0.4841436937389804, 'macro avg': {'precision': 0.6655817840757824, 'recall': 0.5324469211977491, 'f1-score': 0.3884441155012686, 'support': 3073509}, 'weighted avg': {'precision': 0.6871548790148624, 'recall': 0.4841436937389804, 'f1-score': 0.3626156208790932, 'support': 3073509}}</t>
  </si>
  <si>
    <t>5</t>
  </si>
  <si>
    <t>{'Back': {'precision': 0.0, 'recall': 0.0, 'f1-score': 0.0, 'support': 4805}, 'HTTP': {'precision': 0.0, 'recall': 0.0, 'f1-score': 0.0, 'support': 41206}, 'ICMP': {'precision': 0.0, 'recall': 0.0, 'f1-score': 0.0, 'support': 26215}, 'TCP': {'precision': 0.0, 'recall': 0.0, 'f1-score': 0.0, 'support': 403788}, 'UDP': {'precision': 0.0, 'recall': 0.0, 'f1-score': 0.0, 'support': 640220}, 'MITM': {'precision': 0.0, 'recall': 0.0, 'f1-score': 0.0, 'support': 72}, 'Normal': {'precision': 0.5533821439924204, 'recall': 1.0, 'f1-score': 0.7124868096785856, 'support': 1700825}, 'Fing': {'precision': 0.0, 'recall': 0.0, 'f1-score': 0.0, 'support': 171}, 'Pwd': {'precision': 0.0, 'recall': 0.0, 'f1-score': 0.0, 'support': 200627}, 'Port': {'precision': 0.0, 'recall': 0.0, 'f1-score': 0.0, 'support': 3995}, 'Rans': {'precision': 0.0, 'recall': 0.0, 'f1-score': 0.0, 'support': 1938}, 'SQL': {'precision': 0.0, 'recall': 0.0, 'f1-score': 0.0, 'support': 10165}, 'Upload': {'precision': 0.0, 'recall': 0.0, 'f1-score': 0.0, 'support': 7361}, 'Scan': {'precision': 0.0, 'recall': 0.0, 'f1-score': 0.0, 'support': 29108}, 'XSS': {'precision': 0.0, 'recall': 0.0, 'f1-score': 0.0, 'support': 3013}, 'accuracy': 0.5533821439924204, 'macro avg': {'precision': 0.036892142932828026, 'recall': 0.06666666666666667, 'f1-score': 0.04749912064523904, 'support': 3073509}, 'weighted avg': {'precision': 0.3062317972896479, 'recall': 0.5533821439924204, 'f1-score': 0.39427747830625526, 'support': 3073509}}</t>
  </si>
  <si>
    <t>6</t>
  </si>
  <si>
    <t>7</t>
  </si>
  <si>
    <t>{'Back': {'precision': 0.0, 'recall': 0.0, 'f1-score': 0.0, 'support': 4805}, 'HTTP': {'precision': 0.0, 'recall': 0.0, 'f1-score': 0.0, 'support': 41206}, 'ICMP': {'precision': 0.0, 'recall': 0.0, 'f1-score': 0.0, 'support': 26215}, 'TCP': {'precision': 0.0, 'recall': 0.0, 'f1-score': 0.0, 'support': 403788}, 'UDP': {'precision': 0.02857142857142857, 'recall': 3.123926150385805e-06, 'f1-score': 6.247169251432944e-06, 'support': 640220}, 'MITM': {'precision': 1.0, 'recall': 0.8611111111111112, 'f1-score': 0.9253731343283582, 'support': 72}, 'Normal': {'precision': 0.5533909442284497, 'recall': 0.999972954301589, 'f1-score': 0.7124872387050234, 'support': 1700825}, 'Fing': {'precision': 0.0, 'recall': 0.0, 'f1-score': 0.0, 'support': 171}, 'Pwd': {'precision': 0.0, 'recall': 0.0, 'f1-score': 0.0, 'support': 200627}, 'Port': {'precision': 0.0, 'recall': 0.0, 'f1-score': 0.0, 'support': 3995}, 'Rans': {'precision': 0.0, 'recall': 0.0, 'f1-score': 0.0, 'support': 1938}, 'SQL': {'precision': 0.0, 'recall': 0.0, 'f1-score': 0.0, 'support': 10165}, 'Upload': {'precision': 0.0, 'recall': 0.0, 'f1-score': 0.0, 'support': 7361}, 'Scan': {'precision': 0.0, 'recall': 0.0, 'f1-score': 0.0, 'support': 29108}, 'XSS': {'precision': 0.0, 'recall': 0.0, 'f1-score': 0.0, 'support': 3013}, 'accuracy': 0.5533880004906444, 'macro avg': {'precision': 0.10546415818665854, 'recall': 0.1240724792892567, 'f1-score': 0.10919110801350887, 'support': 3073509}, 'weighted avg': {'precision': 0.31221159681567645, 'recall': 0.5533880004906444, 'f1-score': 0.39430069480806507, 'support': 3073509}}</t>
  </si>
  <si>
    <t>4</t>
  </si>
  <si>
    <t>{'Back': {'precision': 0.0, 'recall': 0.0, 'f1-score': 0.0, 'support': 4805}, 'HTTP': {'precision': 0.0, 'recall': 0.0, 'f1-score': 0.0, 'support': 41206}, 'ICMP': {'precision': 0.0, 'recall': 0.0, 'f1-score': 0.0, 'support': 26215}, 'TCP': {'precision': 0.0, 'recall': 0.0, 'f1-score': 0.0, 'support': 403788}, 'UDP': {'precision': 0.0, 'recall': 0.0, 'f1-score': 0.0, 'support': 640220}, 'MITM': {'precision': 0.8421052631578947, 'recall': 0.8888888888888888, 'f1-score': 0.8648648648648649, 'support': 72}, 'Normal': {'precision': 0.553395392118903, 'recall': 0.9999982361501036, 'f1-score': 0.7124973425173142, 'support': 1700825}, 'Fing': {'precision': 0.0, 'recall': 0.0, 'f1-score': 0.0, 'support': 171}, 'Pwd': {'precision': 0.0, 'recall': 0.0, 'f1-score': 0.0, 'support': 200627}, 'Port': {'precision': 0.0, 'recall': 0.0, 'f1-score': 0.0, 'support': 3995}, 'Rans': {'precision': 0.0, 'recall': 0.0, 'f1-score': 0.0, 'support': 1938}, 'SQL': {'precision': 0.0, 'recall': 0.0, 'f1-score': 0.0, 'support': 10165}, 'Upload': {'precision': 0.0, 'recall': 0.0, 'f1-score': 0.0, 'support': 7361}, 'Scan': {'precision': 0.0, 'recall': 0.0, 'f1-score': 0.0, 'support': 29108}, 'XSS': {'precision': 0.0, 'recall': 0.0, 'f1-score': 0.0, 'support': 3013}, 'accuracy': 0.5534019910141795, 'macro avg': {'precision': 0.09303337701845318, 'recall': 0.12592580833593284, 'f1-score': 0.10515748049214528, 'support': 3073509}, 'weighted avg': {'precision': 0.3062588557181972, 'recall': 0.5534019910141795, 'f1-score': 0.3943035673093136, 'support': 3073509}}</t>
  </si>
  <si>
    <t>{'Normal': {'precision': 0.5633620641113034, 'recall': 1.0, 'f1-score': 0.7207058135078233, 'support': 1700825}, 'Attack': {'precision': 1.0, 'recall': 0.03966462783859941, 'f1-score': 0.07630273604875795, 'support': 1372684}, 'accuracy': 0.5710970750370342, 'macro avg': {'precision': 0.7816810320556518, 'recall': 0.5198323139192997, 'f1-score': 0.3985042747782906, 'support': 3073509}, 'weighted avg': {'precision': 0.758372362889488, 'recall': 0.5710970750370342, 'f1-score': 0.43290389264836926, 'support': 3073509}}</t>
  </si>
  <si>
    <t>3</t>
  </si>
  <si>
    <t>{'Back': {'precision': 0.0, 'recall': 0.0, 'f1-score': 0.0, 'support': 4805}, 'HTTP': {'precision': 0.0, 'recall': 0.0, 'f1-score': 0.0, 'support': 41206}, 'ICMP': {'precision': 0.0, 'recall': 0.0, 'f1-score': 0.0, 'support': 26215}, 'TCP': {'precision': 0.0, 'recall': 0.0, 'f1-score': 0.0, 'support': 403788}, 'UDP': {'precision': 0.9999984091151339, 'recall': 0.9818187498047546, 'f1-score': 0.9908251963861945, 'support': 640220}, 'MITM': {'precision': 0.0, 'recall': 0.0, 'f1-score': 0.0, 'support': 72}, 'Normal': {'precision': 0.6956540233495628, 'recall': 0.9999994120500345, 'f1-score': 0.8205139090534337, 'support': 1700825}, 'Fing': {'precision': 0.0, 'recall': 0.0, 'f1-score': 0.0, 'support': 171}, 'Pwd': {'precision': 0.0, 'recall': 0.0, 'f1-score': 0.0, 'support': 200627}, 'Port': {'precision': 0.0, 'recall': 0.0, 'f1-score': 0.0, 'support': 3995}, 'Rans': {'precision': 0.0, 'recall': 0.0, 'f1-score': 0.0, 'support': 1938}, 'SQL': {'precision': 0.0, 'recall': 0.0, 'f1-score': 0.0, 'support': 10165}, 'Upload': {'precision': 0.0, 'recall': 0.0, 'f1-score': 0.0, 'support': 7361}, 'Scan': {'precision': 0.0, 'recall': 0.0, 'f1-score': 0.0, 'support': 29108}, 'XSS': {'precision': 0.0, 'recall': 0.0, 'f1-score': 0.0, 'support': 3013}, 'accuracy': 0.7578972438343274, 'macro avg': {'precision': 0.11304349549764646, 'recall': 0.13212121079031927, 'f1-score': 0.12075594036264188, 'support': 3073509}, 'weighted avg': {'precision': 0.5932648109204206, 'recall': 0.7578972438343274, 'f1-score': 0.6604492378568522, 'support': 3073509}}</t>
  </si>
  <si>
    <t>1</t>
  </si>
  <si>
    <t>{'Back': {'precision': 0.0, 'recall': 0.0, 'f1-score': 0.0, 'support': 4805}, 'HTTP': {'precision': 0.0, 'recall': 0.0, 'f1-score': 0.0, 'support': 41206}, 'ICMP': {'precision': 0.9990236975237419, 'recall': 0.8587449933244325, 'f1-score': 0.9235881761677163, 'support': 26215}, 'TCP': {'precision': 0.0, 'recall': 0.0, 'f1-score': 0.0, 'support': 403788}, 'UDP': {'precision': 0.9999793512807765, 'recall': 0.9833588453968948, 'f1-score': 0.9915994578669537, 'support': 640220}, 'MITM': {'precision': 0.0, 'recall': 0.0, 'f1-score': 0.0, 'support': 72}, 'Normal': {'precision': 0.7026268683599661, 'recall': 0.9999888289506563, 'f1-score': 0.8253407041769625, 'support': 1700825}, 'Fing': {'precision': 0.0, 'recall': 0.0, 'f1-score': 0.0, 'support': 171}, 'Pwd': {'precision': 0.0, 'recall': 0.0, 'f1-score': 0.0, 'support': 200627}, 'Port': {'precision': 0.0, 'recall': 0.0, 'f1-score': 0.0, 'support': 3995}, 'Rans': {'precision': 0.0, 'recall': 0.0, 'f1-score': 0.0, 'support': 1938}, 'SQL': {'precision': 0.0, 'recall': 0.0, 'f1-score': 0.0, 'support': 10165}, 'Upload': {'precision': 0.0, 'recall': 0.0, 'f1-score': 0.0, 'support': 7361}, 'Scan': {'precision': 0.0, 'recall': 0.0, 'f1-score': 0.0, 'support': 29108}, 'XSS': {'precision': 0.0, 'recall': 0.0, 'f1-score': 0.0, 'support': 3013}, 'accuracy': 0.7655367204065451, 'macro avg': {'precision': 0.18010866114429896, 'recall': 0.18947284451146557, 'f1-score': 0.18270188921410882, 'support': 3073509}, 'weighted avg': {'precision': 0.6056405007715622, 'recall': 0.7655367204065451, 'f1-score': 0.6711591773883206, 'support': 3073509}}</t>
  </si>
  <si>
    <t>2</t>
  </si>
  <si>
    <t>{'Back': {'precision': 0.0, 'recall': 0.0, 'f1-score': 0.0, 'support': 4805}, 'HTTP': {'precision': 0.0, 'recall': 0.0, 'f1-score': 0.0, 'support': 41206}, 'ICMP': {'precision': 0.9219103171709807, 'recall': 0.9646385657066565, 'f1-score': 0.942790567620468, 'support': 26215}, 'TCP': {'precision': 0.0, 'recall': 0.0, 'f1-score': 0.0, 'support': 403788}, 'UDP': {'precision': 1.0, 'recall': 0.9965808628284027, 'f1-score': 0.998287503784468, 'support': 640220}, 'MITM': {'precision': 0.0, 'recall': 0.0, 'f1-score': 0.0, 'support': 72}, 'Normal': {'precision': 0.7063097684261583, 'recall': 1.0, 'f1-score': 0.8278798861681889, 'support': 1700825}, 'Fing': {'precision': 0.0, 'recall': 0.0, 'f1-score': 0.0, 'support': 171}, 'Pwd': {'precision': 0.0, 'recall': 0.0, 'f1-score': 0.0, 'support': 200627}, 'Port': {'precision': 0.0, 'recall': 0.0, 'f1-score': 0.0, 'support': 3995}, 'Rans': {'precision': 0.0, 'recall': 0.0, 'f1-score': 0.0, 'support': 1938}, 'SQL': {'precision': 0.0, 'recall': 0.0, 'f1-score': 0.0, 'support': 10165}, 'Upload': {'precision': 0.0, 'recall': 0.0, 'f1-score': 0.0, 'support': 7361}, 'Scan': {'precision': 0.0, 'recall': 0.0, 'f1-score': 0.0, 'support': 29108}, 'XSS': {'precision': 0.0, 'recall': 0.0, 'f1-score': 0.0, 'support': 3013}, 'accuracy': 0.7692002854066801, 'macro avg': {'precision': 0.1752146723731426, 'recall': 0.19741462856900396, 'f1-score': 0.18459719717154163, 'support': 3073509}, 'weighted avg': {'precision': 0.6070251269308331, 'recall': 0.7692002854066801, 'f1-score': 0.674121236604504, 'support': 3073509}}</t>
  </si>
  <si>
    <t>Inspired_CNN_LSTM</t>
  </si>
  <si>
    <t>{'Back': {'precision': 0.6757990867579908, 'recall': 0.4620187304890739, 'f1-score': 0.5488257107540173, 'support': 4805}, 'HTTP': {'precision': 0.9349048050770625, 'recall': 0.3753822258894336, 'f1-score': 0.5356790358608509, 'support': 41206}, 'ICMP': {'precision': 0.9993798449612403, 'recall': 0.9835590310890712, 'f1-score': 0.9914063250985293, 'support': 26215}, 'TCP': {'precision': 1.0, 'recall': 0.999997523452901, 'f1-score': 0.9999987617249172, 'support': 403788}, 'UDP': {'precision': 0.9999984380076475, 'recall': 0.9999796944800224, 'f1-score': 0.999989066156004, 'support': 640220}, 'MITM': {'precision': 1.0, 'recall': 0.9861111111111112, 'f1-score': 0.993006993006993, 'support': 72}, 'Normal': {'precision': 0.9594168627831466, 'recall': 0.999992356650449, 'f1-score': 0.9792844905588786, 'support': 1700825}, 'Fing': {'precision': 0.19669117647058823, 'recall': 0.6257309941520468, 'f1-score': 0.2993006993006993, 'support': 171}, 'Pwd': {'precision': 0.823487933932782, 'recall': 0.7276338678243706, 'f1-score': 0.7725991727992252, 'support': 200627}, 'Port': {'precision': 0.7373961218836566, 'recall': 0.9994993742177722, 'f1-score': 0.8486716259298619, 'support': 3995}, 'Rans': {'precision': 0.0, 'recall': 0.0, 'f1-score': 0.0, 'support': 1938}, 'SQL': {'precision': 0.006269592476489028, 'recall': 0.00019675356615838662, 'f1-score': 0.0003815337657382678, 'support': 10165}, 'Upload': {'precision': 0.7211972119721197, 'recall': 0.23896209754109496, 'f1-score': 0.3589795918367347, 'support': 7361}, 'Scan': {'precision': 0.9899786501677487, 'recall': 0.7805757867252989, 'f1-score': 0.8728942161777983, 'support': 29108}, 'XSS': {'precision': 0.30354609929078014, 'recall': 0.21307666777298373, 'f1-score': 0.250390015600624, 'support': 3013}, 'accuracy': 0.9642255805985926, 'macro avg': {'precision': 0.6898710549187502, 'recall': 0.6261810809974525, 'f1-score': 0.6300938159047248, 'support': 3073509}, 'weighted avg': {'precision': 0.9588862833068875, 'recall': 0.9642255805985926, 'f1-score': 0.959040103552812, 'support': 3073509}}</t>
  </si>
  <si>
    <t>{'Back': {'precision': 0.6745526235972096, 'recall': 0.4628511966701353, 'f1-score': 0.549000246852629, 'support': 4805}, 'HTTP': {'precision': 0.6456180416785612, 'recall': 0.27442605445808865, 'f1-score': 0.38514330478023195, 'support': 41206}, 'ICMP': {'precision': 0.9978121643661243, 'recall': 0.9568567613961473, 'f1-score': 0.9769054017213848, 'support': 26215}, 'TCP': {'precision': 0.9999603740687906, 'recall': 0.9999306566812287, 'f1-score': 0.9999455151542168, 'support': 403788}, 'UDP': {'precision': 0.999996875961618, 'recall': 0.9999609509231202, 'f1-score': 0.9999789131197102, 'support': 640220}, 'MITM': {'precision': 1.0, 'recall': 0.9722222222222222, 'f1-score': 0.9859154929577464, 'support': 72}, 'Normal': {'precision': 0.9551047454857378, 'recall': 0.9999841253509326, 'f1-score': 0.9770293287223868, 'support': 1700825}, 'Fing': {'precision': 0.08716707021791767, 'recall': 0.631578947368421, 'f1-score': 0.15319148936170213, 'support': 171}, 'Pwd': {'precision': 0.9159792637996805, 'recall': 0.5601240112248103, 'f1-score': 0.6951572943698173, 'support': 200627}, 'Port': {'precision': 0.7372019959342081, 'recall': 0.9984981226533166, 'f1-score': 0.8481820114820328, 'support': 3995}, 'Rans': {'precision': 0.030744457759137207, 'recall': 0.4236326109391125, 'f1-score': 0.05732839885482857, 'support': 1938}, 'SQL': {'precision': 0.45812637172230564, 'recall': 0.39016232169208065, 'f1-score': 0.42142174051641695, 'support': 10165}, 'Upload': {'precision': 0.7064451158106747, 'recall': 0.38119820676538513, 'f1-score': 0.4951910350304421, 'support': 7361}, 'Scan': {'precision': 0.7099665040841512, 'recall': 0.8301154321835922, 'f1-score': 0.7653542808273416, 'support': 29108}, 'XSS': {'precision': 0.6666666666666666, 'recall': 0.015267175572519083, 'f1-score': 0.029850746268656712, 'support': 3013}, 'accuracy': 0.9538654352403068, 'macro avg': {'precision': 0.705689484743519, 'recall': 0.6597872530734076, 'f1-score': 0.622639680001303, 'support': 3073509}, 'weighted avg': {'precision': 0.9578144678469764, 'recall': 0.9538654352403068, 'f1-score': 0.9510975771993735, 'support': 3073509}}</t>
  </si>
  <si>
    <t>Proposed_Hybrid_CNN_LSTM</t>
  </si>
  <si>
    <t>{'Back': {'precision': 0.15509032348410587, 'recall': 0.9219562955254943, 'f1-score': 0.2655158979891516, 'support': 4805}, 'HTTP': {'precision': 0.9773055332798717, 'recall': 0.2957578993350483, 'f1-score': 0.454094940010433, 'support': 41206}, 'ICMP': {'precision': 0.998290802130535, 'recall': 0.9580392904825482, 'f1-score': 0.9777509586747902, 'support': 26215}, 'TCP': {'precision': 1.0, 'recall': 0.999997523452901, 'f1-score': 0.9999987617249172, 'support': 403788}, 'UDP': {'precision': 0.9999984379564096, 'recall': 0.9999468932554434, 'f1-score': 0.9999726649416945, 'support': 640220}, 'MITM': {'precision': 1.0, 'recall': 0.9861111111111112, 'f1-score': 0.993006993006993, 'support': 72}, 'Normal': {'precision': 0.951662108142226, 'recall': 0.999951200152867, 'f1-score': 0.9752092416382904, 'support': 1700825}, 'Fing': {'precision': 0.08878127522195318, 'recall': 0.6432748538011696, 'f1-score': 0.15602836879432624, 'support': 171}, 'Pwd': {'precision': 0.932251850039753, 'recall': 0.6078244702856545, 'f1-score': 0.7358667612050628, 'support': 200627}, 'Port': {'precision': 0.7294677153832083, 'recall': 0.9982478097622027, 'f1-score': 0.8429507503699006, 'support': 3995}, 'Rans': {'precision': 0.0, 'recall': 0.0, 'f1-score': 0.0, 'support': 1938}, 'SQL': {'precision': 0.5377086931491076, 'recall': 0.5513034923757993, 'f1-score': 0.5444212367027736, 'support': 10165}, 'Upload': {'precision': 0.8198228882833788, 'recall': 0.32699361499796226, 'f1-score': 0.4675148101388754, 'support': 7361}, 'Scan': {'precision': 0.9891525423728813, 'recall': 0.8019788374330081, 'f1-score': 0.8857858389618275, 'support': 29108}, 'XSS': {'precision': 0.4665071770334928, 'recall': 0.258878194490541, 'f1-score': 0.3329775880469584, 'support': 3013}, 'accuracy': 0.9580895972648852, 'macro avg': {'precision': 0.709735956431795, 'recall': 0.6900174324307834, 'f1-score': 0.6420729874803996, 'support': 3073509}, 'weighted avg': {'precision': 0.963569203711207, 'recall': 0.9580895972648852, 'f1-score': 0.954977480037229, 'support': 3073509}}</t>
  </si>
  <si>
    <t>{'Back': {'precision': 0.7058252427184466, 'recall': 0.4539021852237253, 'f1-score': 0.5525015832805573, 'support': 4805}, 'HTTP': {'precision': 0.9928254185172531, 'recall': 0.2820948405572004, 'f1-score': 0.4393544241599577, 'support': 41206}, 'ICMP': {'precision': 0.9993014049522627, 'recall': 0.9821857715048636, 'f1-score': 0.9906696677632213, 'support': 26215}, 'TCP': {'precision': 1.0, 'recall': 0.999997523452901, 'f1-score': 0.9999987617249172, 'support': 403788}, 'UDP': {'precision': 0.9999796944483059, 'recall': 0.9999781325169473, 'f1-score': 0.9999789134820166, 'support': 640220}, 'MITM': {'precision': 0.9861111111111112, 'recall': 0.9861111111111112, 'f1-score': 0.9861111111111112, 'support': 72}, 'Normal': {'precision': 0.9595190260915877, 'recall': 0.9999470845031088, 'f1-score': 0.9793159957988226, 'support': 1700825}, 'Fing': {'precision': 0.18448275862068966, 'recall': 0.6257309941520468, 'f1-score': 0.2849533954727031, 'support': 171}, 'Pwd': {'precision': 0.8597552356945982, 'recall': 0.7276338678243706, 'f1-score': 0.7881961973203607, 'support': 200627}, 'Port': {'precision': 0.7372599704579025, 'recall': 0.9994993742177722, 'f1-score': 0.8485814472425884, 'support': 3995}, 'Rans': {'precision': 0.0, 'recall': 0.0, 'f1-score': 0.0, 'support': 1938}, 'SQL': {'precision': 0.484372388433896, 'recall': 0.5701918347270044, 'f1-score': 0.5237901586010573, 'support': 10165}, 'Upload': {'precision': 0.6504927975739196, 'recall': 0.11656024996603723, 'f1-score': 0.1976958525345622, 'support': 7361}, 'Scan': {'precision': 0.985191056232271, 'recall': 0.8113577023498695, 'f1-score': 0.8898643556895253, 'support': 29108}, 'XSS': {'precision': 0.3146202341639147, 'recall': 0.34782608695652173, 'f1-score': 0.33039092055485497, 'support': 3013}, 'accuracy': 0.9649407241039476, 'macro avg': {'precision': 0.7239824226010771, 'recall': 0.6602011172708987, 'f1-score': 0.6540935189824171, 'support': 3073509}, 'weighted avg': {'precision': 0.963505334455356, 'recall': 0.9649407241039476, 'f1-score': 0.9603644552292713, 'support': 3073509}}</t>
  </si>
  <si>
    <t>{'Normal': {'precision': 0.7066227639512942, 'recall': 0.9998153837108462, 'f1-score': 0.8280315472866012, 'support': 1700825}, 'Attack': {'precision': 0.9995292184426426, 'recall': 0.4856631242150415, 'f1-score': 0.6536991459360875, 'support': 1372684}, 'accuracy': 0.7701858039133772, 'macro avg': {'precision': 0.8530759911969684, 'recall': 0.7427392539629438, 'f1-score': 0.7408653466113444, 'support': 3073509}, 'weighted avg': {'precision': 0.8374400166670019, 'recall': 0.7701858039133772, 'f1-score': 0.7501715839627819, 'support': 3073509}}</t>
  </si>
  <si>
    <t>{'Back': {'precision': 0.6993360733480872, 'recall': 0.4603537981269511, 'f1-score': 0.5552208835341366, 'support': 4805}, 'HTTP': {'precision': 0.8464979591836734, 'recall': 0.6291316798524487, 'f1-score': 0.7218053486656179, 'support': 41206}, 'ICMP': {'precision': 0.9996879144885699, 'recall': 0.9775319473583826, 'f1-score': 0.9884857952901696, 'support': 26215}, 'TCP': {'precision': 1.0, 'recall': 0.9999950469058021, 'f1-score': 0.9999975234467677, 'support': 403788}, 'UDP': {'precision': 0.9999984380247261, 'recall': 0.9999906282215488, 'f1-score': 0.9999945331078891, 'support': 640220}, 'MITM': {'precision': 1.0, 'recall': 0.9861111111111112, 'f1-score': 0.993006993006993, 'support': 72}, 'Normal': {'precision': 0.9638008075370121, 'recall': 0.9999541399026943, 'f1-score': 0.9815446767375089, 'support': 1700825}, 'Fing': {'precision': 0.15373563218390804, 'recall': 0.6257309941520468, 'f1-score': 0.24682814302191464, 'support': 171}, 'Pwd': {'precision': 0.9765288982770468, 'recall': 0.7650166727309884, 'f1-score': 0.8579286135511838, 'support': 200627}, 'Port': {'precision': 0.7373961218836566, 'recall': 0.9994993742177722, 'f1-score': 0.8486716259298619, 'support': 3995}, 'Rans': {'precision': 0.0, 'recall': 0.0, 'f1-score': 0.0, 'support': 1938}, 'SQL': {'precision': 0.6204173166926678, 'recall': 0.625971470732907, 'f1-score': 0.623182018510357, 'support': 10165}, 'Upload': {'precision': 0.9215106732348112, 'recall': 0.38119820676538513, 'f1-score': 0.5393042475494907, 'support': 7361}, 'Scan': {'precision': 0.9607302533532042, 'recall': 0.885873299436581, 'f1-score': 0.9217845141917494, 'support': 29108}, 'XSS': {'precision': 0.8519837232960326, 'recall': 0.5559243279123797, 'f1-score': 0.672825868648323, 'support': 3013}, 'accuracy': 0.9737381605194584, 'macro avg': {'precision': 0.7821082541002264, 'recall': 0.7261521798284665, 'f1-score': 0.7300387190127975, 'support': 3073509}, 'weighted avg': {'precision': 0.9729255475502504, 'recall': 0.9737381605194584, 'f1-score': 0.971708138951321, 'support': 3073509}}</t>
  </si>
  <si>
    <t>{'Back': {'precision': 0.6975502512562815, 'recall': 0.46222684703433925, 'f1-score': 0.5560145199649519, 'support': 4805}, 'HTTP': {'precision': 0.8206195665483041, 'recall': 0.6505848662816095, 'f1-score': 0.7257763218453042, 'support': 41206}, 'ICMP': {'precision': 0.9982477525521865, 'recall': 0.9996566851039481, 'f1-score': 0.9989517220348028, 'support': 26215}, 'TCP': {'precision': 1.0, 'recall': 0.9999876172645051, 'f1-score': 0.9999938085939193, 'support': 403788}, 'UDP': {'precision': 0.9999984380052077, 'recall': 0.9999781325169473, 'f1-score': 0.9999882851579981, 'support': 640220}, 'MITM': {'precision': 1.0, 'recall': 0.9861111111111112, 'f1-score': 0.993006993006993, 'support': 72}, 'Normal': {'precision': 0.9637673562212642, 'recall': 0.9998877015565976, 'f1-score': 0.9814953220326462, 'support': 1700825}, 'Fing': {'precision': 0.8941176470588236, 'recall': 0.4444444444444444, 'f1-score': 0.5937499999999999, 'support': 171}, 'Pwd': {'precision': 0.9705452728893835, 'recall': 0.7650166727309884, 'f1-score': 0.8556114257681844, 'support': 200627}, 'Port': {'precision': 0.7372990947718455, 'recall': 0.9989987484355445, 'f1-score': 0.8484268707482993, 'support': 3995}, 'Rans': {'precision': 0.0, 'recall': 0.0, 'f1-score': 0.0, 'support': 1938}, 'SQL': {'precision': 0.6744303797468354, 'recall': 0.5241515002459419, 'f1-score': 0.5898699141987268, 'support': 10165}, 'Upload': {'precision': 0.9565732333201737, 'recall': 0.3291672327129466, 'f1-score': 0.4897917930058622, 'support': 7361}, 'Scan': {'precision': 0.9859399745065471, 'recall': 0.876906692318263, 'f1-score': 0.928232449042675, 'support': 29108}, 'XSS': {'precision': 0.5982174688057041, 'recall': 0.5569200132758049, 'f1-score': 0.576830525953936, 'support': 3013}, 'accuracy': 0.9736210305549781, 'macro avg': {'precision': 0.8198204290455038, 'recall': 0.7062692176688662, 'f1-score': 0.7425159967569533, 'support': 3073509}, 'weighted avg': {'precision': 0.9724480839755604, 'recall': 0.9736210305549781, 'f1-score': 0.9714287159957532, 'support': 3073509}}</t>
  </si>
  <si>
    <t>{'Back': {'precision': 0.6626794258373205, 'recall': 0.9223725286160249, 'f1-score': 0.7712520664752458, 'support': 4805}, 'HTTP': {'precision': 0.9518094265285276, 'recall': 0.6331844876959666, 'f1-score': 0.7604710134367075, 'support': 41206}, 'ICMP': {'precision': 0.9985143423107691, 'recall': 0.999885561701316, 'f1-score': 0.9991994815690161, 'support': 26215}, 'TCP': {'precision': 1.0, 'recall': 0.999997523452901, 'f1-score': 0.9999987617249172, 'support': 403788}, 'UDP': {'precision': 0.9999984380247261, 'recall': 0.9999906282215488, 'f1-score': 0.9999945331078891, 'support': 640220}, 'MITM': {'precision': 1.0, 'recall': 0.9861111111111112, 'f1-score': 0.993006993006993, 'support': 72}, 'Normal': {'precision': 0.9637703743831869, 'recall': 0.9999741302015198, 'f1-score': 0.9815385245766822, 'support': 1700825}, 'Fing': {'precision': 0.8478260869565217, 'recall': 0.45614035087719296, 'f1-score': 0.5931558935361217, 'support': 171}, 'Pwd': {'precision': 0.9765599648781232, 'recall': 0.7650166727309884, 'f1-score': 0.85794060269317, 'support': 200627}, 'Port': {'precision': 0.7373961218836566, 'recall': 0.9994993742177722, 'f1-score': 0.8486716259298619, 'support': 3995}, 'Rans': {'precision': 0.0, 'recall': 0.0, 'f1-score': 0.0, 'support': 1938}, 'SQL': {'precision': 0.6006022447303586, 'recall': 0.6475159862272504, 'f1-score': 0.6231774285173263, 'support': 10165}, 'Upload': {'precision': 0.997119341563786, 'recall': 0.3291672327129466, 'f1-score': 0.4949443366356859, 'support': 7361}, 'Scan': {'precision': 0.9662518219531337, 'recall': 0.88820942696166, 'f1-score': 0.9255884722097915, 'support': 29108}, 'XSS': {'precision': 0.6881859264041317, 'recall': 0.35380019913707267, 'f1-score': 0.4673388864533099, 'support': 3013}, 'accuracy': 0.9744780314617592, 'macro avg': {'precision': 0.8260475676969496, 'recall': 0.7320576809243514, 'f1-score': 0.7544185746581813, 'support': 3073509}, 'weighted avg': {'precision': 0.9743011931049607, 'recall': 0.9744780314617592, 'f1-score': 0.9724007751262455, 'support': 3073509}}</t>
  </si>
  <si>
    <t>{'Back': {'precision': 0.6930754834684966, 'recall': 0.46243496357960456, 'f1-score': 0.5547372363000873, 'support': 4805}, 'HTTP': {'precision': 0.849047234808516, 'recall': 0.6639324370237344, 'f1-score': 0.7451653320259302, 'support': 41206}, 'ICMP': {'precision': 0.9982861060329068, 'recall': 0.9998474156017547, 'f1-score': 0.9990661508261708, 'support': 26215}, 'TCP': {'precision': 1.0, 'recall': 0.999997523452901, 'f1-score': 0.9999987617249172, 'support': 403788}, 'UDP': {'precision': 0.9999828185403569, 'recall': 0.9999906282215488, 'f1-score': 0.9999867233657049, 'support': 640220}, 'MITM': {'precision': 0.9855072463768116, 'recall': 0.9444444444444444, 'f1-score': 0.9645390070921985, 'support': 72}, 'Normal': {'precision': 0.9638399566580451, 'recall': 0.9999647230020725, 'f1-score': 0.981570076963765, 'support': 1700825}, 'Fing': {'precision': 0.95, 'recall': 0.4444444444444444, 'f1-score': 0.6055776892430278, 'support': 171}, 'Pwd': {'precision': 0.9844144849083469, 'recall': 0.7650216571049759, 'f1-score': 0.8609612919692265, 'support': 200627}, 'Port': {'precision': 0.7372990947718455, 'recall': 0.9989987484355445, 'f1-score': 0.8484268707482993, 'support': 3995}, 'Rans': {'precision': 0.0, 'recall': 0.0, 'f1-score': 0.0, 'support': 1938}, 'SQL': {'precision': 0.6206317867719645, 'recall': 0.6184948352188884, 'f1-score': 0.6195614683419562, 'support': 10165}, 'Upload': {'precision': 0.9664938173115277, 'recall': 0.3291672327129466, 'f1-score': 0.49108228617754357, 'support': 7361}, 'Scan': {'precision': 0.9695866030863965, 'recall': 0.8871444276487563, 'f1-score': 0.9265352254175562, 'support': 29108}, 'XSS': {'precision': 0.7294589178356713, 'recall': 0.604049120477929, 'f1-score': 0.6608569353667392, 'support': 3013}, 'accuracy': 0.9743029872370635, 'macro avg': {'precision': 0.8298415700380591, 'recall': 0.714528840091303, 'f1-score': 0.7505376703708749, 'support': 3073509}, 'weighted avg': {'precision': 0.9735871746680976, 'recall': 0.9743029872370635, 'f1-score': 0.9722461316391596, 'support': 3073509}}</t>
  </si>
  <si>
    <t>{'Back': {'precision': 0.6939614290230793, 'recall': 0.45681581685744016, 'f1-score': 0.5509538152610443, 'support': 4805}, 'HTTP': {'precision': 0.8209531217279444, 'recall': 0.6659709751007135, 'f1-score': 0.7353851513405597, 'support': 41206}, 'ICMP': {'precision': 0.9982099329677027, 'recall': 0.9997711234026321, 'f1-score': 0.9989899182405518, 'support': 26215}, 'TCP': {'precision': 1.0, 'recall': 0.999997523452901, 'f1-score': 0.9999987617249172, 'support': 403788}, 'UDP': {'precision': 0.9999859422444924, 'recall': 0.9999796944800224, 'f1-score': 0.9999828183524986, 'support': 640220}, 'MITM': {'precision': 1.0, 'recall': 0.9861111111111112, 'f1-score': 0.993006993006993, 'support': 72}, 'Normal': {'precision': 0.9637481272283432, 'recall': 0.999978245851278, 'f1-score': 0.9815289695344717, 'support': 1700825}, 'Fing': {'precision': 0.8651685393258427, 'recall': 0.4502923976608187, 'f1-score': 0.5923076923076922, 'support': 171}, 'Pwd': {'precision': 0.9794654768515859, 'recall': 0.7648322508934491, 'f1-score': 0.8589437151893421, 'support': 200627}, 'Port': {'precision': 0.7373961218836566, 'recall': 0.9994993742177722, 'f1-score': 0.8486716259298619, 'support': 3995}, 'Rans': {'precision': 0.25, 'recall': 0.0041279669762641896, 'f1-score': 0.008121827411167513, 'support': 1938}, 'SQL': {'precision': 0.6659616655651025, 'recall': 0.4956222331529759, 'f1-score': 0.568302312464749, 'support': 10165}, 'Upload': {'precision': 0.9444249032711924, 'recall': 0.36476022279581577, 'f1-score': 0.5262642101136809, 'support': 7361}, 'Scan': {'precision': 0.967787956149572, 'recall': 0.8855984609042188, 'f1-score': 0.9248708381171067, 'support': 29108}, 'XSS': {'precision': 0.6498838109992254, 'recall': 0.5569200132758049, 'f1-score': 0.5998212689901699, 'support': 3013}, 'accuracy': 0.9739363053760376, 'macro avg': {'precision': 0.835796468482516, 'recall': 0.708685160675548, 'f1-score': 0.7458099945323204, 'support': 3073509}, 'weighted avg': {'precision': 0.9729934437072044, 'recall': 0.9739363053760376, 'f1-score': 0.9717976862010643, 'support': 3073509}}</t>
  </si>
  <si>
    <t>{'Back': {'precision': 0.6935785536159601, 'recall': 0.4630593132154006, 'f1-score': 0.5553475602146511, 'support': 4805}, 'HTTP': {'precision': 0.838112413585813, 'recall': 0.6766975683152939, 'f1-score': 0.7488049841559696, 'support': 41206}, 'ICMP': {'precision': 0.9986285714285714, 'recall': 0.9999618539004387, 'f1-score': 0.9992947679405317, 'support': 26215}, 'TCP': {'precision': 1.0, 'recall': 0.999997523452901, 'f1-score': 0.9999987617249172, 'support': 403788}, 'UDP': {'precision': 0.9999984380320454, 'recall': 0.9999953141107745, 'f1-score': 0.9999968760689701, 'support': 640220}, 'MITM': {'precision': 1.0, 'recall': 0.9861111111111112, 'f1-score': 0.993006993006993, 'support': 72}, 'Normal': {'precision': 0.9638443264171773, 'recall': 0.9999647230020725, 'f1-score': 0.9815723429606316, 'support': 1700825}, 'Fing': {'precision': 0.9166666666666666, 'recall': 0.4502923976608187, 'f1-score': 0.6039215686274509, 'support': 171}, 'Pwd': {'precision': 0.9850150491262523, 'recall': 0.7650415946009261, 'f1-score': 0.8612035348576238, 'support': 200627}, 'Port': {'precision': 0.7373961218836566, 'recall': 0.9994993742177722, 'f1-score': 0.8486716259298619, 'support': 3995}, 'Rans': {'precision': 0.0, 'recall': 0.0, 'f1-score': 0.0, 'support': 1938}, 'SQL': {'precision': 0.6292577278991928, 'recall': 0.6288243974422036, 'f1-score': 0.6290409880431039, 'support': 10165}, 'Upload': {'precision': 0.949898442789438, 'recall': 0.38119820676538513, 'f1-score': 0.5440620455647116, 'support': 7361}, 'Scan': {'precision': 0.9882444834993166, 'recall': 0.8693142778617562, 'f1-score': 0.9249721272823643, 'support': 29108}, 'XSS': {'precision': 0.846336822074215, 'recall': 0.5904414205111185, 'f1-score': 0.6956011730205278, 'support': 3013}, 'accuracy': 0.9744568829959502, 'macro avg': {'precision': 0.8364651744678872, 'recall': 0.7206932717445313, 'f1-score': 0.7590330232932204, 'support': 3073509}, 'weighted avg': {'precision': 0.9737678275286543, 'recall': 0.9744568829959502, 'f1-score': 0.9724954001953806, 'support': 3073509}}</t>
  </si>
  <si>
    <t>{'Back': {'precision': 0.7026340844176452, 'recall': 0.9215400624349636, 'f1-score': 0.7973350139551634, 'support': 4805}, 'HTTP': {'precision': 0.9343618800559784, 'recall': 0.6643207299907781, 'f1-score': 0.7765343318724027, 'support': 41206}, 'ICMP': {'precision': 0.9981343283582089, 'recall': 1.0, 'f1-score': 0.9990662931839402, 'support': 26215}, 'TCP': {'precision': 1.0, 'recall': 0.999997523452901, 'f1-score': 0.9999987617249172, 'support': 403788}, 'UDP': {'precision': 0.9999984380320454, 'recall': 0.9999953141107745, 'f1-score': 0.9999968760689701, 'support': 640220}, 'MITM': {'precision': 1.0, 'recall': 0.9305555555555556, 'f1-score': 0.9640287769784173, 'support': 72}, 'Normal': {'precision': 0.9638361126569639, 'recall': 0.999964135052107, 'f1-score': 0.9815678003395276, 'support': 1700825}, 'Fing': {'precision': 1.0, 'recall': 0.4444444444444444, 'f1-score': 0.6153846153846153, 'support': 171}, 'Pwd': {'precision': 0.9842624717025902, 'recall': 0.7649967352350382, 'f1-score': 0.8608873681848778, 'support': 200627}, 'Port': {'precision': 0.7373961218836566, 'recall': 0.9994993742177722, 'f1-score': 0.8486716259298619, 'support': 3995}, 'Rans': {'precision': 0.0, 'recall': 0.0, 'f1-score': 0.0, 'support': 1938}, 'SQL': {'precision': 0.637292594091461, 'recall': 0.6196753566158386, 'f1-score': 0.6283605167340017, 'support': 10165}, 'Upload': {'precision': 0.9266447368421052, 'recall': 0.3826925689444369, 'f1-score': 0.5416786847418518, 'support': 7361}, 'Scan': {'precision': 0.9699635352054434, 'recall': 0.8864229765013055, 'f1-score': 0.926313522052092, 'support': 29108}, 'XSS': {'precision': 0.8182706399609184, 'recall': 0.5559243279123797, 'f1-score': 0.6620553359683794, 'support': 3013}, 'accuracy': 0.975104676771729, 'macro avg': {'precision': 0.844852996213801, 'recall': 0.744668606964553, 'f1-score': 0.7734586348746012, 'support': 3073509}, 'weighted avg': {'precision': 0.9747893706167048, 'recall': 0.975104676771729, 'f1-score': 0.9731921941622692, 'support': 3073509}}</t>
  </si>
  <si>
    <t>{'Normal': {'precision': 0.7066435221058116, 'recall': 0.9999976482001381, 'f1-score': 0.8281083012839708, 'support': 1700825}, 'Attack': {'precision': 0.9999939994719536, 'recall': 0.48562087122746384, 'f1-score': 0.6537602265884433, 'support': 1372684}, 'accuracy': 0.7702677948885134, 'macro avg': {'precision': 0.8533187607888826, 'recall': 0.742809259713801, 'f1-score': 0.7409342639362071, 'support': 3073509}, 'weighted avg': {'precision': 0.837659083365878, 'recall': 0.7702677948885134, 'f1-score': 0.7502413379644051, 'support': 3073509}}</t>
  </si>
  <si>
    <t>{'Normal': {'precision': 0.70665025254781, 'recall': 0.9999947084503109, 'f1-score': 0.8281119148057695, 'support': 1700825}, 'Attack': {'precision': 0.999986499419475, 'recall': 0.4856390837221094, 'f1-score': 0.6537751272236556, 'support': 1372684}, 'accuracy': 0.7702743021087624, 'macro avg': {'precision': 0.8533183759836425, 'recall': 0.7428168960862102, 'f1-score': 0.7409435210147126, 'support': 3073509}, 'weighted avg': {'precision': 0.8376594582149431, 'recall': 0.7702743021087624, 'f1-score': 0.750249992512597, 'support': 3073509}}</t>
  </si>
  <si>
    <t>{'Back': {'precision': 0.0, 'recall': 0.0, 'f1-score': 0.0, 'support': 4805}, 'HTTP': {'precision': 0.0, 'recall': 0.0, 'f1-score': 0.0, 'support': 41206}, 'ICMP': {'precision': 0.9726114649681529, 'recall': 0.9902345985123021, 'f1-score': 0.9813439183442019, 'support': 26215}, 'TCP': {'precision': 0.9629629629629629, 'recall': 0.00012878044914658188, 'f1-score': 0.0002575264583673813, 'support': 403788}, 'UDP': {'precision': 0.9999984362612256, 'recall': 0.9988628908812596, 'f1-score': 0.9994303410217759, 'support': 640220}, 'MITM': {'precision': 0.9857142857142858, 'recall': 0.9583333333333334, 'f1-score': 0.971830985915493, 'support': 72}, 'Normal': {'precision': 0.7839010980400111, 'recall': 0.9999118075051813, 'f1-score': 0.8788275512637563, 'support': 1700825}, 'Fing': {'precision': 0.22174840085287847, 'recall': 0.6081871345029239, 'f1-score': 0.32499999999999996, 'support': 171}, 'Pwd': {'precision': 0.0, 'recall': 0.0, 'f1-score': 0.0, 'support': 200627}, 'Port': {'precision': 0.008347843684518966, 'recall': 0.4956195244055069, 'f1-score': 0.016419135756399732, 'support': 3995}, 'Rans': {'precision': 0.0, 'recall': 0.0, 'f1-score': 0.0, 'support': 1938}, 'SQL': {'precision': 0.0, 'recall': 0.0, 'f1-score': 0.0, 'support': 10165}, 'Upload': {'precision': 0.0, 'recall': 0.0, 'f1-score': 0.0, 'support': 7361}, 'Scan': {'precision': 0.0, 'recall': 0.0, 'f1-score': 0.0, 'support': 29108}, 'XSS': {'precision': 0.045454545454545456, 'recall': 0.0006637902422834385, 'f1-score': 0.0013084723585214263, 'support': 3013}, 'accuracy': 0.7705632226878139, 'macro avg': {'precision': 0.33204926919590544, 'recall': 0.3367961239887958, 'f1-score': 0.2782945287412344, 'support': 3073509}, 'weighted avg': {'precision': 0.7769968062452993, 'recall': 0.7705632226878139, 'f1-score': 0.7029789609939822, 'support': 3073509}}</t>
  </si>
  <si>
    <t>{'Back': {'precision': 0.9243580846634282, 'recall': 0.27721123829344435, 'f1-score': 0.42651296829971186, 'support': 4805}, 'HTTP': {'precision': 0.857729183083793, 'recall': 0.6339610736300538, 'f1-score': 0.7290614272557283, 'support': 41206}, 'ICMP': {'precision': 0.9979821054635446, 'recall': 0.999885561701316, 'f1-score': 0.9989329268292684, 'support': 26215}, 'TCP': {'precision': 0.999997523452901, 'recall': 0.999997523452901, 'f1-score': 0.999997523452901, 'support': 403788}, 'UDP': {'precision': 0.9999843804424395, 'recall': 0.9999890662584736, 'f1-score': 0.9999867233449673, 'support': 640220}, 'MITM': {'precision': 1.0, 'recall': 0.9861111111111112, 'f1-score': 0.993006993006993, 'support': 72}, 'Normal': {'precision': 0.9558258977369224, 'recall': 0.999978245851278, 'f1-score': 0.9774037013794545, 'support': 1700825}, 'Fing': {'precision': 0.9620253164556962, 'recall': 0.4444444444444444, 'f1-score': 0.608, 'support': 171}, 'Pwd': {'precision': 0.9739886217757606, 'recall': 0.6920554063012456, 'f1-score': 0.8091672008858325, 'support': 200627}, 'Port': {'precision': 0.7372599704579025, 'recall': 0.9994993742177722, 'f1-score': 0.8485814472425884, 'support': 3995}, 'Rans': {'precision': 0.4405034324942792, 'recall': 0.3973168214654283, 'f1-score': 0.4177970699945741, 'support': 1938}, 'SQL': {'precision': 0.5346502850718702, 'recall': 0.654992621741269, 'f1-score': 0.5887346361305155, 'support': 10165}, 'Upload': {'precision': 0.9037037037037037, 'recall': 0.38119820676538513, 'f1-score': 0.5362124976113128, 'support': 7361}, 'Scan': {'precision': 0.9887824897400821, 'recall': 0.8691081489624846, 'f1-score': 0.9250909622803649, 'support': 29108}, 'XSS': {'precision': 0.9016042780748663, 'recall': 0.2797875871224693, 'f1-score': 0.42705167173252284, 'support': 3013}, 'accuracy': 0.9688649032750514, 'macro avg': {'precision': 0.878559684841146, 'recall': 0.707702428754605, 'f1-score': 0.7523691832964491, 'support': 3073509}, 'weighted avg': {'precision': 0.9691416817296226, 'recall': 0.9688649032750514, 'f1-score': 0.9661696469367124, 'support': 3073509}}</t>
  </si>
  <si>
    <t>{'Normal': {'precision': 0.7837152420484399, 'recall': 0.991870415827613, 'f1-score': 0.8755916219225149, 'support': 1700825}, 'Attack': {'precision': 0.9849860577841867, 'recall': 0.6608345402146452, 'f1-score': 0.790988774116814, 'support': 1372684}, 'accuracy': 0.8440238827997575, 'macro avg': {'precision': 0.8843506499163133, 'recall': 0.8263524780211291, 'f1-score': 0.8332901980196645, 'support': 3073509}, 'weighted avg': {'precision': 0.8736063822492357, 'recall': 0.8440238827997575, 'f1-score': 0.8378064794233973, 'support': 3073509}}</t>
  </si>
  <si>
    <t>{'Back': {'precision': 0.7094291212315587, 'recall': 0.9207075962539022, 'f1-score': 0.8013766868943031, 'support': 4805}, 'HTTP': {'precision': 0.9354795573830776, 'recall': 0.6791001310488763, 'f1-score': 0.7869345744456473, 'support': 41206}, 'ICMP': {'precision': 0.9986286236714792, 'recall': 1.0, 'f1-score': 0.999313841344871, 'support': 26215}, 'TCP': {'precision': 1.0, 'recall': 0.999997523452901, 'f1-score': 0.9999987617249172, 'support': 403788}, 'UDP': {'precision': 0.9999984380320454, 'recall': 0.9999953141107745, 'f1-score': 0.9999968760689701, 'support': 640220}, 'MITM': {'precision': 1.0, 'recall': 0.9861111111111112, 'f1-score': 0.993006993006993, 'support': 72}, 'Normal': {'precision': 0.963837873434824, 'recall': 0.9999206267546632, 'f1-score': 0.9815477518257317, 'support': 1700825}, 'Fing': {'precision': 0.8764044943820225, 'recall': 0.45614035087719296, 'f1-score': 0.6, 'support': 171}, 'Pwd': {'precision': 0.9913964604056323, 'recall': 0.7650415946009261, 'f1-score': 0.8636336781573624, 'support': 200627}, 'Port': {'precision': 0.7373961218836566, 'recall': 0.9994993742177722, 'f1-score': 0.8486716259298619, 'support': 3995}, 'Rans': {'precision': 0.7931034482758621, 'recall': 0.023735810113519093, 'f1-score': 0.04609218436873747, 'support': 1938}, 'SQL': {'precision': 0.6979034307496823, 'recall': 0.648401377274963, 'f1-score': 0.6722423377020755, 'support': 10165}, 'Upload': {'precision': 0.7856045644064077, 'recall': 0.4863469637277544, 'f1-score': 0.6007719416009397, 'support': 7361}, 'Scan': {'precision': 0.9860591245894126, 'recall': 0.8869382987494847, 'f1-score': 0.933875926930729, 'support': 29108}, 'XSS': {'precision': 0.867005076142132, 'recall': 0.5668768669100565, 'f1-score': 0.6855308047361028, 'support': 3013}, 'accuracy': 0.9756561636878239, 'macro avg': {'precision': 0.8894830889725195, 'recall': 0.7612541959469267, 'f1-score': 0.7875329323158161, 'support': 3073509}, 'weighted avg': {'precision': 0.9758419421271934, 'recall': 0.9756561636878239, 'f1-score': 0.973918410218403, 'support': 3073509}}</t>
  </si>
  <si>
    <t>{'Normal': {'precision': 0.7838679869203631, 'recall': 1.0, 'f1-score': 0.8788408028708653, 'support': 1700825}, 'Attack': {'precision': 1.0, 'recall': 0.6583627404413543, 'f1-score': 0.7939912353145834, 'support': 1372684}, 'accuracy': 0.8474186996036127, 'macro avg': {'precision': 0.8919339934601815, 'recall': 0.8291813702206772, 'f1-score': 0.8364160190927243, 'support': 3073509}, 'weighted avg': {'precision': 0.8803964032165926, 'recall': 0.8474186996036127, 'f1-score': 0.8409454709257084, 'support': 3073509}}</t>
  </si>
  <si>
    <t>{'Normal': {'precision': 0.7838859509967582, 'recall': 0.9999994120500345, 'f1-score': 0.8788518660999612, 'support': 1700825}, 'Attack': {'precision': 0.9999988935299162, 'recall': 0.6583991654306454, 'f1-score': 0.7940173752305665, 'support': 1372684}, 'accuracy': 0.8474346422932225, 'macro avg': {'precision': 0.8919424222633372, 'recall': 0.8291992887403399, 'f1-score': 0.8364346206652639, 'support': 3073509}, 'weighted avg': {'precision': 0.8804058500464066, 'recall': 0.8474346422932225, 'f1-score': 0.8409632676723774, 'support': 3073509}}</t>
  </si>
  <si>
    <t>{'Back': {'precision': 0.7708494208494209, 'recall': 0.831009365244537, 'f1-score': 0.799799699549324, 'support': 4805}, 'HTTP': {'precision': 0.927089102459684, 'recall': 0.6906033101975441, 'f1-score': 0.7915606180720713, 'support': 41206}, 'ICMP': {'precision': 0.9980203296912475, 'recall': 1.0, 'f1-score': 0.9990091841012156, 'support': 26215}, 'TCP': {'precision': 1.0, 'recall': 0.999997523452901, 'f1-score': 0.9999987617249172, 'support': 403788}, 'UDP': {'precision': 0.9999984380247261, 'recall': 0.9999906282215488, 'f1-score': 0.9999945331078891, 'support': 640220}, 'MITM': {'precision': 1.0, 'recall': 0.9861111111111112, 'f1-score': 0.993006993006993, 'support': 72}, 'Normal': {'precision': 0.9636835264160502, 'recall': 0.9999735422515544, 'f1-score': 0.9814931994959748, 'support': 1700825}, 'Fing': {'precision': 1.0, 'recall': 0.4444444444444444, 'f1-score': 0.6153846153846153, 'support': 171}, 'Pwd': {'precision': 0.9936553563682742, 'recall': 0.7650067039830133, 'f1-score': 0.8644673996305141, 'support': 200627}, 'Port': {'precision': 0.7373961218836566, 'recall': 0.9994993742177722, 'f1-score': 0.8486716259298619, 'support': 3995}, 'Rans': {'precision': 0.629232039636664, 'recall': 0.3931888544891641, 'f1-score': 0.48396316290886005, 'support': 1938}, 'SQL': {'precision': 0.6891314131413141, 'recall': 0.602557796360059, 'f1-score': 0.6429433684983992, 'support': 10165}, 'Upload': {'precision': 0.8714321171506577, 'recall': 0.47697323733188424, 'f1-score': 0.616505706760316, 'support': 7361}, 'Scan': {'precision': 0.9843421806377697, 'recall': 0.885495396454583, 'f1-score': 0.9323060785271192, 'support': 29108}, 'XSS': {'precision': 0.894199535962877, 'recall': 0.6395618984400929, 'f1-score': 0.7457430340557275, 'support': 3013}, 'accuracy': 0.9758120116127853, 'macro avg': {'precision': 0.8972686388148229, 'recall': 0.7809608790800141, 'f1-score': 0.8209898653835866, 'support': 3073509}, 'weighted avg': {'precision': 0.9759728154957042, 'recall': 0.9758120116127853, 'f1-score': 0.9742610091988059, 'support': 3073509}}</t>
  </si>
  <si>
    <t>{'Back': {'precision': 0.7934120335110434, 'recall': 0.8672216441207076, 'f1-score': 0.8286765437009049, 'support': 4805}, 'HTTP': {'precision': 0.9376645053604673, 'recall': 0.7089258845799156, 'f1-score': 0.8074074074074074, 'support': 41206}, 'ICMP': {'precision': 0.9986286236714792, 'recall': 1.0, 'f1-score': 0.999313841344871, 'support': 26215}, 'TCP': {'precision': 0.999997523452901, 'recall': 0.999997523452901, 'f1-score': 0.999997523452901, 'support': 403788}, 'UDP': {'precision': 0.9999984380320454, 'recall': 0.9999953141107745, 'f1-score': 0.9999968760689701, 'support': 640220}, 'MITM': {'precision': 1.0, 'recall': 0.9861111111111112, 'f1-score': 0.993006993006993, 'support': 72}, 'Normal': {'precision': 0.9638377717933373, 'recall': 0.9999647230020725, 'f1-score': 0.981568943969255, 'support': 1700825}, 'Fing': {'precision': 1.0, 'recall': 0.4444444444444444, 'f1-score': 0.6153846153846153, 'support': 171}, 'Pwd': {'precision': 0.995266164750436, 'recall': 0.7649967352350382, 'f1-score': 0.8650700605350078, 'support': 200627}, 'Port': {'precision': 0.7373961218836566, 'recall': 0.9994993742177722, 'f1-score': 0.8486716259298619, 'support': 3995}, 'Rans': {'precision': 0.744390243902439, 'recall': 0.3937048503611971, 'f1-score': 0.5150185622679717, 'support': 1938}, 'SQL': {'precision': 0.7303499713138267, 'recall': 0.6261682242990654, 'f1-score': 0.6742584745762712, 'support': 10165}, 'Upload': {'precision': 0.9450577663671373, 'recall': 0.5000679255535933, 'f1-score': 0.6540511727078892, 'support': 7361}, 'Scan': {'precision': 0.9863914547458851, 'recall': 0.8914731345334616, 'f1-score': 0.9365334295768294, 'support': 29108}, 'XSS': {'precision': 0.8079780993351584, 'recall': 0.6856953202787919, 'f1-score': 0.7418312387791742, 'support': 3013}, 'accuracy': 0.9763452783121832, 'macro avg': {'precision': 0.9093579145413209, 'recall': 0.791217747286723, 'f1-score': 0.8307191539139284, 'support': 3073509}, 'weighted avg': {'precision': 0.9766653895581234, 'recall': 0.9763452783121832, 'f1-score': 0.9748520599712698, 'support': 3073509}}</t>
  </si>
  <si>
    <t>{'Back': {'precision': 0.9133685136323659, 'recall': 0.432258064516129, 'f1-score': 0.5868060460517022, 'support': 4805}, 'HTTP': {'precision': 0.8331392745185848, 'recall': 0.6772314711449788, 'f1-score': 0.7471385925221883, 'support': 41206}, 'ICMP': {'precision': 0.9985144554908011, 'recall': 0.9999618539004387, 'f1-score': 0.9992376305557673, 'support': 26215}, 'TCP': {'precision': 1.0, 'recall': 0.9999876172645051, 'f1-score': 0.9999938085939193, 'support': 403788}, 'UDP': {'precision': 0.9999984380247261, 'recall': 0.9999906282215488, 'f1-score': 0.9999945331078891, 'support': 640220}, 'MITM': {'precision': 1.0, 'recall': 0.9861111111111112, 'f1-score': 0.993006993006993, 'support': 72}, 'Normal': {'precision': 0.9638216111484815, 'recall': 0.9999711904516926, 'f1-score': 0.9815636793228686, 'support': 1700825}, 'Fing': {'precision': 0.9390243902439024, 'recall': 0.4502923976608187, 'f1-score': 0.6086956521739131, 'support': 171}, 'Pwd': {'precision': 0.9803023625668245, 'recall': 0.7650166727309884, 'f1-score': 0.8593817365353281, 'support': 200627}, 'Port': {'precision': 0.7373961218836566, 'recall': 0.9994993742177722, 'f1-score': 0.8486716259298619, 'support': 3995}, 'Rans': {'precision': 0.8382838283828383, 'recall': 0.3931888544891641, 'f1-score': 0.5353003161222339, 'support': 1938}, 'SQL': {'precision': 0.7103174603174603, 'recall': 0.5635022134776193, 'f1-score': 0.6284491743924515, 'support': 10165}, 'Upload': {'precision': 0.9674465920651069, 'recall': 0.3875832088031517, 'f1-score': 0.553443258971872, 'support': 7361}, 'Scan': {'precision': 0.9704006602641057, 'recall': 0.8886560395767487, 'f1-score': 0.9277311527150132, 'support': 29108}, 'XSS': {'precision': 0.8452987494210282, 'recall': 0.6057085960836376, 'f1-score': 0.7057231245166279, 'support': 3013}, 'accuracy': 0.9746608843507535, 'macro avg': {'precision': 0.9131541638639923, 'recall': 0.7432639529100202, 'f1-score': 0.7983424883012418, 'support': 3073509}, 'weighted avg': {'precision': 0.9743935243428151, 'recall': 0.9746608843507535, 'f1-score': 0.9727912615071094, 'support': 3073509}}</t>
  </si>
  <si>
    <t>{'Normal': {'precision': 0.9551280935322299, 'recall': 0.999978245851278, 'f1-score': 0.977038738296765, 'support': 1700825}, 'Attack': {'precision': 0.9999713803489741, 'recall': 0.9417906816135396, 'f1-score': 0.9700094016061515, 'support': 1372684}, 'accuracy': 0.973990640665116, 'macro avg': {'precision': 0.9775497369406021, 'recall': 0.9708844637324088, 'f1-score': 0.9735240699514582, 'support': 3073509}, 'weighted avg': {'precision': 0.9751559061466571, 'recall': 0.973990640665116, 'f1-score': 0.9738993110148477, 'support': 3073509}}</t>
  </si>
  <si>
    <t>{'Normal': {'precision': 0.9594766845780959, 'recall': 0.9997630561639205, 'f1-score': 0.9792056812082933, 'support': 1700825}, 'Attack': {'precision': 0.9996903025505852, 'recall': 0.9476813308816887, 'f1-score': 0.9729913080030546, 'support': 1372684}, 'accuracy': 0.9765024276811943, 'macro avg': {'precision': 0.9795834935643406, 'recall': 0.9737221935228046, 'f1-score': 0.9760984946056739, 'support': 3073509}, 'weighted avg': {'precision': 0.9774368044192769, 'recall': 0.9765024276811943, 'f1-score': 0.9764302311709385, 'support': 3073509}}</t>
  </si>
  <si>
    <t>{'Normal': {'precision': 0.9595245671164188, 'recall': 0.999978245851278, 'f1-score': 0.97933382603631, 'support': 1700825}, 'Attack': {'precision': 0.999971559835416, 'recall': 0.9477345113660537, 'f1-score': 0.9731525425250246, 'support': 1372684}, 'accuracy': 0.9766452611656579, 'macro avg': {'precision': 0.9797480634759174, 'recall': 0.9738563786086658, 'f1-score': 0.9762431842806674, 'support': 3073509}, 'weighted avg': {'precision': 0.9775889162865314, 'recall': 0.9766452611656579, 'f1-score': 0.9765731544471248, 'support': 3073509}}</t>
  </si>
  <si>
    <t>{'Normal': {'precision': 0.963170738199238, 'recall': 0.999964135052107, 'f1-score': 0.9812226426763574, 'support': 1700825}, 'Attack': {'precision': 0.9999533536436157, 'recall': 0.9526234734286988, 'f1-score': 0.9757147824425942, 'support': 1372684}, 'accuracy': 0.9788209502558801, 'macro avg': {'precision': 0.9815620459214269, 'recall': 0.9762938042404029, 'f1-score': 0.9784687125594758, 'support': 3073509}, 'weighted avg': {'precision': 0.9795985110473573, 'recall': 0.9788209502558801, 'f1-score': 0.9787627339475649, 'support': 3073509}}</t>
  </si>
  <si>
    <t>{'Normal': {'precision': 0.9632540639550788, 'recall': 0.999929446004145, 'f1-score': 0.9812491778232683, 'support': 1700825}, 'Attack': {'precision': 0.9999082516900804, 'recall': 0.9527363908955011, 'f1-score': 0.9757525339381709, 'support': 1372684}, 'accuracy': 0.9788521849130749, 'macro avg': {'precision': 0.9815811578225796, 'recall': 0.9763329184498231, 'f1-score': 0.9785008558807196, 'support': 3073509}, 'weighted avg': {'precision': 0.9796244786949846, 'recall': 0.9788521849130749, 'f1-score': 0.9787942785160689, 'support': 3073509}}</t>
  </si>
  <si>
    <t>{'Normal': {'precision': 0.963758178564426, 'recall': 0.9999376773036615, 'f1-score': 0.9815146390173536, 'support': 1700825}, 'Attack': {'precision': 0.999919011945738, 'recall': 0.9534087961978139, 'f1-score': 0.9761101823257639, 'support': 1372684}, 'accuracy': 0.9791570481817362, 'macro avg': {'precision': 0.981838595255082, 'recall': 0.9766732367507377, 'f1-score': 0.9788124106715588, 'support': 3073509}, 'weighted avg': {'precision': 0.9799082524406348, 'recall': 0.9791570481817362, 'f1-score': 0.9791009121568699, 'support': 3073509}}</t>
  </si>
  <si>
    <t>{'Normal': {'precision': 0.963746923755605, 'recall': 0.9999594314523834, 'f1-score': 0.9815192820319267, 'support': 1700825}, 'Attack': {'precision': 0.9999472789843334, 'recall': 0.9533927692025258, 'f1-score': 0.9761152506470355, 'support': 1372684}, 'accuracy': 0.979161928596923, 'macro avg': {'precision': 0.9818471013699692, 'recall': 0.9766761003274547, 'f1-score': 0.9788172663394812, 'support': 3073509}, 'weighted avg': {'precision': 0.9799146487945725, 'recall': 0.979161928596923, 'f1-score': 0.9791057451210089, 'support': 3073509}}</t>
  </si>
  <si>
    <t>{'Normal': {'precision': 0.9637799175376441, 'recall': 0.9999658989020035, 'f1-score': 0.9815395083377362, 'support': 1700825}, 'Attack': {'precision': 0.99995568544305, 'recall': 0.9534364791896751, 'f1-score': 0.9761421647288895, 'support': 1372684}, 'accuracy': 0.9791850292288066, 'macro avg': {'precision': 0.981867801490347, 'recall': 0.9767011890458392, 'f1-score': 0.9788408365333128, 'support': 3073509}, 'weighted avg': {'precision': 0.9799366614389843, 'recall': 0.9791850292288066, 'f1-score': 0.979128958307017, 'support': 3073509}}</t>
  </si>
  <si>
    <t>{'Normal': {'precision': 0.9638172472613724, 'recall': 0.9999400291035233, 'f1-score': 0.9815464038010098, 'support': 1700825}, 'Attack': {'precision': 0.9999220742907041, 'recall': 0.9534874741746826, 'f1-score': 0.9761528745837875, 'support': 1372684}, 'accuracy': 0.9791934886151301, 'macro avg': {'precision': 0.9818696607760382, 'recall': 0.9767137516391029, 'f1-score': 0.9788496391923986, 'support': 3073509}, 'weighted avg': {'precision': 0.9799423077007371, 'recall': 0.9791934886151301, 'f1-score': 0.9791375573456997, 'support': 3073509}}</t>
  </si>
  <si>
    <t>{'Normal': {'precision': 0.9638287792028798, 'recall': 0.9999417929534197, 'f1-score': 0.9815532336020006, 'support': 1700825}, 'Attack': {'precision': 0.9999243672634013, 'recall': 0.9535027726701848, 'f1-score': 0.9761619843968674, 'support': 1372684}, 'accuracy': 0.9792012972794288, 'macro avg': {'precision': 0.9818765732331405, 'recall': 0.9767222828118023, 'f1-score': 0.9788576089994341, 'support': 3073509}, 'weighted avg': {'precision': 0.9799497133538028, 'recall': 0.9792012972794288, 'f1-score': 0.9791454054408014, 'support': 3073509}}</t>
  </si>
  <si>
    <t>{'Normal': {'precision': 0.9638075128864226, 'recall': 0.9999741302015198, 'f1-score': 0.9815577844640543, 'support': 1700825}, 'Attack': {'precision': 0.9999663829849006, 'recall': 0.9534729041789661, 'f1-score': 0.9761663518605878, 'support': 1372684}, 'accuracy': 0.979205852333603, 'macro avg': {'precision': 0.9818869479356616, 'recall': 0.976723517190243, 'f1-score': 0.978862068162321, 'support': 3073509}, 'weighted avg': {'precision': 0.9799567099254616, 'recall': 0.979205852333603, 'f1-score': 0.9791498743938848, 'support': 3073509}}</t>
  </si>
  <si>
    <t>{'Normal': {'precision': 0.963836679364698, 'recall': 0.9999647230020725, 'f1-score': 0.9815683774729809, 'support': 1700825}, 'Attack': {'precision': 0.9999541610673137, 'recall': 0.9535122431674005, 'f1-score': 0.9761811445714614, 'support': 1372684}, 'accuracy': 0.9792182160520759, 'macro avg': {'precision': 0.9818954202160058, 'recall': 0.9767384830847365, 'f1-score': 0.9788747610222212, 'support': 3073509}, 'weighted avg': {'precision': 0.9799673916071132, 'recall': 0.9792182160520759, 'f1-score': 0.9791623430646907, 'support': 3073509}}</t>
  </si>
  <si>
    <t>{'Normal': {'precision': 0.9638420185859153, 'recall': 0.9999611953022798, 'f1-score': 0.981569446644776, 'support': 1700825}, 'Attack': {'precision': 0.9999495777903918, 'recall': 0.9535195281652588, 'f1-score': 0.9761827783166289, 'support': 1372684}, 'accuracy': 0.9792195174961258, 'macro avg': {'precision': 0.9818957981881535, 'recall': 0.9767403617337693, 'f1-score': 0.9788761124807024, 'support': 3073509}, 'weighted avg': {'precision': 0.9799682992634853, 'recall': 0.9792195174961258, 'f1-score': 0.9791636643850351, 'support': 3073509}}</t>
  </si>
  <si>
    <t>{'Normal': {'precision': 0.9638470370483713, 'recall': 0.999964135052107, 'f1-score': 0.9815734653283633, 'support': 1700825}, 'Attack': {'precision': 0.9999533977971673, 'recall': 0.9535260846633311, 'f1-score': 0.9761880345386303, 'support': 1372684}, 'accuracy': 0.9792240725503, 'macro avg': {'precision': 0.9819002174227693, 'recall': 0.9767451098577191, 'f1-score': 0.9788807499334968, 'support': 3073509}, 'weighted avg': {'precision': 0.9799727824742347, 'recall': 0.9792240725503, 'f1-score': 0.9791682357753756, 'support': 3073509}}</t>
  </si>
  <si>
    <t>{'Normal': {'precision': 0.963849180981915, 'recall': 0.9999629591521761, 'f1-score': 0.9815740105621986, 'support': 1700825}, 'Attack': {'precision': 0.9999518700767099, 'recall': 0.9535289986624744, 'f1-score': 0.9761888336283642, 'support': 1372684}, 'accuracy': 0.9792247232723249, 'macro avg': {'precision': 0.9819005255293125, 'recall': 0.9767459789073253, 'f1-score': 0.9788814220952814, 'support': 3073509}, 'weighted avg': {'precision': 0.9799732865815406, 'recall': 0.9792247232723249, 'f1-score': 0.9791688943857881, 'support': 3073509}}</t>
  </si>
  <si>
    <t>{'Normal': {'precision': 0.9638498296455312, 'recall': 0.9999658989020035, 'f1-score': 0.9815757632421949, 'support': 1700825}, 'Attack': {'precision': 0.9999556897764855, 'recall': 0.9535297271622603, 'f1-score': 0.9761910355503001, 'support': 1372684}, 'accuracy': 0.9792266754383996, 'macro avg': {'precision': 0.9819027597110084, 'recall': 0.9767478130321319, 'f1-score': 0.9788833993962475, 'support': 3073509}, 'weighted avg': {'precision': 0.9799753514865277, 'recall': 0.9792266754383996, 'f1-score': 0.9791708477052561, 'support': 3073509}}</t>
  </si>
  <si>
    <t>Classification Type</t>
  </si>
  <si>
    <t>Model</t>
  </si>
  <si>
    <t>Accuracy</t>
  </si>
  <si>
    <t>Precision</t>
  </si>
  <si>
    <t>Recall</t>
  </si>
  <si>
    <t>F1-Score</t>
  </si>
  <si>
    <t>AVG</t>
  </si>
  <si>
    <t>STD</t>
  </si>
  <si>
    <t>Label Total</t>
  </si>
  <si>
    <t>Type Total</t>
  </si>
  <si>
    <t>Grand Total</t>
  </si>
  <si>
    <t>Attackers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</si>
</sst>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Monospace"/>
    </font>
    <font>
      <u/>
      <color rgb="FF0000FF"/>
    </font>
    <font>
      <color theme="1"/>
      <name val="Roboto"/>
    </font>
    <font>
      <u/>
      <color rgb="FF1155CC"/>
    </font>
    <font>
      <b/>
      <color rgb="FF4F5671"/>
      <name val="Arial"/>
    </font>
    <font>
      <b/>
      <u/>
      <color rgb="FF4F5671"/>
      <name val="Arial"/>
    </font>
    <font>
      <color rgb="FF333333"/>
      <name val="Sans-serif"/>
    </font>
    <font/>
  </fonts>
  <fills count="5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3" fontId="9" numFmtId="0" xfId="0" applyAlignment="1" applyFill="1" applyFont="1">
      <alignment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0" fontId="2" numFmtId="10" xfId="0" applyFont="1" applyNumberFormat="1"/>
    <xf borderId="0" fillId="0" fontId="2" numFmtId="0" xfId="0" applyFont="1"/>
    <xf borderId="0" fillId="0" fontId="2" numFmtId="164" xfId="0" applyFont="1" applyNumberFormat="1"/>
    <xf borderId="1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textRotation="180" vertical="center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3" fillId="0" fontId="12" numFmtId="0" xfId="0" applyBorder="1" applyFont="1"/>
    <xf borderId="4" fillId="0" fontId="12" numFmtId="0" xfId="0" applyBorder="1" applyFont="1"/>
    <xf borderId="1" fillId="0" fontId="1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 readingOrder="0" vertical="center"/>
    </xf>
    <xf borderId="6" fillId="0" fontId="12" numFmtId="0" xfId="0" applyBorder="1" applyFont="1"/>
    <xf borderId="1" fillId="0" fontId="1" numFmtId="0" xfId="0" applyAlignment="1" applyBorder="1" applyFont="1">
      <alignment vertical="center"/>
    </xf>
    <xf borderId="1" fillId="4" fontId="1" numFmtId="0" xfId="0" applyAlignment="1" applyBorder="1" applyFont="1">
      <alignment vertical="center"/>
    </xf>
    <xf borderId="5" fillId="0" fontId="1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 readingOrder="0"/>
    </xf>
    <xf borderId="0" fillId="4" fontId="1" numFmtId="0" xfId="0" applyFont="1"/>
    <xf borderId="0" fillId="4" fontId="2" numFmtId="0" xfId="0" applyFont="1"/>
    <xf quotePrefix="1"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10" xfId="0" applyAlignment="1" applyFont="1" applyNumberFormat="1">
      <alignment horizontal="center" shrinkToFit="0" wrapText="1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49" sheet="All Results_traintest"/>
  </cacheSource>
  <cacheFields>
    <cacheField name="mode" numFmtId="0">
      <sharedItems>
        <s v="Label"/>
        <s v="Type"/>
      </sharedItems>
    </cacheField>
    <cacheField name="name" numFmtId="0">
      <sharedItems>
        <s v="Dataset_Authors"/>
        <s v="Inspired_CNN_LSTM"/>
        <s v="Proposed_Hybrid_CNN_LSTM"/>
      </sharedItems>
    </cacheField>
    <cacheField name="set" numFmtId="0">
      <sharedItems>
        <s v="0"/>
        <s v="5"/>
        <s v="6"/>
        <s v="7"/>
        <s v="4"/>
        <s v="3"/>
        <s v="1"/>
        <s v="2"/>
      </sharedItems>
    </cacheField>
    <cacheField name="accuracy" numFmtId="0">
      <sharedItems containsSemiMixedTypes="0" containsString="0" containsNumber="1">
        <n v="0.48414369373898"/>
        <n v="0.55338214399242"/>
        <n v="0.553388000490644"/>
        <n v="0.553401991014179"/>
        <n v="0.571097075037034"/>
        <n v="0.757897243834327"/>
        <n v="0.765536720406545"/>
        <n v="0.76920028540668"/>
        <n v="0.964225580598592"/>
        <n v="0.953865435240306"/>
        <n v="0.958089597264885"/>
        <n v="0.964940724103947"/>
        <n v="0.770185803913377"/>
        <n v="0.973738160519458"/>
        <n v="0.973621030554978"/>
        <n v="0.974478031461759"/>
        <n v="0.974302987237063"/>
        <n v="0.973936305376037"/>
        <n v="0.97445688299595"/>
        <n v="0.975104676771729"/>
        <n v="0.770267794888513"/>
        <n v="0.770274302108762"/>
        <n v="0.770563222687813"/>
        <n v="0.968864903275051"/>
        <n v="0.844023882799757"/>
        <n v="0.975656163687823"/>
        <n v="0.847418699603612"/>
        <n v="0.847434642293222"/>
        <n v="0.975812011612785"/>
        <n v="0.976345278312183"/>
        <n v="0.974660884350753"/>
        <n v="0.973990640665116"/>
        <n v="0.976502427681194"/>
        <n v="0.976645261165657"/>
        <n v="0.97882095025588"/>
        <n v="0.978852184913074"/>
        <n v="0.979157048181736"/>
        <n v="0.979161928596923"/>
        <n v="0.979185029228806"/>
        <n v="0.97919348861513"/>
        <n v="0.979201297279428"/>
        <n v="0.979205852333603"/>
        <n v="0.979218216052075"/>
        <n v="0.979219517496125"/>
        <n v="0.9792240725503"/>
        <n v="0.979224723272324"/>
        <n v="0.979226675438399"/>
      </sharedItems>
    </cacheField>
    <cacheField name="precision" numFmtId="0">
      <sharedItems containsSemiMixedTypes="0" containsString="0" containsNumber="1">
        <n v="0.665581784075782"/>
        <n v="0.036892142932828"/>
        <n v="0.105464158186658"/>
        <n v="0.0930333770184531"/>
        <n v="0.781681032055651"/>
        <n v="0.113043495497646"/>
        <n v="0.180108661144298"/>
        <n v="0.175214672373142"/>
        <n v="0.68987105491875"/>
        <n v="0.705689484743519"/>
        <n v="0.709735956431795"/>
        <n v="0.723982422601077"/>
        <n v="0.853075991196968"/>
        <n v="0.782108254100226"/>
        <n v="0.819820429045503"/>
        <n v="0.826047567696949"/>
        <n v="0.829841570038059"/>
        <n v="0.835796468482516"/>
        <n v="0.836465174467887"/>
        <n v="0.844852996213801"/>
        <n v="0.853318760788882"/>
        <n v="0.853318375983642"/>
        <n v="0.332049269195905"/>
        <n v="0.878559684841146"/>
        <n v="0.884350649916313"/>
        <n v="0.889483088972519"/>
        <n v="0.891933993460181"/>
        <n v="0.891942422263337"/>
        <n v="0.897268638814822"/>
        <n v="0.90935791454132"/>
        <n v="0.913154163863992"/>
        <n v="0.977549736940602"/>
        <n v="0.97958349356434"/>
        <n v="0.979748063475917"/>
        <n v="0.981562045921426"/>
        <n v="0.981581157822579"/>
        <n v="0.981838595255082"/>
        <n v="0.981847101369969"/>
        <n v="0.981867801490347"/>
        <n v="0.981869660776038"/>
        <n v="0.98187657323314"/>
        <n v="0.981886947935661"/>
        <n v="0.981895420216005"/>
        <n v="0.981895798188153"/>
        <n v="0.981900217422769"/>
        <n v="0.981900525529312"/>
        <n v="0.981902759711008"/>
      </sharedItems>
    </cacheField>
    <cacheField name="recall" numFmtId="0">
      <sharedItems containsSemiMixedTypes="0" containsString="0" containsNumber="1">
        <n v="0.532446921197749"/>
        <n v="0.0666666666666666"/>
        <n v="0.124072479289256"/>
        <n v="0.125925808335932"/>
        <n v="0.519832313919299"/>
        <n v="0.132121210790319"/>
        <n v="0.189472844511465"/>
        <n v="0.197414628569003"/>
        <n v="0.626181080997452"/>
        <n v="0.659787253073407"/>
        <n v="0.690017432430783"/>
        <n v="0.660201117270898"/>
        <n v="0.742739253962943"/>
        <n v="0.726152179828466"/>
        <n v="0.706269217668866"/>
        <n v="0.732057680924351"/>
        <n v="0.714528840091303"/>
        <n v="0.708685160675548"/>
        <n v="0.720693271744531"/>
        <n v="0.744668606964553"/>
        <n v="0.742809259713801"/>
        <n v="0.74281689608621"/>
        <n v="0.336796123988795"/>
        <n v="0.707702428754605"/>
        <n v="0.826352478021129"/>
        <n v="0.761254195946926"/>
        <n v="0.829181370220677"/>
        <n v="0.829199288740339"/>
        <n v="0.780960879080014"/>
        <n v="0.791217747286723"/>
        <n v="0.74326395291002"/>
        <n v="0.970884463732408"/>
        <n v="0.973722193522804"/>
        <n v="0.973856378608665"/>
        <n v="0.976293804240402"/>
        <n v="0.976332918449823"/>
        <n v="0.976673236750737"/>
        <n v="0.976676100327454"/>
        <n v="0.976701189045839"/>
        <n v="0.976713751639102"/>
        <n v="0.976722282811802"/>
        <n v="0.976723517190243"/>
        <n v="0.976738483084736"/>
        <n v="0.976740361733769"/>
        <n v="0.976745109857719"/>
        <n v="0.976745978907325"/>
        <n v="0.976747813032131"/>
      </sharedItems>
    </cacheField>
    <cacheField name="f1-score" numFmtId="0">
      <sharedItems containsSemiMixedTypes="0" containsString="0" containsNumber="1">
        <n v="0.388444115501268"/>
        <n v="0.047499120645239"/>
        <n v="0.109191108013508"/>
        <n v="0.105157480492145"/>
        <n v="0.39850427477829"/>
        <n v="0.120755940362641"/>
        <n v="0.182701889214108"/>
        <n v="0.184597197171541"/>
        <n v="0.630093815904724"/>
        <n v="0.622639680001303"/>
        <n v="0.642072987480399"/>
        <n v="0.654093518982417"/>
        <n v="0.740865346611344"/>
        <n v="0.730038719012797"/>
        <n v="0.742515996756953"/>
        <n v="0.754418574658181"/>
        <n v="0.750537670370874"/>
        <n v="0.74580999453232"/>
        <n v="0.75903302329322"/>
        <n v="0.773458634874601"/>
        <n v="0.740934263936207"/>
        <n v="0.740943521014712"/>
        <n v="0.278294528741234"/>
        <n v="0.752369183296449"/>
        <n v="0.833290198019664"/>
        <n v="0.787532932315816"/>
        <n v="0.836416019092724"/>
        <n v="0.836434620665263"/>
        <n v="0.820989865383586"/>
        <n v="0.830719153913928"/>
        <n v="0.798342488301241"/>
        <n v="0.973524069951458"/>
        <n v="0.976098494605673"/>
        <n v="0.976243184280667"/>
        <n v="0.978468712559475"/>
        <n v="0.978500855880719"/>
        <n v="0.978812410671558"/>
        <n v="0.978817266339481"/>
        <n v="0.978840836533312"/>
        <n v="0.978849639192398"/>
        <n v="0.978857608999434"/>
        <n v="0.978862068162321"/>
        <n v="0.978874761022221"/>
        <n v="0.978876112480702"/>
        <n v="0.978880749933496"/>
        <n v="0.978881422095281"/>
        <n v="0.978883399396247"/>
      </sharedItems>
    </cacheField>
    <cacheField name="support" numFmtId="0">
      <sharedItems>
        <s v="3073509"/>
      </sharedItems>
    </cacheField>
    <cacheField name="report" numFmtId="0">
      <sharedItems>
        <s v="{'Normal': {'precision': 0.8676446212497928, 'recall': 0.0800182264489292, 'f1-score': 0.1465233842372461, 'support': 1700825}, 'Attack': {'precision': 0.4635189469017719, 'recall': 0.9848756159465689, 'f1-score': 0.6303648467652911, 'support': 1372684}, "/>
        <s v="{'Back': {'precision': 0.0, 'recall': 0.0, 'f1-score': 0.0, 'support': 4805}, 'HTTP': {'precision': 0.0, 'recall': 0.0, 'f1-score': 0.0, 'support': 41206}, 'ICMP': {'precision': 0.0, 'recall': 0.0, 'f1-score': 0.0, 'support': 26215}, 'TCP': {'precision': "/>
        <s v="{'Normal': {'precision': 0.5633620641113034, 'recall': 1.0, 'f1-score': 0.7207058135078233, 'support': 1700825}, 'Attack': {'precision': 1.0, 'recall': 0.03966462783859941, 'f1-score': 0.07630273604875795, 'support': 1372684}, 'accuracy': 0.57109707503703"/>
        <s v="{'Back': {'precision': 0.0, 'recall': 0.0, 'f1-score': 0.0, 'support': 4805}, 'HTTP': {'precision': 0.0, 'recall': 0.0, 'f1-score': 0.0, 'support': 41206}, 'ICMP': {'precision': 0.9990236975237419, 'recall': 0.8587449933244325, 'f1-score': 0.9235881761677"/>
        <s v="{'Back': {'precision': 0.0, 'recall': 0.0, 'f1-score': 0.0, 'support': 4805}, 'HTTP': {'precision': 0.0, 'recall': 0.0, 'f1-score': 0.0, 'support': 41206}, 'ICMP': {'precision': 0.9219103171709807, 'recall': 0.9646385657066565, 'f1-score': 0.9427905676204"/>
        <s v="{'Back': {'precision': 0.6757990867579908, 'recall': 0.4620187304890739, 'f1-score': 0.5488257107540173, 'support': 4805}, 'HTTP': {'precision': 0.9349048050770625, 'recall': 0.3753822258894336, 'f1-score': 0.5356790358608509, 'support': 41206}, 'ICMP': {"/>
        <s v="{'Back': {'precision': 0.6745526235972096, 'recall': 0.4628511966701353, 'f1-score': 0.549000246852629, 'support': 4805}, 'HTTP': {'precision': 0.6456180416785612, 'recall': 0.27442605445808865, 'f1-score': 0.38514330478023195, 'support': 41206}, 'ICMP': "/>
        <s v="{'Back': {'precision': 0.15509032348410587, 'recall': 0.9219562955254943, 'f1-score': 0.2655158979891516, 'support': 4805}, 'HTTP': {'precision': 0.9773055332798717, 'recall': 0.2957578993350483, 'f1-score': 0.454094940010433, 'support': 41206}, 'ICMP': {"/>
        <s v="{'Back': {'precision': 0.7058252427184466, 'recall': 0.4539021852237253, 'f1-score': 0.5525015832805573, 'support': 4805}, 'HTTP': {'precision': 0.9928254185172531, 'recall': 0.2820948405572004, 'f1-score': 0.4393544241599577, 'support': 41206}, 'ICMP': {"/>
        <s v="{'Normal': {'precision': 0.7066227639512942, 'recall': 0.9998153837108462, 'f1-score': 0.8280315472866012, 'support': 1700825}, 'Attack': {'precision': 0.9995292184426426, 'recall': 0.4856631242150415, 'f1-score': 0.6536991459360875, 'support': 1372684}, "/>
        <s v="{'Back': {'precision': 0.6993360733480872, 'recall': 0.4603537981269511, 'f1-score': 0.5552208835341366, 'support': 4805}, 'HTTP': {'precision': 0.8464979591836734, 'recall': 0.6291316798524487, 'f1-score': 0.7218053486656179, 'support': 41206}, 'ICMP': {"/>
        <s v="{'Back': {'precision': 0.6975502512562815, 'recall': 0.46222684703433925, 'f1-score': 0.5560145199649519, 'support': 4805}, 'HTTP': {'precision': 0.8206195665483041, 'recall': 0.6505848662816095, 'f1-score': 0.7257763218453042, 'support': 41206}, 'ICMP': "/>
        <s v="{'Back': {'precision': 0.6626794258373205, 'recall': 0.9223725286160249, 'f1-score': 0.7712520664752458, 'support': 4805}, 'HTTP': {'precision': 0.9518094265285276, 'recall': 0.6331844876959666, 'f1-score': 0.7604710134367075, 'support': 41206}, 'ICMP': {"/>
        <s v="{'Back': {'precision': 0.6930754834684966, 'recall': 0.46243496357960456, 'f1-score': 0.5547372363000873, 'support': 4805}, 'HTTP': {'precision': 0.849047234808516, 'recall': 0.6639324370237344, 'f1-score': 0.7451653320259302, 'support': 41206}, 'ICMP': {"/>
        <s v="{'Back': {'precision': 0.6939614290230793, 'recall': 0.45681581685744016, 'f1-score': 0.5509538152610443, 'support': 4805}, 'HTTP': {'precision': 0.8209531217279444, 'recall': 0.6659709751007135, 'f1-score': 0.7353851513405597, 'support': 41206}, 'ICMP': "/>
        <s v="{'Back': {'precision': 0.6935785536159601, 'recall': 0.4630593132154006, 'f1-score': 0.5553475602146511, 'support': 4805}, 'HTTP': {'precision': 0.838112413585813, 'recall': 0.6766975683152939, 'f1-score': 0.7488049841559696, 'support': 41206}, 'ICMP': {'"/>
        <s v="{'Back': {'precision': 0.7026340844176452, 'recall': 0.9215400624349636, 'f1-score': 0.7973350139551634, 'support': 4805}, 'HTTP': {'precision': 0.9343618800559784, 'recall': 0.6643207299907781, 'f1-score': 0.7765343318724027, 'support': 41206}, 'ICMP': {"/>
        <s v="{'Normal': {'precision': 0.7066435221058116, 'recall': 0.9999976482001381, 'f1-score': 0.8281083012839708, 'support': 1700825}, 'Attack': {'precision': 0.9999939994719536, 'recall': 0.48562087122746384, 'f1-score': 0.6537602265884433, 'support': 1372684},"/>
        <s v="{'Normal': {'precision': 0.70665025254781, 'recall': 0.9999947084503109, 'f1-score': 0.8281119148057695, 'support': 1700825}, 'Attack': {'precision': 0.999986499419475, 'recall': 0.4856390837221094, 'f1-score': 0.6537751272236556, 'support': 1372684}, 'ac"/>
        <s v="{'Back': {'precision': 0.0, 'recall': 0.0, 'f1-score': 0.0, 'support': 4805}, 'HTTP': {'precision': 0.0, 'recall': 0.0, 'f1-score': 0.0, 'support': 41206}, 'ICMP': {'precision': 0.9726114649681529, 'recall': 0.9902345985123021, 'f1-score': 0.9813439183442"/>
        <s v="{'Back': {'precision': 0.9243580846634282, 'recall': 0.27721123829344435, 'f1-score': 0.42651296829971186, 'support': 4805}, 'HTTP': {'precision': 0.857729183083793, 'recall': 0.6339610736300538, 'f1-score': 0.7290614272557283, 'support': 41206}, 'ICMP': "/>
        <s v="{'Normal': {'precision': 0.7837152420484399, 'recall': 0.991870415827613, 'f1-score': 0.8755916219225149, 'support': 1700825}, 'Attack': {'precision': 0.9849860577841867, 'recall': 0.6608345402146452, 'f1-score': 0.790988774116814, 'support': 1372684}, 'a"/>
        <s v="{'Back': {'precision': 0.7094291212315587, 'recall': 0.9207075962539022, 'f1-score': 0.8013766868943031, 'support': 4805}, 'HTTP': {'precision': 0.9354795573830776, 'recall': 0.6791001310488763, 'f1-score': 0.7869345744456473, 'support': 41206}, 'ICMP': {"/>
        <s v="{'Normal': {'precision': 0.7838679869203631, 'recall': 1.0, 'f1-score': 0.8788408028708653, 'support': 1700825}, 'Attack': {'precision': 1.0, 'recall': 0.6583627404413543, 'f1-score': 0.7939912353145834, 'support': 1372684}, 'accuracy': 0.8474186996036127"/>
        <s v="{'Normal': {'precision': 0.7838859509967582, 'recall': 0.9999994120500345, 'f1-score': 0.8788518660999612, 'support': 1700825}, 'Attack': {'precision': 0.9999988935299162, 'recall': 0.6583991654306454, 'f1-score': 0.7940173752305665, 'support': 1372684}, "/>
        <s v="{'Back': {'precision': 0.7708494208494209, 'recall': 0.831009365244537, 'f1-score': 0.799799699549324, 'support': 4805}, 'HTTP': {'precision': 0.927089102459684, 'recall': 0.6906033101975441, 'f1-score': 0.7915606180720713, 'support': 41206}, 'ICMP': {'pr"/>
        <s v="{'Back': {'precision': 0.7934120335110434, 'recall': 0.8672216441207076, 'f1-score': 0.8286765437009049, 'support': 4805}, 'HTTP': {'precision': 0.9376645053604673, 'recall': 0.7089258845799156, 'f1-score': 0.8074074074074074, 'support': 41206}, 'ICMP': {"/>
        <s v="{'Back': {'precision': 0.9133685136323659, 'recall': 0.432258064516129, 'f1-score': 0.5868060460517022, 'support': 4805}, 'HTTP': {'precision': 0.8331392745185848, 'recall': 0.6772314711449788, 'f1-score': 0.7471385925221883, 'support': 41206}, 'ICMP': {'"/>
        <s v="{'Normal': {'precision': 0.9551280935322299, 'recall': 0.999978245851278, 'f1-score': 0.977038738296765, 'support': 1700825}, 'Attack': {'precision': 0.9999713803489741, 'recall': 0.9417906816135396, 'f1-score': 0.9700094016061515, 'support': 1372684}, 'a"/>
        <s v="{'Normal': {'precision': 0.9594766845780959, 'recall': 0.9997630561639205, 'f1-score': 0.9792056812082933, 'support': 1700825}, 'Attack': {'precision': 0.9996903025505852, 'recall': 0.9476813308816887, 'f1-score': 0.9729913080030546, 'support': 1372684}, "/>
        <s v="{'Normal': {'precision': 0.9595245671164188, 'recall': 0.999978245851278, 'f1-score': 0.97933382603631, 'support': 1700825}, 'Attack': {'precision': 0.999971559835416, 'recall': 0.9477345113660537, 'f1-score': 0.9731525425250246, 'support': 1372684}, 'acc"/>
        <s v="{'Normal': {'precision': 0.963170738199238, 'recall': 0.999964135052107, 'f1-score': 0.9812226426763574, 'support': 1700825}, 'Attack': {'precision': 0.9999533536436157, 'recall': 0.9526234734286988, 'f1-score': 0.9757147824425942, 'support': 1372684}, 'a"/>
        <s v="{'Normal': {'precision': 0.9632540639550788, 'recall': 0.999929446004145, 'f1-score': 0.9812491778232683, 'support': 1700825}, 'Attack': {'precision': 0.9999082516900804, 'recall': 0.9527363908955011, 'f1-score': 0.9757525339381709, 'support': 1372684}, '"/>
        <s v="{'Normal': {'precision': 0.963758178564426, 'recall': 0.9999376773036615, 'f1-score': 0.9815146390173536, 'support': 1700825}, 'Attack': {'precision': 0.999919011945738, 'recall': 0.9534087961978139, 'f1-score': 0.9761101823257639, 'support': 1372684}, 'a"/>
        <s v="{'Normal': {'precision': 0.963746923755605, 'recall': 0.9999594314523834, 'f1-score': 0.9815192820319267, 'support': 1700825}, 'Attack': {'precision': 0.9999472789843334, 'recall': 0.9533927692025258, 'f1-score': 0.9761152506470355, 'support': 1372684}, '"/>
        <s v="{'Normal': {'precision': 0.9637799175376441, 'recall': 0.9999658989020035, 'f1-score': 0.9815395083377362, 'support': 1700825}, 'Attack': {'precision': 0.99995568544305, 'recall': 0.9534364791896751, 'f1-score': 0.9761421647288895, 'support': 1372684}, 'a"/>
        <s v="{'Normal': {'precision': 0.9638172472613724, 'recall': 0.9999400291035233, 'f1-score': 0.9815464038010098, 'support': 1700825}, 'Attack': {'precision': 0.9999220742907041, 'recall': 0.9534874741746826, 'f1-score': 0.9761528745837875, 'support': 1372684}, "/>
        <s v="{'Normal': {'precision': 0.9638287792028798, 'recall': 0.9999417929534197, 'f1-score': 0.9815532336020006, 'support': 1700825}, 'Attack': {'precision': 0.9999243672634013, 'recall': 0.9535027726701848, 'f1-score': 0.9761619843968674, 'support': 1372684}, "/>
        <s v="{'Normal': {'precision': 0.9638075128864226, 'recall': 0.9999741302015198, 'f1-score': 0.9815577844640543, 'support': 1700825}, 'Attack': {'precision': 0.9999663829849006, 'recall': 0.9534729041789661, 'f1-score': 0.9761663518605878, 'support': 1372684}, "/>
        <s v="{'Normal': {'precision': 0.963836679364698, 'recall': 0.9999647230020725, 'f1-score': 0.9815683774729809, 'support': 1700825}, 'Attack': {'precision': 0.9999541610673137, 'recall': 0.9535122431674005, 'f1-score': 0.9761811445714614, 'support': 1372684}, '"/>
        <s v="{'Normal': {'precision': 0.9638420185859153, 'recall': 0.9999611953022798, 'f1-score': 0.981569446644776, 'support': 1700825}, 'Attack': {'precision': 0.9999495777903918, 'recall': 0.9535195281652588, 'f1-score': 0.9761827783166289, 'support': 1372684}, '"/>
        <s v="{'Normal': {'precision': 0.9638470370483713, 'recall': 0.999964135052107, 'f1-score': 0.9815734653283633, 'support': 1700825}, 'Attack': {'precision': 0.9999533977971673, 'recall': 0.9535260846633311, 'f1-score': 0.9761880345386303, 'support': 1372684}, '"/>
        <s v="{'Normal': {'precision': 0.963849180981915, 'recall': 0.9999629591521761, 'f1-score': 0.9815740105621986, 'support': 1700825}, 'Attack': {'precision': 0.9999518700767099, 'recall': 0.9535289986624744, 'f1-score': 0.9761888336283642, 'support': 1372684}, '"/>
        <s v="{'Normal': {'precision': 0.9638498296455312, 'recall': 0.9999658989020035, 'f1-score': 0.9815757632421949, 'support': 1700825}, 'Attack': {'precision': 0.9999556897764855, 'recall': 0.9535297271622603, 'f1-score': 0.9761910355503001, 'support': 1372684},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sult_traintes" cacheId="0" dataCaption="" compact="0" compactData="0">
  <location ref="A2:J11" firstHeaderRow="0" firstDataRow="3" firstDataCol="0"/>
  <pivotFields>
    <pivotField name="mode" axis="axisRow" compact="0" outline="0" multipleItemSelectionAllowed="1" showAll="0" sortType="ascending">
      <items>
        <item x="0"/>
        <item x="1"/>
        <item t="default"/>
      </items>
    </pivotField>
    <pivotField name="name" axis="axisRow" compact="0" outline="0" multipleItemSelectionAllowed="1" showAll="0" sortType="ascending">
      <items>
        <item x="0"/>
        <item x="1"/>
        <item x="2"/>
        <item t="default"/>
      </items>
    </pivotField>
    <pivotField name="se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urac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reci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ca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f1-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upport" compact="0" outline="0" multipleItemSelectionAllowed="1" showAll="0">
      <items>
        <item x="0"/>
        <item t="default"/>
      </items>
    </pivotField>
    <pivotField name="repo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0"/>
    <field x="1"/>
  </rowFields>
  <colFields>
    <field x="-2"/>
  </colFields>
  <dataFields>
    <dataField name="AVG" fld="3" subtotal="average" baseField="0"/>
    <dataField name="STD" fld="3" subtotal="stdDev" baseField="0"/>
    <dataField name="AVG" fld="4" subtotal="average" baseField="0"/>
    <dataField name="STD" fld="4" subtotal="stdDev" baseField="0"/>
    <dataField name="AVG" fld="5" subtotal="average" baseField="0"/>
    <dataField name="STD" fld="5" subtotal="stdDev" baseField="0"/>
    <dataField name="AVG" fld="6" subtotal="average" baseField="0"/>
    <dataField name="STD" fld="6" subtotal="stdDev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abstract/document/9142219" TargetMode="External"/><Relationship Id="rId2" Type="http://schemas.openxmlformats.org/officeDocument/2006/relationships/hyperlink" Target="https://www.unb.ca/cic/datasets/ids-2017.html" TargetMode="External"/><Relationship Id="rId3" Type="http://schemas.openxmlformats.org/officeDocument/2006/relationships/hyperlink" Target="https://dx.doi.org/10.21227/bhxy-ep04" TargetMode="External"/><Relationship Id="rId4" Type="http://schemas.openxmlformats.org/officeDocument/2006/relationships/hyperlink" Target="https://github.com/AbertayMachineLearningGroup/MQTT_ML" TargetMode="External"/><Relationship Id="rId11" Type="http://schemas.openxmlformats.org/officeDocument/2006/relationships/hyperlink" Target="https://dx.doi.org/10.21227/mpb6-py55" TargetMode="External"/><Relationship Id="rId10" Type="http://schemas.openxmlformats.org/officeDocument/2006/relationships/hyperlink" Target="https://www.cse.wustl.edu/~jain/iiot2/index.html" TargetMode="External"/><Relationship Id="rId12" Type="http://schemas.openxmlformats.org/officeDocument/2006/relationships/drawing" Target="../drawings/drawing5.xml"/><Relationship Id="rId9" Type="http://schemas.openxmlformats.org/officeDocument/2006/relationships/hyperlink" Target="https://dx.doi.org/10.21227/yftq-n229" TargetMode="External"/><Relationship Id="rId5" Type="http://schemas.openxmlformats.org/officeDocument/2006/relationships/hyperlink" Target="https://doi.org/10.3390/s20226578" TargetMode="External"/><Relationship Id="rId6" Type="http://schemas.openxmlformats.org/officeDocument/2006/relationships/hyperlink" Target="https://www.kaggle.com/code/cnrieiit/mqttset-example-notebook/data" TargetMode="External"/><Relationship Id="rId7" Type="http://schemas.openxmlformats.org/officeDocument/2006/relationships/hyperlink" Target="https://arxiv.org/pdf/2010.08522.pdf" TargetMode="External"/><Relationship Id="rId8" Type="http://schemas.openxmlformats.org/officeDocument/2006/relationships/hyperlink" Target="https://cloudstor.aarnet.edu.au/plus/s/ds5zW91vdgjEj9i?path=%2FDescription_stats_datasets%2FDescription_stats_Network_dataset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2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</row>
    <row r="3">
      <c r="A3" s="3" t="s">
        <v>3</v>
      </c>
      <c r="B3" s="3" t="s">
        <v>5</v>
      </c>
      <c r="C3" s="3" t="s">
        <v>6</v>
      </c>
    </row>
    <row r="4">
      <c r="A4" s="3" t="s">
        <v>3</v>
      </c>
      <c r="B4" s="3" t="s">
        <v>7</v>
      </c>
    </row>
    <row r="5">
      <c r="A5" s="3" t="s">
        <v>3</v>
      </c>
      <c r="B5" s="3" t="s">
        <v>8</v>
      </c>
    </row>
    <row r="6">
      <c r="A6" s="3" t="s">
        <v>3</v>
      </c>
      <c r="B6" s="3" t="s">
        <v>9</v>
      </c>
    </row>
    <row r="7">
      <c r="A7" s="3" t="s">
        <v>3</v>
      </c>
      <c r="B7" s="3" t="s">
        <v>10</v>
      </c>
    </row>
    <row r="8">
      <c r="A8" s="3" t="s">
        <v>3</v>
      </c>
      <c r="B8" s="3" t="s">
        <v>11</v>
      </c>
    </row>
    <row r="9">
      <c r="A9" s="3" t="s">
        <v>3</v>
      </c>
      <c r="B9" s="3" t="s">
        <v>12</v>
      </c>
      <c r="C9" s="3" t="s">
        <v>6</v>
      </c>
    </row>
    <row r="10">
      <c r="A10" s="3" t="s">
        <v>3</v>
      </c>
      <c r="B10" s="3" t="s">
        <v>13</v>
      </c>
    </row>
    <row r="11">
      <c r="A11" s="3" t="s">
        <v>14</v>
      </c>
      <c r="B11" s="3" t="s">
        <v>15</v>
      </c>
      <c r="C11" s="3" t="s">
        <v>6</v>
      </c>
    </row>
    <row r="12">
      <c r="A12" s="3" t="s">
        <v>14</v>
      </c>
      <c r="B12" s="3" t="s">
        <v>16</v>
      </c>
      <c r="C12" s="3" t="s">
        <v>6</v>
      </c>
    </row>
    <row r="13">
      <c r="A13" s="3" t="s">
        <v>14</v>
      </c>
      <c r="B13" s="3" t="s">
        <v>17</v>
      </c>
      <c r="C13" s="3" t="s">
        <v>6</v>
      </c>
    </row>
    <row r="14">
      <c r="A14" s="3" t="s">
        <v>14</v>
      </c>
      <c r="B14" s="3" t="s">
        <v>18</v>
      </c>
      <c r="C14" s="3" t="s">
        <v>6</v>
      </c>
    </row>
    <row r="15">
      <c r="A15" s="3" t="s">
        <v>14</v>
      </c>
      <c r="B15" s="3" t="s">
        <v>19</v>
      </c>
      <c r="C15" s="3" t="s">
        <v>6</v>
      </c>
    </row>
    <row r="16">
      <c r="A16" s="3" t="s">
        <v>14</v>
      </c>
      <c r="B16" s="3" t="s">
        <v>20</v>
      </c>
    </row>
    <row r="17">
      <c r="A17" s="3" t="s">
        <v>14</v>
      </c>
      <c r="B17" s="3" t="s">
        <v>21</v>
      </c>
    </row>
    <row r="18">
      <c r="A18" s="3" t="s">
        <v>14</v>
      </c>
      <c r="B18" s="3" t="s">
        <v>22</v>
      </c>
    </row>
    <row r="19">
      <c r="A19" s="3" t="s">
        <v>14</v>
      </c>
      <c r="B19" s="3" t="s">
        <v>23</v>
      </c>
      <c r="C19" s="3" t="s">
        <v>6</v>
      </c>
    </row>
    <row r="20">
      <c r="A20" s="3" t="s">
        <v>14</v>
      </c>
      <c r="B20" s="3" t="s">
        <v>24</v>
      </c>
    </row>
    <row r="21">
      <c r="A21" s="3" t="s">
        <v>14</v>
      </c>
      <c r="B21" s="3" t="s">
        <v>25</v>
      </c>
    </row>
    <row r="22">
      <c r="A22" s="3" t="s">
        <v>14</v>
      </c>
      <c r="B22" s="3" t="s">
        <v>26</v>
      </c>
    </row>
    <row r="23">
      <c r="A23" s="3" t="s">
        <v>14</v>
      </c>
      <c r="B23" s="3" t="s">
        <v>27</v>
      </c>
    </row>
    <row r="24">
      <c r="A24" s="3" t="s">
        <v>28</v>
      </c>
      <c r="B24" s="3" t="s">
        <v>29</v>
      </c>
    </row>
    <row r="25">
      <c r="A25" s="3" t="s">
        <v>28</v>
      </c>
      <c r="B25" s="3" t="s">
        <v>30</v>
      </c>
    </row>
    <row r="26">
      <c r="A26" s="3" t="s">
        <v>28</v>
      </c>
      <c r="B26" s="3" t="s">
        <v>31</v>
      </c>
    </row>
    <row r="27">
      <c r="A27" s="3" t="s">
        <v>32</v>
      </c>
      <c r="B27" s="3" t="s">
        <v>33</v>
      </c>
    </row>
    <row r="28">
      <c r="A28" s="3" t="s">
        <v>32</v>
      </c>
      <c r="B28" s="3" t="s">
        <v>34</v>
      </c>
    </row>
    <row r="29">
      <c r="A29" s="3" t="s">
        <v>32</v>
      </c>
      <c r="B29" s="3" t="s">
        <v>35</v>
      </c>
      <c r="C29" s="3" t="s">
        <v>6</v>
      </c>
    </row>
    <row r="30">
      <c r="A30" s="3" t="s">
        <v>32</v>
      </c>
      <c r="B30" s="3" t="s">
        <v>36</v>
      </c>
      <c r="C30" s="3" t="s">
        <v>6</v>
      </c>
    </row>
    <row r="31">
      <c r="A31" s="3" t="s">
        <v>32</v>
      </c>
      <c r="B31" s="3" t="s">
        <v>37</v>
      </c>
      <c r="C31" s="3" t="s">
        <v>6</v>
      </c>
    </row>
    <row r="32">
      <c r="A32" s="3" t="s">
        <v>32</v>
      </c>
      <c r="B32" s="3" t="s">
        <v>38</v>
      </c>
    </row>
    <row r="33">
      <c r="A33" s="3" t="s">
        <v>32</v>
      </c>
      <c r="B33" s="3" t="s">
        <v>39</v>
      </c>
      <c r="C33" s="3" t="s">
        <v>6</v>
      </c>
    </row>
    <row r="34">
      <c r="A34" s="3" t="s">
        <v>40</v>
      </c>
      <c r="B34" s="3" t="s">
        <v>41</v>
      </c>
    </row>
    <row r="35">
      <c r="A35" s="3" t="s">
        <v>40</v>
      </c>
      <c r="B35" s="3" t="s">
        <v>42</v>
      </c>
    </row>
    <row r="36">
      <c r="A36" s="3" t="s">
        <v>40</v>
      </c>
      <c r="B36" s="3" t="s">
        <v>43</v>
      </c>
    </row>
    <row r="37">
      <c r="A37" s="3" t="s">
        <v>40</v>
      </c>
      <c r="B37" s="3" t="s">
        <v>44</v>
      </c>
    </row>
    <row r="38">
      <c r="A38" s="3" t="s">
        <v>40</v>
      </c>
      <c r="B38" s="3" t="s">
        <v>45</v>
      </c>
    </row>
    <row r="39">
      <c r="A39" s="3" t="s">
        <v>40</v>
      </c>
      <c r="B39" s="3" t="s">
        <v>46</v>
      </c>
    </row>
    <row r="40">
      <c r="A40" s="3" t="s">
        <v>40</v>
      </c>
      <c r="B40" s="3" t="s">
        <v>47</v>
      </c>
    </row>
    <row r="41">
      <c r="A41" s="3" t="s">
        <v>40</v>
      </c>
      <c r="B41" s="3" t="s">
        <v>48</v>
      </c>
    </row>
    <row r="42">
      <c r="A42" s="3" t="s">
        <v>40</v>
      </c>
      <c r="B42" s="3" t="s">
        <v>49</v>
      </c>
    </row>
    <row r="43">
      <c r="A43" s="3" t="s">
        <v>40</v>
      </c>
      <c r="B43" s="3" t="s">
        <v>50</v>
      </c>
    </row>
    <row r="44">
      <c r="A44" s="3" t="s">
        <v>40</v>
      </c>
      <c r="B44" s="3" t="s">
        <v>51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6" width="12.63"/>
  </cols>
  <sheetData>
    <row r="1" ht="15.75" customHeight="1">
      <c r="A1" s="5" t="s">
        <v>302</v>
      </c>
    </row>
    <row r="2" ht="15.75" customHeight="1">
      <c r="A2" s="5" t="s">
        <v>68</v>
      </c>
    </row>
    <row r="3" ht="15.75" customHeight="1">
      <c r="A3" s="5" t="s">
        <v>75</v>
      </c>
    </row>
    <row r="4" ht="15.75" customHeight="1">
      <c r="A4" s="5" t="s">
        <v>55</v>
      </c>
    </row>
    <row r="5" ht="15.75" customHeight="1">
      <c r="A5" s="5" t="s">
        <v>71</v>
      </c>
    </row>
    <row r="6" ht="15.75" customHeight="1">
      <c r="A6" s="5" t="s">
        <v>64</v>
      </c>
    </row>
    <row r="7" ht="15.75" customHeight="1">
      <c r="A7" s="5" t="s">
        <v>59</v>
      </c>
    </row>
    <row r="8" ht="15.75" customHeight="1">
      <c r="A8" s="5" t="s">
        <v>58</v>
      </c>
    </row>
    <row r="9" ht="15.75" customHeight="1">
      <c r="A9" s="5" t="s">
        <v>74</v>
      </c>
    </row>
    <row r="10" ht="15.75" customHeight="1">
      <c r="A10" s="5" t="s">
        <v>67</v>
      </c>
    </row>
    <row r="11" ht="15.75" customHeight="1">
      <c r="A11" s="5" t="s">
        <v>70</v>
      </c>
    </row>
    <row r="12" ht="15.75" customHeight="1">
      <c r="A12" s="5" t="s">
        <v>69</v>
      </c>
    </row>
    <row r="13" ht="15.75" customHeight="1">
      <c r="A13" s="5" t="s">
        <v>63</v>
      </c>
    </row>
    <row r="14" ht="15.75" customHeight="1">
      <c r="A14" s="5" t="s">
        <v>60</v>
      </c>
    </row>
    <row r="15" ht="15.75" customHeight="1">
      <c r="A15" s="5" t="s">
        <v>73</v>
      </c>
    </row>
    <row r="16" ht="15.75" customHeight="1">
      <c r="A16" s="5" t="s">
        <v>72</v>
      </c>
    </row>
    <row r="17" ht="15.75" customHeight="1">
      <c r="A17" s="5" t="s">
        <v>67</v>
      </c>
    </row>
    <row r="18" ht="15.75" customHeight="1">
      <c r="A18" s="5" t="s">
        <v>67</v>
      </c>
    </row>
    <row r="19" ht="15.75" customHeight="1">
      <c r="A19" s="5" t="s">
        <v>67</v>
      </c>
    </row>
    <row r="20" ht="15.75" customHeight="1">
      <c r="A20" s="5" t="s">
        <v>56</v>
      </c>
    </row>
    <row r="21" ht="15.75" customHeight="1">
      <c r="A21" s="5" t="s">
        <v>61</v>
      </c>
    </row>
    <row r="22" ht="15.75" customHeight="1">
      <c r="A22" s="5" t="s">
        <v>57</v>
      </c>
    </row>
    <row r="23" ht="15.75" customHeight="1">
      <c r="A23" s="5" t="s">
        <v>65</v>
      </c>
    </row>
    <row r="24" ht="15.75" customHeight="1">
      <c r="A24" s="5" t="s">
        <v>66</v>
      </c>
    </row>
    <row r="25" ht="15.75" customHeight="1">
      <c r="A25" s="5" t="s">
        <v>61</v>
      </c>
    </row>
    <row r="26" ht="15.75" customHeight="1">
      <c r="A26" s="5" t="s">
        <v>67</v>
      </c>
    </row>
    <row r="27" ht="15.75" customHeight="1">
      <c r="A27" s="5" t="s">
        <v>65</v>
      </c>
    </row>
    <row r="28" ht="15.75" customHeight="1">
      <c r="A28" s="5" t="s">
        <v>66</v>
      </c>
    </row>
    <row r="29" ht="15.75" customHeight="1">
      <c r="A29" s="5" t="s">
        <v>61</v>
      </c>
    </row>
    <row r="30" ht="15.75" customHeight="1">
      <c r="A30" s="5" t="s">
        <v>67</v>
      </c>
    </row>
    <row r="31" ht="15.75" customHeight="1">
      <c r="A31" s="5" t="s">
        <v>67</v>
      </c>
    </row>
    <row r="32" ht="15.75" customHeight="1">
      <c r="A32" s="5" t="s">
        <v>62</v>
      </c>
    </row>
    <row r="33" ht="15.75" customHeight="1">
      <c r="A33" s="5" t="s">
        <v>54</v>
      </c>
    </row>
    <row r="34" ht="15.75" customHeight="1">
      <c r="A34" s="5" t="s">
        <v>67</v>
      </c>
    </row>
    <row r="35" ht="15.75" customHeight="1">
      <c r="A35" s="5" t="s">
        <v>67</v>
      </c>
    </row>
    <row r="36" ht="15.75" customHeight="1">
      <c r="A36" s="5" t="s">
        <v>67</v>
      </c>
    </row>
    <row r="37" ht="15.75" customHeight="1">
      <c r="A37" s="5" t="s">
        <v>67</v>
      </c>
    </row>
    <row r="38" ht="15.75" customHeight="1">
      <c r="A38" s="5" t="s">
        <v>67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13"/>
    <col customWidth="1" min="3" max="6" width="12.63"/>
  </cols>
  <sheetData>
    <row r="1" ht="15.75" customHeight="1">
      <c r="A1" s="4" t="s">
        <v>52</v>
      </c>
      <c r="B1" s="5" t="s">
        <v>53</v>
      </c>
    </row>
    <row r="2" ht="15.75" customHeight="1">
      <c r="A2" s="5">
        <v>1.0</v>
      </c>
      <c r="B2" s="5" t="s">
        <v>54</v>
      </c>
    </row>
    <row r="3" ht="15.75" customHeight="1">
      <c r="A3" s="5">
        <v>1.0</v>
      </c>
      <c r="B3" s="5" t="s">
        <v>55</v>
      </c>
    </row>
    <row r="4" ht="15.75" customHeight="1">
      <c r="A4" s="5">
        <v>1.0</v>
      </c>
      <c r="B4" s="5" t="s">
        <v>56</v>
      </c>
    </row>
    <row r="5" ht="15.75" customHeight="1">
      <c r="A5" s="5">
        <v>1.0</v>
      </c>
      <c r="B5" s="5" t="s">
        <v>57</v>
      </c>
    </row>
    <row r="6" ht="15.75" customHeight="1">
      <c r="A6" s="5">
        <v>1.0</v>
      </c>
      <c r="B6" s="5" t="s">
        <v>58</v>
      </c>
    </row>
    <row r="7" ht="15.75" customHeight="1">
      <c r="A7" s="5">
        <v>1.0</v>
      </c>
      <c r="B7" s="5" t="s">
        <v>59</v>
      </c>
    </row>
    <row r="8" ht="15.75" customHeight="1">
      <c r="A8" s="5">
        <v>1.0</v>
      </c>
      <c r="B8" s="5" t="s">
        <v>60</v>
      </c>
    </row>
    <row r="9" ht="15.75" customHeight="1">
      <c r="A9" s="5">
        <v>3.0</v>
      </c>
      <c r="B9" s="5" t="s">
        <v>61</v>
      </c>
    </row>
    <row r="10" ht="15.75" customHeight="1">
      <c r="A10" s="5">
        <v>1.0</v>
      </c>
      <c r="B10" s="5" t="s">
        <v>62</v>
      </c>
    </row>
    <row r="11" ht="15.75" customHeight="1">
      <c r="A11" s="5">
        <v>1.0</v>
      </c>
      <c r="B11" s="5" t="s">
        <v>63</v>
      </c>
    </row>
    <row r="12" ht="15.75" customHeight="1">
      <c r="A12" s="5">
        <v>1.0</v>
      </c>
      <c r="B12" s="5" t="s">
        <v>64</v>
      </c>
    </row>
    <row r="13" ht="15.75" customHeight="1">
      <c r="A13" s="5">
        <v>2.0</v>
      </c>
      <c r="B13" s="5" t="s">
        <v>65</v>
      </c>
    </row>
    <row r="14" ht="15.75" customHeight="1">
      <c r="A14" s="5">
        <v>2.0</v>
      </c>
      <c r="B14" s="5" t="s">
        <v>66</v>
      </c>
    </row>
    <row r="15" ht="15.75" customHeight="1">
      <c r="A15" s="5">
        <v>12.0</v>
      </c>
      <c r="B15" s="5" t="s">
        <v>67</v>
      </c>
    </row>
    <row r="16" ht="15.75" customHeight="1">
      <c r="A16" s="5">
        <v>1.0</v>
      </c>
      <c r="B16" s="5" t="s">
        <v>68</v>
      </c>
    </row>
    <row r="17" ht="15.75" customHeight="1">
      <c r="A17" s="5">
        <v>1.0</v>
      </c>
      <c r="B17" s="5" t="s">
        <v>69</v>
      </c>
    </row>
    <row r="18" ht="15.75" customHeight="1">
      <c r="A18" s="5">
        <v>1.0</v>
      </c>
      <c r="B18" s="5" t="s">
        <v>70</v>
      </c>
    </row>
    <row r="19" ht="15.75" customHeight="1">
      <c r="A19" s="5">
        <v>1.0</v>
      </c>
      <c r="B19" s="5" t="s">
        <v>71</v>
      </c>
    </row>
    <row r="20" ht="15.75" customHeight="1">
      <c r="A20" s="5">
        <v>1.0</v>
      </c>
      <c r="B20" s="5" t="s">
        <v>72</v>
      </c>
    </row>
    <row r="21" ht="15.75" customHeight="1">
      <c r="A21" s="5">
        <v>1.0</v>
      </c>
      <c r="B21" s="5" t="s">
        <v>73</v>
      </c>
    </row>
    <row r="22" ht="15.75" customHeight="1">
      <c r="A22" s="5">
        <v>1.0</v>
      </c>
      <c r="B22" s="5" t="s">
        <v>74</v>
      </c>
    </row>
    <row r="23" ht="15.75" customHeight="1">
      <c r="A23" s="5">
        <v>1.0</v>
      </c>
      <c r="B23" s="5" t="s">
        <v>75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25"/>
    <col customWidth="1" min="2" max="4" width="12.63"/>
    <col customWidth="1" min="5" max="5" width="25.5"/>
    <col customWidth="1" min="6" max="6" width="21.5"/>
    <col customWidth="1" min="7" max="7" width="40.88"/>
  </cols>
  <sheetData>
    <row r="1" ht="15.75" customHeight="1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82</v>
      </c>
    </row>
    <row r="2" ht="15.75" customHeight="1">
      <c r="A2" s="5">
        <v>1.0</v>
      </c>
      <c r="B2" s="5" t="s">
        <v>83</v>
      </c>
      <c r="C2" s="5" t="s">
        <v>65</v>
      </c>
      <c r="D2" s="5" t="s">
        <v>84</v>
      </c>
      <c r="E2" s="6" t="s">
        <v>85</v>
      </c>
      <c r="F2" s="6" t="s">
        <v>86</v>
      </c>
      <c r="G2" s="5" t="s">
        <v>87</v>
      </c>
    </row>
    <row r="3" ht="15.75" customHeight="1">
      <c r="A3" s="5">
        <v>2.0</v>
      </c>
      <c r="B3" s="5" t="s">
        <v>88</v>
      </c>
      <c r="C3" s="5" t="s">
        <v>89</v>
      </c>
      <c r="D3" s="5" t="s">
        <v>84</v>
      </c>
      <c r="E3" s="6" t="s">
        <v>90</v>
      </c>
      <c r="F3" s="7" t="s">
        <v>91</v>
      </c>
      <c r="G3" s="5" t="s">
        <v>91</v>
      </c>
    </row>
    <row r="4" ht="15.75" customHeight="1">
      <c r="A4" s="5">
        <v>3.0</v>
      </c>
      <c r="B4" s="5" t="s">
        <v>92</v>
      </c>
      <c r="C4" s="5" t="s">
        <v>93</v>
      </c>
      <c r="D4" s="5" t="s">
        <v>94</v>
      </c>
      <c r="E4" s="6" t="s">
        <v>95</v>
      </c>
      <c r="F4" s="7" t="s">
        <v>96</v>
      </c>
      <c r="G4" s="5" t="s">
        <v>97</v>
      </c>
    </row>
    <row r="5" ht="15.75" customHeight="1">
      <c r="A5" s="5">
        <v>4.0</v>
      </c>
      <c r="B5" s="5" t="s">
        <v>98</v>
      </c>
      <c r="C5" s="5" t="s">
        <v>99</v>
      </c>
      <c r="D5" s="5" t="s">
        <v>100</v>
      </c>
      <c r="E5" s="5" t="s">
        <v>101</v>
      </c>
      <c r="F5" s="7" t="s">
        <v>102</v>
      </c>
      <c r="G5" s="5" t="s">
        <v>103</v>
      </c>
    </row>
    <row r="6" ht="15.75" customHeight="1">
      <c r="A6" s="5">
        <v>5.0</v>
      </c>
      <c r="B6" s="5" t="s">
        <v>104</v>
      </c>
      <c r="C6" s="5" t="s">
        <v>105</v>
      </c>
      <c r="D6" s="5" t="s">
        <v>106</v>
      </c>
      <c r="E6" s="5" t="s">
        <v>107</v>
      </c>
      <c r="F6" s="7" t="s">
        <v>108</v>
      </c>
      <c r="G6" s="5" t="s">
        <v>109</v>
      </c>
    </row>
    <row r="7" ht="15.75" customHeight="1">
      <c r="A7" s="5">
        <v>6.0</v>
      </c>
      <c r="B7" s="5" t="s">
        <v>110</v>
      </c>
      <c r="C7" s="5" t="s">
        <v>111</v>
      </c>
      <c r="D7" s="5" t="s">
        <v>112</v>
      </c>
      <c r="E7" s="6" t="s">
        <v>113</v>
      </c>
      <c r="F7" s="7" t="s">
        <v>114</v>
      </c>
      <c r="G7" s="5" t="s">
        <v>115</v>
      </c>
    </row>
    <row r="8" ht="15.75" customHeight="1">
      <c r="A8" s="5">
        <v>7.0</v>
      </c>
      <c r="B8" s="5" t="s">
        <v>116</v>
      </c>
      <c r="C8" s="5" t="s">
        <v>117</v>
      </c>
      <c r="D8" s="5" t="s">
        <v>118</v>
      </c>
      <c r="E8" s="6" t="s">
        <v>119</v>
      </c>
      <c r="F8" s="7" t="s">
        <v>120</v>
      </c>
      <c r="G8" s="5" t="s">
        <v>121</v>
      </c>
    </row>
    <row r="9" ht="15.75" customHeight="1">
      <c r="A9" s="5">
        <v>8.0</v>
      </c>
      <c r="B9" s="5" t="s">
        <v>122</v>
      </c>
      <c r="C9" s="5" t="s">
        <v>123</v>
      </c>
      <c r="D9" s="5" t="s">
        <v>124</v>
      </c>
      <c r="E9" s="5" t="s">
        <v>125</v>
      </c>
      <c r="F9" s="7" t="s">
        <v>126</v>
      </c>
      <c r="G9" s="5" t="s">
        <v>127</v>
      </c>
    </row>
    <row r="10" ht="15.75" customHeight="1">
      <c r="A10" s="5">
        <v>9.0</v>
      </c>
      <c r="B10" s="5" t="s">
        <v>83</v>
      </c>
      <c r="C10" s="5" t="s">
        <v>65</v>
      </c>
      <c r="D10" s="5" t="s">
        <v>84</v>
      </c>
      <c r="E10" s="6" t="s">
        <v>128</v>
      </c>
      <c r="F10" s="7" t="s">
        <v>129</v>
      </c>
      <c r="G10" s="5" t="s">
        <v>130</v>
      </c>
    </row>
    <row r="11" ht="15.75" customHeight="1">
      <c r="A11" s="5">
        <v>9.0</v>
      </c>
      <c r="B11" s="5" t="s">
        <v>122</v>
      </c>
      <c r="C11" s="5" t="s">
        <v>123</v>
      </c>
      <c r="D11" s="5" t="s">
        <v>124</v>
      </c>
      <c r="E11" s="6" t="s">
        <v>128</v>
      </c>
      <c r="F11" s="7" t="s">
        <v>129</v>
      </c>
      <c r="G11" s="5" t="s">
        <v>130</v>
      </c>
    </row>
    <row r="12" ht="15.75" customHeight="1">
      <c r="A12" s="5">
        <v>10.0</v>
      </c>
      <c r="B12" s="5" t="s">
        <v>131</v>
      </c>
      <c r="C12" s="5" t="s">
        <v>132</v>
      </c>
      <c r="D12" s="5" t="s">
        <v>133</v>
      </c>
      <c r="E12" s="5" t="s">
        <v>134</v>
      </c>
      <c r="F12" s="7" t="s">
        <v>135</v>
      </c>
      <c r="G12" s="5" t="s">
        <v>136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6.88"/>
  </cols>
  <sheetData>
    <row r="1">
      <c r="A1" s="1" t="s">
        <v>137</v>
      </c>
      <c r="B1" s="1" t="s">
        <v>138</v>
      </c>
      <c r="C1" s="1" t="s">
        <v>139</v>
      </c>
      <c r="D1" s="1" t="s">
        <v>140</v>
      </c>
    </row>
    <row r="2">
      <c r="A2" s="3" t="s">
        <v>141</v>
      </c>
      <c r="B2" s="3">
        <v>0.0</v>
      </c>
      <c r="C2" s="3" t="s">
        <v>142</v>
      </c>
      <c r="D2" s="3" t="s">
        <v>143</v>
      </c>
    </row>
    <row r="3">
      <c r="A3" s="3" t="s">
        <v>141</v>
      </c>
      <c r="B3" s="3">
        <v>1.0</v>
      </c>
      <c r="C3" s="3" t="s">
        <v>144</v>
      </c>
      <c r="D3" s="3" t="s">
        <v>3</v>
      </c>
    </row>
    <row r="4">
      <c r="A4" s="3" t="s">
        <v>141</v>
      </c>
      <c r="B4" s="3">
        <v>2.0</v>
      </c>
      <c r="C4" s="3" t="s">
        <v>145</v>
      </c>
      <c r="D4" s="3" t="s">
        <v>146</v>
      </c>
    </row>
    <row r="5">
      <c r="A5" s="3" t="s">
        <v>141</v>
      </c>
      <c r="B5" s="3">
        <v>3.0</v>
      </c>
      <c r="C5" s="3" t="s">
        <v>147</v>
      </c>
      <c r="D5" s="3" t="s">
        <v>148</v>
      </c>
    </row>
    <row r="6">
      <c r="A6" s="3" t="s">
        <v>141</v>
      </c>
      <c r="B6" s="3">
        <v>4.0</v>
      </c>
      <c r="C6" s="3" t="s">
        <v>149</v>
      </c>
      <c r="D6" s="3" t="s">
        <v>150</v>
      </c>
    </row>
    <row r="7">
      <c r="A7" s="3" t="s">
        <v>141</v>
      </c>
      <c r="B7" s="3">
        <v>5.0</v>
      </c>
      <c r="C7" s="3" t="s">
        <v>151</v>
      </c>
      <c r="D7" s="3" t="s">
        <v>151</v>
      </c>
    </row>
    <row r="8">
      <c r="A8" s="3" t="s">
        <v>141</v>
      </c>
      <c r="B8" s="3">
        <v>6.0</v>
      </c>
      <c r="C8" s="3" t="s">
        <v>152</v>
      </c>
      <c r="D8" s="3" t="s">
        <v>152</v>
      </c>
    </row>
    <row r="9">
      <c r="A9" s="3" t="s">
        <v>141</v>
      </c>
      <c r="B9" s="3">
        <v>7.0</v>
      </c>
      <c r="C9" s="3" t="s">
        <v>153</v>
      </c>
      <c r="D9" s="3" t="s">
        <v>154</v>
      </c>
    </row>
    <row r="10">
      <c r="A10" s="3" t="s">
        <v>141</v>
      </c>
      <c r="B10" s="3">
        <v>8.0</v>
      </c>
      <c r="C10" s="3" t="s">
        <v>155</v>
      </c>
      <c r="D10" s="3" t="s">
        <v>156</v>
      </c>
    </row>
    <row r="11">
      <c r="A11" s="3" t="s">
        <v>141</v>
      </c>
      <c r="B11" s="3">
        <v>9.0</v>
      </c>
      <c r="C11" s="3" t="s">
        <v>157</v>
      </c>
      <c r="D11" s="3" t="s">
        <v>158</v>
      </c>
    </row>
    <row r="12">
      <c r="A12" s="3" t="s">
        <v>141</v>
      </c>
      <c r="B12" s="3">
        <v>10.0</v>
      </c>
      <c r="C12" s="3" t="s">
        <v>159</v>
      </c>
      <c r="D12" s="3" t="s">
        <v>160</v>
      </c>
    </row>
    <row r="13">
      <c r="A13" s="3" t="s">
        <v>141</v>
      </c>
      <c r="B13" s="3">
        <v>11.0</v>
      </c>
      <c r="C13" s="3" t="s">
        <v>161</v>
      </c>
      <c r="D13" s="3" t="s">
        <v>162</v>
      </c>
    </row>
    <row r="14">
      <c r="A14" s="3" t="s">
        <v>141</v>
      </c>
      <c r="B14" s="3">
        <v>12.0</v>
      </c>
      <c r="C14" s="3" t="s">
        <v>163</v>
      </c>
      <c r="D14" s="3" t="s">
        <v>164</v>
      </c>
    </row>
    <row r="15">
      <c r="A15" s="3" t="s">
        <v>141</v>
      </c>
      <c r="B15" s="3">
        <v>13.0</v>
      </c>
      <c r="C15" s="3" t="s">
        <v>165</v>
      </c>
      <c r="D15" s="3" t="s">
        <v>166</v>
      </c>
    </row>
    <row r="16">
      <c r="A16" s="3" t="s">
        <v>141</v>
      </c>
      <c r="B16" s="3">
        <v>14.0</v>
      </c>
      <c r="C16" s="3" t="s">
        <v>167</v>
      </c>
      <c r="D16" s="3" t="s">
        <v>167</v>
      </c>
    </row>
    <row r="17">
      <c r="A17" s="3" t="s">
        <v>168</v>
      </c>
      <c r="B17" s="3">
        <v>0.0</v>
      </c>
      <c r="C17" s="3" t="s">
        <v>152</v>
      </c>
      <c r="D17" s="3" t="s">
        <v>152</v>
      </c>
    </row>
    <row r="18">
      <c r="A18" s="3" t="s">
        <v>168</v>
      </c>
      <c r="B18" s="3">
        <v>1.0</v>
      </c>
      <c r="C18" s="3" t="s">
        <v>141</v>
      </c>
      <c r="D18" s="3" t="s">
        <v>141</v>
      </c>
    </row>
    <row r="19">
      <c r="A19" s="3" t="s">
        <v>2</v>
      </c>
      <c r="B19" s="3">
        <v>0.0</v>
      </c>
      <c r="C19" s="3" t="s">
        <v>90</v>
      </c>
      <c r="D19" s="3" t="s">
        <v>91</v>
      </c>
    </row>
    <row r="20">
      <c r="A20" s="3" t="s">
        <v>2</v>
      </c>
      <c r="B20" s="3">
        <v>1.0</v>
      </c>
      <c r="C20" s="3" t="s">
        <v>125</v>
      </c>
      <c r="D20" s="3" t="s">
        <v>169</v>
      </c>
    </row>
    <row r="21">
      <c r="A21" s="3" t="s">
        <v>2</v>
      </c>
      <c r="B21" s="3">
        <v>2.0</v>
      </c>
      <c r="C21" s="3" t="s">
        <v>101</v>
      </c>
      <c r="D21" s="3" t="s">
        <v>170</v>
      </c>
    </row>
    <row r="22">
      <c r="A22" s="3" t="s">
        <v>2</v>
      </c>
      <c r="B22" s="3">
        <v>3.0</v>
      </c>
      <c r="C22" s="3" t="s">
        <v>113</v>
      </c>
      <c r="D22" s="3" t="s">
        <v>171</v>
      </c>
    </row>
    <row r="23">
      <c r="A23" s="3" t="s">
        <v>2</v>
      </c>
      <c r="B23" s="3">
        <v>4.0</v>
      </c>
      <c r="C23" s="3" t="s">
        <v>95</v>
      </c>
      <c r="D23" s="3" t="s">
        <v>96</v>
      </c>
    </row>
    <row r="24">
      <c r="A24" s="3" t="s">
        <v>2</v>
      </c>
      <c r="B24" s="3">
        <v>5.0</v>
      </c>
      <c r="C24" s="3" t="s">
        <v>134</v>
      </c>
      <c r="D24" s="3" t="s">
        <v>172</v>
      </c>
    </row>
    <row r="25">
      <c r="A25" s="3" t="s">
        <v>2</v>
      </c>
      <c r="B25" s="3">
        <v>6.0</v>
      </c>
      <c r="C25" s="3" t="s">
        <v>119</v>
      </c>
      <c r="D25" s="3" t="s">
        <v>173</v>
      </c>
    </row>
    <row r="26">
      <c r="A26" s="3" t="s">
        <v>2</v>
      </c>
      <c r="B26" s="3">
        <v>7.0</v>
      </c>
      <c r="C26" s="3" t="s">
        <v>85</v>
      </c>
      <c r="D26" s="3" t="s">
        <v>174</v>
      </c>
    </row>
    <row r="27">
      <c r="A27" s="3" t="s">
        <v>2</v>
      </c>
      <c r="B27" s="3">
        <v>8.0</v>
      </c>
      <c r="C27" s="3" t="s">
        <v>107</v>
      </c>
      <c r="D27" s="3" t="s">
        <v>175</v>
      </c>
    </row>
    <row r="28">
      <c r="A28" s="3" t="s">
        <v>2</v>
      </c>
      <c r="B28" s="3">
        <v>9.0</v>
      </c>
      <c r="C28" s="3" t="s">
        <v>141</v>
      </c>
      <c r="D28" s="3" t="s">
        <v>141</v>
      </c>
    </row>
  </sheetData>
  <autoFilter ref="$I$1:$L$11">
    <sortState ref="I1:L11">
      <sortCondition ref="L1:L1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36.63"/>
    <col customWidth="1" min="3" max="3" width="7.0"/>
    <col customWidth="1" min="4" max="4" width="6.5"/>
    <col customWidth="1" min="6" max="7" width="11.0"/>
  </cols>
  <sheetData>
    <row r="1">
      <c r="A1" s="3" t="s">
        <v>176</v>
      </c>
      <c r="B1" s="1" t="s">
        <v>177</v>
      </c>
      <c r="C1" s="1" t="s">
        <v>178</v>
      </c>
      <c r="D1" s="1" t="s">
        <v>179</v>
      </c>
    </row>
    <row r="2">
      <c r="A2" s="3" t="s">
        <v>180</v>
      </c>
      <c r="B2" s="3" t="s">
        <v>181</v>
      </c>
      <c r="C2" s="3">
        <v>2017.0</v>
      </c>
      <c r="D2" s="3" t="s">
        <v>182</v>
      </c>
      <c r="E2" s="3" t="s">
        <v>183</v>
      </c>
      <c r="F2" s="3" t="s">
        <v>184</v>
      </c>
      <c r="G2" s="8" t="s">
        <v>185</v>
      </c>
      <c r="H2" s="8" t="s">
        <v>186</v>
      </c>
    </row>
    <row r="3">
      <c r="A3" s="3" t="s">
        <v>180</v>
      </c>
      <c r="B3" s="9" t="s">
        <v>187</v>
      </c>
      <c r="C3" s="3">
        <v>2020.0</v>
      </c>
      <c r="D3" s="3" t="s">
        <v>188</v>
      </c>
      <c r="E3" s="3" t="s">
        <v>189</v>
      </c>
      <c r="F3" s="3" t="s">
        <v>190</v>
      </c>
      <c r="G3" s="10" t="s">
        <v>191</v>
      </c>
      <c r="H3" s="8" t="s">
        <v>192</v>
      </c>
    </row>
    <row r="4">
      <c r="A4" s="3" t="s">
        <v>180</v>
      </c>
      <c r="B4" s="3" t="s">
        <v>193</v>
      </c>
      <c r="C4" s="3">
        <v>2020.0</v>
      </c>
      <c r="D4" s="3" t="s">
        <v>182</v>
      </c>
      <c r="E4" s="3" t="s">
        <v>194</v>
      </c>
      <c r="F4" s="11"/>
      <c r="G4" s="12" t="s">
        <v>195</v>
      </c>
      <c r="H4" s="8" t="s">
        <v>196</v>
      </c>
    </row>
    <row r="5">
      <c r="A5" s="3" t="s">
        <v>180</v>
      </c>
      <c r="B5" s="3" t="s">
        <v>197</v>
      </c>
      <c r="C5" s="3">
        <v>2020.0</v>
      </c>
      <c r="D5" s="3" t="s">
        <v>188</v>
      </c>
      <c r="E5" s="3" t="s">
        <v>198</v>
      </c>
      <c r="F5" s="3"/>
      <c r="G5" s="8" t="s">
        <v>199</v>
      </c>
      <c r="H5" s="8" t="s">
        <v>200</v>
      </c>
      <c r="I5" s="13" t="s">
        <v>201</v>
      </c>
    </row>
    <row r="6">
      <c r="A6" s="3" t="s">
        <v>180</v>
      </c>
      <c r="B6" s="3" t="s">
        <v>202</v>
      </c>
      <c r="C6" s="3">
        <v>2021.0</v>
      </c>
      <c r="D6" s="3" t="s">
        <v>188</v>
      </c>
      <c r="E6" s="3" t="s">
        <v>203</v>
      </c>
      <c r="G6" s="8" t="s">
        <v>204</v>
      </c>
      <c r="H6" s="10" t="s">
        <v>205</v>
      </c>
    </row>
    <row r="7">
      <c r="A7" s="3" t="s">
        <v>180</v>
      </c>
      <c r="B7" s="3" t="s">
        <v>206</v>
      </c>
      <c r="C7" s="3">
        <v>2021.0</v>
      </c>
      <c r="D7" s="3" t="s">
        <v>188</v>
      </c>
      <c r="E7" s="3" t="s">
        <v>203</v>
      </c>
      <c r="F7" s="3"/>
      <c r="G7" s="8" t="s">
        <v>207</v>
      </c>
    </row>
    <row r="8">
      <c r="A8" s="3" t="s">
        <v>180</v>
      </c>
      <c r="B8" s="3" t="s">
        <v>208</v>
      </c>
      <c r="C8" s="3">
        <v>2022.0</v>
      </c>
      <c r="D8" s="3" t="s">
        <v>188</v>
      </c>
    </row>
    <row r="29">
      <c r="B29" s="14"/>
    </row>
  </sheetData>
  <autoFilter ref="$A$1:$Y$8">
    <sortState ref="A1:Y8">
      <sortCondition ref="C1:C8"/>
    </sortState>
  </autoFilter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location="pdfviewer" ref="H5"/>
    <hyperlink r:id="rId9" ref="G6"/>
    <hyperlink r:id="rId10" ref="H6"/>
    <hyperlink r:id="rId11" ref="G7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3" t="s">
        <v>209</v>
      </c>
      <c r="C1" s="3" t="s">
        <v>210</v>
      </c>
    </row>
    <row r="2">
      <c r="B2" s="3" t="s">
        <v>152</v>
      </c>
      <c r="C2" s="3">
        <v>24301.0</v>
      </c>
      <c r="D2" s="15">
        <f>C2/C17</f>
        <v>0.1539987326</v>
      </c>
    </row>
    <row r="3">
      <c r="B3" s="3" t="s">
        <v>167</v>
      </c>
      <c r="C3" s="3">
        <v>10052.0</v>
      </c>
    </row>
    <row r="4">
      <c r="B4" s="3" t="s">
        <v>165</v>
      </c>
      <c r="C4" s="3">
        <v>10076.0</v>
      </c>
    </row>
    <row r="5">
      <c r="B5" s="3" t="s">
        <v>163</v>
      </c>
      <c r="C5" s="3">
        <v>10269.0</v>
      </c>
    </row>
    <row r="6">
      <c r="B6" s="3" t="s">
        <v>161</v>
      </c>
      <c r="C6" s="3">
        <v>10311.0</v>
      </c>
    </row>
    <row r="7">
      <c r="B7" s="3" t="s">
        <v>159</v>
      </c>
      <c r="C7" s="3">
        <v>10925.0</v>
      </c>
    </row>
    <row r="8">
      <c r="B8" s="3" t="s">
        <v>157</v>
      </c>
      <c r="C8" s="3">
        <v>10071.0</v>
      </c>
    </row>
    <row r="9">
      <c r="B9" s="3" t="s">
        <v>155</v>
      </c>
      <c r="C9" s="3">
        <v>9989.0</v>
      </c>
    </row>
    <row r="10">
      <c r="B10" s="3" t="s">
        <v>153</v>
      </c>
      <c r="C10" s="3">
        <v>1001.0</v>
      </c>
    </row>
    <row r="11">
      <c r="B11" s="3" t="s">
        <v>151</v>
      </c>
      <c r="C11" s="3">
        <v>1214.0</v>
      </c>
    </row>
    <row r="12">
      <c r="B12" s="3" t="s">
        <v>149</v>
      </c>
      <c r="C12" s="3">
        <v>14498.0</v>
      </c>
    </row>
    <row r="13">
      <c r="B13" s="3" t="s">
        <v>147</v>
      </c>
      <c r="C13" s="3">
        <v>10247.0</v>
      </c>
    </row>
    <row r="14">
      <c r="B14" s="3" t="s">
        <v>145</v>
      </c>
      <c r="C14" s="3">
        <v>14090.0</v>
      </c>
    </row>
    <row r="15">
      <c r="B15" s="3" t="s">
        <v>144</v>
      </c>
      <c r="C15" s="3">
        <v>10561.0</v>
      </c>
    </row>
    <row r="16">
      <c r="B16" s="3" t="s">
        <v>142</v>
      </c>
      <c r="C16" s="3">
        <v>10195.0</v>
      </c>
    </row>
    <row r="17">
      <c r="C17" s="15">
        <f>sum(C2:C16)</f>
        <v>157800</v>
      </c>
    </row>
    <row r="22">
      <c r="B22" s="3" t="s">
        <v>211</v>
      </c>
      <c r="C22" s="16">
        <f>157800/20952648 </f>
        <v>0.007531267647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10.25"/>
    <col customWidth="1" min="3" max="3" width="9.13"/>
    <col customWidth="1" min="4" max="4" width="9.75"/>
    <col customWidth="1" min="5" max="14" width="8.13"/>
  </cols>
  <sheetData>
    <row r="1" ht="32.25" customHeight="1">
      <c r="A1" s="17" t="s">
        <v>0</v>
      </c>
      <c r="B1" s="17" t="s">
        <v>212</v>
      </c>
      <c r="C1" s="17" t="s">
        <v>213</v>
      </c>
      <c r="D1" s="18" t="s">
        <v>214</v>
      </c>
      <c r="E1" s="17" t="s">
        <v>215</v>
      </c>
      <c r="F1" s="17" t="s">
        <v>216</v>
      </c>
      <c r="G1" s="17" t="str">
        <f t="shared" ref="G1:N1" si="1">CONCAT("Train
(",concat(TEXT(G27/$D$27*100, "0.0"),"%)"))</f>
        <v>Train
(80.0%)</v>
      </c>
      <c r="H1" s="17" t="str">
        <f t="shared" si="1"/>
        <v>Train
(60.0%)</v>
      </c>
      <c r="I1" s="17" t="str">
        <f t="shared" si="1"/>
        <v>Train
(40.0%)</v>
      </c>
      <c r="J1" s="17" t="str">
        <f t="shared" si="1"/>
        <v>Train
(20.0%)</v>
      </c>
      <c r="K1" s="17" t="str">
        <f t="shared" si="1"/>
        <v>Train
(10.0%)</v>
      </c>
      <c r="L1" s="17" t="str">
        <f t="shared" si="1"/>
        <v>Train
(5.0%)</v>
      </c>
      <c r="M1" s="17" t="str">
        <f t="shared" si="1"/>
        <v>Train
(2.6%)</v>
      </c>
      <c r="N1" s="17" t="str">
        <f t="shared" si="1"/>
        <v>Train
(0.9%)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141</v>
      </c>
      <c r="B2" s="20" t="s">
        <v>143</v>
      </c>
      <c r="C2" s="20">
        <v>24862.0</v>
      </c>
      <c r="D2" s="21">
        <v>24026.0</v>
      </c>
      <c r="E2" s="20">
        <v>4805.0</v>
      </c>
      <c r="F2" s="20">
        <v>19221.0</v>
      </c>
      <c r="G2" s="20">
        <v>19221.0</v>
      </c>
      <c r="H2" s="20">
        <v>14416.0</v>
      </c>
      <c r="I2" s="20">
        <v>9611.0</v>
      </c>
      <c r="J2" s="20">
        <v>4806.0</v>
      </c>
      <c r="K2" s="20">
        <v>2403.0</v>
      </c>
      <c r="L2" s="20">
        <v>2000.0</v>
      </c>
      <c r="M2" s="20">
        <v>2000.0</v>
      </c>
      <c r="N2" s="20">
        <v>2000.0</v>
      </c>
    </row>
    <row r="3">
      <c r="A3" s="22"/>
      <c r="B3" s="20" t="s">
        <v>3</v>
      </c>
      <c r="C3" s="20">
        <v>229022.0</v>
      </c>
      <c r="D3" s="21">
        <v>206029.0</v>
      </c>
      <c r="E3" s="20">
        <v>41206.0</v>
      </c>
      <c r="F3" s="20">
        <v>164823.0</v>
      </c>
      <c r="G3" s="20">
        <v>164823.0</v>
      </c>
      <c r="H3" s="20">
        <v>123617.0</v>
      </c>
      <c r="I3" s="20">
        <v>82411.0</v>
      </c>
      <c r="J3" s="20">
        <v>41206.0</v>
      </c>
      <c r="K3" s="20">
        <v>20603.0</v>
      </c>
      <c r="L3" s="20">
        <v>10302.0</v>
      </c>
      <c r="M3" s="20">
        <v>5151.0</v>
      </c>
      <c r="N3" s="20">
        <v>2000.0</v>
      </c>
    </row>
    <row r="4">
      <c r="A4" s="22"/>
      <c r="B4" s="20" t="s">
        <v>146</v>
      </c>
      <c r="C4" s="20">
        <v>2914354.0</v>
      </c>
      <c r="D4" s="21">
        <v>131074.0</v>
      </c>
      <c r="E4" s="20">
        <v>26215.0</v>
      </c>
      <c r="F4" s="20">
        <v>104859.0</v>
      </c>
      <c r="G4" s="20">
        <v>104859.0</v>
      </c>
      <c r="H4" s="20">
        <v>78644.0</v>
      </c>
      <c r="I4" s="20">
        <v>52429.0</v>
      </c>
      <c r="J4" s="20">
        <v>26214.0</v>
      </c>
      <c r="K4" s="20">
        <v>13107.0</v>
      </c>
      <c r="L4" s="20">
        <v>6554.0</v>
      </c>
      <c r="M4" s="20">
        <v>3277.0</v>
      </c>
      <c r="N4" s="20">
        <v>2000.0</v>
      </c>
    </row>
    <row r="5">
      <c r="A5" s="22"/>
      <c r="B5" s="20" t="s">
        <v>148</v>
      </c>
      <c r="C5" s="20">
        <v>2020120.0</v>
      </c>
      <c r="D5" s="21">
        <v>2018939.0</v>
      </c>
      <c r="E5" s="20">
        <v>403788.0</v>
      </c>
      <c r="F5" s="20">
        <v>1615151.0</v>
      </c>
      <c r="G5" s="20">
        <v>1615151.0</v>
      </c>
      <c r="H5" s="20">
        <v>1211363.0</v>
      </c>
      <c r="I5" s="20">
        <v>807575.0</v>
      </c>
      <c r="J5" s="20">
        <v>403788.0</v>
      </c>
      <c r="K5" s="20">
        <v>201894.0</v>
      </c>
      <c r="L5" s="20">
        <v>100947.0</v>
      </c>
      <c r="M5" s="20">
        <v>50474.0</v>
      </c>
      <c r="N5" s="20">
        <v>16152.0</v>
      </c>
    </row>
    <row r="6">
      <c r="A6" s="22"/>
      <c r="B6" s="20" t="s">
        <v>150</v>
      </c>
      <c r="C6" s="20">
        <v>3201626.0</v>
      </c>
      <c r="D6" s="21">
        <v>3201102.0</v>
      </c>
      <c r="E6" s="20">
        <v>640220.0</v>
      </c>
      <c r="F6" s="20">
        <v>2560882.0</v>
      </c>
      <c r="G6" s="20">
        <v>2560882.0</v>
      </c>
      <c r="H6" s="20">
        <v>1920662.0</v>
      </c>
      <c r="I6" s="20">
        <v>1280441.0</v>
      </c>
      <c r="J6" s="20">
        <v>640220.0</v>
      </c>
      <c r="K6" s="20">
        <v>320110.0</v>
      </c>
      <c r="L6" s="20">
        <v>160055.0</v>
      </c>
      <c r="M6" s="20">
        <v>80028.0</v>
      </c>
      <c r="N6" s="20">
        <v>25609.0</v>
      </c>
    </row>
    <row r="7">
      <c r="A7" s="22"/>
      <c r="B7" s="20" t="s">
        <v>151</v>
      </c>
      <c r="C7" s="20">
        <v>1229.0</v>
      </c>
      <c r="D7" s="21">
        <v>360.0</v>
      </c>
      <c r="E7" s="20">
        <v>72.0</v>
      </c>
      <c r="F7" s="20">
        <v>288.0</v>
      </c>
      <c r="G7" s="20">
        <v>288.0</v>
      </c>
      <c r="H7" s="20">
        <v>288.0</v>
      </c>
      <c r="I7" s="20">
        <v>288.0</v>
      </c>
      <c r="J7" s="20">
        <v>288.0</v>
      </c>
      <c r="K7" s="20">
        <v>288.0</v>
      </c>
      <c r="L7" s="20">
        <v>288.0</v>
      </c>
      <c r="M7" s="20">
        <v>288.0</v>
      </c>
      <c r="N7" s="20">
        <v>288.0</v>
      </c>
    </row>
    <row r="8">
      <c r="A8" s="22"/>
      <c r="B8" s="20" t="s">
        <v>154</v>
      </c>
      <c r="C8" s="20">
        <v>1001.0</v>
      </c>
      <c r="D8" s="21">
        <v>853.0</v>
      </c>
      <c r="E8" s="20">
        <v>171.0</v>
      </c>
      <c r="F8" s="20">
        <v>682.0</v>
      </c>
      <c r="G8" s="20">
        <v>682.0</v>
      </c>
      <c r="H8" s="20">
        <v>682.0</v>
      </c>
      <c r="I8" s="20">
        <v>682.0</v>
      </c>
      <c r="J8" s="20">
        <v>682.0</v>
      </c>
      <c r="K8" s="20">
        <v>682.0</v>
      </c>
      <c r="L8" s="20">
        <v>682.0</v>
      </c>
      <c r="M8" s="20">
        <v>682.0</v>
      </c>
      <c r="N8" s="20">
        <v>682.0</v>
      </c>
    </row>
    <row r="9">
      <c r="A9" s="22"/>
      <c r="B9" s="20" t="s">
        <v>156</v>
      </c>
      <c r="C9" s="20">
        <v>1053385.0</v>
      </c>
      <c r="D9" s="21">
        <v>1003134.0</v>
      </c>
      <c r="E9" s="20">
        <v>200627.0</v>
      </c>
      <c r="F9" s="20">
        <v>802507.0</v>
      </c>
      <c r="G9" s="20">
        <v>802507.0</v>
      </c>
      <c r="H9" s="20">
        <v>601880.0</v>
      </c>
      <c r="I9" s="20">
        <v>401253.0</v>
      </c>
      <c r="J9" s="20">
        <v>200626.0</v>
      </c>
      <c r="K9" s="20">
        <v>100313.0</v>
      </c>
      <c r="L9" s="20">
        <v>50156.0</v>
      </c>
      <c r="M9" s="20">
        <v>25078.0</v>
      </c>
      <c r="N9" s="20">
        <v>8025.0</v>
      </c>
    </row>
    <row r="10">
      <c r="A10" s="22"/>
      <c r="B10" s="20" t="s">
        <v>158</v>
      </c>
      <c r="C10" s="20">
        <v>22564.0</v>
      </c>
      <c r="D10" s="21">
        <v>19977.0</v>
      </c>
      <c r="E10" s="20">
        <v>3995.0</v>
      </c>
      <c r="F10" s="20">
        <v>15982.0</v>
      </c>
      <c r="G10" s="20">
        <v>15982.0</v>
      </c>
      <c r="H10" s="20">
        <v>11986.0</v>
      </c>
      <c r="I10" s="20">
        <v>7991.0</v>
      </c>
      <c r="J10" s="20">
        <v>3996.0</v>
      </c>
      <c r="K10" s="20">
        <v>2000.0</v>
      </c>
      <c r="L10" s="20">
        <v>2000.0</v>
      </c>
      <c r="M10" s="20">
        <v>2000.0</v>
      </c>
      <c r="N10" s="20">
        <v>2000.0</v>
      </c>
    </row>
    <row r="11">
      <c r="A11" s="22"/>
      <c r="B11" s="20" t="s">
        <v>160</v>
      </c>
      <c r="C11" s="20">
        <v>10925.0</v>
      </c>
      <c r="D11" s="21">
        <v>9689.0</v>
      </c>
      <c r="E11" s="20">
        <v>1938.0</v>
      </c>
      <c r="F11" s="20">
        <v>7751.0</v>
      </c>
      <c r="G11" s="20">
        <v>7751.0</v>
      </c>
      <c r="H11" s="20">
        <v>5813.0</v>
      </c>
      <c r="I11" s="20">
        <v>3875.0</v>
      </c>
      <c r="J11" s="20">
        <v>2000.0</v>
      </c>
      <c r="K11" s="20">
        <v>2000.0</v>
      </c>
      <c r="L11" s="20">
        <v>2000.0</v>
      </c>
      <c r="M11" s="20">
        <v>2000.0</v>
      </c>
      <c r="N11" s="20">
        <v>2000.0</v>
      </c>
    </row>
    <row r="12">
      <c r="A12" s="22"/>
      <c r="B12" s="20" t="s">
        <v>162</v>
      </c>
      <c r="C12" s="20">
        <v>51203.0</v>
      </c>
      <c r="D12" s="21">
        <v>50826.0</v>
      </c>
      <c r="E12" s="20">
        <v>10165.0</v>
      </c>
      <c r="F12" s="20">
        <v>40661.0</v>
      </c>
      <c r="G12" s="20">
        <v>40661.0</v>
      </c>
      <c r="H12" s="20">
        <v>30496.0</v>
      </c>
      <c r="I12" s="20">
        <v>20331.0</v>
      </c>
      <c r="J12" s="20">
        <v>10166.0</v>
      </c>
      <c r="K12" s="20">
        <v>5083.0</v>
      </c>
      <c r="L12" s="20">
        <v>2542.0</v>
      </c>
      <c r="M12" s="20">
        <v>2000.0</v>
      </c>
      <c r="N12" s="20">
        <v>2000.0</v>
      </c>
    </row>
    <row r="13">
      <c r="A13" s="22"/>
      <c r="B13" s="20" t="s">
        <v>164</v>
      </c>
      <c r="C13" s="20">
        <v>37634.0</v>
      </c>
      <c r="D13" s="21">
        <v>36807.0</v>
      </c>
      <c r="E13" s="20">
        <v>7361.0</v>
      </c>
      <c r="F13" s="20">
        <v>29446.0</v>
      </c>
      <c r="G13" s="20">
        <v>29446.0</v>
      </c>
      <c r="H13" s="20">
        <v>22084.0</v>
      </c>
      <c r="I13" s="20">
        <v>14723.0</v>
      </c>
      <c r="J13" s="20">
        <v>7362.0</v>
      </c>
      <c r="K13" s="20">
        <v>3681.0</v>
      </c>
      <c r="L13" s="20">
        <v>2000.0</v>
      </c>
      <c r="M13" s="20">
        <v>2000.0</v>
      </c>
      <c r="N13" s="20">
        <v>2000.0</v>
      </c>
    </row>
    <row r="14">
      <c r="A14" s="22"/>
      <c r="B14" s="20" t="s">
        <v>166</v>
      </c>
      <c r="C14" s="20">
        <v>145869.0</v>
      </c>
      <c r="D14" s="21">
        <v>145541.0</v>
      </c>
      <c r="E14" s="20">
        <v>29108.0</v>
      </c>
      <c r="F14" s="20">
        <v>116433.0</v>
      </c>
      <c r="G14" s="20">
        <v>116433.0</v>
      </c>
      <c r="H14" s="20">
        <v>87325.0</v>
      </c>
      <c r="I14" s="20">
        <v>58217.0</v>
      </c>
      <c r="J14" s="20">
        <v>29108.0</v>
      </c>
      <c r="K14" s="20">
        <v>14554.0</v>
      </c>
      <c r="L14" s="20">
        <v>7277.0</v>
      </c>
      <c r="M14" s="20">
        <v>3638.0</v>
      </c>
      <c r="N14" s="20">
        <v>2000.0</v>
      </c>
    </row>
    <row r="15">
      <c r="A15" s="22"/>
      <c r="B15" s="20" t="s">
        <v>167</v>
      </c>
      <c r="C15" s="20">
        <v>15915.0</v>
      </c>
      <c r="D15" s="21">
        <v>15066.0</v>
      </c>
      <c r="E15" s="20">
        <v>3013.0</v>
      </c>
      <c r="F15" s="20">
        <v>12053.0</v>
      </c>
      <c r="G15" s="20">
        <v>12053.0</v>
      </c>
      <c r="H15" s="20">
        <v>9040.0</v>
      </c>
      <c r="I15" s="20">
        <v>6027.0</v>
      </c>
      <c r="J15" s="20">
        <v>3014.0</v>
      </c>
      <c r="K15" s="20">
        <v>2000.0</v>
      </c>
      <c r="L15" s="20">
        <v>2000.0</v>
      </c>
      <c r="M15" s="20">
        <v>2000.0</v>
      </c>
      <c r="N15" s="20">
        <v>2000.0</v>
      </c>
    </row>
    <row r="16">
      <c r="A16" s="23"/>
      <c r="B16" s="24" t="s">
        <v>217</v>
      </c>
      <c r="C16" s="24">
        <f t="shared" ref="C16:N16" si="2">SUM(C2:C15)</f>
        <v>9729709</v>
      </c>
      <c r="D16" s="25">
        <f t="shared" si="2"/>
        <v>6863423</v>
      </c>
      <c r="E16" s="24">
        <f t="shared" si="2"/>
        <v>1372684</v>
      </c>
      <c r="F16" s="24">
        <f t="shared" si="2"/>
        <v>5490739</v>
      </c>
      <c r="G16" s="24">
        <f t="shared" si="2"/>
        <v>5490739</v>
      </c>
      <c r="H16" s="24">
        <f t="shared" si="2"/>
        <v>4118296</v>
      </c>
      <c r="I16" s="24">
        <f t="shared" si="2"/>
        <v>2745854</v>
      </c>
      <c r="J16" s="24">
        <f t="shared" si="2"/>
        <v>1373476</v>
      </c>
      <c r="K16" s="24">
        <f t="shared" si="2"/>
        <v>688718</v>
      </c>
      <c r="L16" s="24">
        <f t="shared" si="2"/>
        <v>348803</v>
      </c>
      <c r="M16" s="24">
        <f t="shared" si="2"/>
        <v>180616</v>
      </c>
      <c r="N16" s="24">
        <f t="shared" si="2"/>
        <v>68756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9" t="s">
        <v>152</v>
      </c>
      <c r="B17" s="20" t="s">
        <v>91</v>
      </c>
      <c r="C17" s="20">
        <v>1143540.0</v>
      </c>
      <c r="D17" s="21">
        <v>920092.0</v>
      </c>
      <c r="E17" s="20">
        <v>184018.0</v>
      </c>
      <c r="F17" s="20">
        <v>736074.0</v>
      </c>
      <c r="G17" s="20">
        <v>736074.0</v>
      </c>
      <c r="H17" s="20">
        <v>552056.0</v>
      </c>
      <c r="I17" s="20">
        <v>368037.0</v>
      </c>
      <c r="J17" s="20">
        <v>184018.0</v>
      </c>
      <c r="K17" s="20">
        <v>92009.0</v>
      </c>
      <c r="L17" s="20">
        <v>46004.0</v>
      </c>
      <c r="M17" s="20">
        <v>23002.0</v>
      </c>
      <c r="N17" s="20">
        <v>7361.0</v>
      </c>
    </row>
    <row r="18">
      <c r="A18" s="22"/>
      <c r="B18" s="20" t="s">
        <v>169</v>
      </c>
      <c r="C18" s="20">
        <v>1070196.0</v>
      </c>
      <c r="D18" s="21">
        <v>857140.0</v>
      </c>
      <c r="E18" s="20">
        <v>171428.0</v>
      </c>
      <c r="F18" s="20">
        <v>685712.0</v>
      </c>
      <c r="G18" s="20">
        <v>685712.0</v>
      </c>
      <c r="H18" s="20">
        <v>514284.0</v>
      </c>
      <c r="I18" s="20">
        <v>342856.0</v>
      </c>
      <c r="J18" s="20">
        <v>171428.0</v>
      </c>
      <c r="K18" s="20">
        <v>85714.0</v>
      </c>
      <c r="L18" s="20">
        <v>42857.0</v>
      </c>
      <c r="M18" s="20">
        <v>21428.0</v>
      </c>
      <c r="N18" s="20">
        <v>6857.0</v>
      </c>
    </row>
    <row r="19">
      <c r="A19" s="22"/>
      <c r="B19" s="20" t="s">
        <v>170</v>
      </c>
      <c r="C19" s="20">
        <v>165319.0</v>
      </c>
      <c r="D19" s="21">
        <v>133688.0</v>
      </c>
      <c r="E19" s="20">
        <v>26738.0</v>
      </c>
      <c r="F19" s="20">
        <v>106950.0</v>
      </c>
      <c r="G19" s="20">
        <v>106950.0</v>
      </c>
      <c r="H19" s="20">
        <v>80212.0</v>
      </c>
      <c r="I19" s="20">
        <v>53475.0</v>
      </c>
      <c r="J19" s="20">
        <v>26738.0</v>
      </c>
      <c r="K19" s="20">
        <v>13369.0</v>
      </c>
      <c r="L19" s="20">
        <v>6684.0</v>
      </c>
      <c r="M19" s="20">
        <v>3342.0</v>
      </c>
      <c r="N19" s="20">
        <v>2000.0</v>
      </c>
    </row>
    <row r="20">
      <c r="A20" s="22"/>
      <c r="B20" s="20" t="s">
        <v>171</v>
      </c>
      <c r="C20" s="20">
        <v>1307778.0</v>
      </c>
      <c r="D20" s="21">
        <v>1046496.0</v>
      </c>
      <c r="E20" s="20">
        <v>209299.0</v>
      </c>
      <c r="F20" s="20">
        <v>837197.0</v>
      </c>
      <c r="G20" s="20">
        <v>837197.0</v>
      </c>
      <c r="H20" s="20">
        <v>627898.0</v>
      </c>
      <c r="I20" s="20">
        <v>418599.0</v>
      </c>
      <c r="J20" s="20">
        <v>209300.0</v>
      </c>
      <c r="K20" s="20">
        <v>104650.0</v>
      </c>
      <c r="L20" s="20">
        <v>52325.0</v>
      </c>
      <c r="M20" s="20">
        <v>26162.0</v>
      </c>
      <c r="N20" s="20">
        <v>8372.0</v>
      </c>
    </row>
    <row r="21">
      <c r="A21" s="22"/>
      <c r="B21" s="20" t="s">
        <v>96</v>
      </c>
      <c r="C21" s="20">
        <v>746908.0</v>
      </c>
      <c r="D21" s="21">
        <v>575914.0</v>
      </c>
      <c r="E21" s="20">
        <v>115183.0</v>
      </c>
      <c r="F21" s="20">
        <v>460731.0</v>
      </c>
      <c r="G21" s="20">
        <v>460731.0</v>
      </c>
      <c r="H21" s="20">
        <v>345548.0</v>
      </c>
      <c r="I21" s="20">
        <v>230365.0</v>
      </c>
      <c r="J21" s="20">
        <v>115182.0</v>
      </c>
      <c r="K21" s="20">
        <v>57591.0</v>
      </c>
      <c r="L21" s="20">
        <v>28796.0</v>
      </c>
      <c r="M21" s="20">
        <v>14398.0</v>
      </c>
      <c r="N21" s="20">
        <v>4607.0</v>
      </c>
    </row>
    <row r="22">
      <c r="A22" s="22"/>
      <c r="B22" s="20" t="s">
        <v>172</v>
      </c>
      <c r="C22" s="20">
        <v>1192777.0</v>
      </c>
      <c r="D22" s="21">
        <v>902812.0</v>
      </c>
      <c r="E22" s="20">
        <v>180562.0</v>
      </c>
      <c r="F22" s="20">
        <v>722250.0</v>
      </c>
      <c r="G22" s="20">
        <v>722250.0</v>
      </c>
      <c r="H22" s="20">
        <v>541688.0</v>
      </c>
      <c r="I22" s="20">
        <v>361125.0</v>
      </c>
      <c r="J22" s="20">
        <v>180562.0</v>
      </c>
      <c r="K22" s="20">
        <v>90281.0</v>
      </c>
      <c r="L22" s="20">
        <v>45140.0</v>
      </c>
      <c r="M22" s="20">
        <v>22570.0</v>
      </c>
      <c r="N22" s="20">
        <v>7222.0</v>
      </c>
    </row>
    <row r="23">
      <c r="A23" s="22"/>
      <c r="B23" s="20" t="s">
        <v>173</v>
      </c>
      <c r="C23" s="20">
        <v>1512883.0</v>
      </c>
      <c r="D23" s="21">
        <v>1196747.0</v>
      </c>
      <c r="E23" s="20">
        <v>239349.0</v>
      </c>
      <c r="F23" s="20">
        <v>957398.0</v>
      </c>
      <c r="G23" s="20">
        <v>957398.0</v>
      </c>
      <c r="H23" s="20">
        <v>718048.0</v>
      </c>
      <c r="I23" s="20">
        <v>478699.0</v>
      </c>
      <c r="J23" s="20">
        <v>239350.0</v>
      </c>
      <c r="K23" s="20">
        <v>119675.0</v>
      </c>
      <c r="L23" s="20">
        <v>59838.0</v>
      </c>
      <c r="M23" s="20">
        <v>29919.0</v>
      </c>
      <c r="N23" s="20">
        <v>9574.0</v>
      </c>
    </row>
    <row r="24">
      <c r="A24" s="22"/>
      <c r="B24" s="20" t="s">
        <v>174</v>
      </c>
      <c r="C24" s="20">
        <v>1615722.0</v>
      </c>
      <c r="D24" s="21">
        <v>1093344.0</v>
      </c>
      <c r="E24" s="20">
        <v>218669.0</v>
      </c>
      <c r="F24" s="20">
        <v>874675.0</v>
      </c>
      <c r="G24" s="20">
        <v>874675.0</v>
      </c>
      <c r="H24" s="20">
        <v>656006.0</v>
      </c>
      <c r="I24" s="20">
        <v>437337.0</v>
      </c>
      <c r="J24" s="20">
        <v>218668.0</v>
      </c>
      <c r="K24" s="20">
        <v>109334.0</v>
      </c>
      <c r="L24" s="20">
        <v>54667.0</v>
      </c>
      <c r="M24" s="20">
        <v>27334.0</v>
      </c>
      <c r="N24" s="20">
        <v>8747.0</v>
      </c>
    </row>
    <row r="25">
      <c r="A25" s="22"/>
      <c r="B25" s="20" t="s">
        <v>175</v>
      </c>
      <c r="C25" s="20">
        <v>2295288.0</v>
      </c>
      <c r="D25" s="21">
        <v>1777896.0</v>
      </c>
      <c r="E25" s="20">
        <v>355579.0</v>
      </c>
      <c r="F25" s="20">
        <v>1422317.0</v>
      </c>
      <c r="G25" s="20">
        <v>1422317.0</v>
      </c>
      <c r="H25" s="20">
        <v>1066738.0</v>
      </c>
      <c r="I25" s="20">
        <v>711159.0</v>
      </c>
      <c r="J25" s="20">
        <v>355580.0</v>
      </c>
      <c r="K25" s="20">
        <v>177790.0</v>
      </c>
      <c r="L25" s="20">
        <v>88895.0</v>
      </c>
      <c r="M25" s="20">
        <v>44448.0</v>
      </c>
      <c r="N25" s="20">
        <v>14223.0</v>
      </c>
    </row>
    <row r="26">
      <c r="A26" s="23"/>
      <c r="B26" s="24" t="s">
        <v>218</v>
      </c>
      <c r="C26" s="27">
        <f t="shared" ref="C26:N26" si="3">SUM(C17:C25)</f>
        <v>11050411</v>
      </c>
      <c r="D26" s="28">
        <f t="shared" si="3"/>
        <v>8504129</v>
      </c>
      <c r="E26" s="27">
        <f t="shared" si="3"/>
        <v>1700825</v>
      </c>
      <c r="F26" s="27">
        <f t="shared" si="3"/>
        <v>6803304</v>
      </c>
      <c r="G26" s="27">
        <f t="shared" si="3"/>
        <v>6803304</v>
      </c>
      <c r="H26" s="27">
        <f t="shared" si="3"/>
        <v>5102478</v>
      </c>
      <c r="I26" s="27">
        <f t="shared" si="3"/>
        <v>3401652</v>
      </c>
      <c r="J26" s="27">
        <f t="shared" si="3"/>
        <v>1700826</v>
      </c>
      <c r="K26" s="27">
        <f t="shared" si="3"/>
        <v>850413</v>
      </c>
      <c r="L26" s="27">
        <f t="shared" si="3"/>
        <v>425206</v>
      </c>
      <c r="M26" s="27">
        <f t="shared" si="3"/>
        <v>212603</v>
      </c>
      <c r="N26" s="27">
        <f t="shared" si="3"/>
        <v>68963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9" t="s">
        <v>219</v>
      </c>
      <c r="B27" s="30"/>
      <c r="C27" s="31">
        <f t="shared" ref="C27:N27" si="4">C26+C16</f>
        <v>20780120</v>
      </c>
      <c r="D27" s="32">
        <f t="shared" si="4"/>
        <v>15367552</v>
      </c>
      <c r="E27" s="31">
        <f t="shared" si="4"/>
        <v>3073509</v>
      </c>
      <c r="F27" s="31">
        <f t="shared" si="4"/>
        <v>12294043</v>
      </c>
      <c r="G27" s="31">
        <f t="shared" si="4"/>
        <v>12294043</v>
      </c>
      <c r="H27" s="31">
        <f t="shared" si="4"/>
        <v>9220774</v>
      </c>
      <c r="I27" s="31">
        <f t="shared" si="4"/>
        <v>6147506</v>
      </c>
      <c r="J27" s="31">
        <f t="shared" si="4"/>
        <v>3074302</v>
      </c>
      <c r="K27" s="31">
        <f t="shared" si="4"/>
        <v>1539131</v>
      </c>
      <c r="L27" s="31">
        <f t="shared" si="4"/>
        <v>774009</v>
      </c>
      <c r="M27" s="31">
        <f t="shared" si="4"/>
        <v>393219</v>
      </c>
      <c r="N27" s="31">
        <f t="shared" si="4"/>
        <v>137719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0.75" customHeight="1">
      <c r="A28" s="33" t="s">
        <v>220</v>
      </c>
      <c r="B28" s="30"/>
      <c r="C28" s="34" t="str">
        <f t="shared" ref="C28:N28" si="5">Concat(TEXT(C16/C27*100,"00.0"),CONCAT("%
",concat(TEXT(C26/C27*100, "00.0"),"%"))  )</f>
        <v>46.8%
53.2%</v>
      </c>
      <c r="D28" s="34" t="str">
        <f t="shared" si="5"/>
        <v>44.7%
55.3%</v>
      </c>
      <c r="E28" s="34" t="str">
        <f t="shared" si="5"/>
        <v>44.7%
55.3%</v>
      </c>
      <c r="F28" s="34" t="str">
        <f t="shared" si="5"/>
        <v>44.7%
55.3%</v>
      </c>
      <c r="G28" s="34" t="str">
        <f t="shared" si="5"/>
        <v>44.7%
55.3%</v>
      </c>
      <c r="H28" s="34" t="str">
        <f t="shared" si="5"/>
        <v>44.7%
55.3%</v>
      </c>
      <c r="I28" s="34" t="str">
        <f t="shared" si="5"/>
        <v>44.7%
55.3%</v>
      </c>
      <c r="J28" s="34" t="str">
        <f t="shared" si="5"/>
        <v>44.7%
55.3%</v>
      </c>
      <c r="K28" s="34" t="str">
        <f t="shared" si="5"/>
        <v>44.7%
55.3%</v>
      </c>
      <c r="L28" s="34" t="str">
        <f t="shared" si="5"/>
        <v>45.1%
54.9%</v>
      </c>
      <c r="M28" s="34" t="str">
        <f t="shared" si="5"/>
        <v>45.9%
54.1%</v>
      </c>
      <c r="N28" s="34" t="str">
        <f t="shared" si="5"/>
        <v>49.9%
50.1%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26"/>
      <c r="B29" s="36" t="s">
        <v>221</v>
      </c>
      <c r="C29" s="2" t="str">
        <f t="shared" ref="C29:N29" si="6">Concat(TEXT(C27/$C$27*100,"0.0"),CONCAT("% / ",concat(TEXT(C27/$D$27*100, "0.0"),"%"))  )</f>
        <v>100.0% / 135.2%</v>
      </c>
      <c r="D29" s="37" t="str">
        <f t="shared" si="6"/>
        <v>74.0% / 100.0%</v>
      </c>
      <c r="E29" s="2" t="str">
        <f t="shared" si="6"/>
        <v>14.8% / 20.0%</v>
      </c>
      <c r="F29" s="2" t="str">
        <f t="shared" si="6"/>
        <v>59.2% / 80.0%</v>
      </c>
      <c r="G29" s="2" t="str">
        <f t="shared" si="6"/>
        <v>59.2% / 80.0%</v>
      </c>
      <c r="H29" s="2" t="str">
        <f t="shared" si="6"/>
        <v>44.4% / 60.0%</v>
      </c>
      <c r="I29" s="2" t="str">
        <f t="shared" si="6"/>
        <v>29.6% / 40.0%</v>
      </c>
      <c r="J29" s="2" t="str">
        <f t="shared" si="6"/>
        <v>14.8% / 20.0%</v>
      </c>
      <c r="K29" s="2" t="str">
        <f t="shared" si="6"/>
        <v>7.4% / 10.0%</v>
      </c>
      <c r="L29" s="2" t="str">
        <f t="shared" si="6"/>
        <v>3.7% / 5.0%</v>
      </c>
      <c r="M29" s="2" t="str">
        <f t="shared" si="6"/>
        <v>1.9% / 2.6%</v>
      </c>
      <c r="N29" s="2" t="str">
        <f t="shared" si="6"/>
        <v>0.7% / 0.9%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D30" s="38"/>
    </row>
    <row r="31">
      <c r="D31" s="38"/>
    </row>
    <row r="32">
      <c r="D32" s="38"/>
    </row>
    <row r="33">
      <c r="D33" s="38"/>
    </row>
    <row r="34">
      <c r="D34" s="38"/>
    </row>
    <row r="35">
      <c r="D35" s="38"/>
    </row>
    <row r="36">
      <c r="D36" s="38"/>
    </row>
    <row r="37">
      <c r="D37" s="38"/>
    </row>
    <row r="38">
      <c r="D38" s="38"/>
    </row>
    <row r="39">
      <c r="D39" s="38"/>
    </row>
    <row r="40">
      <c r="D40" s="38"/>
    </row>
    <row r="41">
      <c r="D41" s="38"/>
    </row>
    <row r="42">
      <c r="D42" s="38"/>
    </row>
    <row r="43">
      <c r="D43" s="38"/>
    </row>
    <row r="44">
      <c r="D44" s="38"/>
    </row>
    <row r="45">
      <c r="D45" s="38"/>
    </row>
    <row r="46">
      <c r="D46" s="38"/>
    </row>
    <row r="47">
      <c r="D47" s="38"/>
    </row>
    <row r="48">
      <c r="D48" s="38"/>
    </row>
    <row r="49">
      <c r="D49" s="38"/>
    </row>
    <row r="50">
      <c r="D50" s="38"/>
    </row>
    <row r="51">
      <c r="D51" s="38"/>
    </row>
    <row r="52">
      <c r="D52" s="38"/>
    </row>
    <row r="53">
      <c r="D53" s="38"/>
    </row>
    <row r="54">
      <c r="D54" s="38"/>
    </row>
    <row r="55">
      <c r="D55" s="38"/>
    </row>
    <row r="56">
      <c r="D56" s="38"/>
    </row>
    <row r="57">
      <c r="D57" s="38"/>
    </row>
    <row r="58">
      <c r="D58" s="38"/>
    </row>
    <row r="59">
      <c r="D59" s="38"/>
    </row>
    <row r="60">
      <c r="D60" s="38"/>
    </row>
    <row r="61">
      <c r="D61" s="38"/>
    </row>
    <row r="62">
      <c r="D62" s="38"/>
    </row>
    <row r="63">
      <c r="D63" s="38"/>
    </row>
    <row r="64">
      <c r="D64" s="38"/>
    </row>
    <row r="65">
      <c r="D65" s="38"/>
    </row>
    <row r="66">
      <c r="D66" s="38"/>
    </row>
    <row r="67">
      <c r="D67" s="38"/>
    </row>
    <row r="68">
      <c r="D68" s="38"/>
    </row>
    <row r="69">
      <c r="D69" s="38"/>
    </row>
    <row r="70">
      <c r="D70" s="38"/>
    </row>
    <row r="71">
      <c r="D71" s="38"/>
    </row>
    <row r="72">
      <c r="D72" s="38"/>
    </row>
    <row r="73">
      <c r="D73" s="38"/>
    </row>
    <row r="74">
      <c r="D74" s="38"/>
    </row>
    <row r="75">
      <c r="D75" s="38"/>
    </row>
    <row r="76">
      <c r="D76" s="38"/>
    </row>
    <row r="77">
      <c r="D77" s="38"/>
    </row>
    <row r="78">
      <c r="D78" s="38"/>
    </row>
    <row r="79">
      <c r="D79" s="38"/>
    </row>
    <row r="80">
      <c r="D80" s="38"/>
    </row>
    <row r="81">
      <c r="D81" s="38"/>
    </row>
    <row r="82">
      <c r="D82" s="38"/>
    </row>
    <row r="83">
      <c r="D83" s="38"/>
    </row>
    <row r="84">
      <c r="D84" s="38"/>
    </row>
    <row r="85">
      <c r="D85" s="38"/>
    </row>
    <row r="86">
      <c r="D86" s="38"/>
    </row>
    <row r="87">
      <c r="D87" s="38"/>
    </row>
    <row r="88">
      <c r="D88" s="38"/>
    </row>
    <row r="89">
      <c r="D89" s="38"/>
    </row>
    <row r="90">
      <c r="D90" s="38"/>
    </row>
    <row r="91">
      <c r="D91" s="38"/>
    </row>
    <row r="92">
      <c r="D92" s="38"/>
    </row>
    <row r="93">
      <c r="D93" s="38"/>
    </row>
    <row r="94">
      <c r="D94" s="38"/>
    </row>
    <row r="95">
      <c r="D95" s="38"/>
    </row>
    <row r="96">
      <c r="D96" s="38"/>
    </row>
    <row r="97">
      <c r="D97" s="38"/>
    </row>
    <row r="98">
      <c r="D98" s="38"/>
    </row>
    <row r="99">
      <c r="D99" s="38"/>
    </row>
    <row r="100">
      <c r="D100" s="38"/>
    </row>
    <row r="101">
      <c r="D101" s="38"/>
    </row>
    <row r="102">
      <c r="D102" s="38"/>
    </row>
    <row r="103">
      <c r="D103" s="38"/>
    </row>
    <row r="104">
      <c r="D104" s="38"/>
    </row>
    <row r="105">
      <c r="D105" s="38"/>
    </row>
    <row r="106">
      <c r="D106" s="38"/>
    </row>
    <row r="107">
      <c r="D107" s="38"/>
    </row>
    <row r="108">
      <c r="D108" s="38"/>
    </row>
    <row r="109">
      <c r="D109" s="38"/>
    </row>
    <row r="110">
      <c r="D110" s="38"/>
    </row>
    <row r="111">
      <c r="D111" s="38"/>
    </row>
    <row r="112">
      <c r="D112" s="38"/>
    </row>
    <row r="113">
      <c r="D113" s="38"/>
    </row>
    <row r="114">
      <c r="D114" s="38"/>
    </row>
    <row r="115">
      <c r="D115" s="38"/>
    </row>
    <row r="116">
      <c r="D116" s="38"/>
    </row>
    <row r="117">
      <c r="D117" s="38"/>
    </row>
    <row r="118">
      <c r="D118" s="38"/>
    </row>
    <row r="119">
      <c r="D119" s="38"/>
    </row>
    <row r="120">
      <c r="D120" s="38"/>
    </row>
    <row r="121">
      <c r="D121" s="38"/>
    </row>
    <row r="122">
      <c r="D122" s="38"/>
    </row>
    <row r="123">
      <c r="D123" s="38"/>
    </row>
    <row r="124">
      <c r="D124" s="38"/>
    </row>
    <row r="125">
      <c r="D125" s="38"/>
    </row>
    <row r="126">
      <c r="D126" s="38"/>
    </row>
    <row r="127">
      <c r="D127" s="38"/>
    </row>
    <row r="128">
      <c r="D128" s="38"/>
    </row>
    <row r="129">
      <c r="D129" s="38"/>
    </row>
    <row r="130">
      <c r="D130" s="38"/>
    </row>
    <row r="131">
      <c r="D131" s="38"/>
    </row>
    <row r="132">
      <c r="D132" s="38"/>
    </row>
    <row r="133">
      <c r="D133" s="38"/>
    </row>
    <row r="134">
      <c r="D134" s="38"/>
    </row>
    <row r="135">
      <c r="D135" s="38"/>
    </row>
    <row r="136">
      <c r="D136" s="38"/>
    </row>
    <row r="137">
      <c r="D137" s="38"/>
    </row>
    <row r="138">
      <c r="D138" s="38"/>
    </row>
    <row r="139">
      <c r="D139" s="38"/>
    </row>
    <row r="140">
      <c r="D140" s="38"/>
    </row>
    <row r="141">
      <c r="D141" s="38"/>
    </row>
    <row r="142">
      <c r="D142" s="38"/>
    </row>
    <row r="143">
      <c r="D143" s="38"/>
    </row>
    <row r="144">
      <c r="D144" s="38"/>
    </row>
    <row r="145">
      <c r="D145" s="38"/>
    </row>
    <row r="146">
      <c r="D146" s="38"/>
    </row>
    <row r="147">
      <c r="D147" s="38"/>
    </row>
    <row r="148">
      <c r="D148" s="38"/>
    </row>
    <row r="149">
      <c r="D149" s="38"/>
    </row>
    <row r="150">
      <c r="D150" s="38"/>
    </row>
    <row r="151">
      <c r="D151" s="38"/>
    </row>
    <row r="152">
      <c r="D152" s="38"/>
    </row>
    <row r="153">
      <c r="D153" s="38"/>
    </row>
    <row r="154">
      <c r="D154" s="38"/>
    </row>
    <row r="155">
      <c r="D155" s="38"/>
    </row>
    <row r="156">
      <c r="D156" s="38"/>
    </row>
    <row r="157">
      <c r="D157" s="38"/>
    </row>
    <row r="158">
      <c r="D158" s="38"/>
    </row>
    <row r="159">
      <c r="D159" s="38"/>
    </row>
    <row r="160">
      <c r="D160" s="38"/>
    </row>
    <row r="161">
      <c r="D161" s="38"/>
    </row>
    <row r="162">
      <c r="D162" s="38"/>
    </row>
    <row r="163">
      <c r="D163" s="38"/>
    </row>
    <row r="164">
      <c r="D164" s="38"/>
    </row>
    <row r="165">
      <c r="D165" s="38"/>
    </row>
    <row r="166">
      <c r="D166" s="38"/>
    </row>
    <row r="167">
      <c r="D167" s="38"/>
    </row>
    <row r="168">
      <c r="D168" s="38"/>
    </row>
    <row r="169">
      <c r="D169" s="38"/>
    </row>
    <row r="170">
      <c r="D170" s="38"/>
    </row>
    <row r="171">
      <c r="D171" s="38"/>
    </row>
    <row r="172">
      <c r="D172" s="38"/>
    </row>
    <row r="173">
      <c r="D173" s="38"/>
    </row>
    <row r="174">
      <c r="D174" s="38"/>
    </row>
    <row r="175">
      <c r="D175" s="38"/>
    </row>
    <row r="176">
      <c r="D176" s="38"/>
    </row>
    <row r="177">
      <c r="D177" s="38"/>
    </row>
    <row r="178">
      <c r="D178" s="38"/>
    </row>
    <row r="179">
      <c r="D179" s="38"/>
    </row>
    <row r="180">
      <c r="D180" s="38"/>
    </row>
    <row r="181">
      <c r="D181" s="38"/>
    </row>
    <row r="182">
      <c r="D182" s="38"/>
    </row>
    <row r="183">
      <c r="D183" s="38"/>
    </row>
    <row r="184">
      <c r="D184" s="38"/>
    </row>
    <row r="185">
      <c r="D185" s="38"/>
    </row>
    <row r="186">
      <c r="D186" s="38"/>
    </row>
    <row r="187">
      <c r="D187" s="38"/>
    </row>
    <row r="188">
      <c r="D188" s="38"/>
    </row>
    <row r="189">
      <c r="D189" s="38"/>
    </row>
    <row r="190">
      <c r="D190" s="38"/>
    </row>
    <row r="191">
      <c r="D191" s="38"/>
    </row>
    <row r="192">
      <c r="D192" s="38"/>
    </row>
    <row r="193">
      <c r="D193" s="38"/>
    </row>
    <row r="194">
      <c r="D194" s="38"/>
    </row>
    <row r="195">
      <c r="D195" s="38"/>
    </row>
    <row r="196">
      <c r="D196" s="38"/>
    </row>
    <row r="197">
      <c r="D197" s="38"/>
    </row>
    <row r="198">
      <c r="D198" s="38"/>
    </row>
    <row r="199">
      <c r="D199" s="38"/>
    </row>
    <row r="200">
      <c r="D200" s="38"/>
    </row>
    <row r="201">
      <c r="D201" s="38"/>
    </row>
    <row r="202">
      <c r="D202" s="38"/>
    </row>
    <row r="203">
      <c r="D203" s="38"/>
    </row>
    <row r="204">
      <c r="D204" s="38"/>
    </row>
    <row r="205">
      <c r="D205" s="38"/>
    </row>
    <row r="206">
      <c r="D206" s="38"/>
    </row>
    <row r="207">
      <c r="D207" s="38"/>
    </row>
    <row r="208">
      <c r="D208" s="38"/>
    </row>
    <row r="209">
      <c r="D209" s="38"/>
    </row>
    <row r="210">
      <c r="D210" s="38"/>
    </row>
    <row r="211">
      <c r="D211" s="38"/>
    </row>
    <row r="212">
      <c r="D212" s="38"/>
    </row>
    <row r="213">
      <c r="D213" s="38"/>
    </row>
    <row r="214">
      <c r="D214" s="38"/>
    </row>
    <row r="215">
      <c r="D215" s="38"/>
    </row>
    <row r="216">
      <c r="D216" s="38"/>
    </row>
    <row r="217">
      <c r="D217" s="38"/>
    </row>
    <row r="218">
      <c r="D218" s="38"/>
    </row>
    <row r="219">
      <c r="D219" s="38"/>
    </row>
    <row r="220">
      <c r="D220" s="38"/>
    </row>
    <row r="221">
      <c r="D221" s="38"/>
    </row>
    <row r="222">
      <c r="D222" s="38"/>
    </row>
    <row r="223">
      <c r="D223" s="38"/>
    </row>
    <row r="224">
      <c r="D224" s="38"/>
    </row>
    <row r="225">
      <c r="D225" s="38"/>
    </row>
    <row r="226">
      <c r="D226" s="38"/>
    </row>
    <row r="227">
      <c r="D227" s="38"/>
    </row>
    <row r="228">
      <c r="D228" s="38"/>
    </row>
    <row r="229">
      <c r="D229" s="38"/>
    </row>
    <row r="230">
      <c r="D230" s="38"/>
    </row>
    <row r="231">
      <c r="D231" s="38"/>
    </row>
    <row r="232">
      <c r="D232" s="38"/>
    </row>
    <row r="233">
      <c r="D233" s="38"/>
    </row>
    <row r="234">
      <c r="D234" s="38"/>
    </row>
    <row r="235">
      <c r="D235" s="38"/>
    </row>
    <row r="236">
      <c r="D236" s="38"/>
    </row>
    <row r="237">
      <c r="D237" s="38"/>
    </row>
    <row r="238">
      <c r="D238" s="38"/>
    </row>
    <row r="239">
      <c r="D239" s="38"/>
    </row>
    <row r="240">
      <c r="D240" s="38"/>
    </row>
    <row r="241">
      <c r="D241" s="38"/>
    </row>
    <row r="242">
      <c r="D242" s="38"/>
    </row>
    <row r="243">
      <c r="D243" s="38"/>
    </row>
    <row r="244">
      <c r="D244" s="38"/>
    </row>
    <row r="245">
      <c r="D245" s="38"/>
    </row>
    <row r="246">
      <c r="D246" s="38"/>
    </row>
    <row r="247">
      <c r="D247" s="38"/>
    </row>
    <row r="248">
      <c r="D248" s="38"/>
    </row>
    <row r="249">
      <c r="D249" s="38"/>
    </row>
    <row r="250">
      <c r="D250" s="38"/>
    </row>
    <row r="251">
      <c r="D251" s="38"/>
    </row>
    <row r="252">
      <c r="D252" s="38"/>
    </row>
    <row r="253">
      <c r="D253" s="38"/>
    </row>
    <row r="254">
      <c r="D254" s="38"/>
    </row>
    <row r="255">
      <c r="D255" s="38"/>
    </row>
    <row r="256">
      <c r="D256" s="38"/>
    </row>
    <row r="257">
      <c r="D257" s="38"/>
    </row>
    <row r="258">
      <c r="D258" s="38"/>
    </row>
    <row r="259">
      <c r="D259" s="38"/>
    </row>
    <row r="260">
      <c r="D260" s="38"/>
    </row>
    <row r="261">
      <c r="D261" s="38"/>
    </row>
    <row r="262">
      <c r="D262" s="38"/>
    </row>
    <row r="263">
      <c r="D263" s="38"/>
    </row>
    <row r="264">
      <c r="D264" s="38"/>
    </row>
    <row r="265">
      <c r="D265" s="38"/>
    </row>
    <row r="266">
      <c r="D266" s="38"/>
    </row>
    <row r="267">
      <c r="D267" s="38"/>
    </row>
    <row r="268">
      <c r="D268" s="38"/>
    </row>
    <row r="269">
      <c r="D269" s="38"/>
    </row>
    <row r="270">
      <c r="D270" s="38"/>
    </row>
    <row r="271">
      <c r="D271" s="38"/>
    </row>
    <row r="272">
      <c r="D272" s="38"/>
    </row>
    <row r="273">
      <c r="D273" s="38"/>
    </row>
    <row r="274">
      <c r="D274" s="38"/>
    </row>
    <row r="275">
      <c r="D275" s="38"/>
    </row>
    <row r="276">
      <c r="D276" s="38"/>
    </row>
    <row r="277">
      <c r="D277" s="38"/>
    </row>
    <row r="278">
      <c r="D278" s="38"/>
    </row>
    <row r="279">
      <c r="D279" s="38"/>
    </row>
    <row r="280">
      <c r="D280" s="38"/>
    </row>
    <row r="281">
      <c r="D281" s="38"/>
    </row>
    <row r="282">
      <c r="D282" s="38"/>
    </row>
    <row r="283">
      <c r="D283" s="38"/>
    </row>
    <row r="284">
      <c r="D284" s="38"/>
    </row>
    <row r="285">
      <c r="D285" s="38"/>
    </row>
    <row r="286">
      <c r="D286" s="38"/>
    </row>
    <row r="287">
      <c r="D287" s="38"/>
    </row>
    <row r="288">
      <c r="D288" s="38"/>
    </row>
    <row r="289">
      <c r="D289" s="38"/>
    </row>
    <row r="290">
      <c r="D290" s="38"/>
    </row>
    <row r="291">
      <c r="D291" s="38"/>
    </row>
    <row r="292">
      <c r="D292" s="38"/>
    </row>
    <row r="293">
      <c r="D293" s="38"/>
    </row>
    <row r="294">
      <c r="D294" s="38"/>
    </row>
    <row r="295">
      <c r="D295" s="38"/>
    </row>
    <row r="296">
      <c r="D296" s="38"/>
    </row>
    <row r="297">
      <c r="D297" s="38"/>
    </row>
    <row r="298">
      <c r="D298" s="38"/>
    </row>
    <row r="299">
      <c r="D299" s="38"/>
    </row>
    <row r="300">
      <c r="D300" s="38"/>
    </row>
    <row r="301">
      <c r="D301" s="38"/>
    </row>
    <row r="302">
      <c r="D302" s="38"/>
    </row>
    <row r="303">
      <c r="D303" s="38"/>
    </row>
    <row r="304">
      <c r="D304" s="38"/>
    </row>
    <row r="305">
      <c r="D305" s="38"/>
    </row>
    <row r="306">
      <c r="D306" s="38"/>
    </row>
    <row r="307">
      <c r="D307" s="38"/>
    </row>
    <row r="308">
      <c r="D308" s="38"/>
    </row>
    <row r="309">
      <c r="D309" s="38"/>
    </row>
    <row r="310">
      <c r="D310" s="38"/>
    </row>
    <row r="311">
      <c r="D311" s="38"/>
    </row>
    <row r="312">
      <c r="D312" s="38"/>
    </row>
    <row r="313">
      <c r="D313" s="38"/>
    </row>
    <row r="314">
      <c r="D314" s="38"/>
    </row>
    <row r="315">
      <c r="D315" s="38"/>
    </row>
    <row r="316">
      <c r="D316" s="38"/>
    </row>
    <row r="317">
      <c r="D317" s="38"/>
    </row>
    <row r="318">
      <c r="D318" s="38"/>
    </row>
    <row r="319">
      <c r="D319" s="38"/>
    </row>
    <row r="320">
      <c r="D320" s="38"/>
    </row>
    <row r="321">
      <c r="D321" s="38"/>
    </row>
    <row r="322">
      <c r="D322" s="38"/>
    </row>
    <row r="323">
      <c r="D323" s="38"/>
    </row>
    <row r="324">
      <c r="D324" s="38"/>
    </row>
    <row r="325">
      <c r="D325" s="38"/>
    </row>
    <row r="326">
      <c r="D326" s="38"/>
    </row>
    <row r="327">
      <c r="D327" s="38"/>
    </row>
    <row r="328">
      <c r="D328" s="38"/>
    </row>
    <row r="329">
      <c r="D329" s="38"/>
    </row>
    <row r="330">
      <c r="D330" s="38"/>
    </row>
    <row r="331">
      <c r="D331" s="38"/>
    </row>
    <row r="332">
      <c r="D332" s="38"/>
    </row>
    <row r="333">
      <c r="D333" s="38"/>
    </row>
    <row r="334">
      <c r="D334" s="38"/>
    </row>
    <row r="335">
      <c r="D335" s="38"/>
    </row>
    <row r="336">
      <c r="D336" s="38"/>
    </row>
    <row r="337">
      <c r="D337" s="38"/>
    </row>
    <row r="338">
      <c r="D338" s="38"/>
    </row>
    <row r="339">
      <c r="D339" s="38"/>
    </row>
    <row r="340">
      <c r="D340" s="38"/>
    </row>
    <row r="341">
      <c r="D341" s="38"/>
    </row>
    <row r="342">
      <c r="D342" s="38"/>
    </row>
    <row r="343">
      <c r="D343" s="38"/>
    </row>
    <row r="344">
      <c r="D344" s="38"/>
    </row>
    <row r="345">
      <c r="D345" s="38"/>
    </row>
    <row r="346">
      <c r="D346" s="38"/>
    </row>
    <row r="347">
      <c r="D347" s="38"/>
    </row>
    <row r="348">
      <c r="D348" s="38"/>
    </row>
    <row r="349">
      <c r="D349" s="38"/>
    </row>
    <row r="350">
      <c r="D350" s="38"/>
    </row>
    <row r="351">
      <c r="D351" s="38"/>
    </row>
    <row r="352">
      <c r="D352" s="38"/>
    </row>
    <row r="353">
      <c r="D353" s="38"/>
    </row>
    <row r="354">
      <c r="D354" s="38"/>
    </row>
    <row r="355">
      <c r="D355" s="38"/>
    </row>
    <row r="356">
      <c r="D356" s="38"/>
    </row>
    <row r="357">
      <c r="D357" s="38"/>
    </row>
    <row r="358">
      <c r="D358" s="38"/>
    </row>
    <row r="359">
      <c r="D359" s="38"/>
    </row>
    <row r="360">
      <c r="D360" s="38"/>
    </row>
    <row r="361">
      <c r="D361" s="38"/>
    </row>
    <row r="362">
      <c r="D362" s="38"/>
    </row>
    <row r="363">
      <c r="D363" s="38"/>
    </row>
    <row r="364">
      <c r="D364" s="38"/>
    </row>
    <row r="365">
      <c r="D365" s="38"/>
    </row>
    <row r="366">
      <c r="D366" s="38"/>
    </row>
    <row r="367">
      <c r="D367" s="38"/>
    </row>
    <row r="368">
      <c r="D368" s="38"/>
    </row>
    <row r="369">
      <c r="D369" s="38"/>
    </row>
    <row r="370">
      <c r="D370" s="38"/>
    </row>
    <row r="371">
      <c r="D371" s="38"/>
    </row>
    <row r="372">
      <c r="D372" s="38"/>
    </row>
    <row r="373">
      <c r="D373" s="38"/>
    </row>
    <row r="374">
      <c r="D374" s="38"/>
    </row>
    <row r="375">
      <c r="D375" s="38"/>
    </row>
    <row r="376">
      <c r="D376" s="38"/>
    </row>
    <row r="377">
      <c r="D377" s="38"/>
    </row>
    <row r="378">
      <c r="D378" s="38"/>
    </row>
    <row r="379">
      <c r="D379" s="38"/>
    </row>
    <row r="380">
      <c r="D380" s="38"/>
    </row>
    <row r="381">
      <c r="D381" s="38"/>
    </row>
    <row r="382">
      <c r="D382" s="38"/>
    </row>
    <row r="383">
      <c r="D383" s="38"/>
    </row>
    <row r="384">
      <c r="D384" s="38"/>
    </row>
    <row r="385">
      <c r="D385" s="38"/>
    </row>
    <row r="386">
      <c r="D386" s="38"/>
    </row>
    <row r="387">
      <c r="D387" s="38"/>
    </row>
    <row r="388">
      <c r="D388" s="38"/>
    </row>
    <row r="389">
      <c r="D389" s="38"/>
    </row>
    <row r="390">
      <c r="D390" s="38"/>
    </row>
    <row r="391">
      <c r="D391" s="38"/>
    </row>
    <row r="392">
      <c r="D392" s="38"/>
    </row>
    <row r="393">
      <c r="D393" s="38"/>
    </row>
    <row r="394">
      <c r="D394" s="38"/>
    </row>
    <row r="395">
      <c r="D395" s="38"/>
    </row>
    <row r="396">
      <c r="D396" s="38"/>
    </row>
    <row r="397">
      <c r="D397" s="38"/>
    </row>
    <row r="398">
      <c r="D398" s="38"/>
    </row>
    <row r="399">
      <c r="D399" s="38"/>
    </row>
    <row r="400">
      <c r="D400" s="38"/>
    </row>
    <row r="401">
      <c r="D401" s="38"/>
    </row>
    <row r="402">
      <c r="D402" s="38"/>
    </row>
    <row r="403">
      <c r="D403" s="38"/>
    </row>
    <row r="404">
      <c r="D404" s="38"/>
    </row>
    <row r="405">
      <c r="D405" s="38"/>
    </row>
    <row r="406">
      <c r="D406" s="38"/>
    </row>
    <row r="407">
      <c r="D407" s="38"/>
    </row>
    <row r="408">
      <c r="D408" s="38"/>
    </row>
    <row r="409">
      <c r="D409" s="38"/>
    </row>
    <row r="410">
      <c r="D410" s="38"/>
    </row>
    <row r="411">
      <c r="D411" s="38"/>
    </row>
    <row r="412">
      <c r="D412" s="38"/>
    </row>
    <row r="413">
      <c r="D413" s="38"/>
    </row>
    <row r="414">
      <c r="D414" s="38"/>
    </row>
    <row r="415">
      <c r="D415" s="38"/>
    </row>
    <row r="416">
      <c r="D416" s="38"/>
    </row>
    <row r="417">
      <c r="D417" s="38"/>
    </row>
    <row r="418">
      <c r="D418" s="38"/>
    </row>
    <row r="419">
      <c r="D419" s="38"/>
    </row>
    <row r="420">
      <c r="D420" s="38"/>
    </row>
    <row r="421">
      <c r="D421" s="38"/>
    </row>
    <row r="422">
      <c r="D422" s="38"/>
    </row>
    <row r="423">
      <c r="D423" s="38"/>
    </row>
    <row r="424">
      <c r="D424" s="38"/>
    </row>
    <row r="425">
      <c r="D425" s="38"/>
    </row>
    <row r="426">
      <c r="D426" s="38"/>
    </row>
    <row r="427">
      <c r="D427" s="38"/>
    </row>
    <row r="428">
      <c r="D428" s="38"/>
    </row>
    <row r="429">
      <c r="D429" s="38"/>
    </row>
    <row r="430">
      <c r="D430" s="38"/>
    </row>
    <row r="431">
      <c r="D431" s="38"/>
    </row>
    <row r="432">
      <c r="D432" s="38"/>
    </row>
    <row r="433">
      <c r="D433" s="38"/>
    </row>
    <row r="434">
      <c r="D434" s="38"/>
    </row>
    <row r="435">
      <c r="D435" s="38"/>
    </row>
    <row r="436">
      <c r="D436" s="38"/>
    </row>
    <row r="437">
      <c r="D437" s="38"/>
    </row>
    <row r="438">
      <c r="D438" s="38"/>
    </row>
    <row r="439">
      <c r="D439" s="38"/>
    </row>
    <row r="440">
      <c r="D440" s="38"/>
    </row>
    <row r="441">
      <c r="D441" s="38"/>
    </row>
    <row r="442">
      <c r="D442" s="38"/>
    </row>
    <row r="443">
      <c r="D443" s="38"/>
    </row>
    <row r="444">
      <c r="D444" s="38"/>
    </row>
    <row r="445">
      <c r="D445" s="38"/>
    </row>
    <row r="446">
      <c r="D446" s="38"/>
    </row>
    <row r="447">
      <c r="D447" s="38"/>
    </row>
    <row r="448">
      <c r="D448" s="38"/>
    </row>
    <row r="449">
      <c r="D449" s="38"/>
    </row>
    <row r="450">
      <c r="D450" s="38"/>
    </row>
    <row r="451">
      <c r="D451" s="38"/>
    </row>
    <row r="452">
      <c r="D452" s="38"/>
    </row>
    <row r="453">
      <c r="D453" s="38"/>
    </row>
    <row r="454">
      <c r="D454" s="38"/>
    </row>
    <row r="455">
      <c r="D455" s="38"/>
    </row>
    <row r="456">
      <c r="D456" s="38"/>
    </row>
    <row r="457">
      <c r="D457" s="38"/>
    </row>
    <row r="458">
      <c r="D458" s="38"/>
    </row>
    <row r="459">
      <c r="D459" s="38"/>
    </row>
    <row r="460">
      <c r="D460" s="38"/>
    </row>
    <row r="461">
      <c r="D461" s="38"/>
    </row>
    <row r="462">
      <c r="D462" s="38"/>
    </row>
    <row r="463">
      <c r="D463" s="38"/>
    </row>
    <row r="464">
      <c r="D464" s="38"/>
    </row>
    <row r="465">
      <c r="D465" s="38"/>
    </row>
    <row r="466">
      <c r="D466" s="38"/>
    </row>
    <row r="467">
      <c r="D467" s="38"/>
    </row>
    <row r="468">
      <c r="D468" s="38"/>
    </row>
    <row r="469">
      <c r="D469" s="38"/>
    </row>
    <row r="470">
      <c r="D470" s="38"/>
    </row>
    <row r="471">
      <c r="D471" s="38"/>
    </row>
    <row r="472">
      <c r="D472" s="38"/>
    </row>
    <row r="473">
      <c r="D473" s="38"/>
    </row>
    <row r="474">
      <c r="D474" s="38"/>
    </row>
    <row r="475">
      <c r="D475" s="38"/>
    </row>
    <row r="476">
      <c r="D476" s="38"/>
    </row>
    <row r="477">
      <c r="D477" s="38"/>
    </row>
    <row r="478">
      <c r="D478" s="38"/>
    </row>
    <row r="479">
      <c r="D479" s="38"/>
    </row>
    <row r="480">
      <c r="D480" s="38"/>
    </row>
    <row r="481">
      <c r="D481" s="38"/>
    </row>
    <row r="482">
      <c r="D482" s="38"/>
    </row>
    <row r="483">
      <c r="D483" s="38"/>
    </row>
    <row r="484">
      <c r="D484" s="38"/>
    </row>
    <row r="485">
      <c r="D485" s="38"/>
    </row>
    <row r="486">
      <c r="D486" s="38"/>
    </row>
    <row r="487">
      <c r="D487" s="38"/>
    </row>
    <row r="488">
      <c r="D488" s="38"/>
    </row>
    <row r="489">
      <c r="D489" s="38"/>
    </row>
    <row r="490">
      <c r="D490" s="38"/>
    </row>
    <row r="491">
      <c r="D491" s="38"/>
    </row>
    <row r="492">
      <c r="D492" s="38"/>
    </row>
    <row r="493">
      <c r="D493" s="38"/>
    </row>
    <row r="494">
      <c r="D494" s="38"/>
    </row>
    <row r="495">
      <c r="D495" s="38"/>
    </row>
    <row r="496">
      <c r="D496" s="38"/>
    </row>
    <row r="497">
      <c r="D497" s="38"/>
    </row>
    <row r="498">
      <c r="D498" s="38"/>
    </row>
    <row r="499">
      <c r="D499" s="38"/>
    </row>
    <row r="500">
      <c r="D500" s="38"/>
    </row>
    <row r="501">
      <c r="D501" s="38"/>
    </row>
    <row r="502">
      <c r="D502" s="38"/>
    </row>
    <row r="503">
      <c r="D503" s="38"/>
    </row>
    <row r="504">
      <c r="D504" s="38"/>
    </row>
    <row r="505">
      <c r="D505" s="38"/>
    </row>
    <row r="506">
      <c r="D506" s="38"/>
    </row>
    <row r="507">
      <c r="D507" s="38"/>
    </row>
    <row r="508">
      <c r="D508" s="38"/>
    </row>
    <row r="509">
      <c r="D509" s="38"/>
    </row>
    <row r="510">
      <c r="D510" s="38"/>
    </row>
    <row r="511">
      <c r="D511" s="38"/>
    </row>
    <row r="512">
      <c r="D512" s="38"/>
    </row>
    <row r="513">
      <c r="D513" s="38"/>
    </row>
    <row r="514">
      <c r="D514" s="38"/>
    </row>
    <row r="515">
      <c r="D515" s="38"/>
    </row>
    <row r="516">
      <c r="D516" s="38"/>
    </row>
    <row r="517">
      <c r="D517" s="38"/>
    </row>
    <row r="518">
      <c r="D518" s="38"/>
    </row>
    <row r="519">
      <c r="D519" s="38"/>
    </row>
    <row r="520">
      <c r="D520" s="38"/>
    </row>
    <row r="521">
      <c r="D521" s="38"/>
    </row>
    <row r="522">
      <c r="D522" s="38"/>
    </row>
    <row r="523">
      <c r="D523" s="38"/>
    </row>
    <row r="524">
      <c r="D524" s="38"/>
    </row>
    <row r="525">
      <c r="D525" s="38"/>
    </row>
    <row r="526">
      <c r="D526" s="38"/>
    </row>
    <row r="527">
      <c r="D527" s="38"/>
    </row>
    <row r="528">
      <c r="D528" s="38"/>
    </row>
    <row r="529">
      <c r="D529" s="38"/>
    </row>
    <row r="530">
      <c r="D530" s="38"/>
    </row>
    <row r="531">
      <c r="D531" s="38"/>
    </row>
    <row r="532">
      <c r="D532" s="38"/>
    </row>
    <row r="533">
      <c r="D533" s="38"/>
    </row>
    <row r="534">
      <c r="D534" s="38"/>
    </row>
    <row r="535">
      <c r="D535" s="38"/>
    </row>
    <row r="536">
      <c r="D536" s="38"/>
    </row>
    <row r="537">
      <c r="D537" s="38"/>
    </row>
    <row r="538">
      <c r="D538" s="38"/>
    </row>
    <row r="539">
      <c r="D539" s="38"/>
    </row>
    <row r="540">
      <c r="D540" s="38"/>
    </row>
    <row r="541">
      <c r="D541" s="38"/>
    </row>
    <row r="542">
      <c r="D542" s="38"/>
    </row>
    <row r="543">
      <c r="D543" s="38"/>
    </row>
    <row r="544">
      <c r="D544" s="38"/>
    </row>
    <row r="545">
      <c r="D545" s="38"/>
    </row>
    <row r="546">
      <c r="D546" s="38"/>
    </row>
    <row r="547">
      <c r="D547" s="38"/>
    </row>
    <row r="548">
      <c r="D548" s="38"/>
    </row>
    <row r="549">
      <c r="D549" s="38"/>
    </row>
    <row r="550">
      <c r="D550" s="38"/>
    </row>
    <row r="551">
      <c r="D551" s="38"/>
    </row>
    <row r="552">
      <c r="D552" s="38"/>
    </row>
    <row r="553">
      <c r="D553" s="38"/>
    </row>
    <row r="554">
      <c r="D554" s="38"/>
    </row>
    <row r="555">
      <c r="D555" s="38"/>
    </row>
    <row r="556">
      <c r="D556" s="38"/>
    </row>
    <row r="557">
      <c r="D557" s="38"/>
    </row>
    <row r="558">
      <c r="D558" s="38"/>
    </row>
    <row r="559">
      <c r="D559" s="38"/>
    </row>
    <row r="560">
      <c r="D560" s="38"/>
    </row>
    <row r="561">
      <c r="D561" s="38"/>
    </row>
    <row r="562">
      <c r="D562" s="38"/>
    </row>
    <row r="563">
      <c r="D563" s="38"/>
    </row>
    <row r="564">
      <c r="D564" s="38"/>
    </row>
    <row r="565">
      <c r="D565" s="38"/>
    </row>
    <row r="566">
      <c r="D566" s="38"/>
    </row>
    <row r="567">
      <c r="D567" s="38"/>
    </row>
    <row r="568">
      <c r="D568" s="38"/>
    </row>
    <row r="569">
      <c r="D569" s="38"/>
    </row>
    <row r="570">
      <c r="D570" s="38"/>
    </row>
    <row r="571">
      <c r="D571" s="38"/>
    </row>
    <row r="572">
      <c r="D572" s="38"/>
    </row>
    <row r="573">
      <c r="D573" s="38"/>
    </row>
    <row r="574">
      <c r="D574" s="38"/>
    </row>
    <row r="575">
      <c r="D575" s="38"/>
    </row>
    <row r="576">
      <c r="D576" s="38"/>
    </row>
    <row r="577">
      <c r="D577" s="38"/>
    </row>
    <row r="578">
      <c r="D578" s="38"/>
    </row>
    <row r="579">
      <c r="D579" s="38"/>
    </row>
    <row r="580">
      <c r="D580" s="38"/>
    </row>
    <row r="581">
      <c r="D581" s="38"/>
    </row>
    <row r="582">
      <c r="D582" s="38"/>
    </row>
    <row r="583">
      <c r="D583" s="38"/>
    </row>
    <row r="584">
      <c r="D584" s="38"/>
    </row>
    <row r="585">
      <c r="D585" s="38"/>
    </row>
    <row r="586">
      <c r="D586" s="38"/>
    </row>
    <row r="587">
      <c r="D587" s="38"/>
    </row>
    <row r="588">
      <c r="D588" s="38"/>
    </row>
    <row r="589">
      <c r="D589" s="38"/>
    </row>
    <row r="590">
      <c r="D590" s="38"/>
    </row>
    <row r="591">
      <c r="D591" s="38"/>
    </row>
    <row r="592">
      <c r="D592" s="38"/>
    </row>
    <row r="593">
      <c r="D593" s="38"/>
    </row>
    <row r="594">
      <c r="D594" s="38"/>
    </row>
    <row r="595">
      <c r="D595" s="38"/>
    </row>
    <row r="596">
      <c r="D596" s="38"/>
    </row>
    <row r="597">
      <c r="D597" s="38"/>
    </row>
    <row r="598">
      <c r="D598" s="38"/>
    </row>
    <row r="599">
      <c r="D599" s="38"/>
    </row>
    <row r="600">
      <c r="D600" s="38"/>
    </row>
    <row r="601">
      <c r="D601" s="38"/>
    </row>
    <row r="602">
      <c r="D602" s="38"/>
    </row>
    <row r="603">
      <c r="D603" s="38"/>
    </row>
    <row r="604">
      <c r="D604" s="38"/>
    </row>
    <row r="605">
      <c r="D605" s="38"/>
    </row>
    <row r="606">
      <c r="D606" s="38"/>
    </row>
    <row r="607">
      <c r="D607" s="38"/>
    </row>
    <row r="608">
      <c r="D608" s="38"/>
    </row>
    <row r="609">
      <c r="D609" s="38"/>
    </row>
    <row r="610">
      <c r="D610" s="38"/>
    </row>
    <row r="611">
      <c r="D611" s="38"/>
    </row>
    <row r="612">
      <c r="D612" s="38"/>
    </row>
    <row r="613">
      <c r="D613" s="38"/>
    </row>
    <row r="614">
      <c r="D614" s="38"/>
    </row>
    <row r="615">
      <c r="D615" s="38"/>
    </row>
    <row r="616">
      <c r="D616" s="38"/>
    </row>
    <row r="617">
      <c r="D617" s="38"/>
    </row>
    <row r="618">
      <c r="D618" s="38"/>
    </row>
    <row r="619">
      <c r="D619" s="38"/>
    </row>
    <row r="620">
      <c r="D620" s="38"/>
    </row>
    <row r="621">
      <c r="D621" s="38"/>
    </row>
    <row r="622">
      <c r="D622" s="38"/>
    </row>
    <row r="623">
      <c r="D623" s="38"/>
    </row>
    <row r="624">
      <c r="D624" s="38"/>
    </row>
    <row r="625">
      <c r="D625" s="38"/>
    </row>
    <row r="626">
      <c r="D626" s="38"/>
    </row>
    <row r="627">
      <c r="D627" s="38"/>
    </row>
    <row r="628">
      <c r="D628" s="38"/>
    </row>
    <row r="629">
      <c r="D629" s="38"/>
    </row>
    <row r="630">
      <c r="D630" s="38"/>
    </row>
    <row r="631">
      <c r="D631" s="38"/>
    </row>
    <row r="632">
      <c r="D632" s="38"/>
    </row>
    <row r="633">
      <c r="D633" s="38"/>
    </row>
    <row r="634">
      <c r="D634" s="38"/>
    </row>
    <row r="635">
      <c r="D635" s="38"/>
    </row>
    <row r="636">
      <c r="D636" s="38"/>
    </row>
    <row r="637">
      <c r="D637" s="38"/>
    </row>
    <row r="638">
      <c r="D638" s="38"/>
    </row>
    <row r="639">
      <c r="D639" s="38"/>
    </row>
    <row r="640">
      <c r="D640" s="38"/>
    </row>
    <row r="641">
      <c r="D641" s="38"/>
    </row>
    <row r="642">
      <c r="D642" s="38"/>
    </row>
    <row r="643">
      <c r="D643" s="38"/>
    </row>
    <row r="644">
      <c r="D644" s="38"/>
    </row>
    <row r="645">
      <c r="D645" s="38"/>
    </row>
    <row r="646">
      <c r="D646" s="38"/>
    </row>
    <row r="647">
      <c r="D647" s="38"/>
    </row>
    <row r="648">
      <c r="D648" s="38"/>
    </row>
    <row r="649">
      <c r="D649" s="38"/>
    </row>
    <row r="650">
      <c r="D650" s="38"/>
    </row>
    <row r="651">
      <c r="D651" s="38"/>
    </row>
    <row r="652">
      <c r="D652" s="38"/>
    </row>
    <row r="653">
      <c r="D653" s="38"/>
    </row>
    <row r="654">
      <c r="D654" s="38"/>
    </row>
    <row r="655">
      <c r="D655" s="38"/>
    </row>
    <row r="656">
      <c r="D656" s="38"/>
    </row>
    <row r="657">
      <c r="D657" s="38"/>
    </row>
    <row r="658">
      <c r="D658" s="38"/>
    </row>
    <row r="659">
      <c r="D659" s="38"/>
    </row>
    <row r="660">
      <c r="D660" s="38"/>
    </row>
    <row r="661">
      <c r="D661" s="38"/>
    </row>
    <row r="662">
      <c r="D662" s="38"/>
    </row>
    <row r="663">
      <c r="D663" s="38"/>
    </row>
    <row r="664">
      <c r="D664" s="38"/>
    </row>
    <row r="665">
      <c r="D665" s="38"/>
    </row>
    <row r="666">
      <c r="D666" s="38"/>
    </row>
    <row r="667">
      <c r="D667" s="38"/>
    </row>
    <row r="668">
      <c r="D668" s="38"/>
    </row>
    <row r="669">
      <c r="D669" s="38"/>
    </row>
    <row r="670">
      <c r="D670" s="38"/>
    </row>
    <row r="671">
      <c r="D671" s="38"/>
    </row>
    <row r="672">
      <c r="D672" s="38"/>
    </row>
    <row r="673">
      <c r="D673" s="38"/>
    </row>
    <row r="674">
      <c r="D674" s="38"/>
    </row>
    <row r="675">
      <c r="D675" s="38"/>
    </row>
    <row r="676">
      <c r="D676" s="38"/>
    </row>
    <row r="677">
      <c r="D677" s="38"/>
    </row>
    <row r="678">
      <c r="D678" s="38"/>
    </row>
    <row r="679">
      <c r="D679" s="38"/>
    </row>
    <row r="680">
      <c r="D680" s="38"/>
    </row>
    <row r="681">
      <c r="D681" s="38"/>
    </row>
    <row r="682">
      <c r="D682" s="38"/>
    </row>
    <row r="683">
      <c r="D683" s="38"/>
    </row>
    <row r="684">
      <c r="D684" s="38"/>
    </row>
    <row r="685">
      <c r="D685" s="38"/>
    </row>
    <row r="686">
      <c r="D686" s="38"/>
    </row>
    <row r="687">
      <c r="D687" s="38"/>
    </row>
    <row r="688">
      <c r="D688" s="38"/>
    </row>
    <row r="689">
      <c r="D689" s="38"/>
    </row>
    <row r="690">
      <c r="D690" s="38"/>
    </row>
    <row r="691">
      <c r="D691" s="38"/>
    </row>
    <row r="692">
      <c r="D692" s="38"/>
    </row>
    <row r="693">
      <c r="D693" s="38"/>
    </row>
    <row r="694">
      <c r="D694" s="38"/>
    </row>
    <row r="695">
      <c r="D695" s="38"/>
    </row>
    <row r="696">
      <c r="D696" s="38"/>
    </row>
    <row r="697">
      <c r="D697" s="38"/>
    </row>
    <row r="698">
      <c r="D698" s="38"/>
    </row>
    <row r="699">
      <c r="D699" s="38"/>
    </row>
    <row r="700">
      <c r="D700" s="38"/>
    </row>
    <row r="701">
      <c r="D701" s="38"/>
    </row>
    <row r="702">
      <c r="D702" s="38"/>
    </row>
    <row r="703">
      <c r="D703" s="38"/>
    </row>
    <row r="704">
      <c r="D704" s="38"/>
    </row>
    <row r="705">
      <c r="D705" s="38"/>
    </row>
    <row r="706">
      <c r="D706" s="38"/>
    </row>
    <row r="707">
      <c r="D707" s="38"/>
    </row>
    <row r="708">
      <c r="D708" s="38"/>
    </row>
    <row r="709">
      <c r="D709" s="38"/>
    </row>
    <row r="710">
      <c r="D710" s="38"/>
    </row>
    <row r="711">
      <c r="D711" s="38"/>
    </row>
    <row r="712">
      <c r="D712" s="38"/>
    </row>
    <row r="713">
      <c r="D713" s="38"/>
    </row>
    <row r="714">
      <c r="D714" s="38"/>
    </row>
    <row r="715">
      <c r="D715" s="38"/>
    </row>
    <row r="716">
      <c r="D716" s="38"/>
    </row>
    <row r="717">
      <c r="D717" s="38"/>
    </row>
    <row r="718">
      <c r="D718" s="38"/>
    </row>
    <row r="719">
      <c r="D719" s="38"/>
    </row>
    <row r="720">
      <c r="D720" s="38"/>
    </row>
    <row r="721">
      <c r="D721" s="38"/>
    </row>
    <row r="722">
      <c r="D722" s="38"/>
    </row>
    <row r="723">
      <c r="D723" s="38"/>
    </row>
    <row r="724">
      <c r="D724" s="38"/>
    </row>
    <row r="725">
      <c r="D725" s="38"/>
    </row>
    <row r="726">
      <c r="D726" s="38"/>
    </row>
    <row r="727">
      <c r="D727" s="38"/>
    </row>
    <row r="728">
      <c r="D728" s="38"/>
    </row>
    <row r="729">
      <c r="D729" s="38"/>
    </row>
    <row r="730">
      <c r="D730" s="38"/>
    </row>
    <row r="731">
      <c r="D731" s="38"/>
    </row>
    <row r="732">
      <c r="D732" s="38"/>
    </row>
    <row r="733">
      <c r="D733" s="38"/>
    </row>
    <row r="734">
      <c r="D734" s="38"/>
    </row>
    <row r="735">
      <c r="D735" s="38"/>
    </row>
    <row r="736">
      <c r="D736" s="38"/>
    </row>
    <row r="737">
      <c r="D737" s="38"/>
    </row>
    <row r="738">
      <c r="D738" s="38"/>
    </row>
    <row r="739">
      <c r="D739" s="38"/>
    </row>
    <row r="740">
      <c r="D740" s="38"/>
    </row>
    <row r="741">
      <c r="D741" s="38"/>
    </row>
    <row r="742">
      <c r="D742" s="38"/>
    </row>
    <row r="743">
      <c r="D743" s="38"/>
    </row>
    <row r="744">
      <c r="D744" s="38"/>
    </row>
    <row r="745">
      <c r="D745" s="38"/>
    </row>
    <row r="746">
      <c r="D746" s="38"/>
    </row>
    <row r="747">
      <c r="D747" s="38"/>
    </row>
    <row r="748">
      <c r="D748" s="38"/>
    </row>
    <row r="749">
      <c r="D749" s="38"/>
    </row>
    <row r="750">
      <c r="D750" s="38"/>
    </row>
    <row r="751">
      <c r="D751" s="38"/>
    </row>
    <row r="752">
      <c r="D752" s="38"/>
    </row>
    <row r="753">
      <c r="D753" s="38"/>
    </row>
    <row r="754">
      <c r="D754" s="38"/>
    </row>
    <row r="755">
      <c r="D755" s="38"/>
    </row>
    <row r="756">
      <c r="D756" s="38"/>
    </row>
    <row r="757">
      <c r="D757" s="38"/>
    </row>
    <row r="758">
      <c r="D758" s="38"/>
    </row>
    <row r="759">
      <c r="D759" s="38"/>
    </row>
    <row r="760">
      <c r="D760" s="38"/>
    </row>
    <row r="761">
      <c r="D761" s="38"/>
    </row>
    <row r="762">
      <c r="D762" s="38"/>
    </row>
    <row r="763">
      <c r="D763" s="38"/>
    </row>
    <row r="764">
      <c r="D764" s="38"/>
    </row>
    <row r="765">
      <c r="D765" s="38"/>
    </row>
    <row r="766">
      <c r="D766" s="38"/>
    </row>
    <row r="767">
      <c r="D767" s="38"/>
    </row>
    <row r="768">
      <c r="D768" s="38"/>
    </row>
    <row r="769">
      <c r="D769" s="38"/>
    </row>
    <row r="770">
      <c r="D770" s="38"/>
    </row>
    <row r="771">
      <c r="D771" s="38"/>
    </row>
    <row r="772">
      <c r="D772" s="38"/>
    </row>
    <row r="773">
      <c r="D773" s="38"/>
    </row>
    <row r="774">
      <c r="D774" s="38"/>
    </row>
    <row r="775">
      <c r="D775" s="38"/>
    </row>
    <row r="776">
      <c r="D776" s="38"/>
    </row>
    <row r="777">
      <c r="D777" s="38"/>
    </row>
    <row r="778">
      <c r="D778" s="38"/>
    </row>
    <row r="779">
      <c r="D779" s="38"/>
    </row>
    <row r="780">
      <c r="D780" s="38"/>
    </row>
    <row r="781">
      <c r="D781" s="38"/>
    </row>
    <row r="782">
      <c r="D782" s="38"/>
    </row>
    <row r="783">
      <c r="D783" s="38"/>
    </row>
    <row r="784">
      <c r="D784" s="38"/>
    </row>
    <row r="785">
      <c r="D785" s="38"/>
    </row>
    <row r="786">
      <c r="D786" s="38"/>
    </row>
    <row r="787">
      <c r="D787" s="38"/>
    </row>
    <row r="788">
      <c r="D788" s="38"/>
    </row>
    <row r="789">
      <c r="D789" s="38"/>
    </row>
    <row r="790">
      <c r="D790" s="38"/>
    </row>
    <row r="791">
      <c r="D791" s="38"/>
    </row>
    <row r="792">
      <c r="D792" s="38"/>
    </row>
    <row r="793">
      <c r="D793" s="38"/>
    </row>
    <row r="794">
      <c r="D794" s="38"/>
    </row>
    <row r="795">
      <c r="D795" s="38"/>
    </row>
    <row r="796">
      <c r="D796" s="38"/>
    </row>
    <row r="797">
      <c r="D797" s="38"/>
    </row>
    <row r="798">
      <c r="D798" s="38"/>
    </row>
    <row r="799">
      <c r="D799" s="38"/>
    </row>
    <row r="800">
      <c r="D800" s="38"/>
    </row>
    <row r="801">
      <c r="D801" s="38"/>
    </row>
    <row r="802">
      <c r="D802" s="38"/>
    </row>
    <row r="803">
      <c r="D803" s="38"/>
    </row>
    <row r="804">
      <c r="D804" s="38"/>
    </row>
    <row r="805">
      <c r="D805" s="38"/>
    </row>
    <row r="806">
      <c r="D806" s="38"/>
    </row>
    <row r="807">
      <c r="D807" s="38"/>
    </row>
    <row r="808">
      <c r="D808" s="38"/>
    </row>
    <row r="809">
      <c r="D809" s="38"/>
    </row>
    <row r="810">
      <c r="D810" s="38"/>
    </row>
    <row r="811">
      <c r="D811" s="38"/>
    </row>
    <row r="812">
      <c r="D812" s="38"/>
    </row>
    <row r="813">
      <c r="D813" s="38"/>
    </row>
    <row r="814">
      <c r="D814" s="38"/>
    </row>
    <row r="815">
      <c r="D815" s="38"/>
    </row>
    <row r="816">
      <c r="D816" s="38"/>
    </row>
    <row r="817">
      <c r="D817" s="38"/>
    </row>
    <row r="818">
      <c r="D818" s="38"/>
    </row>
    <row r="819">
      <c r="D819" s="38"/>
    </row>
    <row r="820">
      <c r="D820" s="38"/>
    </row>
    <row r="821">
      <c r="D821" s="38"/>
    </row>
    <row r="822">
      <c r="D822" s="38"/>
    </row>
    <row r="823">
      <c r="D823" s="38"/>
    </row>
    <row r="824">
      <c r="D824" s="38"/>
    </row>
    <row r="825">
      <c r="D825" s="38"/>
    </row>
    <row r="826">
      <c r="D826" s="38"/>
    </row>
    <row r="827">
      <c r="D827" s="38"/>
    </row>
    <row r="828">
      <c r="D828" s="38"/>
    </row>
    <row r="829">
      <c r="D829" s="38"/>
    </row>
    <row r="830">
      <c r="D830" s="38"/>
    </row>
    <row r="831">
      <c r="D831" s="38"/>
    </row>
    <row r="832">
      <c r="D832" s="38"/>
    </row>
    <row r="833">
      <c r="D833" s="38"/>
    </row>
    <row r="834">
      <c r="D834" s="38"/>
    </row>
    <row r="835">
      <c r="D835" s="38"/>
    </row>
    <row r="836">
      <c r="D836" s="38"/>
    </row>
    <row r="837">
      <c r="D837" s="38"/>
    </row>
    <row r="838">
      <c r="D838" s="38"/>
    </row>
    <row r="839">
      <c r="D839" s="38"/>
    </row>
    <row r="840">
      <c r="D840" s="38"/>
    </row>
    <row r="841">
      <c r="D841" s="38"/>
    </row>
    <row r="842">
      <c r="D842" s="38"/>
    </row>
    <row r="843">
      <c r="D843" s="38"/>
    </row>
    <row r="844">
      <c r="D844" s="38"/>
    </row>
    <row r="845">
      <c r="D845" s="38"/>
    </row>
    <row r="846">
      <c r="D846" s="38"/>
    </row>
    <row r="847">
      <c r="D847" s="38"/>
    </row>
    <row r="848">
      <c r="D848" s="38"/>
    </row>
    <row r="849">
      <c r="D849" s="38"/>
    </row>
    <row r="850">
      <c r="D850" s="38"/>
    </row>
    <row r="851">
      <c r="D851" s="38"/>
    </row>
    <row r="852">
      <c r="D852" s="38"/>
    </row>
    <row r="853">
      <c r="D853" s="38"/>
    </row>
    <row r="854">
      <c r="D854" s="38"/>
    </row>
    <row r="855">
      <c r="D855" s="38"/>
    </row>
    <row r="856">
      <c r="D856" s="38"/>
    </row>
    <row r="857">
      <c r="D857" s="38"/>
    </row>
    <row r="858">
      <c r="D858" s="38"/>
    </row>
    <row r="859">
      <c r="D859" s="38"/>
    </row>
    <row r="860">
      <c r="D860" s="38"/>
    </row>
    <row r="861">
      <c r="D861" s="38"/>
    </row>
    <row r="862">
      <c r="D862" s="38"/>
    </row>
    <row r="863">
      <c r="D863" s="38"/>
    </row>
    <row r="864">
      <c r="D864" s="38"/>
    </row>
    <row r="865">
      <c r="D865" s="38"/>
    </row>
    <row r="866">
      <c r="D866" s="38"/>
    </row>
    <row r="867">
      <c r="D867" s="38"/>
    </row>
    <row r="868">
      <c r="D868" s="38"/>
    </row>
    <row r="869">
      <c r="D869" s="38"/>
    </row>
    <row r="870">
      <c r="D870" s="38"/>
    </row>
    <row r="871">
      <c r="D871" s="38"/>
    </row>
    <row r="872">
      <c r="D872" s="38"/>
    </row>
    <row r="873">
      <c r="D873" s="38"/>
    </row>
    <row r="874">
      <c r="D874" s="38"/>
    </row>
    <row r="875">
      <c r="D875" s="38"/>
    </row>
    <row r="876">
      <c r="D876" s="38"/>
    </row>
    <row r="877">
      <c r="D877" s="38"/>
    </row>
    <row r="878">
      <c r="D878" s="38"/>
    </row>
    <row r="879">
      <c r="D879" s="38"/>
    </row>
    <row r="880">
      <c r="D880" s="38"/>
    </row>
    <row r="881">
      <c r="D881" s="38"/>
    </row>
    <row r="882">
      <c r="D882" s="38"/>
    </row>
    <row r="883">
      <c r="D883" s="38"/>
    </row>
    <row r="884">
      <c r="D884" s="38"/>
    </row>
    <row r="885">
      <c r="D885" s="38"/>
    </row>
    <row r="886">
      <c r="D886" s="38"/>
    </row>
    <row r="887">
      <c r="D887" s="38"/>
    </row>
    <row r="888">
      <c r="D888" s="38"/>
    </row>
    <row r="889">
      <c r="D889" s="38"/>
    </row>
    <row r="890">
      <c r="D890" s="38"/>
    </row>
    <row r="891">
      <c r="D891" s="38"/>
    </row>
    <row r="892">
      <c r="D892" s="38"/>
    </row>
    <row r="893">
      <c r="D893" s="38"/>
    </row>
    <row r="894">
      <c r="D894" s="38"/>
    </row>
    <row r="895">
      <c r="D895" s="38"/>
    </row>
    <row r="896">
      <c r="D896" s="38"/>
    </row>
    <row r="897">
      <c r="D897" s="38"/>
    </row>
    <row r="898">
      <c r="D898" s="38"/>
    </row>
    <row r="899">
      <c r="D899" s="38"/>
    </row>
    <row r="900">
      <c r="D900" s="38"/>
    </row>
    <row r="901">
      <c r="D901" s="38"/>
    </row>
    <row r="902">
      <c r="D902" s="38"/>
    </row>
    <row r="903">
      <c r="D903" s="38"/>
    </row>
    <row r="904">
      <c r="D904" s="38"/>
    </row>
    <row r="905">
      <c r="D905" s="38"/>
    </row>
    <row r="906">
      <c r="D906" s="38"/>
    </row>
    <row r="907">
      <c r="D907" s="38"/>
    </row>
    <row r="908">
      <c r="D908" s="38"/>
    </row>
    <row r="909">
      <c r="D909" s="38"/>
    </row>
    <row r="910">
      <c r="D910" s="38"/>
    </row>
    <row r="911">
      <c r="D911" s="38"/>
    </row>
    <row r="912">
      <c r="D912" s="38"/>
    </row>
    <row r="913">
      <c r="D913" s="38"/>
    </row>
    <row r="914">
      <c r="D914" s="38"/>
    </row>
    <row r="915">
      <c r="D915" s="38"/>
    </row>
    <row r="916">
      <c r="D916" s="38"/>
    </row>
    <row r="917">
      <c r="D917" s="38"/>
    </row>
    <row r="918">
      <c r="D918" s="38"/>
    </row>
    <row r="919">
      <c r="D919" s="38"/>
    </row>
    <row r="920">
      <c r="D920" s="38"/>
    </row>
    <row r="921">
      <c r="D921" s="38"/>
    </row>
    <row r="922">
      <c r="D922" s="38"/>
    </row>
    <row r="923">
      <c r="D923" s="38"/>
    </row>
    <row r="924">
      <c r="D924" s="38"/>
    </row>
    <row r="925">
      <c r="D925" s="38"/>
    </row>
    <row r="926">
      <c r="D926" s="38"/>
    </row>
    <row r="927">
      <c r="D927" s="38"/>
    </row>
    <row r="928">
      <c r="D928" s="38"/>
    </row>
    <row r="929">
      <c r="D929" s="38"/>
    </row>
    <row r="930">
      <c r="D930" s="38"/>
    </row>
    <row r="931">
      <c r="D931" s="38"/>
    </row>
    <row r="932">
      <c r="D932" s="38"/>
    </row>
    <row r="933">
      <c r="D933" s="38"/>
    </row>
    <row r="934">
      <c r="D934" s="38"/>
    </row>
    <row r="935">
      <c r="D935" s="38"/>
    </row>
    <row r="936">
      <c r="D936" s="38"/>
    </row>
    <row r="937">
      <c r="D937" s="38"/>
    </row>
    <row r="938">
      <c r="D938" s="38"/>
    </row>
    <row r="939">
      <c r="D939" s="38"/>
    </row>
    <row r="940">
      <c r="D940" s="38"/>
    </row>
    <row r="941">
      <c r="D941" s="38"/>
    </row>
    <row r="942">
      <c r="D942" s="38"/>
    </row>
    <row r="943">
      <c r="D943" s="38"/>
    </row>
    <row r="944">
      <c r="D944" s="38"/>
    </row>
    <row r="945">
      <c r="D945" s="38"/>
    </row>
    <row r="946">
      <c r="D946" s="38"/>
    </row>
    <row r="947">
      <c r="D947" s="38"/>
    </row>
    <row r="948">
      <c r="D948" s="38"/>
    </row>
    <row r="949">
      <c r="D949" s="38"/>
    </row>
    <row r="950">
      <c r="D950" s="38"/>
    </row>
    <row r="951">
      <c r="D951" s="38"/>
    </row>
    <row r="952">
      <c r="D952" s="38"/>
    </row>
    <row r="953">
      <c r="D953" s="38"/>
    </row>
    <row r="954">
      <c r="D954" s="38"/>
    </row>
    <row r="955">
      <c r="D955" s="38"/>
    </row>
    <row r="956">
      <c r="D956" s="38"/>
    </row>
    <row r="957">
      <c r="D957" s="38"/>
    </row>
    <row r="958">
      <c r="D958" s="38"/>
    </row>
    <row r="959">
      <c r="D959" s="38"/>
    </row>
    <row r="960">
      <c r="D960" s="38"/>
    </row>
    <row r="961">
      <c r="D961" s="38"/>
    </row>
    <row r="962">
      <c r="D962" s="38"/>
    </row>
    <row r="963">
      <c r="D963" s="38"/>
    </row>
    <row r="964">
      <c r="D964" s="38"/>
    </row>
    <row r="965">
      <c r="D965" s="38"/>
    </row>
    <row r="966">
      <c r="D966" s="38"/>
    </row>
    <row r="967">
      <c r="D967" s="38"/>
    </row>
    <row r="968">
      <c r="D968" s="38"/>
    </row>
    <row r="969">
      <c r="D969" s="38"/>
    </row>
    <row r="970">
      <c r="D970" s="38"/>
    </row>
    <row r="971">
      <c r="D971" s="38"/>
    </row>
    <row r="972">
      <c r="D972" s="38"/>
    </row>
    <row r="973">
      <c r="D973" s="38"/>
    </row>
    <row r="974">
      <c r="D974" s="38"/>
    </row>
    <row r="975">
      <c r="D975" s="38"/>
    </row>
    <row r="976">
      <c r="D976" s="38"/>
    </row>
    <row r="977">
      <c r="D977" s="38"/>
    </row>
    <row r="978">
      <c r="D978" s="38"/>
    </row>
    <row r="979">
      <c r="D979" s="38"/>
    </row>
    <row r="980">
      <c r="D980" s="38"/>
    </row>
    <row r="981">
      <c r="D981" s="38"/>
    </row>
    <row r="982">
      <c r="D982" s="38"/>
    </row>
    <row r="983">
      <c r="D983" s="38"/>
    </row>
    <row r="984">
      <c r="D984" s="38"/>
    </row>
    <row r="985">
      <c r="D985" s="38"/>
    </row>
    <row r="986">
      <c r="D986" s="38"/>
    </row>
    <row r="987">
      <c r="D987" s="38"/>
    </row>
    <row r="988">
      <c r="D988" s="38"/>
    </row>
    <row r="989">
      <c r="D989" s="38"/>
    </row>
    <row r="990">
      <c r="D990" s="38"/>
    </row>
    <row r="991">
      <c r="D991" s="38"/>
    </row>
    <row r="992">
      <c r="D992" s="38"/>
    </row>
    <row r="993">
      <c r="D993" s="38"/>
    </row>
    <row r="994">
      <c r="D994" s="38"/>
    </row>
    <row r="995">
      <c r="D995" s="38"/>
    </row>
    <row r="996">
      <c r="D996" s="38"/>
    </row>
    <row r="997">
      <c r="D997" s="38"/>
    </row>
    <row r="998">
      <c r="D998" s="38"/>
    </row>
    <row r="999">
      <c r="D999" s="38"/>
    </row>
  </sheetData>
  <mergeCells count="4">
    <mergeCell ref="A2:A16"/>
    <mergeCell ref="A17:A26"/>
    <mergeCell ref="A27:B27"/>
    <mergeCell ref="A28:B2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5.88"/>
  </cols>
  <sheetData>
    <row r="1">
      <c r="A1" s="3" t="s">
        <v>222</v>
      </c>
      <c r="B1" s="3" t="s">
        <v>223</v>
      </c>
      <c r="C1" s="3" t="s">
        <v>224</v>
      </c>
      <c r="D1" s="3" t="s">
        <v>225</v>
      </c>
      <c r="E1" s="3" t="s">
        <v>226</v>
      </c>
      <c r="F1" s="3" t="s">
        <v>227</v>
      </c>
      <c r="G1" s="3" t="s">
        <v>228</v>
      </c>
      <c r="H1" s="3" t="s">
        <v>229</v>
      </c>
      <c r="I1" s="3" t="s">
        <v>230</v>
      </c>
    </row>
    <row r="2">
      <c r="A2" s="3" t="s">
        <v>231</v>
      </c>
      <c r="B2" s="3" t="s">
        <v>232</v>
      </c>
      <c r="C2" s="39" t="s">
        <v>233</v>
      </c>
      <c r="D2" s="3">
        <v>0.48414369373898</v>
      </c>
      <c r="E2" s="3">
        <v>0.665581784075782</v>
      </c>
      <c r="F2" s="3">
        <v>0.532446921197749</v>
      </c>
      <c r="G2" s="3">
        <v>0.388444115501268</v>
      </c>
      <c r="H2" s="39" t="s">
        <v>234</v>
      </c>
      <c r="I2" s="3" t="s">
        <v>235</v>
      </c>
    </row>
    <row r="3">
      <c r="A3" s="3" t="s">
        <v>0</v>
      </c>
      <c r="B3" s="3" t="s">
        <v>232</v>
      </c>
      <c r="C3" s="39" t="s">
        <v>236</v>
      </c>
      <c r="D3" s="3">
        <v>0.55338214399242</v>
      </c>
      <c r="E3" s="3">
        <v>0.036892142932828</v>
      </c>
      <c r="F3" s="3">
        <v>0.0666666666666666</v>
      </c>
      <c r="G3" s="3">
        <v>0.047499120645239</v>
      </c>
      <c r="H3" s="39" t="s">
        <v>234</v>
      </c>
      <c r="I3" s="3" t="s">
        <v>237</v>
      </c>
    </row>
    <row r="4">
      <c r="A4" s="3" t="s">
        <v>0</v>
      </c>
      <c r="B4" s="3" t="s">
        <v>232</v>
      </c>
      <c r="C4" s="39" t="s">
        <v>238</v>
      </c>
      <c r="D4" s="3">
        <v>0.55338214399242</v>
      </c>
      <c r="E4" s="3">
        <v>0.036892142932828</v>
      </c>
      <c r="F4" s="3">
        <v>0.0666666666666666</v>
      </c>
      <c r="G4" s="3">
        <v>0.047499120645239</v>
      </c>
      <c r="H4" s="39" t="s">
        <v>234</v>
      </c>
      <c r="I4" s="3" t="s">
        <v>237</v>
      </c>
    </row>
    <row r="5">
      <c r="A5" s="3" t="s">
        <v>0</v>
      </c>
      <c r="B5" s="3" t="s">
        <v>232</v>
      </c>
      <c r="C5" s="39" t="s">
        <v>239</v>
      </c>
      <c r="D5" s="3">
        <v>0.553388000490644</v>
      </c>
      <c r="E5" s="3">
        <v>0.105464158186658</v>
      </c>
      <c r="F5" s="3">
        <v>0.124072479289256</v>
      </c>
      <c r="G5" s="3">
        <v>0.109191108013508</v>
      </c>
      <c r="H5" s="39" t="s">
        <v>234</v>
      </c>
      <c r="I5" s="3" t="s">
        <v>240</v>
      </c>
    </row>
    <row r="6">
      <c r="A6" s="3" t="s">
        <v>0</v>
      </c>
      <c r="B6" s="3" t="s">
        <v>232</v>
      </c>
      <c r="C6" s="39" t="s">
        <v>241</v>
      </c>
      <c r="D6" s="3">
        <v>0.553401991014179</v>
      </c>
      <c r="E6" s="3">
        <v>0.0930333770184531</v>
      </c>
      <c r="F6" s="3">
        <v>0.125925808335932</v>
      </c>
      <c r="G6" s="3">
        <v>0.105157480492145</v>
      </c>
      <c r="H6" s="39" t="s">
        <v>234</v>
      </c>
      <c r="I6" s="3" t="s">
        <v>242</v>
      </c>
    </row>
    <row r="7">
      <c r="A7" s="3" t="s">
        <v>231</v>
      </c>
      <c r="B7" s="3" t="s">
        <v>232</v>
      </c>
      <c r="C7" s="39" t="s">
        <v>239</v>
      </c>
      <c r="D7" s="3">
        <v>0.571097075037034</v>
      </c>
      <c r="E7" s="3">
        <v>0.781681032055651</v>
      </c>
      <c r="F7" s="3">
        <v>0.519832313919299</v>
      </c>
      <c r="G7" s="3">
        <v>0.39850427477829</v>
      </c>
      <c r="H7" s="39" t="s">
        <v>234</v>
      </c>
      <c r="I7" s="3" t="s">
        <v>243</v>
      </c>
    </row>
    <row r="8">
      <c r="A8" s="3" t="s">
        <v>0</v>
      </c>
      <c r="B8" s="3" t="s">
        <v>232</v>
      </c>
      <c r="C8" s="39" t="s">
        <v>244</v>
      </c>
      <c r="D8" s="3">
        <v>0.757897243834327</v>
      </c>
      <c r="E8" s="3">
        <v>0.113043495497646</v>
      </c>
      <c r="F8" s="3">
        <v>0.132121210790319</v>
      </c>
      <c r="G8" s="3">
        <v>0.120755940362641</v>
      </c>
      <c r="H8" s="39" t="s">
        <v>234</v>
      </c>
      <c r="I8" s="3" t="s">
        <v>245</v>
      </c>
    </row>
    <row r="9">
      <c r="A9" s="3" t="s">
        <v>0</v>
      </c>
      <c r="B9" s="3" t="s">
        <v>232</v>
      </c>
      <c r="C9" s="39" t="s">
        <v>246</v>
      </c>
      <c r="D9" s="3">
        <v>0.765536720406545</v>
      </c>
      <c r="E9" s="3">
        <v>0.180108661144298</v>
      </c>
      <c r="F9" s="3">
        <v>0.189472844511465</v>
      </c>
      <c r="G9" s="3">
        <v>0.182701889214108</v>
      </c>
      <c r="H9" s="39" t="s">
        <v>234</v>
      </c>
      <c r="I9" s="3" t="s">
        <v>247</v>
      </c>
    </row>
    <row r="10">
      <c r="A10" s="3" t="s">
        <v>0</v>
      </c>
      <c r="B10" s="3" t="s">
        <v>232</v>
      </c>
      <c r="C10" s="39" t="s">
        <v>248</v>
      </c>
      <c r="D10" s="3">
        <v>0.76920028540668</v>
      </c>
      <c r="E10" s="3">
        <v>0.175214672373142</v>
      </c>
      <c r="F10" s="3">
        <v>0.197414628569003</v>
      </c>
      <c r="G10" s="3">
        <v>0.184597197171541</v>
      </c>
      <c r="H10" s="39" t="s">
        <v>234</v>
      </c>
      <c r="I10" s="3" t="s">
        <v>249</v>
      </c>
    </row>
    <row r="11">
      <c r="A11" s="3" t="s">
        <v>0</v>
      </c>
      <c r="B11" s="3" t="s">
        <v>250</v>
      </c>
      <c r="C11" s="39" t="s">
        <v>246</v>
      </c>
      <c r="D11" s="3">
        <v>0.964225580598592</v>
      </c>
      <c r="E11" s="3">
        <v>0.68987105491875</v>
      </c>
      <c r="F11" s="3">
        <v>0.626181080997452</v>
      </c>
      <c r="G11" s="3">
        <v>0.630093815904724</v>
      </c>
      <c r="H11" s="39" t="s">
        <v>234</v>
      </c>
      <c r="I11" s="3" t="s">
        <v>251</v>
      </c>
    </row>
    <row r="12">
      <c r="A12" s="3" t="s">
        <v>0</v>
      </c>
      <c r="B12" s="3" t="s">
        <v>250</v>
      </c>
      <c r="C12" s="39" t="s">
        <v>233</v>
      </c>
      <c r="D12" s="3">
        <v>0.953865435240306</v>
      </c>
      <c r="E12" s="3">
        <v>0.705689484743519</v>
      </c>
      <c r="F12" s="3">
        <v>0.659787253073407</v>
      </c>
      <c r="G12" s="3">
        <v>0.622639680001303</v>
      </c>
      <c r="H12" s="39" t="s">
        <v>234</v>
      </c>
      <c r="I12" s="3" t="s">
        <v>252</v>
      </c>
    </row>
    <row r="13">
      <c r="A13" s="3" t="s">
        <v>0</v>
      </c>
      <c r="B13" s="3" t="s">
        <v>253</v>
      </c>
      <c r="C13" s="39" t="s">
        <v>233</v>
      </c>
      <c r="D13" s="3">
        <v>0.958089597264885</v>
      </c>
      <c r="E13" s="3">
        <v>0.709735956431795</v>
      </c>
      <c r="F13" s="3">
        <v>0.690017432430783</v>
      </c>
      <c r="G13" s="3">
        <v>0.642072987480399</v>
      </c>
      <c r="H13" s="39" t="s">
        <v>234</v>
      </c>
      <c r="I13" s="3" t="s">
        <v>254</v>
      </c>
    </row>
    <row r="14">
      <c r="A14" s="3" t="s">
        <v>0</v>
      </c>
      <c r="B14" s="3" t="s">
        <v>253</v>
      </c>
      <c r="C14" s="39" t="s">
        <v>246</v>
      </c>
      <c r="D14" s="3">
        <v>0.964940724103947</v>
      </c>
      <c r="E14" s="3">
        <v>0.723982422601077</v>
      </c>
      <c r="F14" s="3">
        <v>0.660201117270898</v>
      </c>
      <c r="G14" s="3">
        <v>0.654093518982417</v>
      </c>
      <c r="H14" s="39" t="s">
        <v>234</v>
      </c>
      <c r="I14" s="3" t="s">
        <v>255</v>
      </c>
    </row>
    <row r="15">
      <c r="A15" s="3" t="s">
        <v>231</v>
      </c>
      <c r="B15" s="3" t="s">
        <v>232</v>
      </c>
      <c r="C15" s="39" t="s">
        <v>238</v>
      </c>
      <c r="D15" s="3">
        <v>0.770185803913377</v>
      </c>
      <c r="E15" s="3">
        <v>0.853075991196968</v>
      </c>
      <c r="F15" s="3">
        <v>0.742739253962943</v>
      </c>
      <c r="G15" s="3">
        <v>0.740865346611344</v>
      </c>
      <c r="H15" s="39" t="s">
        <v>234</v>
      </c>
      <c r="I15" s="3" t="s">
        <v>256</v>
      </c>
    </row>
    <row r="16">
      <c r="A16" s="3" t="s">
        <v>0</v>
      </c>
      <c r="B16" s="3" t="s">
        <v>253</v>
      </c>
      <c r="C16" s="39" t="s">
        <v>244</v>
      </c>
      <c r="D16" s="3">
        <v>0.973738160519458</v>
      </c>
      <c r="E16" s="3">
        <v>0.782108254100226</v>
      </c>
      <c r="F16" s="3">
        <v>0.726152179828466</v>
      </c>
      <c r="G16" s="3">
        <v>0.730038719012797</v>
      </c>
      <c r="H16" s="39" t="s">
        <v>234</v>
      </c>
      <c r="I16" s="3" t="s">
        <v>257</v>
      </c>
    </row>
    <row r="17">
      <c r="A17" s="3" t="s">
        <v>0</v>
      </c>
      <c r="B17" s="3" t="s">
        <v>253</v>
      </c>
      <c r="C17" s="39" t="s">
        <v>248</v>
      </c>
      <c r="D17" s="3">
        <v>0.973621030554978</v>
      </c>
      <c r="E17" s="3">
        <v>0.819820429045503</v>
      </c>
      <c r="F17" s="3">
        <v>0.706269217668866</v>
      </c>
      <c r="G17" s="3">
        <v>0.742515996756953</v>
      </c>
      <c r="H17" s="39" t="s">
        <v>234</v>
      </c>
      <c r="I17" s="3" t="s">
        <v>258</v>
      </c>
    </row>
    <row r="18">
      <c r="A18" s="3" t="s">
        <v>0</v>
      </c>
      <c r="B18" s="3" t="s">
        <v>250</v>
      </c>
      <c r="C18" s="39" t="s">
        <v>241</v>
      </c>
      <c r="D18" s="3">
        <v>0.974478031461759</v>
      </c>
      <c r="E18" s="3">
        <v>0.826047567696949</v>
      </c>
      <c r="F18" s="3">
        <v>0.732057680924351</v>
      </c>
      <c r="G18" s="3">
        <v>0.754418574658181</v>
      </c>
      <c r="H18" s="39" t="s">
        <v>234</v>
      </c>
      <c r="I18" s="3" t="s">
        <v>259</v>
      </c>
    </row>
    <row r="19">
      <c r="A19" s="3" t="s">
        <v>0</v>
      </c>
      <c r="B19" s="3" t="s">
        <v>253</v>
      </c>
      <c r="C19" s="39" t="s">
        <v>241</v>
      </c>
      <c r="D19" s="3">
        <v>0.974302987237063</v>
      </c>
      <c r="E19" s="3">
        <v>0.829841570038059</v>
      </c>
      <c r="F19" s="3">
        <v>0.714528840091303</v>
      </c>
      <c r="G19" s="3">
        <v>0.750537670370874</v>
      </c>
      <c r="H19" s="39" t="s">
        <v>234</v>
      </c>
      <c r="I19" s="3" t="s">
        <v>260</v>
      </c>
    </row>
    <row r="20">
      <c r="A20" s="3" t="s">
        <v>0</v>
      </c>
      <c r="B20" s="3" t="s">
        <v>250</v>
      </c>
      <c r="C20" s="39" t="s">
        <v>248</v>
      </c>
      <c r="D20" s="3">
        <v>0.973936305376037</v>
      </c>
      <c r="E20" s="3">
        <v>0.835796468482516</v>
      </c>
      <c r="F20" s="3">
        <v>0.708685160675548</v>
      </c>
      <c r="G20" s="3">
        <v>0.74580999453232</v>
      </c>
      <c r="H20" s="39" t="s">
        <v>234</v>
      </c>
      <c r="I20" s="3" t="s">
        <v>261</v>
      </c>
    </row>
    <row r="21">
      <c r="A21" s="3" t="s">
        <v>0</v>
      </c>
      <c r="B21" s="3" t="s">
        <v>250</v>
      </c>
      <c r="C21" s="39" t="s">
        <v>236</v>
      </c>
      <c r="D21" s="3">
        <v>0.97445688299595</v>
      </c>
      <c r="E21" s="3">
        <v>0.836465174467887</v>
      </c>
      <c r="F21" s="3">
        <v>0.720693271744531</v>
      </c>
      <c r="G21" s="3">
        <v>0.75903302329322</v>
      </c>
      <c r="H21" s="39" t="s">
        <v>234</v>
      </c>
      <c r="I21" s="3" t="s">
        <v>262</v>
      </c>
    </row>
    <row r="22">
      <c r="A22" s="3" t="s">
        <v>0</v>
      </c>
      <c r="B22" s="3" t="s">
        <v>250</v>
      </c>
      <c r="C22" s="39" t="s">
        <v>238</v>
      </c>
      <c r="D22" s="3">
        <v>0.975104676771729</v>
      </c>
      <c r="E22" s="3">
        <v>0.844852996213801</v>
      </c>
      <c r="F22" s="3">
        <v>0.744668606964553</v>
      </c>
      <c r="G22" s="3">
        <v>0.773458634874601</v>
      </c>
      <c r="H22" s="39" t="s">
        <v>234</v>
      </c>
      <c r="I22" s="3" t="s">
        <v>263</v>
      </c>
    </row>
    <row r="23">
      <c r="A23" s="3" t="s">
        <v>231</v>
      </c>
      <c r="B23" s="3" t="s">
        <v>232</v>
      </c>
      <c r="C23" s="39" t="s">
        <v>236</v>
      </c>
      <c r="D23" s="3">
        <v>0.770267794888513</v>
      </c>
      <c r="E23" s="3">
        <v>0.853318760788882</v>
      </c>
      <c r="F23" s="3">
        <v>0.742809259713801</v>
      </c>
      <c r="G23" s="3">
        <v>0.740934263936207</v>
      </c>
      <c r="H23" s="39" t="s">
        <v>234</v>
      </c>
      <c r="I23" s="3" t="s">
        <v>264</v>
      </c>
    </row>
    <row r="24">
      <c r="A24" s="3" t="s">
        <v>231</v>
      </c>
      <c r="B24" s="3" t="s">
        <v>232</v>
      </c>
      <c r="C24" s="39" t="s">
        <v>244</v>
      </c>
      <c r="D24" s="3">
        <v>0.770274302108762</v>
      </c>
      <c r="E24" s="3">
        <v>0.853318375983642</v>
      </c>
      <c r="F24" s="3">
        <v>0.74281689608621</v>
      </c>
      <c r="G24" s="3">
        <v>0.740943521014712</v>
      </c>
      <c r="H24" s="39" t="s">
        <v>234</v>
      </c>
      <c r="I24" s="3" t="s">
        <v>265</v>
      </c>
    </row>
    <row r="25">
      <c r="A25" s="3" t="s">
        <v>0</v>
      </c>
      <c r="B25" s="3" t="s">
        <v>232</v>
      </c>
      <c r="C25" s="39" t="s">
        <v>233</v>
      </c>
      <c r="D25" s="3">
        <v>0.770563222687813</v>
      </c>
      <c r="E25" s="3">
        <v>0.332049269195905</v>
      </c>
      <c r="F25" s="3">
        <v>0.336796123988795</v>
      </c>
      <c r="G25" s="3">
        <v>0.278294528741234</v>
      </c>
      <c r="H25" s="39" t="s">
        <v>234</v>
      </c>
      <c r="I25" s="3" t="s">
        <v>266</v>
      </c>
    </row>
    <row r="26">
      <c r="A26" s="3" t="s">
        <v>0</v>
      </c>
      <c r="B26" s="3" t="s">
        <v>250</v>
      </c>
      <c r="C26" s="39" t="s">
        <v>244</v>
      </c>
      <c r="D26" s="3">
        <v>0.968864903275051</v>
      </c>
      <c r="E26" s="3">
        <v>0.878559684841146</v>
      </c>
      <c r="F26" s="3">
        <v>0.707702428754605</v>
      </c>
      <c r="G26" s="3">
        <v>0.752369183296449</v>
      </c>
      <c r="H26" s="39" t="s">
        <v>234</v>
      </c>
      <c r="I26" s="3" t="s">
        <v>267</v>
      </c>
    </row>
    <row r="27">
      <c r="A27" s="3" t="s">
        <v>231</v>
      </c>
      <c r="B27" s="3" t="s">
        <v>232</v>
      </c>
      <c r="C27" s="39" t="s">
        <v>246</v>
      </c>
      <c r="D27" s="3">
        <v>0.844023882799757</v>
      </c>
      <c r="E27" s="3">
        <v>0.884350649916313</v>
      </c>
      <c r="F27" s="3">
        <v>0.826352478021129</v>
      </c>
      <c r="G27" s="3">
        <v>0.833290198019664</v>
      </c>
      <c r="H27" s="39" t="s">
        <v>234</v>
      </c>
      <c r="I27" s="3" t="s">
        <v>268</v>
      </c>
    </row>
    <row r="28">
      <c r="A28" s="3" t="s">
        <v>0</v>
      </c>
      <c r="B28" s="3" t="s">
        <v>250</v>
      </c>
      <c r="C28" s="39" t="s">
        <v>239</v>
      </c>
      <c r="D28" s="3">
        <v>0.975656163687823</v>
      </c>
      <c r="E28" s="3">
        <v>0.889483088972519</v>
      </c>
      <c r="F28" s="3">
        <v>0.761254195946926</v>
      </c>
      <c r="G28" s="3">
        <v>0.787532932315816</v>
      </c>
      <c r="H28" s="39" t="s">
        <v>234</v>
      </c>
      <c r="I28" s="3" t="s">
        <v>269</v>
      </c>
    </row>
    <row r="29">
      <c r="A29" s="3" t="s">
        <v>231</v>
      </c>
      <c r="B29" s="3" t="s">
        <v>232</v>
      </c>
      <c r="C29" s="39" t="s">
        <v>248</v>
      </c>
      <c r="D29" s="3">
        <v>0.847418699603612</v>
      </c>
      <c r="E29" s="3">
        <v>0.891933993460181</v>
      </c>
      <c r="F29" s="3">
        <v>0.829181370220677</v>
      </c>
      <c r="G29" s="3">
        <v>0.836416019092724</v>
      </c>
      <c r="H29" s="39" t="s">
        <v>234</v>
      </c>
      <c r="I29" s="3" t="s">
        <v>270</v>
      </c>
    </row>
    <row r="30">
      <c r="A30" s="3" t="s">
        <v>231</v>
      </c>
      <c r="B30" s="3" t="s">
        <v>232</v>
      </c>
      <c r="C30" s="39" t="s">
        <v>241</v>
      </c>
      <c r="D30" s="3">
        <v>0.847434642293222</v>
      </c>
      <c r="E30" s="3">
        <v>0.891942422263337</v>
      </c>
      <c r="F30" s="3">
        <v>0.829199288740339</v>
      </c>
      <c r="G30" s="3">
        <v>0.836434620665263</v>
      </c>
      <c r="H30" s="39" t="s">
        <v>234</v>
      </c>
      <c r="I30" s="3" t="s">
        <v>271</v>
      </c>
    </row>
    <row r="31">
      <c r="A31" s="3" t="s">
        <v>0</v>
      </c>
      <c r="B31" s="3" t="s">
        <v>253</v>
      </c>
      <c r="C31" s="39" t="s">
        <v>236</v>
      </c>
      <c r="D31" s="3">
        <v>0.975812011612785</v>
      </c>
      <c r="E31" s="3">
        <v>0.897268638814822</v>
      </c>
      <c r="F31" s="3">
        <v>0.780960879080014</v>
      </c>
      <c r="G31" s="3">
        <v>0.820989865383586</v>
      </c>
      <c r="H31" s="39" t="s">
        <v>234</v>
      </c>
      <c r="I31" s="3" t="s">
        <v>272</v>
      </c>
    </row>
    <row r="32">
      <c r="A32" s="3" t="s">
        <v>0</v>
      </c>
      <c r="B32" s="3" t="s">
        <v>253</v>
      </c>
      <c r="C32" s="39" t="s">
        <v>239</v>
      </c>
      <c r="D32" s="3">
        <v>0.976345278312183</v>
      </c>
      <c r="E32" s="3">
        <v>0.90935791454132</v>
      </c>
      <c r="F32" s="3">
        <v>0.791217747286723</v>
      </c>
      <c r="G32" s="3">
        <v>0.830719153913928</v>
      </c>
      <c r="H32" s="39" t="s">
        <v>234</v>
      </c>
      <c r="I32" s="3" t="s">
        <v>273</v>
      </c>
    </row>
    <row r="33">
      <c r="A33" s="3" t="s">
        <v>0</v>
      </c>
      <c r="B33" s="3" t="s">
        <v>253</v>
      </c>
      <c r="C33" s="39" t="s">
        <v>238</v>
      </c>
      <c r="D33" s="3">
        <v>0.974660884350753</v>
      </c>
      <c r="E33" s="3">
        <v>0.913154163863992</v>
      </c>
      <c r="F33" s="3">
        <v>0.74326395291002</v>
      </c>
      <c r="G33" s="3">
        <v>0.798342488301241</v>
      </c>
      <c r="H33" s="39" t="s">
        <v>234</v>
      </c>
      <c r="I33" s="3" t="s">
        <v>274</v>
      </c>
    </row>
    <row r="34">
      <c r="A34" s="3" t="s">
        <v>231</v>
      </c>
      <c r="B34" s="3" t="s">
        <v>250</v>
      </c>
      <c r="C34" s="39" t="s">
        <v>233</v>
      </c>
      <c r="D34" s="3">
        <v>0.973990640665116</v>
      </c>
      <c r="E34" s="3">
        <v>0.977549736940602</v>
      </c>
      <c r="F34" s="3">
        <v>0.970884463732408</v>
      </c>
      <c r="G34" s="3">
        <v>0.973524069951458</v>
      </c>
      <c r="H34" s="39" t="s">
        <v>234</v>
      </c>
      <c r="I34" s="3" t="s">
        <v>275</v>
      </c>
    </row>
    <row r="35">
      <c r="A35" s="3" t="s">
        <v>231</v>
      </c>
      <c r="B35" s="3" t="s">
        <v>253</v>
      </c>
      <c r="C35" s="39" t="s">
        <v>233</v>
      </c>
      <c r="D35" s="3">
        <v>0.976502427681194</v>
      </c>
      <c r="E35" s="3">
        <v>0.97958349356434</v>
      </c>
      <c r="F35" s="3">
        <v>0.973722193522804</v>
      </c>
      <c r="G35" s="3">
        <v>0.976098494605673</v>
      </c>
      <c r="H35" s="39" t="s">
        <v>234</v>
      </c>
      <c r="I35" s="3" t="s">
        <v>276</v>
      </c>
    </row>
    <row r="36">
      <c r="A36" s="3" t="s">
        <v>231</v>
      </c>
      <c r="B36" s="3" t="s">
        <v>253</v>
      </c>
      <c r="C36" s="39" t="s">
        <v>246</v>
      </c>
      <c r="D36" s="3">
        <v>0.976645261165657</v>
      </c>
      <c r="E36" s="3">
        <v>0.979748063475917</v>
      </c>
      <c r="F36" s="3">
        <v>0.973856378608665</v>
      </c>
      <c r="G36" s="3">
        <v>0.976243184280667</v>
      </c>
      <c r="H36" s="39" t="s">
        <v>234</v>
      </c>
      <c r="I36" s="3" t="s">
        <v>277</v>
      </c>
    </row>
    <row r="37">
      <c r="A37" s="3" t="s">
        <v>231</v>
      </c>
      <c r="B37" s="3" t="s">
        <v>253</v>
      </c>
      <c r="C37" s="39" t="s">
        <v>248</v>
      </c>
      <c r="D37" s="3">
        <v>0.97882095025588</v>
      </c>
      <c r="E37" s="3">
        <v>0.981562045921426</v>
      </c>
      <c r="F37" s="3">
        <v>0.976293804240402</v>
      </c>
      <c r="G37" s="3">
        <v>0.978468712559475</v>
      </c>
      <c r="H37" s="39" t="s">
        <v>234</v>
      </c>
      <c r="I37" s="3" t="s">
        <v>278</v>
      </c>
    </row>
    <row r="38">
      <c r="A38" s="3" t="s">
        <v>231</v>
      </c>
      <c r="B38" s="3" t="s">
        <v>250</v>
      </c>
      <c r="C38" s="39" t="s">
        <v>248</v>
      </c>
      <c r="D38" s="3">
        <v>0.978852184913074</v>
      </c>
      <c r="E38" s="3">
        <v>0.981581157822579</v>
      </c>
      <c r="F38" s="3">
        <v>0.976332918449823</v>
      </c>
      <c r="G38" s="3">
        <v>0.978500855880719</v>
      </c>
      <c r="H38" s="39" t="s">
        <v>234</v>
      </c>
      <c r="I38" s="3" t="s">
        <v>279</v>
      </c>
    </row>
    <row r="39">
      <c r="A39" s="3" t="s">
        <v>231</v>
      </c>
      <c r="B39" s="3" t="s">
        <v>250</v>
      </c>
      <c r="C39" s="39" t="s">
        <v>246</v>
      </c>
      <c r="D39" s="3">
        <v>0.979157048181736</v>
      </c>
      <c r="E39" s="3">
        <v>0.981838595255082</v>
      </c>
      <c r="F39" s="3">
        <v>0.976673236750737</v>
      </c>
      <c r="G39" s="3">
        <v>0.978812410671558</v>
      </c>
      <c r="H39" s="39" t="s">
        <v>234</v>
      </c>
      <c r="I39" s="3" t="s">
        <v>280</v>
      </c>
    </row>
    <row r="40">
      <c r="A40" s="3" t="s">
        <v>231</v>
      </c>
      <c r="B40" s="3" t="s">
        <v>250</v>
      </c>
      <c r="C40" s="39" t="s">
        <v>244</v>
      </c>
      <c r="D40" s="3">
        <v>0.979161928596923</v>
      </c>
      <c r="E40" s="3">
        <v>0.981847101369969</v>
      </c>
      <c r="F40" s="3">
        <v>0.976676100327454</v>
      </c>
      <c r="G40" s="3">
        <v>0.978817266339481</v>
      </c>
      <c r="H40" s="39" t="s">
        <v>234</v>
      </c>
      <c r="I40" s="3" t="s">
        <v>281</v>
      </c>
    </row>
    <row r="41">
      <c r="A41" s="3" t="s">
        <v>231</v>
      </c>
      <c r="B41" s="3" t="s">
        <v>250</v>
      </c>
      <c r="C41" s="39" t="s">
        <v>241</v>
      </c>
      <c r="D41" s="3">
        <v>0.979185029228806</v>
      </c>
      <c r="E41" s="3">
        <v>0.981867801490347</v>
      </c>
      <c r="F41" s="3">
        <v>0.976701189045839</v>
      </c>
      <c r="G41" s="3">
        <v>0.978840836533312</v>
      </c>
      <c r="H41" s="39" t="s">
        <v>234</v>
      </c>
      <c r="I41" s="3" t="s">
        <v>282</v>
      </c>
    </row>
    <row r="42">
      <c r="A42" s="3" t="s">
        <v>231</v>
      </c>
      <c r="B42" s="3" t="s">
        <v>253</v>
      </c>
      <c r="C42" s="39" t="s">
        <v>244</v>
      </c>
      <c r="D42" s="3">
        <v>0.97919348861513</v>
      </c>
      <c r="E42" s="3">
        <v>0.981869660776038</v>
      </c>
      <c r="F42" s="3">
        <v>0.976713751639102</v>
      </c>
      <c r="G42" s="3">
        <v>0.978849639192398</v>
      </c>
      <c r="H42" s="39" t="s">
        <v>234</v>
      </c>
      <c r="I42" s="3" t="s">
        <v>283</v>
      </c>
    </row>
    <row r="43">
      <c r="A43" s="3" t="s">
        <v>231</v>
      </c>
      <c r="B43" s="3" t="s">
        <v>253</v>
      </c>
      <c r="C43" s="39" t="s">
        <v>241</v>
      </c>
      <c r="D43" s="3">
        <v>0.979201297279428</v>
      </c>
      <c r="E43" s="3">
        <v>0.98187657323314</v>
      </c>
      <c r="F43" s="3">
        <v>0.976722282811802</v>
      </c>
      <c r="G43" s="3">
        <v>0.978857608999434</v>
      </c>
      <c r="H43" s="39" t="s">
        <v>234</v>
      </c>
      <c r="I43" s="3" t="s">
        <v>284</v>
      </c>
    </row>
    <row r="44">
      <c r="A44" s="3" t="s">
        <v>231</v>
      </c>
      <c r="B44" s="3" t="s">
        <v>250</v>
      </c>
      <c r="C44" s="39" t="s">
        <v>238</v>
      </c>
      <c r="D44" s="3">
        <v>0.979205852333603</v>
      </c>
      <c r="E44" s="3">
        <v>0.981886947935661</v>
      </c>
      <c r="F44" s="3">
        <v>0.976723517190243</v>
      </c>
      <c r="G44" s="3">
        <v>0.978862068162321</v>
      </c>
      <c r="H44" s="39" t="s">
        <v>234</v>
      </c>
      <c r="I44" s="3" t="s">
        <v>285</v>
      </c>
    </row>
    <row r="45">
      <c r="A45" s="3" t="s">
        <v>231</v>
      </c>
      <c r="B45" s="3" t="s">
        <v>253</v>
      </c>
      <c r="C45" s="39" t="s">
        <v>236</v>
      </c>
      <c r="D45" s="3">
        <v>0.979218216052075</v>
      </c>
      <c r="E45" s="3">
        <v>0.981895420216005</v>
      </c>
      <c r="F45" s="3">
        <v>0.976738483084736</v>
      </c>
      <c r="G45" s="3">
        <v>0.978874761022221</v>
      </c>
      <c r="H45" s="39" t="s">
        <v>234</v>
      </c>
      <c r="I45" s="3" t="s">
        <v>286</v>
      </c>
    </row>
    <row r="46">
      <c r="A46" s="3" t="s">
        <v>231</v>
      </c>
      <c r="B46" s="3" t="s">
        <v>253</v>
      </c>
      <c r="C46" s="39" t="s">
        <v>238</v>
      </c>
      <c r="D46" s="3">
        <v>0.979219517496125</v>
      </c>
      <c r="E46" s="3">
        <v>0.981895798188153</v>
      </c>
      <c r="F46" s="3">
        <v>0.976740361733769</v>
      </c>
      <c r="G46" s="3">
        <v>0.978876112480702</v>
      </c>
      <c r="H46" s="39" t="s">
        <v>234</v>
      </c>
      <c r="I46" s="3" t="s">
        <v>287</v>
      </c>
    </row>
    <row r="47">
      <c r="A47" s="3" t="s">
        <v>231</v>
      </c>
      <c r="B47" s="3" t="s">
        <v>250</v>
      </c>
      <c r="C47" s="39" t="s">
        <v>236</v>
      </c>
      <c r="D47" s="3">
        <v>0.9792240725503</v>
      </c>
      <c r="E47" s="3">
        <v>0.981900217422769</v>
      </c>
      <c r="F47" s="3">
        <v>0.976745109857719</v>
      </c>
      <c r="G47" s="3">
        <v>0.978880749933496</v>
      </c>
      <c r="H47" s="39" t="s">
        <v>234</v>
      </c>
      <c r="I47" s="3" t="s">
        <v>288</v>
      </c>
    </row>
    <row r="48">
      <c r="A48" s="3" t="s">
        <v>231</v>
      </c>
      <c r="B48" s="3" t="s">
        <v>250</v>
      </c>
      <c r="C48" s="39" t="s">
        <v>239</v>
      </c>
      <c r="D48" s="3">
        <v>0.979224723272324</v>
      </c>
      <c r="E48" s="3">
        <v>0.981900525529312</v>
      </c>
      <c r="F48" s="3">
        <v>0.976745978907325</v>
      </c>
      <c r="G48" s="3">
        <v>0.978881422095281</v>
      </c>
      <c r="H48" s="39" t="s">
        <v>234</v>
      </c>
      <c r="I48" s="3" t="s">
        <v>289</v>
      </c>
    </row>
    <row r="49">
      <c r="A49" s="3" t="s">
        <v>231</v>
      </c>
      <c r="B49" s="3" t="s">
        <v>253</v>
      </c>
      <c r="C49" s="39" t="s">
        <v>239</v>
      </c>
      <c r="D49" s="3">
        <v>0.979226675438399</v>
      </c>
      <c r="E49" s="3">
        <v>0.981902759711008</v>
      </c>
      <c r="F49" s="3">
        <v>0.976747813032131</v>
      </c>
      <c r="G49" s="3">
        <v>0.978883399396247</v>
      </c>
      <c r="H49" s="39" t="s">
        <v>234</v>
      </c>
      <c r="I49" s="3" t="s">
        <v>290</v>
      </c>
    </row>
  </sheetData>
  <autoFilter ref="$A$1:$I$49">
    <sortState ref="A1:I49">
      <sortCondition ref="D1:D49"/>
      <sortCondition ref="E1:E49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8.5"/>
    <col customWidth="1" min="4" max="4" width="6.63"/>
    <col customWidth="1" min="5" max="5" width="8.5"/>
    <col customWidth="1" min="6" max="8" width="6.63"/>
    <col customWidth="1" min="9" max="9" width="8.13"/>
    <col customWidth="1" min="10" max="10" width="6.63"/>
  </cols>
  <sheetData>
    <row r="1">
      <c r="A1" s="40" t="s">
        <v>291</v>
      </c>
      <c r="B1" s="40" t="s">
        <v>292</v>
      </c>
      <c r="C1" s="40" t="s">
        <v>293</v>
      </c>
      <c r="E1" s="40" t="s">
        <v>294</v>
      </c>
      <c r="G1" s="40" t="s">
        <v>295</v>
      </c>
      <c r="I1" s="40" t="s">
        <v>296</v>
      </c>
    </row>
    <row r="2"/>
    <row r="3"/>
    <row r="4"/>
    <row r="5"/>
    <row r="6" hidden="1"/>
    <row r="7"/>
    <row r="8"/>
    <row r="9"/>
    <row r="10" hidden="1"/>
    <row r="11" hidden="1"/>
    <row r="12">
      <c r="C12" s="14"/>
      <c r="D12" s="14"/>
      <c r="E12" s="14"/>
      <c r="F12" s="14"/>
    </row>
    <row r="13">
      <c r="C13" s="14"/>
      <c r="D13" s="14"/>
      <c r="E13" s="14"/>
      <c r="F13" s="14"/>
    </row>
    <row r="14">
      <c r="C14" s="14"/>
      <c r="D14" s="14"/>
      <c r="E14" s="14"/>
      <c r="F14" s="14"/>
    </row>
    <row r="15">
      <c r="C15" s="14"/>
      <c r="D15" s="14"/>
      <c r="E15" s="14"/>
      <c r="F15" s="14"/>
    </row>
    <row r="16">
      <c r="C16" s="14"/>
      <c r="D16" s="14"/>
      <c r="E16" s="14"/>
      <c r="F16" s="14"/>
    </row>
    <row r="17">
      <c r="C17" s="14"/>
      <c r="D17" s="14"/>
      <c r="E17" s="14"/>
      <c r="F17" s="14"/>
    </row>
    <row r="18">
      <c r="C18" s="14"/>
      <c r="D18" s="14"/>
      <c r="E18" s="14"/>
      <c r="F18" s="14"/>
    </row>
    <row r="19">
      <c r="C19" s="14"/>
      <c r="D19" s="14"/>
      <c r="E19" s="14"/>
      <c r="F19" s="14"/>
    </row>
    <row r="20">
      <c r="C20" s="14"/>
      <c r="D20" s="14"/>
      <c r="E20" s="14"/>
      <c r="F20" s="14"/>
    </row>
    <row r="21">
      <c r="C21" s="14"/>
      <c r="D21" s="14"/>
      <c r="E21" s="14"/>
      <c r="F21" s="14"/>
    </row>
    <row r="22">
      <c r="C22" s="14"/>
      <c r="D22" s="14"/>
      <c r="E22" s="14"/>
      <c r="F22" s="14"/>
    </row>
    <row r="23">
      <c r="C23" s="14"/>
      <c r="D23" s="14"/>
      <c r="E23" s="14"/>
      <c r="F23" s="14"/>
    </row>
    <row r="24">
      <c r="C24" s="14"/>
      <c r="D24" s="14"/>
      <c r="E24" s="14"/>
      <c r="F24" s="14"/>
    </row>
    <row r="25">
      <c r="C25" s="14"/>
      <c r="D25" s="14"/>
      <c r="E25" s="14"/>
      <c r="F25" s="14"/>
    </row>
    <row r="26">
      <c r="C26" s="14"/>
      <c r="D26" s="14"/>
      <c r="E26" s="14"/>
      <c r="F26" s="14"/>
    </row>
    <row r="27">
      <c r="C27" s="14"/>
      <c r="D27" s="14"/>
      <c r="E27" s="14"/>
      <c r="F27" s="14"/>
    </row>
    <row r="28">
      <c r="C28" s="14"/>
      <c r="D28" s="14"/>
      <c r="E28" s="14"/>
      <c r="F28" s="14"/>
    </row>
    <row r="29">
      <c r="C29" s="14"/>
      <c r="D29" s="14"/>
      <c r="E29" s="14"/>
      <c r="F29" s="14"/>
    </row>
    <row r="30">
      <c r="C30" s="14"/>
      <c r="D30" s="14"/>
      <c r="E30" s="14"/>
      <c r="F30" s="14"/>
    </row>
    <row r="31">
      <c r="C31" s="14"/>
      <c r="D31" s="14"/>
      <c r="E31" s="14"/>
      <c r="F31" s="14"/>
    </row>
    <row r="32">
      <c r="C32" s="14"/>
      <c r="D32" s="14"/>
      <c r="E32" s="14"/>
      <c r="F32" s="14"/>
    </row>
    <row r="33">
      <c r="C33" s="14"/>
      <c r="D33" s="14"/>
      <c r="E33" s="14"/>
      <c r="F33" s="14"/>
    </row>
    <row r="34">
      <c r="C34" s="14"/>
      <c r="D34" s="14"/>
      <c r="E34" s="14"/>
      <c r="F34" s="14"/>
    </row>
    <row r="35">
      <c r="C35" s="14"/>
      <c r="D35" s="14"/>
      <c r="E35" s="14"/>
      <c r="F35" s="14"/>
    </row>
    <row r="36">
      <c r="C36" s="14"/>
      <c r="D36" s="14"/>
      <c r="E36" s="14"/>
      <c r="F36" s="14"/>
    </row>
    <row r="37">
      <c r="C37" s="14"/>
      <c r="D37" s="14"/>
      <c r="E37" s="14"/>
      <c r="F37" s="14"/>
    </row>
    <row r="38">
      <c r="C38" s="14"/>
      <c r="D38" s="14"/>
      <c r="E38" s="14"/>
      <c r="F38" s="14"/>
    </row>
    <row r="39">
      <c r="C39" s="14"/>
      <c r="D39" s="14"/>
      <c r="E39" s="14"/>
      <c r="F39" s="14"/>
    </row>
    <row r="40">
      <c r="C40" s="14"/>
      <c r="D40" s="14"/>
      <c r="E40" s="14"/>
      <c r="F40" s="14"/>
    </row>
    <row r="41">
      <c r="C41" s="14"/>
      <c r="D41" s="14"/>
      <c r="E41" s="14"/>
      <c r="F41" s="14"/>
    </row>
    <row r="42">
      <c r="C42" s="14"/>
      <c r="D42" s="14"/>
      <c r="E42" s="14"/>
      <c r="F42" s="14"/>
    </row>
    <row r="43">
      <c r="C43" s="14"/>
      <c r="D43" s="14"/>
      <c r="E43" s="14"/>
      <c r="F43" s="14"/>
    </row>
    <row r="44">
      <c r="C44" s="14"/>
      <c r="D44" s="14"/>
      <c r="E44" s="14"/>
      <c r="F44" s="14"/>
    </row>
    <row r="45">
      <c r="C45" s="14"/>
      <c r="D45" s="14"/>
      <c r="E45" s="14"/>
      <c r="F45" s="14"/>
    </row>
    <row r="46">
      <c r="C46" s="14"/>
      <c r="D46" s="14"/>
      <c r="E46" s="14"/>
      <c r="F46" s="14"/>
    </row>
    <row r="47">
      <c r="C47" s="14"/>
      <c r="D47" s="14"/>
      <c r="E47" s="14"/>
      <c r="F47" s="14"/>
    </row>
    <row r="48">
      <c r="C48" s="14"/>
      <c r="D48" s="14"/>
      <c r="E48" s="14"/>
      <c r="F48" s="14"/>
    </row>
    <row r="49">
      <c r="C49" s="14"/>
      <c r="D49" s="14"/>
      <c r="E49" s="14"/>
      <c r="F49" s="14"/>
    </row>
    <row r="50">
      <c r="C50" s="14"/>
      <c r="D50" s="14"/>
      <c r="E50" s="14"/>
      <c r="F50" s="14"/>
    </row>
    <row r="51">
      <c r="C51" s="14"/>
      <c r="D51" s="14"/>
      <c r="E51" s="14"/>
      <c r="F51" s="14"/>
    </row>
    <row r="52">
      <c r="C52" s="14"/>
      <c r="D52" s="14"/>
      <c r="E52" s="14"/>
      <c r="F52" s="14"/>
    </row>
    <row r="53">
      <c r="C53" s="14"/>
      <c r="D53" s="14"/>
      <c r="E53" s="14"/>
      <c r="F53" s="14"/>
    </row>
    <row r="54">
      <c r="C54" s="14"/>
      <c r="D54" s="14"/>
      <c r="E54" s="14"/>
      <c r="F54" s="14"/>
    </row>
    <row r="55">
      <c r="C55" s="14"/>
      <c r="D55" s="14"/>
      <c r="E55" s="14"/>
      <c r="F55" s="14"/>
    </row>
    <row r="56">
      <c r="C56" s="14"/>
      <c r="D56" s="14"/>
      <c r="E56" s="14"/>
      <c r="F56" s="14"/>
    </row>
    <row r="57">
      <c r="C57" s="14"/>
      <c r="D57" s="14"/>
      <c r="E57" s="14"/>
      <c r="F57" s="14"/>
    </row>
    <row r="58">
      <c r="C58" s="14"/>
      <c r="D58" s="14"/>
      <c r="E58" s="14"/>
      <c r="F58" s="14"/>
    </row>
    <row r="59">
      <c r="C59" s="14"/>
      <c r="D59" s="14"/>
      <c r="E59" s="14"/>
      <c r="F59" s="14"/>
    </row>
    <row r="60">
      <c r="C60" s="14"/>
      <c r="D60" s="14"/>
      <c r="E60" s="14"/>
      <c r="F60" s="14"/>
    </row>
    <row r="61">
      <c r="C61" s="14"/>
      <c r="D61" s="14"/>
      <c r="E61" s="14"/>
      <c r="F61" s="14"/>
    </row>
    <row r="62">
      <c r="C62" s="14"/>
      <c r="D62" s="14"/>
      <c r="E62" s="14"/>
      <c r="F62" s="14"/>
    </row>
    <row r="63">
      <c r="C63" s="14"/>
      <c r="D63" s="14"/>
      <c r="E63" s="14"/>
      <c r="F63" s="14"/>
    </row>
    <row r="64">
      <c r="C64" s="14"/>
      <c r="D64" s="14"/>
      <c r="E64" s="14"/>
      <c r="F64" s="14"/>
    </row>
    <row r="65">
      <c r="C65" s="14"/>
      <c r="D65" s="14"/>
      <c r="E65" s="14"/>
      <c r="F65" s="14"/>
    </row>
    <row r="66">
      <c r="C66" s="14"/>
      <c r="D66" s="14"/>
      <c r="E66" s="14"/>
      <c r="F66" s="14"/>
    </row>
    <row r="67">
      <c r="C67" s="14"/>
      <c r="D67" s="14"/>
      <c r="E67" s="14"/>
      <c r="F67" s="14"/>
    </row>
    <row r="68">
      <c r="C68" s="14"/>
      <c r="D68" s="14"/>
      <c r="E68" s="14"/>
      <c r="F68" s="14"/>
    </row>
    <row r="69">
      <c r="C69" s="14"/>
      <c r="D69" s="14"/>
      <c r="E69" s="14"/>
      <c r="F69" s="14"/>
    </row>
    <row r="70">
      <c r="C70" s="14"/>
      <c r="D70" s="14"/>
      <c r="E70" s="14"/>
      <c r="F70" s="14"/>
    </row>
    <row r="71">
      <c r="C71" s="14"/>
      <c r="D71" s="14"/>
      <c r="E71" s="14"/>
      <c r="F71" s="14"/>
    </row>
    <row r="72">
      <c r="C72" s="14"/>
      <c r="D72" s="14"/>
      <c r="E72" s="14"/>
      <c r="F72" s="14"/>
    </row>
    <row r="73">
      <c r="C73" s="14"/>
      <c r="D73" s="14"/>
      <c r="E73" s="14"/>
      <c r="F73" s="14"/>
    </row>
    <row r="74">
      <c r="C74" s="14"/>
      <c r="D74" s="14"/>
      <c r="E74" s="14"/>
      <c r="F74" s="14"/>
    </row>
    <row r="75">
      <c r="C75" s="14"/>
      <c r="D75" s="14"/>
      <c r="E75" s="14"/>
      <c r="F75" s="14"/>
    </row>
    <row r="76">
      <c r="C76" s="14"/>
      <c r="D76" s="14"/>
      <c r="E76" s="14"/>
      <c r="F76" s="14"/>
    </row>
    <row r="77">
      <c r="C77" s="14"/>
      <c r="D77" s="14"/>
      <c r="E77" s="14"/>
      <c r="F77" s="14"/>
    </row>
    <row r="78">
      <c r="C78" s="14"/>
      <c r="D78" s="14"/>
      <c r="E78" s="14"/>
      <c r="F78" s="14"/>
    </row>
    <row r="79">
      <c r="C79" s="14"/>
      <c r="D79" s="14"/>
      <c r="E79" s="14"/>
      <c r="F79" s="14"/>
    </row>
    <row r="80">
      <c r="C80" s="14"/>
      <c r="D80" s="14"/>
      <c r="E80" s="14"/>
      <c r="F80" s="14"/>
    </row>
    <row r="81">
      <c r="C81" s="14"/>
      <c r="D81" s="14"/>
      <c r="E81" s="14"/>
      <c r="F81" s="14"/>
    </row>
    <row r="82">
      <c r="C82" s="14"/>
      <c r="D82" s="14"/>
      <c r="E82" s="14"/>
      <c r="F82" s="14"/>
    </row>
    <row r="83">
      <c r="C83" s="14"/>
      <c r="D83" s="14"/>
      <c r="E83" s="14"/>
      <c r="F83" s="14"/>
    </row>
    <row r="84">
      <c r="C84" s="14"/>
      <c r="D84" s="14"/>
      <c r="E84" s="14"/>
      <c r="F84" s="14"/>
    </row>
    <row r="85">
      <c r="C85" s="14"/>
      <c r="D85" s="14"/>
      <c r="E85" s="14"/>
      <c r="F85" s="14"/>
    </row>
    <row r="86">
      <c r="C86" s="14"/>
      <c r="D86" s="14"/>
      <c r="E86" s="14"/>
      <c r="F86" s="14"/>
    </row>
    <row r="87">
      <c r="C87" s="14"/>
      <c r="D87" s="14"/>
      <c r="E87" s="14"/>
      <c r="F87" s="14"/>
    </row>
    <row r="88">
      <c r="C88" s="14"/>
      <c r="D88" s="14"/>
      <c r="E88" s="14"/>
      <c r="F88" s="14"/>
    </row>
    <row r="89">
      <c r="C89" s="14"/>
      <c r="D89" s="14"/>
      <c r="E89" s="14"/>
      <c r="F89" s="14"/>
    </row>
    <row r="90">
      <c r="C90" s="14"/>
      <c r="D90" s="14"/>
      <c r="E90" s="14"/>
      <c r="F90" s="14"/>
    </row>
    <row r="91">
      <c r="C91" s="14"/>
      <c r="D91" s="14"/>
      <c r="E91" s="14"/>
      <c r="F91" s="14"/>
    </row>
    <row r="92">
      <c r="C92" s="14"/>
      <c r="D92" s="14"/>
      <c r="E92" s="14"/>
      <c r="F92" s="14"/>
    </row>
    <row r="93">
      <c r="C93" s="14"/>
      <c r="D93" s="14"/>
      <c r="E93" s="14"/>
      <c r="F93" s="14"/>
    </row>
    <row r="94">
      <c r="C94" s="14"/>
      <c r="D94" s="14"/>
      <c r="E94" s="14"/>
      <c r="F94" s="14"/>
    </row>
    <row r="95">
      <c r="C95" s="14"/>
      <c r="D95" s="14"/>
      <c r="E95" s="14"/>
      <c r="F95" s="14"/>
    </row>
    <row r="96">
      <c r="C96" s="14"/>
      <c r="D96" s="14"/>
      <c r="E96" s="14"/>
      <c r="F96" s="14"/>
    </row>
    <row r="97">
      <c r="C97" s="14"/>
      <c r="D97" s="14"/>
      <c r="E97" s="14"/>
      <c r="F97" s="14"/>
    </row>
    <row r="98">
      <c r="C98" s="14"/>
      <c r="D98" s="14"/>
      <c r="E98" s="14"/>
      <c r="F98" s="14"/>
    </row>
    <row r="99">
      <c r="C99" s="14"/>
      <c r="D99" s="14"/>
      <c r="E99" s="14"/>
      <c r="F99" s="14"/>
    </row>
    <row r="100">
      <c r="C100" s="14"/>
      <c r="D100" s="14"/>
      <c r="E100" s="14"/>
      <c r="F100" s="14"/>
    </row>
    <row r="101">
      <c r="C101" s="14"/>
      <c r="D101" s="14"/>
      <c r="E101" s="14"/>
      <c r="F101" s="14"/>
    </row>
    <row r="102">
      <c r="C102" s="14"/>
      <c r="D102" s="14"/>
      <c r="E102" s="14"/>
      <c r="F102" s="14"/>
    </row>
    <row r="103">
      <c r="C103" s="14"/>
      <c r="D103" s="14"/>
      <c r="E103" s="14"/>
      <c r="F103" s="14"/>
    </row>
    <row r="104">
      <c r="C104" s="14"/>
      <c r="D104" s="14"/>
      <c r="E104" s="14"/>
      <c r="F104" s="14"/>
    </row>
    <row r="105">
      <c r="C105" s="14"/>
      <c r="D105" s="14"/>
      <c r="E105" s="14"/>
      <c r="F105" s="14"/>
    </row>
    <row r="106">
      <c r="C106" s="14"/>
      <c r="D106" s="14"/>
      <c r="E106" s="14"/>
      <c r="F106" s="14"/>
    </row>
    <row r="107">
      <c r="C107" s="14"/>
      <c r="D107" s="14"/>
      <c r="E107" s="14"/>
      <c r="F107" s="14"/>
    </row>
    <row r="108">
      <c r="C108" s="14"/>
      <c r="D108" s="14"/>
      <c r="E108" s="14"/>
      <c r="F108" s="14"/>
    </row>
    <row r="109">
      <c r="C109" s="14"/>
      <c r="D109" s="14"/>
      <c r="E109" s="14"/>
      <c r="F109" s="14"/>
    </row>
    <row r="110">
      <c r="C110" s="14"/>
      <c r="D110" s="14"/>
      <c r="E110" s="14"/>
      <c r="F110" s="14"/>
    </row>
    <row r="111">
      <c r="C111" s="14"/>
      <c r="D111" s="14"/>
      <c r="E111" s="14"/>
      <c r="F111" s="14"/>
    </row>
    <row r="112">
      <c r="C112" s="14"/>
      <c r="D112" s="14"/>
      <c r="E112" s="14"/>
      <c r="F112" s="14"/>
    </row>
    <row r="113">
      <c r="C113" s="14"/>
      <c r="D113" s="14"/>
      <c r="E113" s="14"/>
      <c r="F113" s="14"/>
    </row>
    <row r="114">
      <c r="C114" s="14"/>
      <c r="D114" s="14"/>
      <c r="E114" s="14"/>
      <c r="F114" s="14"/>
    </row>
    <row r="115">
      <c r="C115" s="14"/>
      <c r="D115" s="14"/>
      <c r="E115" s="14"/>
      <c r="F115" s="14"/>
    </row>
    <row r="116">
      <c r="C116" s="14"/>
      <c r="D116" s="14"/>
      <c r="E116" s="14"/>
      <c r="F116" s="14"/>
    </row>
    <row r="117">
      <c r="C117" s="14"/>
      <c r="D117" s="14"/>
      <c r="E117" s="14"/>
      <c r="F117" s="14"/>
    </row>
    <row r="118">
      <c r="C118" s="14"/>
      <c r="D118" s="14"/>
      <c r="E118" s="14"/>
      <c r="F118" s="14"/>
    </row>
    <row r="119">
      <c r="C119" s="14"/>
      <c r="D119" s="14"/>
      <c r="E119" s="14"/>
      <c r="F119" s="14"/>
    </row>
    <row r="120">
      <c r="C120" s="14"/>
      <c r="D120" s="14"/>
      <c r="E120" s="14"/>
      <c r="F120" s="14"/>
    </row>
    <row r="121">
      <c r="C121" s="14"/>
      <c r="D121" s="14"/>
      <c r="E121" s="14"/>
      <c r="F121" s="14"/>
    </row>
    <row r="122">
      <c r="C122" s="14"/>
      <c r="D122" s="14"/>
      <c r="E122" s="14"/>
      <c r="F122" s="14"/>
    </row>
    <row r="123">
      <c r="C123" s="14"/>
      <c r="D123" s="14"/>
      <c r="E123" s="14"/>
      <c r="F123" s="14"/>
    </row>
    <row r="124">
      <c r="C124" s="14"/>
      <c r="D124" s="14"/>
      <c r="E124" s="14"/>
      <c r="F124" s="14"/>
    </row>
    <row r="125">
      <c r="C125" s="14"/>
      <c r="D125" s="14"/>
      <c r="E125" s="14"/>
      <c r="F125" s="14"/>
    </row>
    <row r="126">
      <c r="C126" s="14"/>
      <c r="D126" s="14"/>
      <c r="E126" s="14"/>
      <c r="F126" s="14"/>
    </row>
    <row r="127">
      <c r="C127" s="14"/>
      <c r="D127" s="14"/>
      <c r="E127" s="14"/>
      <c r="F127" s="14"/>
    </row>
    <row r="128">
      <c r="C128" s="14"/>
      <c r="D128" s="14"/>
      <c r="E128" s="14"/>
      <c r="F128" s="14"/>
    </row>
    <row r="129">
      <c r="C129" s="14"/>
      <c r="D129" s="14"/>
      <c r="E129" s="14"/>
      <c r="F129" s="14"/>
    </row>
    <row r="130">
      <c r="C130" s="14"/>
      <c r="D130" s="14"/>
      <c r="E130" s="14"/>
      <c r="F130" s="14"/>
    </row>
    <row r="131">
      <c r="C131" s="14"/>
      <c r="D131" s="14"/>
      <c r="E131" s="14"/>
      <c r="F131" s="14"/>
    </row>
    <row r="132">
      <c r="C132" s="14"/>
      <c r="D132" s="14"/>
      <c r="E132" s="14"/>
      <c r="F132" s="14"/>
    </row>
    <row r="133">
      <c r="C133" s="14"/>
      <c r="D133" s="14"/>
      <c r="E133" s="14"/>
      <c r="F133" s="14"/>
    </row>
    <row r="134">
      <c r="C134" s="14"/>
      <c r="D134" s="14"/>
      <c r="E134" s="14"/>
      <c r="F134" s="14"/>
    </row>
    <row r="135">
      <c r="C135" s="14"/>
      <c r="D135" s="14"/>
      <c r="E135" s="14"/>
      <c r="F135" s="14"/>
    </row>
    <row r="136">
      <c r="C136" s="14"/>
      <c r="D136" s="14"/>
      <c r="E136" s="14"/>
      <c r="F136" s="14"/>
    </row>
    <row r="137">
      <c r="C137" s="14"/>
      <c r="D137" s="14"/>
      <c r="E137" s="14"/>
      <c r="F137" s="14"/>
    </row>
    <row r="138">
      <c r="C138" s="14"/>
      <c r="D138" s="14"/>
      <c r="E138" s="14"/>
      <c r="F138" s="14"/>
    </row>
    <row r="139">
      <c r="C139" s="14"/>
      <c r="D139" s="14"/>
      <c r="E139" s="14"/>
      <c r="F139" s="14"/>
    </row>
    <row r="140">
      <c r="C140" s="14"/>
      <c r="D140" s="14"/>
      <c r="E140" s="14"/>
      <c r="F140" s="14"/>
    </row>
    <row r="141">
      <c r="C141" s="14"/>
      <c r="D141" s="14"/>
      <c r="E141" s="14"/>
      <c r="F141" s="14"/>
    </row>
    <row r="142">
      <c r="C142" s="14"/>
      <c r="D142" s="14"/>
      <c r="E142" s="14"/>
      <c r="F142" s="14"/>
    </row>
    <row r="143">
      <c r="C143" s="14"/>
      <c r="D143" s="14"/>
      <c r="E143" s="14"/>
      <c r="F143" s="14"/>
    </row>
    <row r="144">
      <c r="C144" s="14"/>
      <c r="D144" s="14"/>
      <c r="E144" s="14"/>
      <c r="F144" s="14"/>
    </row>
    <row r="145">
      <c r="C145" s="14"/>
      <c r="D145" s="14"/>
      <c r="E145" s="14"/>
      <c r="F145" s="14"/>
    </row>
    <row r="146">
      <c r="C146" s="14"/>
      <c r="D146" s="14"/>
      <c r="E146" s="14"/>
      <c r="F146" s="14"/>
    </row>
    <row r="147">
      <c r="C147" s="14"/>
      <c r="D147" s="14"/>
      <c r="E147" s="14"/>
      <c r="F147" s="14"/>
    </row>
    <row r="148">
      <c r="C148" s="14"/>
      <c r="D148" s="14"/>
      <c r="E148" s="14"/>
      <c r="F148" s="14"/>
    </row>
    <row r="149">
      <c r="C149" s="14"/>
      <c r="D149" s="14"/>
      <c r="E149" s="14"/>
      <c r="F149" s="14"/>
    </row>
    <row r="150">
      <c r="C150" s="14"/>
      <c r="D150" s="14"/>
      <c r="E150" s="14"/>
      <c r="F150" s="14"/>
    </row>
    <row r="151">
      <c r="C151" s="14"/>
      <c r="D151" s="14"/>
      <c r="E151" s="14"/>
      <c r="F151" s="14"/>
    </row>
    <row r="152">
      <c r="C152" s="14"/>
      <c r="D152" s="14"/>
      <c r="E152" s="14"/>
      <c r="F152" s="14"/>
    </row>
    <row r="153">
      <c r="C153" s="14"/>
      <c r="D153" s="14"/>
      <c r="E153" s="14"/>
      <c r="F153" s="14"/>
    </row>
    <row r="154">
      <c r="C154" s="14"/>
      <c r="D154" s="14"/>
      <c r="E154" s="14"/>
      <c r="F154" s="14"/>
    </row>
    <row r="155">
      <c r="C155" s="14"/>
      <c r="D155" s="14"/>
      <c r="E155" s="14"/>
      <c r="F155" s="14"/>
    </row>
    <row r="156">
      <c r="C156" s="14"/>
      <c r="D156" s="14"/>
      <c r="E156" s="14"/>
      <c r="F156" s="14"/>
    </row>
    <row r="157">
      <c r="C157" s="14"/>
      <c r="D157" s="14"/>
      <c r="E157" s="14"/>
      <c r="F157" s="14"/>
    </row>
    <row r="158">
      <c r="C158" s="14"/>
      <c r="D158" s="14"/>
      <c r="E158" s="14"/>
      <c r="F158" s="14"/>
    </row>
    <row r="159">
      <c r="C159" s="14"/>
      <c r="D159" s="14"/>
      <c r="E159" s="14"/>
      <c r="F159" s="14"/>
    </row>
    <row r="160">
      <c r="C160" s="14"/>
      <c r="D160" s="14"/>
      <c r="E160" s="14"/>
      <c r="F160" s="14"/>
    </row>
    <row r="161">
      <c r="C161" s="14"/>
      <c r="D161" s="14"/>
      <c r="E161" s="14"/>
      <c r="F161" s="14"/>
    </row>
    <row r="162">
      <c r="C162" s="14"/>
      <c r="D162" s="14"/>
      <c r="E162" s="14"/>
      <c r="F162" s="14"/>
    </row>
    <row r="163">
      <c r="C163" s="14"/>
      <c r="D163" s="14"/>
      <c r="E163" s="14"/>
      <c r="F163" s="14"/>
    </row>
    <row r="164">
      <c r="C164" s="14"/>
      <c r="D164" s="14"/>
      <c r="E164" s="14"/>
      <c r="F164" s="14"/>
    </row>
    <row r="165">
      <c r="C165" s="14"/>
      <c r="D165" s="14"/>
      <c r="E165" s="14"/>
      <c r="F165" s="14"/>
    </row>
    <row r="166">
      <c r="C166" s="14"/>
      <c r="D166" s="14"/>
      <c r="E166" s="14"/>
      <c r="F166" s="14"/>
    </row>
    <row r="167">
      <c r="C167" s="14"/>
      <c r="D167" s="14"/>
      <c r="E167" s="14"/>
      <c r="F167" s="14"/>
    </row>
    <row r="168">
      <c r="C168" s="14"/>
      <c r="D168" s="14"/>
      <c r="E168" s="14"/>
      <c r="F168" s="14"/>
    </row>
    <row r="169">
      <c r="C169" s="14"/>
      <c r="D169" s="14"/>
      <c r="E169" s="14"/>
      <c r="F169" s="14"/>
    </row>
    <row r="170">
      <c r="C170" s="14"/>
      <c r="D170" s="14"/>
      <c r="E170" s="14"/>
      <c r="F170" s="14"/>
    </row>
    <row r="171">
      <c r="C171" s="14"/>
      <c r="D171" s="14"/>
      <c r="E171" s="14"/>
      <c r="F171" s="14"/>
    </row>
    <row r="172">
      <c r="C172" s="14"/>
      <c r="D172" s="14"/>
      <c r="E172" s="14"/>
      <c r="F172" s="14"/>
    </row>
    <row r="173">
      <c r="C173" s="14"/>
      <c r="D173" s="14"/>
      <c r="E173" s="14"/>
      <c r="F173" s="14"/>
    </row>
    <row r="174">
      <c r="C174" s="14"/>
      <c r="D174" s="14"/>
      <c r="E174" s="14"/>
      <c r="F174" s="14"/>
    </row>
    <row r="175">
      <c r="C175" s="14"/>
      <c r="D175" s="14"/>
      <c r="E175" s="14"/>
      <c r="F175" s="14"/>
    </row>
    <row r="176">
      <c r="C176" s="14"/>
      <c r="D176" s="14"/>
      <c r="E176" s="14"/>
      <c r="F176" s="14"/>
    </row>
    <row r="177">
      <c r="C177" s="14"/>
      <c r="D177" s="14"/>
      <c r="E177" s="14"/>
      <c r="F177" s="14"/>
    </row>
    <row r="178">
      <c r="C178" s="14"/>
      <c r="D178" s="14"/>
      <c r="E178" s="14"/>
      <c r="F178" s="14"/>
    </row>
    <row r="179">
      <c r="C179" s="14"/>
      <c r="D179" s="14"/>
      <c r="E179" s="14"/>
      <c r="F179" s="14"/>
    </row>
    <row r="180">
      <c r="C180" s="14"/>
      <c r="D180" s="14"/>
      <c r="E180" s="14"/>
      <c r="F180" s="14"/>
    </row>
    <row r="181">
      <c r="C181" s="14"/>
      <c r="D181" s="14"/>
      <c r="E181" s="14"/>
      <c r="F181" s="14"/>
    </row>
    <row r="182">
      <c r="C182" s="14"/>
      <c r="D182" s="14"/>
      <c r="E182" s="14"/>
      <c r="F182" s="14"/>
    </row>
    <row r="183">
      <c r="C183" s="14"/>
      <c r="D183" s="14"/>
      <c r="E183" s="14"/>
      <c r="F183" s="14"/>
    </row>
    <row r="184">
      <c r="C184" s="14"/>
      <c r="D184" s="14"/>
      <c r="E184" s="14"/>
      <c r="F184" s="14"/>
    </row>
    <row r="185">
      <c r="C185" s="14"/>
      <c r="D185" s="14"/>
      <c r="E185" s="14"/>
      <c r="F185" s="14"/>
    </row>
    <row r="186">
      <c r="C186" s="14"/>
      <c r="D186" s="14"/>
      <c r="E186" s="14"/>
      <c r="F186" s="14"/>
    </row>
    <row r="187">
      <c r="C187" s="14"/>
      <c r="D187" s="14"/>
      <c r="E187" s="14"/>
      <c r="F187" s="14"/>
    </row>
    <row r="188">
      <c r="C188" s="14"/>
      <c r="D188" s="14"/>
      <c r="E188" s="14"/>
      <c r="F188" s="14"/>
    </row>
    <row r="189">
      <c r="C189" s="14"/>
      <c r="D189" s="14"/>
      <c r="E189" s="14"/>
      <c r="F189" s="14"/>
    </row>
    <row r="190">
      <c r="C190" s="14"/>
      <c r="D190" s="14"/>
      <c r="E190" s="14"/>
      <c r="F190" s="14"/>
    </row>
    <row r="191">
      <c r="C191" s="14"/>
      <c r="D191" s="14"/>
      <c r="E191" s="14"/>
      <c r="F191" s="14"/>
    </row>
    <row r="192">
      <c r="C192" s="14"/>
      <c r="D192" s="14"/>
      <c r="E192" s="14"/>
      <c r="F192" s="14"/>
    </row>
    <row r="193">
      <c r="C193" s="14"/>
      <c r="D193" s="14"/>
      <c r="E193" s="14"/>
      <c r="F193" s="14"/>
    </row>
    <row r="194">
      <c r="C194" s="14"/>
      <c r="D194" s="14"/>
      <c r="E194" s="14"/>
      <c r="F194" s="14"/>
    </row>
    <row r="195">
      <c r="C195" s="14"/>
      <c r="D195" s="14"/>
      <c r="E195" s="14"/>
      <c r="F195" s="14"/>
    </row>
    <row r="196">
      <c r="C196" s="14"/>
      <c r="D196" s="14"/>
      <c r="E196" s="14"/>
      <c r="F196" s="14"/>
    </row>
    <row r="197">
      <c r="C197" s="14"/>
      <c r="D197" s="14"/>
      <c r="E197" s="14"/>
      <c r="F197" s="14"/>
    </row>
    <row r="198">
      <c r="C198" s="14"/>
      <c r="D198" s="14"/>
      <c r="E198" s="14"/>
      <c r="F198" s="14"/>
    </row>
    <row r="199">
      <c r="C199" s="14"/>
      <c r="D199" s="14"/>
      <c r="E199" s="14"/>
      <c r="F199" s="14"/>
    </row>
    <row r="200">
      <c r="C200" s="14"/>
      <c r="D200" s="14"/>
      <c r="E200" s="14"/>
      <c r="F200" s="14"/>
    </row>
    <row r="201">
      <c r="C201" s="14"/>
      <c r="D201" s="14"/>
      <c r="E201" s="14"/>
      <c r="F201" s="14"/>
    </row>
    <row r="202">
      <c r="C202" s="14"/>
      <c r="D202" s="14"/>
      <c r="E202" s="14"/>
      <c r="F202" s="14"/>
    </row>
    <row r="203">
      <c r="C203" s="14"/>
      <c r="D203" s="14"/>
      <c r="E203" s="14"/>
      <c r="F203" s="14"/>
    </row>
    <row r="204">
      <c r="C204" s="14"/>
      <c r="D204" s="14"/>
      <c r="E204" s="14"/>
      <c r="F204" s="14"/>
    </row>
    <row r="205">
      <c r="C205" s="14"/>
      <c r="D205" s="14"/>
      <c r="E205" s="14"/>
      <c r="F205" s="14"/>
    </row>
    <row r="206">
      <c r="C206" s="14"/>
      <c r="D206" s="14"/>
      <c r="E206" s="14"/>
      <c r="F206" s="14"/>
    </row>
    <row r="207">
      <c r="C207" s="14"/>
      <c r="D207" s="14"/>
      <c r="E207" s="14"/>
      <c r="F207" s="14"/>
    </row>
    <row r="208">
      <c r="C208" s="14"/>
      <c r="D208" s="14"/>
      <c r="E208" s="14"/>
      <c r="F208" s="14"/>
    </row>
    <row r="209">
      <c r="C209" s="14"/>
      <c r="D209" s="14"/>
      <c r="E209" s="14"/>
      <c r="F209" s="14"/>
    </row>
    <row r="210">
      <c r="C210" s="14"/>
      <c r="D210" s="14"/>
      <c r="E210" s="14"/>
      <c r="F210" s="14"/>
    </row>
    <row r="211">
      <c r="C211" s="14"/>
      <c r="D211" s="14"/>
      <c r="E211" s="14"/>
      <c r="F211" s="14"/>
    </row>
    <row r="212">
      <c r="C212" s="14"/>
      <c r="D212" s="14"/>
      <c r="E212" s="14"/>
      <c r="F212" s="14"/>
    </row>
    <row r="213">
      <c r="C213" s="14"/>
      <c r="D213" s="14"/>
      <c r="E213" s="14"/>
      <c r="F213" s="14"/>
    </row>
    <row r="214">
      <c r="C214" s="14"/>
      <c r="D214" s="14"/>
      <c r="E214" s="14"/>
      <c r="F214" s="14"/>
    </row>
    <row r="215">
      <c r="C215" s="14"/>
      <c r="D215" s="14"/>
      <c r="E215" s="14"/>
      <c r="F215" s="14"/>
    </row>
    <row r="216">
      <c r="C216" s="14"/>
      <c r="D216" s="14"/>
      <c r="E216" s="14"/>
      <c r="F216" s="14"/>
    </row>
    <row r="217">
      <c r="C217" s="14"/>
      <c r="D217" s="14"/>
      <c r="E217" s="14"/>
      <c r="F217" s="14"/>
    </row>
    <row r="218">
      <c r="C218" s="14"/>
      <c r="D218" s="14"/>
      <c r="E218" s="14"/>
      <c r="F218" s="14"/>
    </row>
    <row r="219">
      <c r="C219" s="14"/>
      <c r="D219" s="14"/>
      <c r="E219" s="14"/>
      <c r="F219" s="14"/>
    </row>
    <row r="220">
      <c r="C220" s="14"/>
      <c r="D220" s="14"/>
      <c r="E220" s="14"/>
      <c r="F220" s="14"/>
    </row>
    <row r="221">
      <c r="C221" s="14"/>
      <c r="D221" s="14"/>
      <c r="E221" s="14"/>
      <c r="F221" s="14"/>
    </row>
    <row r="222">
      <c r="C222" s="14"/>
      <c r="D222" s="14"/>
      <c r="E222" s="14"/>
      <c r="F222" s="14"/>
    </row>
    <row r="223">
      <c r="C223" s="14"/>
      <c r="D223" s="14"/>
      <c r="E223" s="14"/>
      <c r="F223" s="14"/>
    </row>
    <row r="224">
      <c r="C224" s="14"/>
      <c r="D224" s="14"/>
      <c r="E224" s="14"/>
      <c r="F224" s="14"/>
    </row>
    <row r="225">
      <c r="C225" s="14"/>
      <c r="D225" s="14"/>
      <c r="E225" s="14"/>
      <c r="F225" s="14"/>
    </row>
    <row r="226">
      <c r="C226" s="14"/>
      <c r="D226" s="14"/>
      <c r="E226" s="14"/>
      <c r="F226" s="14"/>
    </row>
    <row r="227">
      <c r="C227" s="14"/>
      <c r="D227" s="14"/>
      <c r="E227" s="14"/>
      <c r="F227" s="14"/>
    </row>
    <row r="228">
      <c r="C228" s="14"/>
      <c r="D228" s="14"/>
      <c r="E228" s="14"/>
      <c r="F228" s="14"/>
    </row>
    <row r="229">
      <c r="C229" s="14"/>
      <c r="D229" s="14"/>
      <c r="E229" s="14"/>
      <c r="F229" s="14"/>
    </row>
    <row r="230">
      <c r="C230" s="14"/>
      <c r="D230" s="14"/>
      <c r="E230" s="14"/>
      <c r="F230" s="14"/>
    </row>
    <row r="231">
      <c r="C231" s="14"/>
      <c r="D231" s="14"/>
      <c r="E231" s="14"/>
      <c r="F231" s="14"/>
    </row>
    <row r="232">
      <c r="C232" s="14"/>
      <c r="D232" s="14"/>
      <c r="E232" s="14"/>
      <c r="F232" s="14"/>
    </row>
    <row r="233">
      <c r="C233" s="14"/>
      <c r="D233" s="14"/>
      <c r="E233" s="14"/>
      <c r="F233" s="14"/>
    </row>
    <row r="234">
      <c r="C234" s="14"/>
      <c r="D234" s="14"/>
      <c r="E234" s="14"/>
      <c r="F234" s="14"/>
    </row>
    <row r="235">
      <c r="C235" s="14"/>
      <c r="D235" s="14"/>
      <c r="E235" s="14"/>
      <c r="F235" s="14"/>
    </row>
    <row r="236">
      <c r="C236" s="14"/>
      <c r="D236" s="14"/>
      <c r="E236" s="14"/>
      <c r="F236" s="14"/>
    </row>
    <row r="237">
      <c r="C237" s="14"/>
      <c r="D237" s="14"/>
      <c r="E237" s="14"/>
      <c r="F237" s="14"/>
    </row>
    <row r="238">
      <c r="C238" s="14"/>
      <c r="D238" s="14"/>
      <c r="E238" s="14"/>
      <c r="F238" s="14"/>
    </row>
    <row r="239">
      <c r="C239" s="14"/>
      <c r="D239" s="14"/>
      <c r="E239" s="14"/>
      <c r="F239" s="14"/>
    </row>
    <row r="240">
      <c r="C240" s="14"/>
      <c r="D240" s="14"/>
      <c r="E240" s="14"/>
      <c r="F240" s="14"/>
    </row>
    <row r="241">
      <c r="C241" s="14"/>
      <c r="D241" s="14"/>
      <c r="E241" s="14"/>
      <c r="F241" s="14"/>
    </row>
    <row r="242">
      <c r="C242" s="14"/>
      <c r="D242" s="14"/>
      <c r="E242" s="14"/>
      <c r="F242" s="14"/>
    </row>
    <row r="243">
      <c r="C243" s="14"/>
      <c r="D243" s="14"/>
      <c r="E243" s="14"/>
      <c r="F243" s="14"/>
    </row>
    <row r="244">
      <c r="C244" s="14"/>
      <c r="D244" s="14"/>
      <c r="E244" s="14"/>
      <c r="F244" s="14"/>
    </row>
    <row r="245">
      <c r="C245" s="14"/>
      <c r="D245" s="14"/>
      <c r="E245" s="14"/>
      <c r="F245" s="14"/>
    </row>
    <row r="246">
      <c r="C246" s="14"/>
      <c r="D246" s="14"/>
      <c r="E246" s="14"/>
      <c r="F246" s="14"/>
    </row>
    <row r="247">
      <c r="C247" s="14"/>
      <c r="D247" s="14"/>
      <c r="E247" s="14"/>
      <c r="F247" s="14"/>
    </row>
    <row r="248">
      <c r="C248" s="14"/>
      <c r="D248" s="14"/>
      <c r="E248" s="14"/>
      <c r="F248" s="14"/>
    </row>
    <row r="249">
      <c r="C249" s="14"/>
      <c r="D249" s="14"/>
      <c r="E249" s="14"/>
      <c r="F249" s="14"/>
    </row>
    <row r="250">
      <c r="C250" s="14"/>
      <c r="D250" s="14"/>
      <c r="E250" s="14"/>
      <c r="F250" s="14"/>
    </row>
    <row r="251">
      <c r="C251" s="14"/>
      <c r="D251" s="14"/>
      <c r="E251" s="14"/>
      <c r="F251" s="14"/>
    </row>
    <row r="252">
      <c r="C252" s="14"/>
      <c r="D252" s="14"/>
      <c r="E252" s="14"/>
      <c r="F252" s="14"/>
    </row>
    <row r="253">
      <c r="C253" s="14"/>
      <c r="D253" s="14"/>
      <c r="E253" s="14"/>
      <c r="F253" s="14"/>
    </row>
    <row r="254">
      <c r="C254" s="14"/>
      <c r="D254" s="14"/>
      <c r="E254" s="14"/>
      <c r="F254" s="14"/>
    </row>
    <row r="255">
      <c r="C255" s="14"/>
      <c r="D255" s="14"/>
      <c r="E255" s="14"/>
      <c r="F255" s="14"/>
    </row>
    <row r="256">
      <c r="C256" s="14"/>
      <c r="D256" s="14"/>
      <c r="E256" s="14"/>
      <c r="F256" s="14"/>
    </row>
    <row r="257">
      <c r="C257" s="14"/>
      <c r="D257" s="14"/>
      <c r="E257" s="14"/>
      <c r="F257" s="14"/>
    </row>
    <row r="258">
      <c r="C258" s="14"/>
      <c r="D258" s="14"/>
      <c r="E258" s="14"/>
      <c r="F258" s="14"/>
    </row>
    <row r="259">
      <c r="C259" s="14"/>
      <c r="D259" s="14"/>
      <c r="E259" s="14"/>
      <c r="F259" s="14"/>
    </row>
    <row r="260">
      <c r="C260" s="14"/>
      <c r="D260" s="14"/>
      <c r="E260" s="14"/>
      <c r="F260" s="14"/>
    </row>
    <row r="261">
      <c r="C261" s="14"/>
      <c r="D261" s="14"/>
      <c r="E261" s="14"/>
      <c r="F261" s="14"/>
    </row>
    <row r="262">
      <c r="C262" s="14"/>
      <c r="D262" s="14"/>
      <c r="E262" s="14"/>
      <c r="F262" s="14"/>
    </row>
    <row r="263">
      <c r="C263" s="14"/>
      <c r="D263" s="14"/>
      <c r="E263" s="14"/>
      <c r="F263" s="14"/>
    </row>
    <row r="264">
      <c r="C264" s="14"/>
      <c r="D264" s="14"/>
      <c r="E264" s="14"/>
      <c r="F264" s="14"/>
    </row>
    <row r="265">
      <c r="C265" s="14"/>
      <c r="D265" s="14"/>
      <c r="E265" s="14"/>
      <c r="F265" s="14"/>
    </row>
    <row r="266">
      <c r="C266" s="14"/>
      <c r="D266" s="14"/>
      <c r="E266" s="14"/>
      <c r="F266" s="14"/>
    </row>
    <row r="267">
      <c r="C267" s="14"/>
      <c r="D267" s="14"/>
      <c r="E267" s="14"/>
      <c r="F267" s="14"/>
    </row>
    <row r="268">
      <c r="C268" s="14"/>
      <c r="D268" s="14"/>
      <c r="E268" s="14"/>
      <c r="F268" s="14"/>
    </row>
    <row r="269">
      <c r="C269" s="14"/>
      <c r="D269" s="14"/>
      <c r="E269" s="14"/>
      <c r="F269" s="14"/>
    </row>
    <row r="270">
      <c r="C270" s="14"/>
      <c r="D270" s="14"/>
      <c r="E270" s="14"/>
      <c r="F270" s="14"/>
    </row>
    <row r="271">
      <c r="C271" s="14"/>
      <c r="D271" s="14"/>
      <c r="E271" s="14"/>
      <c r="F271" s="14"/>
    </row>
    <row r="272">
      <c r="C272" s="14"/>
      <c r="D272" s="14"/>
      <c r="E272" s="14"/>
      <c r="F272" s="14"/>
    </row>
    <row r="273">
      <c r="C273" s="14"/>
      <c r="D273" s="14"/>
      <c r="E273" s="14"/>
      <c r="F273" s="14"/>
    </row>
    <row r="274">
      <c r="C274" s="14"/>
      <c r="D274" s="14"/>
      <c r="E274" s="14"/>
      <c r="F274" s="14"/>
    </row>
    <row r="275">
      <c r="C275" s="14"/>
      <c r="D275" s="14"/>
      <c r="E275" s="14"/>
      <c r="F275" s="14"/>
    </row>
    <row r="276">
      <c r="C276" s="14"/>
      <c r="D276" s="14"/>
      <c r="E276" s="14"/>
      <c r="F276" s="14"/>
    </row>
    <row r="277">
      <c r="C277" s="14"/>
      <c r="D277" s="14"/>
      <c r="E277" s="14"/>
      <c r="F277" s="14"/>
    </row>
    <row r="278">
      <c r="C278" s="14"/>
      <c r="D278" s="14"/>
      <c r="E278" s="14"/>
      <c r="F278" s="14"/>
    </row>
    <row r="279">
      <c r="C279" s="14"/>
      <c r="D279" s="14"/>
      <c r="E279" s="14"/>
      <c r="F279" s="14"/>
    </row>
    <row r="280">
      <c r="C280" s="14"/>
      <c r="D280" s="14"/>
      <c r="E280" s="14"/>
      <c r="F280" s="14"/>
    </row>
    <row r="281">
      <c r="C281" s="14"/>
      <c r="D281" s="14"/>
      <c r="E281" s="14"/>
      <c r="F281" s="14"/>
    </row>
    <row r="282">
      <c r="C282" s="14"/>
      <c r="D282" s="14"/>
      <c r="E282" s="14"/>
      <c r="F282" s="14"/>
    </row>
    <row r="283">
      <c r="C283" s="14"/>
      <c r="D283" s="14"/>
      <c r="E283" s="14"/>
      <c r="F283" s="14"/>
    </row>
    <row r="284">
      <c r="C284" s="14"/>
      <c r="D284" s="14"/>
      <c r="E284" s="14"/>
      <c r="F284" s="14"/>
    </row>
    <row r="285">
      <c r="C285" s="14"/>
      <c r="D285" s="14"/>
      <c r="E285" s="14"/>
      <c r="F285" s="14"/>
    </row>
    <row r="286">
      <c r="C286" s="14"/>
      <c r="D286" s="14"/>
      <c r="E286" s="14"/>
      <c r="F286" s="14"/>
    </row>
    <row r="287">
      <c r="C287" s="14"/>
      <c r="D287" s="14"/>
      <c r="E287" s="14"/>
      <c r="F287" s="14"/>
    </row>
    <row r="288">
      <c r="C288" s="14"/>
      <c r="D288" s="14"/>
      <c r="E288" s="14"/>
      <c r="F288" s="14"/>
    </row>
    <row r="289">
      <c r="C289" s="14"/>
      <c r="D289" s="14"/>
      <c r="E289" s="14"/>
      <c r="F289" s="14"/>
    </row>
    <row r="290">
      <c r="C290" s="14"/>
      <c r="D290" s="14"/>
      <c r="E290" s="14"/>
      <c r="F290" s="14"/>
    </row>
    <row r="291">
      <c r="C291" s="14"/>
      <c r="D291" s="14"/>
      <c r="E291" s="14"/>
      <c r="F291" s="14"/>
    </row>
    <row r="292">
      <c r="C292" s="14"/>
      <c r="D292" s="14"/>
      <c r="E292" s="14"/>
      <c r="F292" s="14"/>
    </row>
    <row r="293">
      <c r="C293" s="14"/>
      <c r="D293" s="14"/>
      <c r="E293" s="14"/>
      <c r="F293" s="14"/>
    </row>
    <row r="294">
      <c r="C294" s="14"/>
      <c r="D294" s="14"/>
      <c r="E294" s="14"/>
      <c r="F294" s="14"/>
    </row>
    <row r="295">
      <c r="C295" s="14"/>
      <c r="D295" s="14"/>
      <c r="E295" s="14"/>
      <c r="F295" s="14"/>
    </row>
    <row r="296">
      <c r="C296" s="14"/>
      <c r="D296" s="14"/>
      <c r="E296" s="14"/>
      <c r="F296" s="14"/>
    </row>
    <row r="297">
      <c r="C297" s="14"/>
      <c r="D297" s="14"/>
      <c r="E297" s="14"/>
      <c r="F297" s="14"/>
    </row>
    <row r="298">
      <c r="C298" s="14"/>
      <c r="D298" s="14"/>
      <c r="E298" s="14"/>
      <c r="F298" s="14"/>
    </row>
    <row r="299">
      <c r="C299" s="14"/>
      <c r="D299" s="14"/>
      <c r="E299" s="14"/>
      <c r="F299" s="14"/>
    </row>
    <row r="300">
      <c r="C300" s="14"/>
      <c r="D300" s="14"/>
      <c r="E300" s="14"/>
      <c r="F300" s="14"/>
    </row>
    <row r="301">
      <c r="C301" s="14"/>
      <c r="D301" s="14"/>
      <c r="E301" s="14"/>
      <c r="F301" s="14"/>
    </row>
    <row r="302">
      <c r="C302" s="14"/>
      <c r="D302" s="14"/>
      <c r="E302" s="14"/>
      <c r="F302" s="14"/>
    </row>
    <row r="303">
      <c r="C303" s="14"/>
      <c r="D303" s="14"/>
      <c r="E303" s="14"/>
      <c r="F303" s="14"/>
    </row>
    <row r="304">
      <c r="C304" s="14"/>
      <c r="D304" s="14"/>
      <c r="E304" s="14"/>
      <c r="F304" s="14"/>
    </row>
    <row r="305">
      <c r="C305" s="14"/>
      <c r="D305" s="14"/>
      <c r="E305" s="14"/>
      <c r="F305" s="14"/>
    </row>
    <row r="306">
      <c r="C306" s="14"/>
      <c r="D306" s="14"/>
      <c r="E306" s="14"/>
      <c r="F306" s="14"/>
    </row>
    <row r="307">
      <c r="C307" s="14"/>
      <c r="D307" s="14"/>
      <c r="E307" s="14"/>
      <c r="F307" s="14"/>
    </row>
    <row r="308">
      <c r="C308" s="14"/>
      <c r="D308" s="14"/>
      <c r="E308" s="14"/>
      <c r="F308" s="14"/>
    </row>
    <row r="309">
      <c r="C309" s="14"/>
      <c r="D309" s="14"/>
      <c r="E309" s="14"/>
      <c r="F309" s="14"/>
    </row>
    <row r="310">
      <c r="C310" s="14"/>
      <c r="D310" s="14"/>
      <c r="E310" s="14"/>
      <c r="F310" s="14"/>
    </row>
    <row r="311">
      <c r="C311" s="14"/>
      <c r="D311" s="14"/>
      <c r="E311" s="14"/>
      <c r="F311" s="14"/>
    </row>
    <row r="312">
      <c r="C312" s="14"/>
      <c r="D312" s="14"/>
      <c r="E312" s="14"/>
      <c r="F312" s="14"/>
    </row>
    <row r="313">
      <c r="C313" s="14"/>
      <c r="D313" s="14"/>
      <c r="E313" s="14"/>
      <c r="F313" s="14"/>
    </row>
    <row r="314">
      <c r="C314" s="14"/>
      <c r="D314" s="14"/>
      <c r="E314" s="14"/>
      <c r="F314" s="14"/>
    </row>
    <row r="315">
      <c r="C315" s="14"/>
      <c r="D315" s="14"/>
      <c r="E315" s="14"/>
      <c r="F315" s="14"/>
    </row>
    <row r="316">
      <c r="C316" s="14"/>
      <c r="D316" s="14"/>
      <c r="E316" s="14"/>
      <c r="F316" s="14"/>
    </row>
    <row r="317">
      <c r="C317" s="14"/>
      <c r="D317" s="14"/>
      <c r="E317" s="14"/>
      <c r="F317" s="14"/>
    </row>
    <row r="318">
      <c r="C318" s="14"/>
      <c r="D318" s="14"/>
      <c r="E318" s="14"/>
      <c r="F318" s="14"/>
    </row>
    <row r="319">
      <c r="C319" s="14"/>
      <c r="D319" s="14"/>
      <c r="E319" s="14"/>
      <c r="F319" s="14"/>
    </row>
    <row r="320">
      <c r="C320" s="14"/>
      <c r="D320" s="14"/>
      <c r="E320" s="14"/>
      <c r="F320" s="14"/>
    </row>
    <row r="321">
      <c r="C321" s="14"/>
      <c r="D321" s="14"/>
      <c r="E321" s="14"/>
      <c r="F321" s="14"/>
    </row>
    <row r="322">
      <c r="C322" s="14"/>
      <c r="D322" s="14"/>
      <c r="E322" s="14"/>
      <c r="F322" s="14"/>
    </row>
    <row r="323">
      <c r="C323" s="14"/>
      <c r="D323" s="14"/>
      <c r="E323" s="14"/>
      <c r="F323" s="14"/>
    </row>
    <row r="324">
      <c r="C324" s="14"/>
      <c r="D324" s="14"/>
      <c r="E324" s="14"/>
      <c r="F324" s="14"/>
    </row>
    <row r="325">
      <c r="C325" s="14"/>
      <c r="D325" s="14"/>
      <c r="E325" s="14"/>
      <c r="F325" s="14"/>
    </row>
    <row r="326">
      <c r="C326" s="14"/>
      <c r="D326" s="14"/>
      <c r="E326" s="14"/>
      <c r="F326" s="14"/>
    </row>
    <row r="327">
      <c r="C327" s="14"/>
      <c r="D327" s="14"/>
      <c r="E327" s="14"/>
      <c r="F327" s="14"/>
    </row>
    <row r="328">
      <c r="C328" s="14"/>
      <c r="D328" s="14"/>
      <c r="E328" s="14"/>
      <c r="F328" s="14"/>
    </row>
    <row r="329">
      <c r="C329" s="14"/>
      <c r="D329" s="14"/>
      <c r="E329" s="14"/>
      <c r="F329" s="14"/>
    </row>
    <row r="330">
      <c r="C330" s="14"/>
      <c r="D330" s="14"/>
      <c r="E330" s="14"/>
      <c r="F330" s="14"/>
    </row>
    <row r="331">
      <c r="C331" s="14"/>
      <c r="D331" s="14"/>
      <c r="E331" s="14"/>
      <c r="F331" s="14"/>
    </row>
    <row r="332">
      <c r="C332" s="14"/>
      <c r="D332" s="14"/>
      <c r="E332" s="14"/>
      <c r="F332" s="14"/>
    </row>
    <row r="333">
      <c r="C333" s="14"/>
      <c r="D333" s="14"/>
      <c r="E333" s="14"/>
      <c r="F333" s="14"/>
    </row>
    <row r="334">
      <c r="C334" s="14"/>
      <c r="D334" s="14"/>
      <c r="E334" s="14"/>
      <c r="F334" s="14"/>
    </row>
    <row r="335">
      <c r="C335" s="14"/>
      <c r="D335" s="14"/>
      <c r="E335" s="14"/>
      <c r="F335" s="14"/>
    </row>
    <row r="336">
      <c r="C336" s="14"/>
      <c r="D336" s="14"/>
      <c r="E336" s="14"/>
      <c r="F336" s="14"/>
    </row>
    <row r="337">
      <c r="C337" s="14"/>
      <c r="D337" s="14"/>
      <c r="E337" s="14"/>
      <c r="F337" s="14"/>
    </row>
    <row r="338">
      <c r="C338" s="14"/>
      <c r="D338" s="14"/>
      <c r="E338" s="14"/>
      <c r="F338" s="14"/>
    </row>
    <row r="339">
      <c r="C339" s="14"/>
      <c r="D339" s="14"/>
      <c r="E339" s="14"/>
      <c r="F339" s="14"/>
    </row>
    <row r="340">
      <c r="C340" s="14"/>
      <c r="D340" s="14"/>
      <c r="E340" s="14"/>
      <c r="F340" s="14"/>
    </row>
    <row r="341">
      <c r="C341" s="14"/>
      <c r="D341" s="14"/>
      <c r="E341" s="14"/>
      <c r="F341" s="14"/>
    </row>
    <row r="342">
      <c r="C342" s="14"/>
      <c r="D342" s="14"/>
      <c r="E342" s="14"/>
      <c r="F342" s="14"/>
    </row>
    <row r="343">
      <c r="C343" s="14"/>
      <c r="D343" s="14"/>
      <c r="E343" s="14"/>
      <c r="F343" s="14"/>
    </row>
    <row r="344">
      <c r="C344" s="14"/>
      <c r="D344" s="14"/>
      <c r="E344" s="14"/>
      <c r="F344" s="14"/>
    </row>
    <row r="345">
      <c r="C345" s="14"/>
      <c r="D345" s="14"/>
      <c r="E345" s="14"/>
      <c r="F345" s="14"/>
    </row>
    <row r="346">
      <c r="C346" s="14"/>
      <c r="D346" s="14"/>
      <c r="E346" s="14"/>
      <c r="F346" s="14"/>
    </row>
    <row r="347">
      <c r="C347" s="14"/>
      <c r="D347" s="14"/>
      <c r="E347" s="14"/>
      <c r="F347" s="14"/>
    </row>
    <row r="348">
      <c r="C348" s="14"/>
      <c r="D348" s="14"/>
      <c r="E348" s="14"/>
      <c r="F348" s="14"/>
    </row>
    <row r="349">
      <c r="C349" s="14"/>
      <c r="D349" s="14"/>
      <c r="E349" s="14"/>
      <c r="F349" s="14"/>
    </row>
    <row r="350">
      <c r="C350" s="14"/>
      <c r="D350" s="14"/>
      <c r="E350" s="14"/>
      <c r="F350" s="14"/>
    </row>
    <row r="351">
      <c r="C351" s="14"/>
      <c r="D351" s="14"/>
      <c r="E351" s="14"/>
      <c r="F351" s="14"/>
    </row>
    <row r="352">
      <c r="C352" s="14"/>
      <c r="D352" s="14"/>
      <c r="E352" s="14"/>
      <c r="F352" s="14"/>
    </row>
    <row r="353">
      <c r="C353" s="14"/>
      <c r="D353" s="14"/>
      <c r="E353" s="14"/>
      <c r="F353" s="14"/>
    </row>
    <row r="354">
      <c r="C354" s="14"/>
      <c r="D354" s="14"/>
      <c r="E354" s="14"/>
      <c r="F354" s="14"/>
    </row>
    <row r="355">
      <c r="C355" s="14"/>
      <c r="D355" s="14"/>
      <c r="E355" s="14"/>
      <c r="F355" s="14"/>
    </row>
    <row r="356">
      <c r="C356" s="14"/>
      <c r="D356" s="14"/>
      <c r="E356" s="14"/>
      <c r="F356" s="14"/>
    </row>
    <row r="357">
      <c r="C357" s="14"/>
      <c r="D357" s="14"/>
      <c r="E357" s="14"/>
      <c r="F357" s="14"/>
    </row>
    <row r="358">
      <c r="C358" s="14"/>
      <c r="D358" s="14"/>
      <c r="E358" s="14"/>
      <c r="F358" s="14"/>
    </row>
    <row r="359">
      <c r="C359" s="14"/>
      <c r="D359" s="14"/>
      <c r="E359" s="14"/>
      <c r="F359" s="14"/>
    </row>
    <row r="360">
      <c r="C360" s="14"/>
      <c r="D360" s="14"/>
      <c r="E360" s="14"/>
      <c r="F360" s="14"/>
    </row>
    <row r="361">
      <c r="C361" s="14"/>
      <c r="D361" s="14"/>
      <c r="E361" s="14"/>
      <c r="F361" s="14"/>
    </row>
    <row r="362">
      <c r="C362" s="14"/>
      <c r="D362" s="14"/>
      <c r="E362" s="14"/>
      <c r="F362" s="14"/>
    </row>
    <row r="363">
      <c r="C363" s="14"/>
      <c r="D363" s="14"/>
      <c r="E363" s="14"/>
      <c r="F363" s="14"/>
    </row>
    <row r="364">
      <c r="C364" s="14"/>
      <c r="D364" s="14"/>
      <c r="E364" s="14"/>
      <c r="F364" s="14"/>
    </row>
    <row r="365">
      <c r="C365" s="14"/>
      <c r="D365" s="14"/>
      <c r="E365" s="14"/>
      <c r="F365" s="14"/>
    </row>
    <row r="366">
      <c r="C366" s="14"/>
      <c r="D366" s="14"/>
      <c r="E366" s="14"/>
      <c r="F366" s="14"/>
    </row>
    <row r="367">
      <c r="C367" s="14"/>
      <c r="D367" s="14"/>
      <c r="E367" s="14"/>
      <c r="F367" s="14"/>
    </row>
    <row r="368">
      <c r="C368" s="14"/>
      <c r="D368" s="14"/>
      <c r="E368" s="14"/>
      <c r="F368" s="14"/>
    </row>
    <row r="369">
      <c r="C369" s="14"/>
      <c r="D369" s="14"/>
      <c r="E369" s="14"/>
      <c r="F369" s="14"/>
    </row>
    <row r="370">
      <c r="C370" s="14"/>
      <c r="D370" s="14"/>
      <c r="E370" s="14"/>
      <c r="F370" s="14"/>
    </row>
    <row r="371">
      <c r="C371" s="14"/>
      <c r="D371" s="14"/>
      <c r="E371" s="14"/>
      <c r="F371" s="14"/>
    </row>
    <row r="372">
      <c r="C372" s="14"/>
      <c r="D372" s="14"/>
      <c r="E372" s="14"/>
      <c r="F372" s="14"/>
    </row>
    <row r="373">
      <c r="C373" s="14"/>
      <c r="D373" s="14"/>
      <c r="E373" s="14"/>
      <c r="F373" s="14"/>
    </row>
    <row r="374">
      <c r="C374" s="14"/>
      <c r="D374" s="14"/>
      <c r="E374" s="14"/>
      <c r="F374" s="14"/>
    </row>
    <row r="375">
      <c r="C375" s="14"/>
      <c r="D375" s="14"/>
      <c r="E375" s="14"/>
      <c r="F375" s="14"/>
    </row>
    <row r="376">
      <c r="C376" s="14"/>
      <c r="D376" s="14"/>
      <c r="E376" s="14"/>
      <c r="F376" s="14"/>
    </row>
    <row r="377">
      <c r="C377" s="14"/>
      <c r="D377" s="14"/>
      <c r="E377" s="14"/>
      <c r="F377" s="14"/>
    </row>
    <row r="378">
      <c r="C378" s="14"/>
      <c r="D378" s="14"/>
      <c r="E378" s="14"/>
      <c r="F378" s="14"/>
    </row>
    <row r="379">
      <c r="C379" s="14"/>
      <c r="D379" s="14"/>
      <c r="E379" s="14"/>
      <c r="F379" s="14"/>
    </row>
    <row r="380">
      <c r="C380" s="14"/>
      <c r="D380" s="14"/>
      <c r="E380" s="14"/>
      <c r="F380" s="14"/>
    </row>
    <row r="381">
      <c r="C381" s="14"/>
      <c r="D381" s="14"/>
      <c r="E381" s="14"/>
      <c r="F381" s="14"/>
    </row>
    <row r="382">
      <c r="C382" s="14"/>
      <c r="D382" s="14"/>
      <c r="E382" s="14"/>
      <c r="F382" s="14"/>
    </row>
    <row r="383">
      <c r="C383" s="14"/>
      <c r="D383" s="14"/>
      <c r="E383" s="14"/>
      <c r="F383" s="14"/>
    </row>
    <row r="384">
      <c r="C384" s="14"/>
      <c r="D384" s="14"/>
      <c r="E384" s="14"/>
      <c r="F384" s="14"/>
    </row>
    <row r="385">
      <c r="C385" s="14"/>
      <c r="D385" s="14"/>
      <c r="E385" s="14"/>
      <c r="F385" s="14"/>
    </row>
    <row r="386">
      <c r="C386" s="14"/>
      <c r="D386" s="14"/>
      <c r="E386" s="14"/>
      <c r="F386" s="14"/>
    </row>
    <row r="387">
      <c r="C387" s="14"/>
      <c r="D387" s="14"/>
      <c r="E387" s="14"/>
      <c r="F387" s="14"/>
    </row>
    <row r="388">
      <c r="C388" s="14"/>
      <c r="D388" s="14"/>
      <c r="E388" s="14"/>
      <c r="F388" s="14"/>
    </row>
    <row r="389">
      <c r="C389" s="14"/>
      <c r="D389" s="14"/>
      <c r="E389" s="14"/>
      <c r="F389" s="14"/>
    </row>
    <row r="390">
      <c r="C390" s="14"/>
      <c r="D390" s="14"/>
      <c r="E390" s="14"/>
      <c r="F390" s="14"/>
    </row>
    <row r="391">
      <c r="C391" s="14"/>
      <c r="D391" s="14"/>
      <c r="E391" s="14"/>
      <c r="F391" s="14"/>
    </row>
    <row r="392">
      <c r="C392" s="14"/>
      <c r="D392" s="14"/>
      <c r="E392" s="14"/>
      <c r="F392" s="14"/>
    </row>
    <row r="393">
      <c r="C393" s="14"/>
      <c r="D393" s="14"/>
      <c r="E393" s="14"/>
      <c r="F393" s="14"/>
    </row>
    <row r="394">
      <c r="C394" s="14"/>
      <c r="D394" s="14"/>
      <c r="E394" s="14"/>
      <c r="F394" s="14"/>
    </row>
    <row r="395">
      <c r="C395" s="14"/>
      <c r="D395" s="14"/>
      <c r="E395" s="14"/>
      <c r="F395" s="14"/>
    </row>
    <row r="396">
      <c r="C396" s="14"/>
      <c r="D396" s="14"/>
      <c r="E396" s="14"/>
      <c r="F396" s="14"/>
    </row>
    <row r="397">
      <c r="C397" s="14"/>
      <c r="D397" s="14"/>
      <c r="E397" s="14"/>
      <c r="F397" s="14"/>
    </row>
    <row r="398">
      <c r="C398" s="14"/>
      <c r="D398" s="14"/>
      <c r="E398" s="14"/>
      <c r="F398" s="14"/>
    </row>
    <row r="399">
      <c r="C399" s="14"/>
      <c r="D399" s="14"/>
      <c r="E399" s="14"/>
      <c r="F399" s="14"/>
    </row>
    <row r="400">
      <c r="C400" s="14"/>
      <c r="D400" s="14"/>
      <c r="E400" s="14"/>
      <c r="F400" s="14"/>
    </row>
    <row r="401">
      <c r="C401" s="14"/>
      <c r="D401" s="14"/>
      <c r="E401" s="14"/>
      <c r="F401" s="14"/>
    </row>
    <row r="402">
      <c r="C402" s="14"/>
      <c r="D402" s="14"/>
      <c r="E402" s="14"/>
      <c r="F402" s="14"/>
    </row>
    <row r="403">
      <c r="C403" s="14"/>
      <c r="D403" s="14"/>
      <c r="E403" s="14"/>
      <c r="F403" s="14"/>
    </row>
    <row r="404">
      <c r="C404" s="14"/>
      <c r="D404" s="14"/>
      <c r="E404" s="14"/>
      <c r="F404" s="14"/>
    </row>
    <row r="405">
      <c r="C405" s="14"/>
      <c r="D405" s="14"/>
      <c r="E405" s="14"/>
      <c r="F405" s="14"/>
    </row>
    <row r="406">
      <c r="C406" s="14"/>
      <c r="D406" s="14"/>
      <c r="E406" s="14"/>
      <c r="F406" s="14"/>
    </row>
    <row r="407">
      <c r="C407" s="14"/>
      <c r="D407" s="14"/>
      <c r="E407" s="14"/>
      <c r="F407" s="14"/>
    </row>
    <row r="408">
      <c r="C408" s="14"/>
      <c r="D408" s="14"/>
      <c r="E408" s="14"/>
      <c r="F408" s="14"/>
    </row>
    <row r="409">
      <c r="C409" s="14"/>
      <c r="D409" s="14"/>
      <c r="E409" s="14"/>
      <c r="F409" s="14"/>
    </row>
    <row r="410">
      <c r="C410" s="14"/>
      <c r="D410" s="14"/>
      <c r="E410" s="14"/>
      <c r="F410" s="14"/>
    </row>
    <row r="411">
      <c r="C411" s="14"/>
      <c r="D411" s="14"/>
      <c r="E411" s="14"/>
      <c r="F411" s="14"/>
    </row>
    <row r="412">
      <c r="C412" s="14"/>
      <c r="D412" s="14"/>
      <c r="E412" s="14"/>
      <c r="F412" s="14"/>
    </row>
    <row r="413">
      <c r="C413" s="14"/>
      <c r="D413" s="14"/>
      <c r="E413" s="14"/>
      <c r="F413" s="14"/>
    </row>
    <row r="414">
      <c r="C414" s="14"/>
      <c r="D414" s="14"/>
      <c r="E414" s="14"/>
      <c r="F414" s="14"/>
    </row>
    <row r="415">
      <c r="C415" s="14"/>
      <c r="D415" s="14"/>
      <c r="E415" s="14"/>
      <c r="F415" s="14"/>
    </row>
    <row r="416">
      <c r="C416" s="14"/>
      <c r="D416" s="14"/>
      <c r="E416" s="14"/>
      <c r="F416" s="14"/>
    </row>
    <row r="417">
      <c r="C417" s="14"/>
      <c r="D417" s="14"/>
      <c r="E417" s="14"/>
      <c r="F417" s="14"/>
    </row>
    <row r="418">
      <c r="C418" s="14"/>
      <c r="D418" s="14"/>
      <c r="E418" s="14"/>
      <c r="F418" s="14"/>
    </row>
    <row r="419">
      <c r="C419" s="14"/>
      <c r="D419" s="14"/>
      <c r="E419" s="14"/>
      <c r="F419" s="14"/>
    </row>
    <row r="420">
      <c r="C420" s="14"/>
      <c r="D420" s="14"/>
      <c r="E420" s="14"/>
      <c r="F420" s="14"/>
    </row>
    <row r="421">
      <c r="C421" s="14"/>
      <c r="D421" s="14"/>
      <c r="E421" s="14"/>
      <c r="F421" s="14"/>
    </row>
    <row r="422">
      <c r="C422" s="14"/>
      <c r="D422" s="14"/>
      <c r="E422" s="14"/>
      <c r="F422" s="14"/>
    </row>
    <row r="423">
      <c r="C423" s="14"/>
      <c r="D423" s="14"/>
      <c r="E423" s="14"/>
      <c r="F423" s="14"/>
    </row>
    <row r="424">
      <c r="C424" s="14"/>
      <c r="D424" s="14"/>
      <c r="E424" s="14"/>
      <c r="F424" s="14"/>
    </row>
    <row r="425">
      <c r="C425" s="14"/>
      <c r="D425" s="14"/>
      <c r="E425" s="14"/>
      <c r="F425" s="14"/>
    </row>
    <row r="426">
      <c r="C426" s="14"/>
      <c r="D426" s="14"/>
      <c r="E426" s="14"/>
      <c r="F426" s="14"/>
    </row>
    <row r="427">
      <c r="C427" s="14"/>
      <c r="D427" s="14"/>
      <c r="E427" s="14"/>
      <c r="F427" s="14"/>
    </row>
    <row r="428">
      <c r="C428" s="14"/>
      <c r="D428" s="14"/>
      <c r="E428" s="14"/>
      <c r="F428" s="14"/>
    </row>
    <row r="429">
      <c r="C429" s="14"/>
      <c r="D429" s="14"/>
      <c r="E429" s="14"/>
      <c r="F429" s="14"/>
    </row>
    <row r="430">
      <c r="C430" s="14"/>
      <c r="D430" s="14"/>
      <c r="E430" s="14"/>
      <c r="F430" s="14"/>
    </row>
    <row r="431">
      <c r="C431" s="14"/>
      <c r="D431" s="14"/>
      <c r="E431" s="14"/>
      <c r="F431" s="14"/>
    </row>
    <row r="432">
      <c r="C432" s="14"/>
      <c r="D432" s="14"/>
      <c r="E432" s="14"/>
      <c r="F432" s="14"/>
    </row>
    <row r="433">
      <c r="C433" s="14"/>
      <c r="D433" s="14"/>
      <c r="E433" s="14"/>
      <c r="F433" s="14"/>
    </row>
    <row r="434">
      <c r="C434" s="14"/>
      <c r="D434" s="14"/>
      <c r="E434" s="14"/>
      <c r="F434" s="14"/>
    </row>
    <row r="435">
      <c r="C435" s="14"/>
      <c r="D435" s="14"/>
      <c r="E435" s="14"/>
      <c r="F435" s="14"/>
    </row>
    <row r="436">
      <c r="C436" s="14"/>
      <c r="D436" s="14"/>
      <c r="E436" s="14"/>
      <c r="F436" s="14"/>
    </row>
    <row r="437">
      <c r="C437" s="14"/>
      <c r="D437" s="14"/>
      <c r="E437" s="14"/>
      <c r="F437" s="14"/>
    </row>
    <row r="438">
      <c r="C438" s="14"/>
      <c r="D438" s="14"/>
      <c r="E438" s="14"/>
      <c r="F438" s="14"/>
    </row>
    <row r="439">
      <c r="C439" s="14"/>
      <c r="D439" s="14"/>
      <c r="E439" s="14"/>
      <c r="F439" s="14"/>
    </row>
    <row r="440">
      <c r="C440" s="14"/>
      <c r="D440" s="14"/>
      <c r="E440" s="14"/>
      <c r="F440" s="14"/>
    </row>
    <row r="441">
      <c r="C441" s="14"/>
      <c r="D441" s="14"/>
      <c r="E441" s="14"/>
      <c r="F441" s="14"/>
    </row>
    <row r="442">
      <c r="C442" s="14"/>
      <c r="D442" s="14"/>
      <c r="E442" s="14"/>
      <c r="F442" s="14"/>
    </row>
    <row r="443">
      <c r="C443" s="14"/>
      <c r="D443" s="14"/>
      <c r="E443" s="14"/>
      <c r="F443" s="14"/>
    </row>
    <row r="444">
      <c r="C444" s="14"/>
      <c r="D444" s="14"/>
      <c r="E444" s="14"/>
      <c r="F444" s="14"/>
    </row>
    <row r="445">
      <c r="C445" s="14"/>
      <c r="D445" s="14"/>
      <c r="E445" s="14"/>
      <c r="F445" s="14"/>
    </row>
    <row r="446">
      <c r="C446" s="14"/>
      <c r="D446" s="14"/>
      <c r="E446" s="14"/>
      <c r="F446" s="14"/>
    </row>
    <row r="447">
      <c r="C447" s="14"/>
      <c r="D447" s="14"/>
      <c r="E447" s="14"/>
      <c r="F447" s="14"/>
    </row>
    <row r="448">
      <c r="C448" s="14"/>
      <c r="D448" s="14"/>
      <c r="E448" s="14"/>
      <c r="F448" s="14"/>
    </row>
    <row r="449">
      <c r="C449" s="14"/>
      <c r="D449" s="14"/>
      <c r="E449" s="14"/>
      <c r="F449" s="14"/>
    </row>
    <row r="450">
      <c r="C450" s="14"/>
      <c r="D450" s="14"/>
      <c r="E450" s="14"/>
      <c r="F450" s="14"/>
    </row>
    <row r="451">
      <c r="C451" s="14"/>
      <c r="D451" s="14"/>
      <c r="E451" s="14"/>
      <c r="F451" s="14"/>
    </row>
    <row r="452">
      <c r="C452" s="14"/>
      <c r="D452" s="14"/>
      <c r="E452" s="14"/>
      <c r="F452" s="14"/>
    </row>
    <row r="453">
      <c r="C453" s="14"/>
      <c r="D453" s="14"/>
      <c r="E453" s="14"/>
      <c r="F453" s="14"/>
    </row>
    <row r="454">
      <c r="C454" s="14"/>
      <c r="D454" s="14"/>
      <c r="E454" s="14"/>
      <c r="F454" s="14"/>
    </row>
    <row r="455">
      <c r="C455" s="14"/>
      <c r="D455" s="14"/>
      <c r="E455" s="14"/>
      <c r="F455" s="14"/>
    </row>
    <row r="456">
      <c r="C456" s="14"/>
      <c r="D456" s="14"/>
      <c r="E456" s="14"/>
      <c r="F456" s="14"/>
    </row>
    <row r="457">
      <c r="C457" s="14"/>
      <c r="D457" s="14"/>
      <c r="E457" s="14"/>
      <c r="F457" s="14"/>
    </row>
    <row r="458">
      <c r="C458" s="14"/>
      <c r="D458" s="14"/>
      <c r="E458" s="14"/>
      <c r="F458" s="14"/>
    </row>
    <row r="459">
      <c r="C459" s="14"/>
      <c r="D459" s="14"/>
      <c r="E459" s="14"/>
      <c r="F459" s="14"/>
    </row>
    <row r="460">
      <c r="C460" s="14"/>
      <c r="D460" s="14"/>
      <c r="E460" s="14"/>
      <c r="F460" s="14"/>
    </row>
    <row r="461">
      <c r="C461" s="14"/>
      <c r="D461" s="14"/>
      <c r="E461" s="14"/>
      <c r="F461" s="14"/>
    </row>
    <row r="462">
      <c r="C462" s="14"/>
      <c r="D462" s="14"/>
      <c r="E462" s="14"/>
      <c r="F462" s="14"/>
    </row>
    <row r="463">
      <c r="C463" s="14"/>
      <c r="D463" s="14"/>
      <c r="E463" s="14"/>
      <c r="F463" s="14"/>
    </row>
    <row r="464">
      <c r="C464" s="14"/>
      <c r="D464" s="14"/>
      <c r="E464" s="14"/>
      <c r="F464" s="14"/>
    </row>
    <row r="465">
      <c r="C465" s="14"/>
      <c r="D465" s="14"/>
      <c r="E465" s="14"/>
      <c r="F465" s="14"/>
    </row>
    <row r="466">
      <c r="C466" s="14"/>
      <c r="D466" s="14"/>
      <c r="E466" s="14"/>
      <c r="F466" s="14"/>
    </row>
    <row r="467">
      <c r="C467" s="14"/>
      <c r="D467" s="14"/>
      <c r="E467" s="14"/>
      <c r="F467" s="14"/>
    </row>
    <row r="468">
      <c r="C468" s="14"/>
      <c r="D468" s="14"/>
      <c r="E468" s="14"/>
      <c r="F468" s="14"/>
    </row>
    <row r="469">
      <c r="C469" s="14"/>
      <c r="D469" s="14"/>
      <c r="E469" s="14"/>
      <c r="F469" s="14"/>
    </row>
    <row r="470">
      <c r="C470" s="14"/>
      <c r="D470" s="14"/>
      <c r="E470" s="14"/>
      <c r="F470" s="14"/>
    </row>
    <row r="471">
      <c r="C471" s="14"/>
      <c r="D471" s="14"/>
      <c r="E471" s="14"/>
      <c r="F471" s="14"/>
    </row>
    <row r="472">
      <c r="C472" s="14"/>
      <c r="D472" s="14"/>
      <c r="E472" s="14"/>
      <c r="F472" s="14"/>
    </row>
    <row r="473">
      <c r="C473" s="14"/>
      <c r="D473" s="14"/>
      <c r="E473" s="14"/>
      <c r="F473" s="14"/>
    </row>
    <row r="474">
      <c r="C474" s="14"/>
      <c r="D474" s="14"/>
      <c r="E474" s="14"/>
      <c r="F474" s="14"/>
    </row>
    <row r="475">
      <c r="C475" s="14"/>
      <c r="D475" s="14"/>
      <c r="E475" s="14"/>
      <c r="F475" s="14"/>
    </row>
    <row r="476">
      <c r="C476" s="14"/>
      <c r="D476" s="14"/>
      <c r="E476" s="14"/>
      <c r="F476" s="14"/>
    </row>
    <row r="477">
      <c r="C477" s="14"/>
      <c r="D477" s="14"/>
      <c r="E477" s="14"/>
      <c r="F477" s="14"/>
    </row>
    <row r="478">
      <c r="C478" s="14"/>
      <c r="D478" s="14"/>
      <c r="E478" s="14"/>
      <c r="F478" s="14"/>
    </row>
    <row r="479">
      <c r="C479" s="14"/>
      <c r="D479" s="14"/>
      <c r="E479" s="14"/>
      <c r="F479" s="14"/>
    </row>
    <row r="480">
      <c r="C480" s="14"/>
      <c r="D480" s="14"/>
      <c r="E480" s="14"/>
      <c r="F480" s="14"/>
    </row>
    <row r="481">
      <c r="C481" s="14"/>
      <c r="D481" s="14"/>
      <c r="E481" s="14"/>
      <c r="F481" s="14"/>
    </row>
    <row r="482">
      <c r="C482" s="14"/>
      <c r="D482" s="14"/>
      <c r="E482" s="14"/>
      <c r="F482" s="14"/>
    </row>
    <row r="483">
      <c r="C483" s="14"/>
      <c r="D483" s="14"/>
      <c r="E483" s="14"/>
      <c r="F483" s="14"/>
    </row>
    <row r="484">
      <c r="C484" s="14"/>
      <c r="D484" s="14"/>
      <c r="E484" s="14"/>
      <c r="F484" s="14"/>
    </row>
    <row r="485">
      <c r="C485" s="14"/>
      <c r="D485" s="14"/>
      <c r="E485" s="14"/>
      <c r="F485" s="14"/>
    </row>
    <row r="486">
      <c r="C486" s="14"/>
      <c r="D486" s="14"/>
      <c r="E486" s="14"/>
      <c r="F486" s="14"/>
    </row>
    <row r="487">
      <c r="C487" s="14"/>
      <c r="D487" s="14"/>
      <c r="E487" s="14"/>
      <c r="F487" s="14"/>
    </row>
    <row r="488">
      <c r="C488" s="14"/>
      <c r="D488" s="14"/>
      <c r="E488" s="14"/>
      <c r="F488" s="14"/>
    </row>
    <row r="489">
      <c r="C489" s="14"/>
      <c r="D489" s="14"/>
      <c r="E489" s="14"/>
      <c r="F489" s="14"/>
    </row>
    <row r="490">
      <c r="C490" s="14"/>
      <c r="D490" s="14"/>
      <c r="E490" s="14"/>
      <c r="F490" s="14"/>
    </row>
    <row r="491">
      <c r="C491" s="14"/>
      <c r="D491" s="14"/>
      <c r="E491" s="14"/>
      <c r="F491" s="14"/>
    </row>
    <row r="492">
      <c r="C492" s="14"/>
      <c r="D492" s="14"/>
      <c r="E492" s="14"/>
      <c r="F492" s="14"/>
    </row>
    <row r="493">
      <c r="C493" s="14"/>
      <c r="D493" s="14"/>
      <c r="E493" s="14"/>
      <c r="F493" s="14"/>
    </row>
    <row r="494">
      <c r="C494" s="14"/>
      <c r="D494" s="14"/>
      <c r="E494" s="14"/>
      <c r="F494" s="14"/>
    </row>
    <row r="495">
      <c r="C495" s="14"/>
      <c r="D495" s="14"/>
      <c r="E495" s="14"/>
      <c r="F495" s="14"/>
    </row>
    <row r="496">
      <c r="C496" s="14"/>
      <c r="D496" s="14"/>
      <c r="E496" s="14"/>
      <c r="F496" s="14"/>
    </row>
    <row r="497">
      <c r="C497" s="14"/>
      <c r="D497" s="14"/>
      <c r="E497" s="14"/>
      <c r="F497" s="14"/>
    </row>
    <row r="498">
      <c r="C498" s="14"/>
      <c r="D498" s="14"/>
      <c r="E498" s="14"/>
      <c r="F498" s="14"/>
    </row>
    <row r="499">
      <c r="C499" s="14"/>
      <c r="D499" s="14"/>
      <c r="E499" s="14"/>
      <c r="F499" s="14"/>
    </row>
    <row r="500">
      <c r="C500" s="14"/>
      <c r="D500" s="14"/>
      <c r="E500" s="14"/>
      <c r="F500" s="14"/>
    </row>
    <row r="501">
      <c r="C501" s="14"/>
      <c r="D501" s="14"/>
      <c r="E501" s="14"/>
      <c r="F501" s="14"/>
    </row>
    <row r="502">
      <c r="C502" s="14"/>
      <c r="D502" s="14"/>
      <c r="E502" s="14"/>
      <c r="F502" s="14"/>
    </row>
    <row r="503">
      <c r="C503" s="14"/>
      <c r="D503" s="14"/>
      <c r="E503" s="14"/>
      <c r="F503" s="14"/>
    </row>
    <row r="504">
      <c r="C504" s="14"/>
      <c r="D504" s="14"/>
      <c r="E504" s="14"/>
      <c r="F504" s="14"/>
    </row>
    <row r="505">
      <c r="C505" s="14"/>
      <c r="D505" s="14"/>
      <c r="E505" s="14"/>
      <c r="F505" s="14"/>
    </row>
    <row r="506">
      <c r="C506" s="14"/>
      <c r="D506" s="14"/>
      <c r="E506" s="14"/>
      <c r="F506" s="14"/>
    </row>
    <row r="507">
      <c r="C507" s="14"/>
      <c r="D507" s="14"/>
      <c r="E507" s="14"/>
      <c r="F507" s="14"/>
    </row>
    <row r="508">
      <c r="C508" s="14"/>
      <c r="D508" s="14"/>
      <c r="E508" s="14"/>
      <c r="F508" s="14"/>
    </row>
    <row r="509">
      <c r="C509" s="14"/>
      <c r="D509" s="14"/>
      <c r="E509" s="14"/>
      <c r="F509" s="14"/>
    </row>
    <row r="510">
      <c r="C510" s="14"/>
      <c r="D510" s="14"/>
      <c r="E510" s="14"/>
      <c r="F510" s="14"/>
    </row>
    <row r="511">
      <c r="C511" s="14"/>
      <c r="D511" s="14"/>
      <c r="E511" s="14"/>
      <c r="F511" s="14"/>
    </row>
    <row r="512">
      <c r="C512" s="14"/>
      <c r="D512" s="14"/>
      <c r="E512" s="14"/>
      <c r="F512" s="14"/>
    </row>
    <row r="513">
      <c r="C513" s="14"/>
      <c r="D513" s="14"/>
      <c r="E513" s="14"/>
      <c r="F513" s="14"/>
    </row>
    <row r="514">
      <c r="C514" s="14"/>
      <c r="D514" s="14"/>
      <c r="E514" s="14"/>
      <c r="F514" s="14"/>
    </row>
    <row r="515">
      <c r="C515" s="14"/>
      <c r="D515" s="14"/>
      <c r="E515" s="14"/>
      <c r="F515" s="14"/>
    </row>
    <row r="516">
      <c r="C516" s="14"/>
      <c r="D516" s="14"/>
      <c r="E516" s="14"/>
      <c r="F516" s="14"/>
    </row>
    <row r="517">
      <c r="C517" s="14"/>
      <c r="D517" s="14"/>
      <c r="E517" s="14"/>
      <c r="F517" s="14"/>
    </row>
    <row r="518">
      <c r="C518" s="14"/>
      <c r="D518" s="14"/>
      <c r="E518" s="14"/>
      <c r="F518" s="14"/>
    </row>
    <row r="519">
      <c r="C519" s="14"/>
      <c r="D519" s="14"/>
      <c r="E519" s="14"/>
      <c r="F519" s="14"/>
    </row>
    <row r="520">
      <c r="C520" s="14"/>
      <c r="D520" s="14"/>
      <c r="E520" s="14"/>
      <c r="F520" s="14"/>
    </row>
    <row r="521">
      <c r="C521" s="14"/>
      <c r="D521" s="14"/>
      <c r="E521" s="14"/>
      <c r="F521" s="14"/>
    </row>
    <row r="522">
      <c r="C522" s="14"/>
      <c r="D522" s="14"/>
      <c r="E522" s="14"/>
      <c r="F522" s="14"/>
    </row>
    <row r="523">
      <c r="C523" s="14"/>
      <c r="D523" s="14"/>
      <c r="E523" s="14"/>
      <c r="F523" s="14"/>
    </row>
    <row r="524">
      <c r="C524" s="14"/>
      <c r="D524" s="14"/>
      <c r="E524" s="14"/>
      <c r="F524" s="14"/>
    </row>
    <row r="525">
      <c r="C525" s="14"/>
      <c r="D525" s="14"/>
      <c r="E525" s="14"/>
      <c r="F525" s="14"/>
    </row>
    <row r="526">
      <c r="C526" s="14"/>
      <c r="D526" s="14"/>
      <c r="E526" s="14"/>
      <c r="F526" s="14"/>
    </row>
    <row r="527">
      <c r="C527" s="14"/>
      <c r="D527" s="14"/>
      <c r="E527" s="14"/>
      <c r="F527" s="14"/>
    </row>
    <row r="528">
      <c r="C528" s="14"/>
      <c r="D528" s="14"/>
      <c r="E528" s="14"/>
      <c r="F528" s="14"/>
    </row>
    <row r="529">
      <c r="C529" s="14"/>
      <c r="D529" s="14"/>
      <c r="E529" s="14"/>
      <c r="F529" s="14"/>
    </row>
    <row r="530">
      <c r="C530" s="14"/>
      <c r="D530" s="14"/>
      <c r="E530" s="14"/>
      <c r="F530" s="14"/>
    </row>
    <row r="531">
      <c r="C531" s="14"/>
      <c r="D531" s="14"/>
      <c r="E531" s="14"/>
      <c r="F531" s="14"/>
    </row>
    <row r="532">
      <c r="C532" s="14"/>
      <c r="D532" s="14"/>
      <c r="E532" s="14"/>
      <c r="F532" s="14"/>
    </row>
    <row r="533">
      <c r="C533" s="14"/>
      <c r="D533" s="14"/>
      <c r="E533" s="14"/>
      <c r="F533" s="14"/>
    </row>
    <row r="534">
      <c r="C534" s="14"/>
      <c r="D534" s="14"/>
      <c r="E534" s="14"/>
      <c r="F534" s="14"/>
    </row>
    <row r="535">
      <c r="C535" s="14"/>
      <c r="D535" s="14"/>
      <c r="E535" s="14"/>
      <c r="F535" s="14"/>
    </row>
    <row r="536">
      <c r="C536" s="14"/>
      <c r="D536" s="14"/>
      <c r="E536" s="14"/>
      <c r="F536" s="14"/>
    </row>
    <row r="537">
      <c r="C537" s="14"/>
      <c r="D537" s="14"/>
      <c r="E537" s="14"/>
      <c r="F537" s="14"/>
    </row>
    <row r="538">
      <c r="C538" s="14"/>
      <c r="D538" s="14"/>
      <c r="E538" s="14"/>
      <c r="F538" s="14"/>
    </row>
    <row r="539">
      <c r="C539" s="14"/>
      <c r="D539" s="14"/>
      <c r="E539" s="14"/>
      <c r="F539" s="14"/>
    </row>
    <row r="540">
      <c r="C540" s="14"/>
      <c r="D540" s="14"/>
      <c r="E540" s="14"/>
      <c r="F540" s="14"/>
    </row>
    <row r="541">
      <c r="C541" s="14"/>
      <c r="D541" s="14"/>
      <c r="E541" s="14"/>
      <c r="F541" s="14"/>
    </row>
    <row r="542">
      <c r="C542" s="14"/>
      <c r="D542" s="14"/>
      <c r="E542" s="14"/>
      <c r="F542" s="14"/>
    </row>
    <row r="543">
      <c r="C543" s="14"/>
      <c r="D543" s="14"/>
      <c r="E543" s="14"/>
      <c r="F543" s="14"/>
    </row>
    <row r="544">
      <c r="C544" s="14"/>
      <c r="D544" s="14"/>
      <c r="E544" s="14"/>
      <c r="F544" s="14"/>
    </row>
    <row r="545">
      <c r="C545" s="14"/>
      <c r="D545" s="14"/>
      <c r="E545" s="14"/>
      <c r="F545" s="14"/>
    </row>
    <row r="546">
      <c r="C546" s="14"/>
      <c r="D546" s="14"/>
      <c r="E546" s="14"/>
      <c r="F546" s="14"/>
    </row>
    <row r="547">
      <c r="C547" s="14"/>
      <c r="D547" s="14"/>
      <c r="E547" s="14"/>
      <c r="F547" s="14"/>
    </row>
    <row r="548">
      <c r="C548" s="14"/>
      <c r="D548" s="14"/>
      <c r="E548" s="14"/>
      <c r="F548" s="14"/>
    </row>
    <row r="549">
      <c r="C549" s="14"/>
      <c r="D549" s="14"/>
      <c r="E549" s="14"/>
      <c r="F549" s="14"/>
    </row>
    <row r="550">
      <c r="C550" s="14"/>
      <c r="D550" s="14"/>
      <c r="E550" s="14"/>
      <c r="F550" s="14"/>
    </row>
    <row r="551">
      <c r="C551" s="14"/>
      <c r="D551" s="14"/>
      <c r="E551" s="14"/>
      <c r="F551" s="14"/>
    </row>
    <row r="552">
      <c r="C552" s="14"/>
      <c r="D552" s="14"/>
      <c r="E552" s="14"/>
      <c r="F552" s="14"/>
    </row>
    <row r="553">
      <c r="C553" s="14"/>
      <c r="D553" s="14"/>
      <c r="E553" s="14"/>
      <c r="F553" s="14"/>
    </row>
    <row r="554">
      <c r="C554" s="14"/>
      <c r="D554" s="14"/>
      <c r="E554" s="14"/>
      <c r="F554" s="14"/>
    </row>
    <row r="555">
      <c r="C555" s="14"/>
      <c r="D555" s="14"/>
      <c r="E555" s="14"/>
      <c r="F555" s="14"/>
    </row>
    <row r="556">
      <c r="C556" s="14"/>
      <c r="D556" s="14"/>
      <c r="E556" s="14"/>
      <c r="F556" s="14"/>
    </row>
    <row r="557">
      <c r="C557" s="14"/>
      <c r="D557" s="14"/>
      <c r="E557" s="14"/>
      <c r="F557" s="14"/>
    </row>
    <row r="558">
      <c r="C558" s="14"/>
      <c r="D558" s="14"/>
      <c r="E558" s="14"/>
      <c r="F558" s="14"/>
    </row>
    <row r="559">
      <c r="C559" s="14"/>
      <c r="D559" s="14"/>
      <c r="E559" s="14"/>
      <c r="F559" s="14"/>
    </row>
    <row r="560">
      <c r="C560" s="14"/>
      <c r="D560" s="14"/>
      <c r="E560" s="14"/>
      <c r="F560" s="14"/>
    </row>
    <row r="561">
      <c r="C561" s="14"/>
      <c r="D561" s="14"/>
      <c r="E561" s="14"/>
      <c r="F561" s="14"/>
    </row>
    <row r="562">
      <c r="C562" s="14"/>
      <c r="D562" s="14"/>
      <c r="E562" s="14"/>
      <c r="F562" s="14"/>
    </row>
    <row r="563">
      <c r="C563" s="14"/>
      <c r="D563" s="14"/>
      <c r="E563" s="14"/>
      <c r="F563" s="14"/>
    </row>
    <row r="564">
      <c r="C564" s="14"/>
      <c r="D564" s="14"/>
      <c r="E564" s="14"/>
      <c r="F564" s="14"/>
    </row>
    <row r="565">
      <c r="C565" s="14"/>
      <c r="D565" s="14"/>
      <c r="E565" s="14"/>
      <c r="F565" s="14"/>
    </row>
    <row r="566">
      <c r="C566" s="14"/>
      <c r="D566" s="14"/>
      <c r="E566" s="14"/>
      <c r="F566" s="14"/>
    </row>
    <row r="567">
      <c r="C567" s="14"/>
      <c r="D567" s="14"/>
      <c r="E567" s="14"/>
      <c r="F567" s="14"/>
    </row>
    <row r="568">
      <c r="C568" s="14"/>
      <c r="D568" s="14"/>
      <c r="E568" s="14"/>
      <c r="F568" s="14"/>
    </row>
    <row r="569">
      <c r="C569" s="14"/>
      <c r="D569" s="14"/>
      <c r="E569" s="14"/>
      <c r="F569" s="14"/>
    </row>
    <row r="570">
      <c r="C570" s="14"/>
      <c r="D570" s="14"/>
      <c r="E570" s="14"/>
      <c r="F570" s="14"/>
    </row>
    <row r="571">
      <c r="C571" s="14"/>
      <c r="D571" s="14"/>
      <c r="E571" s="14"/>
      <c r="F571" s="14"/>
    </row>
    <row r="572">
      <c r="C572" s="14"/>
      <c r="D572" s="14"/>
      <c r="E572" s="14"/>
      <c r="F572" s="14"/>
    </row>
    <row r="573">
      <c r="C573" s="14"/>
      <c r="D573" s="14"/>
      <c r="E573" s="14"/>
      <c r="F573" s="14"/>
    </row>
    <row r="574">
      <c r="C574" s="14"/>
      <c r="D574" s="14"/>
      <c r="E574" s="14"/>
      <c r="F574" s="14"/>
    </row>
    <row r="575">
      <c r="C575" s="14"/>
      <c r="D575" s="14"/>
      <c r="E575" s="14"/>
      <c r="F575" s="14"/>
    </row>
    <row r="576">
      <c r="C576" s="14"/>
      <c r="D576" s="14"/>
      <c r="E576" s="14"/>
      <c r="F576" s="14"/>
    </row>
    <row r="577">
      <c r="C577" s="14"/>
      <c r="D577" s="14"/>
      <c r="E577" s="14"/>
      <c r="F577" s="14"/>
    </row>
    <row r="578">
      <c r="C578" s="14"/>
      <c r="D578" s="14"/>
      <c r="E578" s="14"/>
      <c r="F578" s="14"/>
    </row>
    <row r="579">
      <c r="C579" s="14"/>
      <c r="D579" s="14"/>
      <c r="E579" s="14"/>
      <c r="F579" s="14"/>
    </row>
    <row r="580">
      <c r="C580" s="14"/>
      <c r="D580" s="14"/>
      <c r="E580" s="14"/>
      <c r="F580" s="14"/>
    </row>
    <row r="581">
      <c r="C581" s="14"/>
      <c r="D581" s="14"/>
      <c r="E581" s="14"/>
      <c r="F581" s="14"/>
    </row>
    <row r="582">
      <c r="C582" s="14"/>
      <c r="D582" s="14"/>
      <c r="E582" s="14"/>
      <c r="F582" s="14"/>
    </row>
    <row r="583">
      <c r="C583" s="14"/>
      <c r="D583" s="14"/>
      <c r="E583" s="14"/>
      <c r="F583" s="14"/>
    </row>
    <row r="584">
      <c r="C584" s="14"/>
      <c r="D584" s="14"/>
      <c r="E584" s="14"/>
      <c r="F584" s="14"/>
    </row>
    <row r="585">
      <c r="C585" s="14"/>
      <c r="D585" s="14"/>
      <c r="E585" s="14"/>
      <c r="F585" s="14"/>
    </row>
    <row r="586">
      <c r="C586" s="14"/>
      <c r="D586" s="14"/>
      <c r="E586" s="14"/>
      <c r="F586" s="14"/>
    </row>
    <row r="587">
      <c r="C587" s="14"/>
      <c r="D587" s="14"/>
      <c r="E587" s="14"/>
      <c r="F587" s="14"/>
    </row>
    <row r="588">
      <c r="C588" s="14"/>
      <c r="D588" s="14"/>
      <c r="E588" s="14"/>
      <c r="F588" s="14"/>
    </row>
    <row r="589">
      <c r="C589" s="14"/>
      <c r="D589" s="14"/>
      <c r="E589" s="14"/>
      <c r="F589" s="14"/>
    </row>
    <row r="590">
      <c r="C590" s="14"/>
      <c r="D590" s="14"/>
      <c r="E590" s="14"/>
      <c r="F590" s="14"/>
    </row>
    <row r="591">
      <c r="C591" s="14"/>
      <c r="D591" s="14"/>
      <c r="E591" s="14"/>
      <c r="F591" s="14"/>
    </row>
    <row r="592">
      <c r="C592" s="14"/>
      <c r="D592" s="14"/>
      <c r="E592" s="14"/>
      <c r="F592" s="14"/>
    </row>
    <row r="593">
      <c r="C593" s="14"/>
      <c r="D593" s="14"/>
      <c r="E593" s="14"/>
      <c r="F593" s="14"/>
    </row>
    <row r="594">
      <c r="C594" s="14"/>
      <c r="D594" s="14"/>
      <c r="E594" s="14"/>
      <c r="F594" s="14"/>
    </row>
    <row r="595">
      <c r="C595" s="14"/>
      <c r="D595" s="14"/>
      <c r="E595" s="14"/>
      <c r="F595" s="14"/>
    </row>
    <row r="596">
      <c r="C596" s="14"/>
      <c r="D596" s="14"/>
      <c r="E596" s="14"/>
      <c r="F596" s="14"/>
    </row>
    <row r="597">
      <c r="C597" s="14"/>
      <c r="D597" s="14"/>
      <c r="E597" s="14"/>
      <c r="F597" s="14"/>
    </row>
    <row r="598">
      <c r="C598" s="14"/>
      <c r="D598" s="14"/>
      <c r="E598" s="14"/>
      <c r="F598" s="14"/>
    </row>
    <row r="599">
      <c r="C599" s="14"/>
      <c r="D599" s="14"/>
      <c r="E599" s="14"/>
      <c r="F599" s="14"/>
    </row>
    <row r="600">
      <c r="C600" s="14"/>
      <c r="D600" s="14"/>
      <c r="E600" s="14"/>
      <c r="F600" s="14"/>
    </row>
    <row r="601">
      <c r="C601" s="14"/>
      <c r="D601" s="14"/>
      <c r="E601" s="14"/>
      <c r="F601" s="14"/>
    </row>
    <row r="602">
      <c r="C602" s="14"/>
      <c r="D602" s="14"/>
      <c r="E602" s="14"/>
      <c r="F602" s="14"/>
    </row>
    <row r="603">
      <c r="C603" s="14"/>
      <c r="D603" s="14"/>
      <c r="E603" s="14"/>
      <c r="F603" s="14"/>
    </row>
    <row r="604">
      <c r="C604" s="14"/>
      <c r="D604" s="14"/>
      <c r="E604" s="14"/>
      <c r="F604" s="14"/>
    </row>
    <row r="605">
      <c r="C605" s="14"/>
      <c r="D605" s="14"/>
      <c r="E605" s="14"/>
      <c r="F605" s="14"/>
    </row>
    <row r="606">
      <c r="C606" s="14"/>
      <c r="D606" s="14"/>
      <c r="E606" s="14"/>
      <c r="F606" s="14"/>
    </row>
    <row r="607">
      <c r="C607" s="14"/>
      <c r="D607" s="14"/>
      <c r="E607" s="14"/>
      <c r="F607" s="14"/>
    </row>
    <row r="608">
      <c r="C608" s="14"/>
      <c r="D608" s="14"/>
      <c r="E608" s="14"/>
      <c r="F608" s="14"/>
    </row>
    <row r="609">
      <c r="C609" s="14"/>
      <c r="D609" s="14"/>
      <c r="E609" s="14"/>
      <c r="F609" s="14"/>
    </row>
    <row r="610">
      <c r="C610" s="14"/>
      <c r="D610" s="14"/>
      <c r="E610" s="14"/>
      <c r="F610" s="14"/>
    </row>
    <row r="611">
      <c r="C611" s="14"/>
      <c r="D611" s="14"/>
      <c r="E611" s="14"/>
      <c r="F611" s="14"/>
    </row>
    <row r="612">
      <c r="C612" s="14"/>
      <c r="D612" s="14"/>
      <c r="E612" s="14"/>
      <c r="F612" s="14"/>
    </row>
    <row r="613">
      <c r="C613" s="14"/>
      <c r="D613" s="14"/>
      <c r="E613" s="14"/>
      <c r="F613" s="14"/>
    </row>
    <row r="614">
      <c r="C614" s="14"/>
      <c r="D614" s="14"/>
      <c r="E614" s="14"/>
      <c r="F614" s="14"/>
    </row>
    <row r="615">
      <c r="C615" s="14"/>
      <c r="D615" s="14"/>
      <c r="E615" s="14"/>
      <c r="F615" s="14"/>
    </row>
    <row r="616">
      <c r="C616" s="14"/>
      <c r="D616" s="14"/>
      <c r="E616" s="14"/>
      <c r="F616" s="14"/>
    </row>
    <row r="617">
      <c r="C617" s="14"/>
      <c r="D617" s="14"/>
      <c r="E617" s="14"/>
      <c r="F617" s="14"/>
    </row>
    <row r="618">
      <c r="C618" s="14"/>
      <c r="D618" s="14"/>
      <c r="E618" s="14"/>
      <c r="F618" s="14"/>
    </row>
    <row r="619">
      <c r="C619" s="14"/>
      <c r="D619" s="14"/>
      <c r="E619" s="14"/>
      <c r="F619" s="14"/>
    </row>
    <row r="620">
      <c r="C620" s="14"/>
      <c r="D620" s="14"/>
      <c r="E620" s="14"/>
      <c r="F620" s="14"/>
    </row>
    <row r="621">
      <c r="C621" s="14"/>
      <c r="D621" s="14"/>
      <c r="E621" s="14"/>
      <c r="F621" s="14"/>
    </row>
    <row r="622">
      <c r="C622" s="14"/>
      <c r="D622" s="14"/>
      <c r="E622" s="14"/>
      <c r="F622" s="14"/>
    </row>
    <row r="623">
      <c r="C623" s="14"/>
      <c r="D623" s="14"/>
      <c r="E623" s="14"/>
      <c r="F623" s="14"/>
    </row>
    <row r="624">
      <c r="C624" s="14"/>
      <c r="D624" s="14"/>
      <c r="E624" s="14"/>
      <c r="F624" s="14"/>
    </row>
    <row r="625">
      <c r="C625" s="14"/>
      <c r="D625" s="14"/>
      <c r="E625" s="14"/>
      <c r="F625" s="14"/>
    </row>
    <row r="626">
      <c r="C626" s="14"/>
      <c r="D626" s="14"/>
      <c r="E626" s="14"/>
      <c r="F626" s="14"/>
    </row>
    <row r="627">
      <c r="C627" s="14"/>
      <c r="D627" s="14"/>
      <c r="E627" s="14"/>
      <c r="F627" s="14"/>
    </row>
    <row r="628">
      <c r="C628" s="14"/>
      <c r="D628" s="14"/>
      <c r="E628" s="14"/>
      <c r="F628" s="14"/>
    </row>
    <row r="629">
      <c r="C629" s="14"/>
      <c r="D629" s="14"/>
      <c r="E629" s="14"/>
      <c r="F629" s="14"/>
    </row>
    <row r="630">
      <c r="C630" s="14"/>
      <c r="D630" s="14"/>
      <c r="E630" s="14"/>
      <c r="F630" s="14"/>
    </row>
    <row r="631">
      <c r="C631" s="14"/>
      <c r="D631" s="14"/>
      <c r="E631" s="14"/>
      <c r="F631" s="14"/>
    </row>
    <row r="632">
      <c r="C632" s="14"/>
      <c r="D632" s="14"/>
      <c r="E632" s="14"/>
      <c r="F632" s="14"/>
    </row>
    <row r="633">
      <c r="C633" s="14"/>
      <c r="D633" s="14"/>
      <c r="E633" s="14"/>
      <c r="F633" s="14"/>
    </row>
    <row r="634">
      <c r="C634" s="14"/>
      <c r="D634" s="14"/>
      <c r="E634" s="14"/>
      <c r="F634" s="14"/>
    </row>
    <row r="635">
      <c r="C635" s="14"/>
      <c r="D635" s="14"/>
      <c r="E635" s="14"/>
      <c r="F635" s="14"/>
    </row>
    <row r="636">
      <c r="C636" s="14"/>
      <c r="D636" s="14"/>
      <c r="E636" s="14"/>
      <c r="F636" s="14"/>
    </row>
    <row r="637">
      <c r="C637" s="14"/>
      <c r="D637" s="14"/>
      <c r="E637" s="14"/>
      <c r="F637" s="14"/>
    </row>
    <row r="638">
      <c r="C638" s="14"/>
      <c r="D638" s="14"/>
      <c r="E638" s="14"/>
      <c r="F638" s="14"/>
    </row>
    <row r="639">
      <c r="C639" s="14"/>
      <c r="D639" s="14"/>
      <c r="E639" s="14"/>
      <c r="F639" s="14"/>
    </row>
    <row r="640">
      <c r="C640" s="14"/>
      <c r="D640" s="14"/>
      <c r="E640" s="14"/>
      <c r="F640" s="14"/>
    </row>
    <row r="641">
      <c r="C641" s="14"/>
      <c r="D641" s="14"/>
      <c r="E641" s="14"/>
      <c r="F641" s="14"/>
    </row>
    <row r="642">
      <c r="C642" s="14"/>
      <c r="D642" s="14"/>
      <c r="E642" s="14"/>
      <c r="F642" s="14"/>
    </row>
    <row r="643">
      <c r="C643" s="14"/>
      <c r="D643" s="14"/>
      <c r="E643" s="14"/>
      <c r="F643" s="14"/>
    </row>
    <row r="644">
      <c r="C644" s="14"/>
      <c r="D644" s="14"/>
      <c r="E644" s="14"/>
      <c r="F644" s="14"/>
    </row>
    <row r="645">
      <c r="C645" s="14"/>
      <c r="D645" s="14"/>
      <c r="E645" s="14"/>
      <c r="F645" s="14"/>
    </row>
    <row r="646">
      <c r="C646" s="14"/>
      <c r="D646" s="14"/>
      <c r="E646" s="14"/>
      <c r="F646" s="14"/>
    </row>
    <row r="647">
      <c r="C647" s="14"/>
      <c r="D647" s="14"/>
      <c r="E647" s="14"/>
      <c r="F647" s="14"/>
    </row>
    <row r="648">
      <c r="C648" s="14"/>
      <c r="D648" s="14"/>
      <c r="E648" s="14"/>
      <c r="F648" s="14"/>
    </row>
    <row r="649">
      <c r="C649" s="14"/>
      <c r="D649" s="14"/>
      <c r="E649" s="14"/>
      <c r="F649" s="14"/>
    </row>
    <row r="650">
      <c r="C650" s="14"/>
      <c r="D650" s="14"/>
      <c r="E650" s="14"/>
      <c r="F650" s="14"/>
    </row>
    <row r="651">
      <c r="C651" s="14"/>
      <c r="D651" s="14"/>
      <c r="E651" s="14"/>
      <c r="F651" s="14"/>
    </row>
    <row r="652">
      <c r="C652" s="14"/>
      <c r="D652" s="14"/>
      <c r="E652" s="14"/>
      <c r="F652" s="14"/>
    </row>
    <row r="653">
      <c r="C653" s="14"/>
      <c r="D653" s="14"/>
      <c r="E653" s="14"/>
      <c r="F653" s="14"/>
    </row>
    <row r="654">
      <c r="C654" s="14"/>
      <c r="D654" s="14"/>
      <c r="E654" s="14"/>
      <c r="F654" s="14"/>
    </row>
    <row r="655">
      <c r="C655" s="14"/>
      <c r="D655" s="14"/>
      <c r="E655" s="14"/>
      <c r="F655" s="14"/>
    </row>
    <row r="656">
      <c r="C656" s="14"/>
      <c r="D656" s="14"/>
      <c r="E656" s="14"/>
      <c r="F656" s="14"/>
    </row>
    <row r="657">
      <c r="C657" s="14"/>
      <c r="D657" s="14"/>
      <c r="E657" s="14"/>
      <c r="F657" s="14"/>
    </row>
    <row r="658">
      <c r="C658" s="14"/>
      <c r="D658" s="14"/>
      <c r="E658" s="14"/>
      <c r="F658" s="14"/>
    </row>
    <row r="659">
      <c r="C659" s="14"/>
      <c r="D659" s="14"/>
      <c r="E659" s="14"/>
      <c r="F659" s="14"/>
    </row>
    <row r="660">
      <c r="C660" s="14"/>
      <c r="D660" s="14"/>
      <c r="E660" s="14"/>
      <c r="F660" s="14"/>
    </row>
    <row r="661">
      <c r="C661" s="14"/>
      <c r="D661" s="14"/>
      <c r="E661" s="14"/>
      <c r="F661" s="14"/>
    </row>
    <row r="662">
      <c r="C662" s="14"/>
      <c r="D662" s="14"/>
      <c r="E662" s="14"/>
      <c r="F662" s="14"/>
    </row>
    <row r="663">
      <c r="C663" s="14"/>
      <c r="D663" s="14"/>
      <c r="E663" s="14"/>
      <c r="F663" s="14"/>
    </row>
    <row r="664">
      <c r="C664" s="14"/>
      <c r="D664" s="14"/>
      <c r="E664" s="14"/>
      <c r="F664" s="14"/>
    </row>
    <row r="665">
      <c r="C665" s="14"/>
      <c r="D665" s="14"/>
      <c r="E665" s="14"/>
      <c r="F665" s="14"/>
    </row>
    <row r="666">
      <c r="C666" s="14"/>
      <c r="D666" s="14"/>
      <c r="E666" s="14"/>
      <c r="F666" s="14"/>
    </row>
    <row r="667">
      <c r="C667" s="14"/>
      <c r="D667" s="14"/>
      <c r="E667" s="14"/>
      <c r="F667" s="14"/>
    </row>
    <row r="668">
      <c r="C668" s="14"/>
      <c r="D668" s="14"/>
      <c r="E668" s="14"/>
      <c r="F668" s="14"/>
    </row>
    <row r="669">
      <c r="C669" s="14"/>
      <c r="D669" s="14"/>
      <c r="E669" s="14"/>
      <c r="F669" s="14"/>
    </row>
    <row r="670">
      <c r="C670" s="14"/>
      <c r="D670" s="14"/>
      <c r="E670" s="14"/>
      <c r="F670" s="14"/>
    </row>
    <row r="671">
      <c r="C671" s="14"/>
      <c r="D671" s="14"/>
      <c r="E671" s="14"/>
      <c r="F671" s="14"/>
    </row>
    <row r="672">
      <c r="C672" s="14"/>
      <c r="D672" s="14"/>
      <c r="E672" s="14"/>
      <c r="F672" s="14"/>
    </row>
    <row r="673">
      <c r="C673" s="14"/>
      <c r="D673" s="14"/>
      <c r="E673" s="14"/>
      <c r="F673" s="14"/>
    </row>
    <row r="674">
      <c r="C674" s="14"/>
      <c r="D674" s="14"/>
      <c r="E674" s="14"/>
      <c r="F674" s="14"/>
    </row>
    <row r="675">
      <c r="C675" s="14"/>
      <c r="D675" s="14"/>
      <c r="E675" s="14"/>
      <c r="F675" s="14"/>
    </row>
    <row r="676">
      <c r="C676" s="14"/>
      <c r="D676" s="14"/>
      <c r="E676" s="14"/>
      <c r="F676" s="14"/>
    </row>
    <row r="677">
      <c r="C677" s="14"/>
      <c r="D677" s="14"/>
      <c r="E677" s="14"/>
      <c r="F677" s="14"/>
    </row>
    <row r="678">
      <c r="C678" s="14"/>
      <c r="D678" s="14"/>
      <c r="E678" s="14"/>
      <c r="F678" s="14"/>
    </row>
    <row r="679">
      <c r="C679" s="14"/>
      <c r="D679" s="14"/>
      <c r="E679" s="14"/>
      <c r="F679" s="14"/>
    </row>
    <row r="680">
      <c r="C680" s="14"/>
      <c r="D680" s="14"/>
      <c r="E680" s="14"/>
      <c r="F680" s="14"/>
    </row>
    <row r="681">
      <c r="C681" s="14"/>
      <c r="D681" s="14"/>
      <c r="E681" s="14"/>
      <c r="F681" s="14"/>
    </row>
    <row r="682">
      <c r="C682" s="14"/>
      <c r="D682" s="14"/>
      <c r="E682" s="14"/>
      <c r="F682" s="14"/>
    </row>
    <row r="683">
      <c r="C683" s="14"/>
      <c r="D683" s="14"/>
      <c r="E683" s="14"/>
      <c r="F683" s="14"/>
    </row>
    <row r="684">
      <c r="C684" s="14"/>
      <c r="D684" s="14"/>
      <c r="E684" s="14"/>
      <c r="F684" s="14"/>
    </row>
    <row r="685">
      <c r="C685" s="14"/>
      <c r="D685" s="14"/>
      <c r="E685" s="14"/>
      <c r="F685" s="14"/>
    </row>
    <row r="686">
      <c r="C686" s="14"/>
      <c r="D686" s="14"/>
      <c r="E686" s="14"/>
      <c r="F686" s="14"/>
    </row>
    <row r="687">
      <c r="C687" s="14"/>
      <c r="D687" s="14"/>
      <c r="E687" s="14"/>
      <c r="F687" s="14"/>
    </row>
    <row r="688">
      <c r="C688" s="14"/>
      <c r="D688" s="14"/>
      <c r="E688" s="14"/>
      <c r="F688" s="14"/>
    </row>
    <row r="689">
      <c r="C689" s="14"/>
      <c r="D689" s="14"/>
      <c r="E689" s="14"/>
      <c r="F689" s="14"/>
    </row>
    <row r="690">
      <c r="C690" s="14"/>
      <c r="D690" s="14"/>
      <c r="E690" s="14"/>
      <c r="F690" s="14"/>
    </row>
    <row r="691">
      <c r="C691" s="14"/>
      <c r="D691" s="14"/>
      <c r="E691" s="14"/>
      <c r="F691" s="14"/>
    </row>
    <row r="692">
      <c r="C692" s="14"/>
      <c r="D692" s="14"/>
      <c r="E692" s="14"/>
      <c r="F692" s="14"/>
    </row>
    <row r="693">
      <c r="C693" s="14"/>
      <c r="D693" s="14"/>
      <c r="E693" s="14"/>
      <c r="F693" s="14"/>
    </row>
    <row r="694">
      <c r="C694" s="14"/>
      <c r="D694" s="14"/>
      <c r="E694" s="14"/>
      <c r="F694" s="14"/>
    </row>
    <row r="695">
      <c r="C695" s="14"/>
      <c r="D695" s="14"/>
      <c r="E695" s="14"/>
      <c r="F695" s="14"/>
    </row>
    <row r="696">
      <c r="C696" s="14"/>
      <c r="D696" s="14"/>
      <c r="E696" s="14"/>
      <c r="F696" s="14"/>
    </row>
    <row r="697">
      <c r="C697" s="14"/>
      <c r="D697" s="14"/>
      <c r="E697" s="14"/>
      <c r="F697" s="14"/>
    </row>
    <row r="698">
      <c r="C698" s="14"/>
      <c r="D698" s="14"/>
      <c r="E698" s="14"/>
      <c r="F698" s="14"/>
    </row>
    <row r="699">
      <c r="C699" s="14"/>
      <c r="D699" s="14"/>
      <c r="E699" s="14"/>
      <c r="F699" s="14"/>
    </row>
    <row r="700">
      <c r="C700" s="14"/>
      <c r="D700" s="14"/>
      <c r="E700" s="14"/>
      <c r="F700" s="14"/>
    </row>
    <row r="701">
      <c r="C701" s="14"/>
      <c r="D701" s="14"/>
      <c r="E701" s="14"/>
      <c r="F701" s="14"/>
    </row>
    <row r="702">
      <c r="C702" s="14"/>
      <c r="D702" s="14"/>
      <c r="E702" s="14"/>
      <c r="F702" s="14"/>
    </row>
    <row r="703">
      <c r="C703" s="14"/>
      <c r="D703" s="14"/>
      <c r="E703" s="14"/>
      <c r="F703" s="14"/>
    </row>
    <row r="704">
      <c r="C704" s="14"/>
      <c r="D704" s="14"/>
      <c r="E704" s="14"/>
      <c r="F704" s="14"/>
    </row>
    <row r="705">
      <c r="C705" s="14"/>
      <c r="D705" s="14"/>
      <c r="E705" s="14"/>
      <c r="F705" s="14"/>
    </row>
    <row r="706">
      <c r="C706" s="14"/>
      <c r="D706" s="14"/>
      <c r="E706" s="14"/>
      <c r="F706" s="14"/>
    </row>
    <row r="707">
      <c r="C707" s="14"/>
      <c r="D707" s="14"/>
      <c r="E707" s="14"/>
      <c r="F707" s="14"/>
    </row>
    <row r="708">
      <c r="C708" s="14"/>
      <c r="D708" s="14"/>
      <c r="E708" s="14"/>
      <c r="F708" s="14"/>
    </row>
    <row r="709">
      <c r="C709" s="14"/>
      <c r="D709" s="14"/>
      <c r="E709" s="14"/>
      <c r="F709" s="14"/>
    </row>
    <row r="710">
      <c r="C710" s="14"/>
      <c r="D710" s="14"/>
      <c r="E710" s="14"/>
      <c r="F710" s="14"/>
    </row>
    <row r="711">
      <c r="C711" s="14"/>
      <c r="D711" s="14"/>
      <c r="E711" s="14"/>
      <c r="F711" s="14"/>
    </row>
    <row r="712">
      <c r="C712" s="14"/>
      <c r="D712" s="14"/>
      <c r="E712" s="14"/>
      <c r="F712" s="14"/>
    </row>
    <row r="713">
      <c r="C713" s="14"/>
      <c r="D713" s="14"/>
      <c r="E713" s="14"/>
      <c r="F713" s="14"/>
    </row>
    <row r="714">
      <c r="C714" s="14"/>
      <c r="D714" s="14"/>
      <c r="E714" s="14"/>
      <c r="F714" s="14"/>
    </row>
    <row r="715">
      <c r="C715" s="14"/>
      <c r="D715" s="14"/>
      <c r="E715" s="14"/>
      <c r="F715" s="14"/>
    </row>
    <row r="716">
      <c r="C716" s="14"/>
      <c r="D716" s="14"/>
      <c r="E716" s="14"/>
      <c r="F716" s="14"/>
    </row>
    <row r="717">
      <c r="C717" s="14"/>
      <c r="D717" s="14"/>
      <c r="E717" s="14"/>
      <c r="F717" s="14"/>
    </row>
    <row r="718">
      <c r="C718" s="14"/>
      <c r="D718" s="14"/>
      <c r="E718" s="14"/>
      <c r="F718" s="14"/>
    </row>
    <row r="719">
      <c r="C719" s="14"/>
      <c r="D719" s="14"/>
      <c r="E719" s="14"/>
      <c r="F719" s="14"/>
    </row>
    <row r="720">
      <c r="C720" s="14"/>
      <c r="D720" s="14"/>
      <c r="E720" s="14"/>
      <c r="F720" s="14"/>
    </row>
    <row r="721">
      <c r="C721" s="14"/>
      <c r="D721" s="14"/>
      <c r="E721" s="14"/>
      <c r="F721" s="14"/>
    </row>
    <row r="722">
      <c r="C722" s="14"/>
      <c r="D722" s="14"/>
      <c r="E722" s="14"/>
      <c r="F722" s="14"/>
    </row>
    <row r="723">
      <c r="C723" s="14"/>
      <c r="D723" s="14"/>
      <c r="E723" s="14"/>
      <c r="F723" s="14"/>
    </row>
    <row r="724">
      <c r="C724" s="14"/>
      <c r="D724" s="14"/>
      <c r="E724" s="14"/>
      <c r="F724" s="14"/>
    </row>
    <row r="725">
      <c r="C725" s="14"/>
      <c r="D725" s="14"/>
      <c r="E725" s="14"/>
      <c r="F725" s="14"/>
    </row>
    <row r="726">
      <c r="C726" s="14"/>
      <c r="D726" s="14"/>
      <c r="E726" s="14"/>
      <c r="F726" s="14"/>
    </row>
    <row r="727">
      <c r="C727" s="14"/>
      <c r="D727" s="14"/>
      <c r="E727" s="14"/>
      <c r="F727" s="14"/>
    </row>
    <row r="728">
      <c r="C728" s="14"/>
      <c r="D728" s="14"/>
      <c r="E728" s="14"/>
      <c r="F728" s="14"/>
    </row>
    <row r="729">
      <c r="C729" s="14"/>
      <c r="D729" s="14"/>
      <c r="E729" s="14"/>
      <c r="F729" s="14"/>
    </row>
    <row r="730">
      <c r="C730" s="14"/>
      <c r="D730" s="14"/>
      <c r="E730" s="14"/>
      <c r="F730" s="14"/>
    </row>
    <row r="731">
      <c r="C731" s="14"/>
      <c r="D731" s="14"/>
      <c r="E731" s="14"/>
      <c r="F731" s="14"/>
    </row>
    <row r="732">
      <c r="C732" s="14"/>
      <c r="D732" s="14"/>
      <c r="E732" s="14"/>
      <c r="F732" s="14"/>
    </row>
    <row r="733">
      <c r="C733" s="14"/>
      <c r="D733" s="14"/>
      <c r="E733" s="14"/>
      <c r="F733" s="14"/>
    </row>
    <row r="734">
      <c r="C734" s="14"/>
      <c r="D734" s="14"/>
      <c r="E734" s="14"/>
      <c r="F734" s="14"/>
    </row>
    <row r="735">
      <c r="C735" s="14"/>
      <c r="D735" s="14"/>
      <c r="E735" s="14"/>
      <c r="F735" s="14"/>
    </row>
    <row r="736">
      <c r="C736" s="14"/>
      <c r="D736" s="14"/>
      <c r="E736" s="14"/>
      <c r="F736" s="14"/>
    </row>
    <row r="737">
      <c r="C737" s="14"/>
      <c r="D737" s="14"/>
      <c r="E737" s="14"/>
      <c r="F737" s="14"/>
    </row>
    <row r="738">
      <c r="C738" s="14"/>
      <c r="D738" s="14"/>
      <c r="E738" s="14"/>
      <c r="F738" s="14"/>
    </row>
    <row r="739">
      <c r="C739" s="14"/>
      <c r="D739" s="14"/>
      <c r="E739" s="14"/>
      <c r="F739" s="14"/>
    </row>
    <row r="740">
      <c r="C740" s="14"/>
      <c r="D740" s="14"/>
      <c r="E740" s="14"/>
      <c r="F740" s="14"/>
    </row>
    <row r="741">
      <c r="C741" s="14"/>
      <c r="D741" s="14"/>
      <c r="E741" s="14"/>
      <c r="F741" s="14"/>
    </row>
    <row r="742">
      <c r="C742" s="14"/>
      <c r="D742" s="14"/>
      <c r="E742" s="14"/>
      <c r="F742" s="14"/>
    </row>
    <row r="743">
      <c r="C743" s="14"/>
      <c r="D743" s="14"/>
      <c r="E743" s="14"/>
      <c r="F743" s="14"/>
    </row>
    <row r="744">
      <c r="C744" s="14"/>
      <c r="D744" s="14"/>
      <c r="E744" s="14"/>
      <c r="F744" s="14"/>
    </row>
    <row r="745">
      <c r="C745" s="14"/>
      <c r="D745" s="14"/>
      <c r="E745" s="14"/>
      <c r="F745" s="14"/>
    </row>
    <row r="746">
      <c r="C746" s="14"/>
      <c r="D746" s="14"/>
      <c r="E746" s="14"/>
      <c r="F746" s="14"/>
    </row>
    <row r="747">
      <c r="C747" s="14"/>
      <c r="D747" s="14"/>
      <c r="E747" s="14"/>
      <c r="F747" s="14"/>
    </row>
    <row r="748">
      <c r="C748" s="14"/>
      <c r="D748" s="14"/>
      <c r="E748" s="14"/>
      <c r="F748" s="14"/>
    </row>
    <row r="749">
      <c r="C749" s="14"/>
      <c r="D749" s="14"/>
      <c r="E749" s="14"/>
      <c r="F749" s="14"/>
    </row>
    <row r="750">
      <c r="C750" s="14"/>
      <c r="D750" s="14"/>
      <c r="E750" s="14"/>
      <c r="F750" s="14"/>
    </row>
    <row r="751">
      <c r="C751" s="14"/>
      <c r="D751" s="14"/>
      <c r="E751" s="14"/>
      <c r="F751" s="14"/>
    </row>
    <row r="752">
      <c r="C752" s="14"/>
      <c r="D752" s="14"/>
      <c r="E752" s="14"/>
      <c r="F752" s="14"/>
    </row>
    <row r="753">
      <c r="C753" s="14"/>
      <c r="D753" s="14"/>
      <c r="E753" s="14"/>
      <c r="F753" s="14"/>
    </row>
    <row r="754">
      <c r="C754" s="14"/>
      <c r="D754" s="14"/>
      <c r="E754" s="14"/>
      <c r="F754" s="14"/>
    </row>
    <row r="755">
      <c r="C755" s="14"/>
      <c r="D755" s="14"/>
      <c r="E755" s="14"/>
      <c r="F755" s="14"/>
    </row>
    <row r="756">
      <c r="C756" s="14"/>
      <c r="D756" s="14"/>
      <c r="E756" s="14"/>
      <c r="F756" s="14"/>
    </row>
    <row r="757">
      <c r="C757" s="14"/>
      <c r="D757" s="14"/>
      <c r="E757" s="14"/>
      <c r="F757" s="14"/>
    </row>
    <row r="758">
      <c r="C758" s="14"/>
      <c r="D758" s="14"/>
      <c r="E758" s="14"/>
      <c r="F758" s="14"/>
    </row>
    <row r="759">
      <c r="C759" s="14"/>
      <c r="D759" s="14"/>
      <c r="E759" s="14"/>
      <c r="F759" s="14"/>
    </row>
    <row r="760">
      <c r="C760" s="14"/>
      <c r="D760" s="14"/>
      <c r="E760" s="14"/>
      <c r="F760" s="14"/>
    </row>
    <row r="761">
      <c r="C761" s="14"/>
      <c r="D761" s="14"/>
      <c r="E761" s="14"/>
      <c r="F761" s="14"/>
    </row>
    <row r="762">
      <c r="C762" s="14"/>
      <c r="D762" s="14"/>
      <c r="E762" s="14"/>
      <c r="F762" s="14"/>
    </row>
    <row r="763">
      <c r="C763" s="14"/>
      <c r="D763" s="14"/>
      <c r="E763" s="14"/>
      <c r="F763" s="14"/>
    </row>
    <row r="764">
      <c r="C764" s="14"/>
      <c r="D764" s="14"/>
      <c r="E764" s="14"/>
      <c r="F764" s="14"/>
    </row>
    <row r="765">
      <c r="C765" s="14"/>
      <c r="D765" s="14"/>
      <c r="E765" s="14"/>
      <c r="F765" s="14"/>
    </row>
    <row r="766">
      <c r="C766" s="14"/>
      <c r="D766" s="14"/>
      <c r="E766" s="14"/>
      <c r="F766" s="14"/>
    </row>
    <row r="767">
      <c r="C767" s="14"/>
      <c r="D767" s="14"/>
      <c r="E767" s="14"/>
      <c r="F767" s="14"/>
    </row>
    <row r="768">
      <c r="C768" s="14"/>
      <c r="D768" s="14"/>
      <c r="E768" s="14"/>
      <c r="F768" s="14"/>
    </row>
    <row r="769">
      <c r="C769" s="14"/>
      <c r="D769" s="14"/>
      <c r="E769" s="14"/>
      <c r="F769" s="14"/>
    </row>
    <row r="770">
      <c r="C770" s="14"/>
      <c r="D770" s="14"/>
      <c r="E770" s="14"/>
      <c r="F770" s="14"/>
    </row>
    <row r="771">
      <c r="C771" s="14"/>
      <c r="D771" s="14"/>
      <c r="E771" s="14"/>
      <c r="F771" s="14"/>
    </row>
    <row r="772">
      <c r="C772" s="14"/>
      <c r="D772" s="14"/>
      <c r="E772" s="14"/>
      <c r="F772" s="14"/>
    </row>
    <row r="773">
      <c r="C773" s="14"/>
      <c r="D773" s="14"/>
      <c r="E773" s="14"/>
      <c r="F773" s="14"/>
    </row>
    <row r="774">
      <c r="C774" s="14"/>
      <c r="D774" s="14"/>
      <c r="E774" s="14"/>
      <c r="F774" s="14"/>
    </row>
    <row r="775">
      <c r="C775" s="14"/>
      <c r="D775" s="14"/>
      <c r="E775" s="14"/>
      <c r="F775" s="14"/>
    </row>
    <row r="776">
      <c r="C776" s="14"/>
      <c r="D776" s="14"/>
      <c r="E776" s="14"/>
      <c r="F776" s="14"/>
    </row>
    <row r="777">
      <c r="C777" s="14"/>
      <c r="D777" s="14"/>
      <c r="E777" s="14"/>
      <c r="F777" s="14"/>
    </row>
    <row r="778">
      <c r="C778" s="14"/>
      <c r="D778" s="14"/>
      <c r="E778" s="14"/>
      <c r="F778" s="14"/>
    </row>
    <row r="779">
      <c r="C779" s="14"/>
      <c r="D779" s="14"/>
      <c r="E779" s="14"/>
      <c r="F779" s="14"/>
    </row>
    <row r="780">
      <c r="C780" s="14"/>
      <c r="D780" s="14"/>
      <c r="E780" s="14"/>
      <c r="F780" s="14"/>
    </row>
    <row r="781">
      <c r="C781" s="14"/>
      <c r="D781" s="14"/>
      <c r="E781" s="14"/>
      <c r="F781" s="14"/>
    </row>
    <row r="782">
      <c r="C782" s="14"/>
      <c r="D782" s="14"/>
      <c r="E782" s="14"/>
      <c r="F782" s="14"/>
    </row>
    <row r="783">
      <c r="C783" s="14"/>
      <c r="D783" s="14"/>
      <c r="E783" s="14"/>
      <c r="F783" s="14"/>
    </row>
    <row r="784">
      <c r="C784" s="14"/>
      <c r="D784" s="14"/>
      <c r="E784" s="14"/>
      <c r="F784" s="14"/>
    </row>
    <row r="785">
      <c r="C785" s="14"/>
      <c r="D785" s="14"/>
      <c r="E785" s="14"/>
      <c r="F785" s="14"/>
    </row>
    <row r="786">
      <c r="C786" s="14"/>
      <c r="D786" s="14"/>
      <c r="E786" s="14"/>
      <c r="F786" s="14"/>
    </row>
    <row r="787">
      <c r="C787" s="14"/>
      <c r="D787" s="14"/>
      <c r="E787" s="14"/>
      <c r="F787" s="14"/>
    </row>
    <row r="788">
      <c r="C788" s="14"/>
      <c r="D788" s="14"/>
      <c r="E788" s="14"/>
      <c r="F788" s="14"/>
    </row>
    <row r="789">
      <c r="C789" s="14"/>
      <c r="D789" s="14"/>
      <c r="E789" s="14"/>
      <c r="F789" s="14"/>
    </row>
    <row r="790">
      <c r="C790" s="14"/>
      <c r="D790" s="14"/>
      <c r="E790" s="14"/>
      <c r="F790" s="14"/>
    </row>
    <row r="791">
      <c r="C791" s="14"/>
      <c r="D791" s="14"/>
      <c r="E791" s="14"/>
      <c r="F791" s="14"/>
    </row>
    <row r="792">
      <c r="C792" s="14"/>
      <c r="D792" s="14"/>
      <c r="E792" s="14"/>
      <c r="F792" s="14"/>
    </row>
    <row r="793">
      <c r="C793" s="14"/>
      <c r="D793" s="14"/>
      <c r="E793" s="14"/>
      <c r="F793" s="14"/>
    </row>
    <row r="794">
      <c r="C794" s="14"/>
      <c r="D794" s="14"/>
      <c r="E794" s="14"/>
      <c r="F794" s="14"/>
    </row>
    <row r="795">
      <c r="C795" s="14"/>
      <c r="D795" s="14"/>
      <c r="E795" s="14"/>
      <c r="F795" s="14"/>
    </row>
    <row r="796">
      <c r="C796" s="14"/>
      <c r="D796" s="14"/>
      <c r="E796" s="14"/>
      <c r="F796" s="14"/>
    </row>
    <row r="797">
      <c r="C797" s="14"/>
      <c r="D797" s="14"/>
      <c r="E797" s="14"/>
      <c r="F797" s="14"/>
    </row>
    <row r="798">
      <c r="C798" s="14"/>
      <c r="D798" s="14"/>
      <c r="E798" s="14"/>
      <c r="F798" s="14"/>
    </row>
    <row r="799">
      <c r="C799" s="14"/>
      <c r="D799" s="14"/>
      <c r="E799" s="14"/>
      <c r="F799" s="14"/>
    </row>
    <row r="800">
      <c r="C800" s="14"/>
      <c r="D800" s="14"/>
      <c r="E800" s="14"/>
      <c r="F800" s="14"/>
    </row>
    <row r="801">
      <c r="C801" s="14"/>
      <c r="D801" s="14"/>
      <c r="E801" s="14"/>
      <c r="F801" s="14"/>
    </row>
    <row r="802">
      <c r="C802" s="14"/>
      <c r="D802" s="14"/>
      <c r="E802" s="14"/>
      <c r="F802" s="14"/>
    </row>
    <row r="803">
      <c r="C803" s="14"/>
      <c r="D803" s="14"/>
      <c r="E803" s="14"/>
      <c r="F803" s="14"/>
    </row>
    <row r="804">
      <c r="C804" s="14"/>
      <c r="D804" s="14"/>
      <c r="E804" s="14"/>
      <c r="F804" s="14"/>
    </row>
    <row r="805">
      <c r="C805" s="14"/>
      <c r="D805" s="14"/>
      <c r="E805" s="14"/>
      <c r="F805" s="14"/>
    </row>
    <row r="806">
      <c r="C806" s="14"/>
      <c r="D806" s="14"/>
      <c r="E806" s="14"/>
      <c r="F806" s="14"/>
    </row>
    <row r="807">
      <c r="C807" s="14"/>
      <c r="D807" s="14"/>
      <c r="E807" s="14"/>
      <c r="F807" s="14"/>
    </row>
    <row r="808">
      <c r="C808" s="14"/>
      <c r="D808" s="14"/>
      <c r="E808" s="14"/>
      <c r="F808" s="14"/>
    </row>
    <row r="809">
      <c r="C809" s="14"/>
      <c r="D809" s="14"/>
      <c r="E809" s="14"/>
      <c r="F809" s="14"/>
    </row>
    <row r="810">
      <c r="C810" s="14"/>
      <c r="D810" s="14"/>
      <c r="E810" s="14"/>
      <c r="F810" s="14"/>
    </row>
    <row r="811">
      <c r="C811" s="14"/>
      <c r="D811" s="14"/>
      <c r="E811" s="14"/>
      <c r="F811" s="14"/>
    </row>
    <row r="812">
      <c r="C812" s="14"/>
      <c r="D812" s="14"/>
      <c r="E812" s="14"/>
      <c r="F812" s="14"/>
    </row>
    <row r="813">
      <c r="C813" s="14"/>
      <c r="D813" s="14"/>
      <c r="E813" s="14"/>
      <c r="F813" s="14"/>
    </row>
    <row r="814">
      <c r="C814" s="14"/>
      <c r="D814" s="14"/>
      <c r="E814" s="14"/>
      <c r="F814" s="14"/>
    </row>
    <row r="815">
      <c r="C815" s="14"/>
      <c r="D815" s="14"/>
      <c r="E815" s="14"/>
      <c r="F815" s="14"/>
    </row>
    <row r="816">
      <c r="C816" s="14"/>
      <c r="D816" s="14"/>
      <c r="E816" s="14"/>
      <c r="F816" s="14"/>
    </row>
    <row r="817">
      <c r="C817" s="14"/>
      <c r="D817" s="14"/>
      <c r="E817" s="14"/>
      <c r="F817" s="14"/>
    </row>
    <row r="818">
      <c r="C818" s="14"/>
      <c r="D818" s="14"/>
      <c r="E818" s="14"/>
      <c r="F818" s="14"/>
    </row>
    <row r="819">
      <c r="C819" s="14"/>
      <c r="D819" s="14"/>
      <c r="E819" s="14"/>
      <c r="F819" s="14"/>
    </row>
    <row r="820">
      <c r="C820" s="14"/>
      <c r="D820" s="14"/>
      <c r="E820" s="14"/>
      <c r="F820" s="14"/>
    </row>
    <row r="821">
      <c r="C821" s="14"/>
      <c r="D821" s="14"/>
      <c r="E821" s="14"/>
      <c r="F821" s="14"/>
    </row>
    <row r="822">
      <c r="C822" s="14"/>
      <c r="D822" s="14"/>
      <c r="E822" s="14"/>
      <c r="F822" s="14"/>
    </row>
    <row r="823">
      <c r="C823" s="14"/>
      <c r="D823" s="14"/>
      <c r="E823" s="14"/>
      <c r="F823" s="14"/>
    </row>
    <row r="824">
      <c r="C824" s="14"/>
      <c r="D824" s="14"/>
      <c r="E824" s="14"/>
      <c r="F824" s="14"/>
    </row>
    <row r="825">
      <c r="C825" s="14"/>
      <c r="D825" s="14"/>
      <c r="E825" s="14"/>
      <c r="F825" s="14"/>
    </row>
    <row r="826">
      <c r="C826" s="14"/>
      <c r="D826" s="14"/>
      <c r="E826" s="14"/>
      <c r="F826" s="14"/>
    </row>
    <row r="827">
      <c r="C827" s="14"/>
      <c r="D827" s="14"/>
      <c r="E827" s="14"/>
      <c r="F827" s="14"/>
    </row>
    <row r="828">
      <c r="C828" s="14"/>
      <c r="D828" s="14"/>
      <c r="E828" s="14"/>
      <c r="F828" s="14"/>
    </row>
    <row r="829">
      <c r="C829" s="14"/>
      <c r="D829" s="14"/>
      <c r="E829" s="14"/>
      <c r="F829" s="14"/>
    </row>
    <row r="830">
      <c r="C830" s="14"/>
      <c r="D830" s="14"/>
      <c r="E830" s="14"/>
      <c r="F830" s="14"/>
    </row>
    <row r="831">
      <c r="C831" s="14"/>
      <c r="D831" s="14"/>
      <c r="E831" s="14"/>
      <c r="F831" s="14"/>
    </row>
    <row r="832">
      <c r="C832" s="14"/>
      <c r="D832" s="14"/>
      <c r="E832" s="14"/>
      <c r="F832" s="14"/>
    </row>
    <row r="833">
      <c r="C833" s="14"/>
      <c r="D833" s="14"/>
      <c r="E833" s="14"/>
      <c r="F833" s="14"/>
    </row>
    <row r="834">
      <c r="C834" s="14"/>
      <c r="D834" s="14"/>
      <c r="E834" s="14"/>
      <c r="F834" s="14"/>
    </row>
    <row r="835">
      <c r="C835" s="14"/>
      <c r="D835" s="14"/>
      <c r="E835" s="14"/>
      <c r="F835" s="14"/>
    </row>
    <row r="836">
      <c r="C836" s="14"/>
      <c r="D836" s="14"/>
      <c r="E836" s="14"/>
      <c r="F836" s="14"/>
    </row>
    <row r="837">
      <c r="C837" s="14"/>
      <c r="D837" s="14"/>
      <c r="E837" s="14"/>
      <c r="F837" s="14"/>
    </row>
    <row r="838">
      <c r="C838" s="14"/>
      <c r="D838" s="14"/>
      <c r="E838" s="14"/>
      <c r="F838" s="14"/>
    </row>
    <row r="839">
      <c r="C839" s="14"/>
      <c r="D839" s="14"/>
      <c r="E839" s="14"/>
      <c r="F839" s="14"/>
    </row>
    <row r="840">
      <c r="C840" s="14"/>
      <c r="D840" s="14"/>
      <c r="E840" s="14"/>
      <c r="F840" s="14"/>
    </row>
    <row r="841">
      <c r="C841" s="14"/>
      <c r="D841" s="14"/>
      <c r="E841" s="14"/>
      <c r="F841" s="14"/>
    </row>
    <row r="842">
      <c r="C842" s="14"/>
      <c r="D842" s="14"/>
      <c r="E842" s="14"/>
      <c r="F842" s="14"/>
    </row>
    <row r="843">
      <c r="C843" s="14"/>
      <c r="D843" s="14"/>
      <c r="E843" s="14"/>
      <c r="F843" s="14"/>
    </row>
    <row r="844">
      <c r="C844" s="14"/>
      <c r="D844" s="14"/>
      <c r="E844" s="14"/>
      <c r="F844" s="14"/>
    </row>
    <row r="845">
      <c r="C845" s="14"/>
      <c r="D845" s="14"/>
      <c r="E845" s="14"/>
      <c r="F845" s="14"/>
    </row>
    <row r="846">
      <c r="C846" s="14"/>
      <c r="D846" s="14"/>
      <c r="E846" s="14"/>
      <c r="F846" s="14"/>
    </row>
    <row r="847">
      <c r="C847" s="14"/>
      <c r="D847" s="14"/>
      <c r="E847" s="14"/>
      <c r="F847" s="14"/>
    </row>
    <row r="848">
      <c r="C848" s="14"/>
      <c r="D848" s="14"/>
      <c r="E848" s="14"/>
      <c r="F848" s="14"/>
    </row>
    <row r="849">
      <c r="C849" s="14"/>
      <c r="D849" s="14"/>
      <c r="E849" s="14"/>
      <c r="F849" s="14"/>
    </row>
    <row r="850">
      <c r="C850" s="14"/>
      <c r="D850" s="14"/>
      <c r="E850" s="14"/>
      <c r="F850" s="14"/>
    </row>
    <row r="851">
      <c r="C851" s="14"/>
      <c r="D851" s="14"/>
      <c r="E851" s="14"/>
      <c r="F851" s="14"/>
    </row>
    <row r="852">
      <c r="C852" s="14"/>
      <c r="D852" s="14"/>
      <c r="E852" s="14"/>
      <c r="F852" s="14"/>
    </row>
    <row r="853">
      <c r="C853" s="14"/>
      <c r="D853" s="14"/>
      <c r="E853" s="14"/>
      <c r="F853" s="14"/>
    </row>
    <row r="854">
      <c r="C854" s="14"/>
      <c r="D854" s="14"/>
      <c r="E854" s="14"/>
      <c r="F854" s="14"/>
    </row>
    <row r="855">
      <c r="C855" s="14"/>
      <c r="D855" s="14"/>
      <c r="E855" s="14"/>
      <c r="F855" s="14"/>
    </row>
    <row r="856">
      <c r="C856" s="14"/>
      <c r="D856" s="14"/>
      <c r="E856" s="14"/>
      <c r="F856" s="14"/>
    </row>
    <row r="857">
      <c r="C857" s="14"/>
      <c r="D857" s="14"/>
      <c r="E857" s="14"/>
      <c r="F857" s="14"/>
    </row>
    <row r="858">
      <c r="C858" s="14"/>
      <c r="D858" s="14"/>
      <c r="E858" s="14"/>
      <c r="F858" s="14"/>
    </row>
    <row r="859">
      <c r="C859" s="14"/>
      <c r="D859" s="14"/>
      <c r="E859" s="14"/>
      <c r="F859" s="14"/>
    </row>
    <row r="860">
      <c r="C860" s="14"/>
      <c r="D860" s="14"/>
      <c r="E860" s="14"/>
      <c r="F860" s="14"/>
    </row>
    <row r="861">
      <c r="C861" s="14"/>
      <c r="D861" s="14"/>
      <c r="E861" s="14"/>
      <c r="F861" s="14"/>
    </row>
    <row r="862">
      <c r="C862" s="14"/>
      <c r="D862" s="14"/>
      <c r="E862" s="14"/>
      <c r="F862" s="14"/>
    </row>
    <row r="863">
      <c r="C863" s="14"/>
      <c r="D863" s="14"/>
      <c r="E863" s="14"/>
      <c r="F863" s="14"/>
    </row>
    <row r="864">
      <c r="C864" s="14"/>
      <c r="D864" s="14"/>
      <c r="E864" s="14"/>
      <c r="F864" s="14"/>
    </row>
    <row r="865">
      <c r="C865" s="14"/>
      <c r="D865" s="14"/>
      <c r="E865" s="14"/>
      <c r="F865" s="14"/>
    </row>
    <row r="866">
      <c r="C866" s="14"/>
      <c r="D866" s="14"/>
      <c r="E866" s="14"/>
      <c r="F866" s="14"/>
    </row>
    <row r="867">
      <c r="C867" s="14"/>
      <c r="D867" s="14"/>
      <c r="E867" s="14"/>
      <c r="F867" s="14"/>
    </row>
    <row r="868">
      <c r="C868" s="14"/>
      <c r="D868" s="14"/>
      <c r="E868" s="14"/>
      <c r="F868" s="14"/>
    </row>
    <row r="869">
      <c r="C869" s="14"/>
      <c r="D869" s="14"/>
      <c r="E869" s="14"/>
      <c r="F869" s="14"/>
    </row>
    <row r="870">
      <c r="C870" s="14"/>
      <c r="D870" s="14"/>
      <c r="E870" s="14"/>
      <c r="F870" s="14"/>
    </row>
    <row r="871">
      <c r="C871" s="14"/>
      <c r="D871" s="14"/>
      <c r="E871" s="14"/>
      <c r="F871" s="14"/>
    </row>
    <row r="872">
      <c r="C872" s="14"/>
      <c r="D872" s="14"/>
      <c r="E872" s="14"/>
      <c r="F872" s="14"/>
    </row>
    <row r="873">
      <c r="C873" s="14"/>
      <c r="D873" s="14"/>
      <c r="E873" s="14"/>
      <c r="F873" s="14"/>
    </row>
    <row r="874">
      <c r="C874" s="14"/>
      <c r="D874" s="14"/>
      <c r="E874" s="14"/>
      <c r="F874" s="14"/>
    </row>
    <row r="875">
      <c r="C875" s="14"/>
      <c r="D875" s="14"/>
      <c r="E875" s="14"/>
      <c r="F875" s="14"/>
    </row>
    <row r="876">
      <c r="C876" s="14"/>
      <c r="D876" s="14"/>
      <c r="E876" s="14"/>
      <c r="F876" s="14"/>
    </row>
    <row r="877">
      <c r="C877" s="14"/>
      <c r="D877" s="14"/>
      <c r="E877" s="14"/>
      <c r="F877" s="14"/>
    </row>
    <row r="878">
      <c r="C878" s="14"/>
      <c r="D878" s="14"/>
      <c r="E878" s="14"/>
      <c r="F878" s="14"/>
    </row>
    <row r="879">
      <c r="C879" s="14"/>
      <c r="D879" s="14"/>
      <c r="E879" s="14"/>
      <c r="F879" s="14"/>
    </row>
    <row r="880">
      <c r="C880" s="14"/>
      <c r="D880" s="14"/>
      <c r="E880" s="14"/>
      <c r="F880" s="14"/>
    </row>
    <row r="881">
      <c r="C881" s="14"/>
      <c r="D881" s="14"/>
      <c r="E881" s="14"/>
      <c r="F881" s="14"/>
    </row>
    <row r="882">
      <c r="C882" s="14"/>
      <c r="D882" s="14"/>
      <c r="E882" s="14"/>
      <c r="F882" s="14"/>
    </row>
    <row r="883">
      <c r="C883" s="14"/>
      <c r="D883" s="14"/>
      <c r="E883" s="14"/>
      <c r="F883" s="14"/>
    </row>
    <row r="884">
      <c r="C884" s="14"/>
      <c r="D884" s="14"/>
      <c r="E884" s="14"/>
      <c r="F884" s="14"/>
    </row>
    <row r="885">
      <c r="C885" s="14"/>
      <c r="D885" s="14"/>
      <c r="E885" s="14"/>
      <c r="F885" s="14"/>
    </row>
    <row r="886">
      <c r="C886" s="14"/>
      <c r="D886" s="14"/>
      <c r="E886" s="14"/>
      <c r="F886" s="14"/>
    </row>
    <row r="887">
      <c r="C887" s="14"/>
      <c r="D887" s="14"/>
      <c r="E887" s="14"/>
      <c r="F887" s="14"/>
    </row>
    <row r="888">
      <c r="C888" s="14"/>
      <c r="D888" s="14"/>
      <c r="E888" s="14"/>
      <c r="F888" s="14"/>
    </row>
    <row r="889">
      <c r="C889" s="14"/>
      <c r="D889" s="14"/>
      <c r="E889" s="14"/>
      <c r="F889" s="14"/>
    </row>
    <row r="890">
      <c r="C890" s="14"/>
      <c r="D890" s="14"/>
      <c r="E890" s="14"/>
      <c r="F890" s="14"/>
    </row>
    <row r="891">
      <c r="C891" s="14"/>
      <c r="D891" s="14"/>
      <c r="E891" s="14"/>
      <c r="F891" s="14"/>
    </row>
    <row r="892">
      <c r="C892" s="14"/>
      <c r="D892" s="14"/>
      <c r="E892" s="14"/>
      <c r="F892" s="14"/>
    </row>
    <row r="893">
      <c r="C893" s="14"/>
      <c r="D893" s="14"/>
      <c r="E893" s="14"/>
      <c r="F893" s="14"/>
    </row>
    <row r="894">
      <c r="C894" s="14"/>
      <c r="D894" s="14"/>
      <c r="E894" s="14"/>
      <c r="F894" s="14"/>
    </row>
    <row r="895">
      <c r="C895" s="14"/>
      <c r="D895" s="14"/>
      <c r="E895" s="14"/>
      <c r="F895" s="14"/>
    </row>
    <row r="896">
      <c r="C896" s="14"/>
      <c r="D896" s="14"/>
      <c r="E896" s="14"/>
      <c r="F896" s="14"/>
    </row>
    <row r="897">
      <c r="C897" s="14"/>
      <c r="D897" s="14"/>
      <c r="E897" s="14"/>
      <c r="F897" s="14"/>
    </row>
    <row r="898">
      <c r="C898" s="14"/>
      <c r="D898" s="14"/>
      <c r="E898" s="14"/>
      <c r="F898" s="14"/>
    </row>
    <row r="899">
      <c r="C899" s="14"/>
      <c r="D899" s="14"/>
      <c r="E899" s="14"/>
      <c r="F899" s="14"/>
    </row>
    <row r="900">
      <c r="C900" s="14"/>
      <c r="D900" s="14"/>
      <c r="E900" s="14"/>
      <c r="F900" s="14"/>
    </row>
    <row r="901">
      <c r="C901" s="14"/>
      <c r="D901" s="14"/>
      <c r="E901" s="14"/>
      <c r="F901" s="14"/>
    </row>
    <row r="902">
      <c r="C902" s="14"/>
      <c r="D902" s="14"/>
      <c r="E902" s="14"/>
      <c r="F902" s="14"/>
    </row>
    <row r="903">
      <c r="C903" s="14"/>
      <c r="D903" s="14"/>
      <c r="E903" s="14"/>
      <c r="F903" s="14"/>
    </row>
    <row r="904">
      <c r="C904" s="14"/>
      <c r="D904" s="14"/>
      <c r="E904" s="14"/>
      <c r="F904" s="14"/>
    </row>
    <row r="905">
      <c r="C905" s="14"/>
      <c r="D905" s="14"/>
      <c r="E905" s="14"/>
      <c r="F905" s="14"/>
    </row>
    <row r="906">
      <c r="C906" s="14"/>
      <c r="D906" s="14"/>
      <c r="E906" s="14"/>
      <c r="F906" s="14"/>
    </row>
    <row r="907">
      <c r="C907" s="14"/>
      <c r="D907" s="14"/>
      <c r="E907" s="14"/>
      <c r="F907" s="14"/>
    </row>
    <row r="908">
      <c r="C908" s="14"/>
      <c r="D908" s="14"/>
      <c r="E908" s="14"/>
      <c r="F908" s="14"/>
    </row>
    <row r="909">
      <c r="C909" s="14"/>
      <c r="D909" s="14"/>
      <c r="E909" s="14"/>
      <c r="F909" s="14"/>
    </row>
    <row r="910">
      <c r="C910" s="14"/>
      <c r="D910" s="14"/>
      <c r="E910" s="14"/>
      <c r="F910" s="14"/>
    </row>
    <row r="911">
      <c r="C911" s="14"/>
      <c r="D911" s="14"/>
      <c r="E911" s="14"/>
      <c r="F911" s="14"/>
    </row>
    <row r="912">
      <c r="C912" s="14"/>
      <c r="D912" s="14"/>
      <c r="E912" s="14"/>
      <c r="F912" s="14"/>
    </row>
    <row r="913">
      <c r="C913" s="14"/>
      <c r="D913" s="14"/>
      <c r="E913" s="14"/>
      <c r="F913" s="14"/>
    </row>
    <row r="914">
      <c r="C914" s="14"/>
      <c r="D914" s="14"/>
      <c r="E914" s="14"/>
      <c r="F914" s="14"/>
    </row>
    <row r="915">
      <c r="C915" s="14"/>
      <c r="D915" s="14"/>
      <c r="E915" s="14"/>
      <c r="F915" s="14"/>
    </row>
    <row r="916">
      <c r="C916" s="14"/>
      <c r="D916" s="14"/>
      <c r="E916" s="14"/>
      <c r="F916" s="14"/>
    </row>
    <row r="917">
      <c r="C917" s="14"/>
      <c r="D917" s="14"/>
      <c r="E917" s="14"/>
      <c r="F917" s="14"/>
    </row>
    <row r="918">
      <c r="C918" s="14"/>
      <c r="D918" s="14"/>
      <c r="E918" s="14"/>
      <c r="F918" s="14"/>
    </row>
    <row r="919">
      <c r="C919" s="14"/>
      <c r="D919" s="14"/>
      <c r="E919" s="14"/>
      <c r="F919" s="14"/>
    </row>
    <row r="920">
      <c r="C920" s="14"/>
      <c r="D920" s="14"/>
      <c r="E920" s="14"/>
      <c r="F920" s="14"/>
    </row>
    <row r="921">
      <c r="C921" s="14"/>
      <c r="D921" s="14"/>
      <c r="E921" s="14"/>
      <c r="F921" s="14"/>
    </row>
    <row r="922">
      <c r="C922" s="14"/>
      <c r="D922" s="14"/>
      <c r="E922" s="14"/>
      <c r="F922" s="14"/>
    </row>
    <row r="923">
      <c r="C923" s="14"/>
      <c r="D923" s="14"/>
      <c r="E923" s="14"/>
      <c r="F923" s="14"/>
    </row>
    <row r="924">
      <c r="C924" s="14"/>
      <c r="D924" s="14"/>
      <c r="E924" s="14"/>
      <c r="F924" s="14"/>
    </row>
    <row r="925">
      <c r="C925" s="14"/>
      <c r="D925" s="14"/>
      <c r="E925" s="14"/>
      <c r="F925" s="14"/>
    </row>
    <row r="926">
      <c r="C926" s="14"/>
      <c r="D926" s="14"/>
      <c r="E926" s="14"/>
      <c r="F926" s="14"/>
    </row>
    <row r="927">
      <c r="C927" s="14"/>
      <c r="D927" s="14"/>
      <c r="E927" s="14"/>
      <c r="F927" s="14"/>
    </row>
    <row r="928">
      <c r="C928" s="14"/>
      <c r="D928" s="14"/>
      <c r="E928" s="14"/>
      <c r="F928" s="14"/>
    </row>
    <row r="929">
      <c r="C929" s="14"/>
      <c r="D929" s="14"/>
      <c r="E929" s="14"/>
      <c r="F929" s="14"/>
    </row>
    <row r="930">
      <c r="C930" s="14"/>
      <c r="D930" s="14"/>
      <c r="E930" s="14"/>
      <c r="F930" s="14"/>
    </row>
    <row r="931">
      <c r="C931" s="14"/>
      <c r="D931" s="14"/>
      <c r="E931" s="14"/>
      <c r="F931" s="14"/>
    </row>
    <row r="932">
      <c r="C932" s="14"/>
      <c r="D932" s="14"/>
      <c r="E932" s="14"/>
      <c r="F932" s="14"/>
    </row>
    <row r="933">
      <c r="C933" s="14"/>
      <c r="D933" s="14"/>
      <c r="E933" s="14"/>
      <c r="F933" s="14"/>
    </row>
    <row r="934">
      <c r="C934" s="14"/>
      <c r="D934" s="14"/>
      <c r="E934" s="14"/>
      <c r="F934" s="14"/>
    </row>
    <row r="935">
      <c r="C935" s="14"/>
      <c r="D935" s="14"/>
      <c r="E935" s="14"/>
      <c r="F935" s="14"/>
    </row>
    <row r="936">
      <c r="C936" s="14"/>
      <c r="D936" s="14"/>
      <c r="E936" s="14"/>
      <c r="F936" s="14"/>
    </row>
    <row r="937">
      <c r="C937" s="14"/>
      <c r="D937" s="14"/>
      <c r="E937" s="14"/>
      <c r="F937" s="14"/>
    </row>
    <row r="938">
      <c r="C938" s="14"/>
      <c r="D938" s="14"/>
      <c r="E938" s="14"/>
      <c r="F938" s="14"/>
    </row>
    <row r="939">
      <c r="C939" s="14"/>
      <c r="D939" s="14"/>
      <c r="E939" s="14"/>
      <c r="F939" s="14"/>
    </row>
    <row r="940">
      <c r="C940" s="14"/>
      <c r="D940" s="14"/>
      <c r="E940" s="14"/>
      <c r="F940" s="14"/>
    </row>
    <row r="941">
      <c r="C941" s="14"/>
      <c r="D941" s="14"/>
      <c r="E941" s="14"/>
      <c r="F941" s="14"/>
    </row>
    <row r="942">
      <c r="C942" s="14"/>
      <c r="D942" s="14"/>
      <c r="E942" s="14"/>
      <c r="F942" s="14"/>
    </row>
    <row r="943">
      <c r="C943" s="14"/>
      <c r="D943" s="14"/>
      <c r="E943" s="14"/>
      <c r="F943" s="14"/>
    </row>
    <row r="944">
      <c r="C944" s="14"/>
      <c r="D944" s="14"/>
      <c r="E944" s="14"/>
      <c r="F944" s="14"/>
    </row>
    <row r="945">
      <c r="C945" s="14"/>
      <c r="D945" s="14"/>
      <c r="E945" s="14"/>
      <c r="F945" s="14"/>
    </row>
    <row r="946">
      <c r="C946" s="14"/>
      <c r="D946" s="14"/>
      <c r="E946" s="14"/>
      <c r="F946" s="14"/>
    </row>
    <row r="947">
      <c r="C947" s="14"/>
      <c r="D947" s="14"/>
      <c r="E947" s="14"/>
      <c r="F947" s="14"/>
    </row>
    <row r="948">
      <c r="C948" s="14"/>
      <c r="D948" s="14"/>
      <c r="E948" s="14"/>
      <c r="F948" s="14"/>
    </row>
    <row r="949">
      <c r="C949" s="14"/>
      <c r="D949" s="14"/>
      <c r="E949" s="14"/>
      <c r="F949" s="14"/>
    </row>
    <row r="950">
      <c r="C950" s="14"/>
      <c r="D950" s="14"/>
      <c r="E950" s="14"/>
      <c r="F950" s="14"/>
    </row>
    <row r="951">
      <c r="C951" s="14"/>
      <c r="D951" s="14"/>
      <c r="E951" s="14"/>
      <c r="F951" s="14"/>
    </row>
    <row r="952">
      <c r="C952" s="14"/>
      <c r="D952" s="14"/>
      <c r="E952" s="14"/>
      <c r="F952" s="14"/>
    </row>
    <row r="953">
      <c r="C953" s="14"/>
      <c r="D953" s="14"/>
      <c r="E953" s="14"/>
      <c r="F953" s="14"/>
    </row>
    <row r="954">
      <c r="C954" s="14"/>
      <c r="D954" s="14"/>
      <c r="E954" s="14"/>
      <c r="F954" s="14"/>
    </row>
    <row r="955">
      <c r="C955" s="14"/>
      <c r="D955" s="14"/>
      <c r="E955" s="14"/>
      <c r="F955" s="14"/>
    </row>
    <row r="956">
      <c r="C956" s="14"/>
      <c r="D956" s="14"/>
      <c r="E956" s="14"/>
      <c r="F956" s="14"/>
    </row>
    <row r="957">
      <c r="C957" s="14"/>
      <c r="D957" s="14"/>
      <c r="E957" s="14"/>
      <c r="F957" s="14"/>
    </row>
    <row r="958">
      <c r="C958" s="14"/>
      <c r="D958" s="14"/>
      <c r="E958" s="14"/>
      <c r="F958" s="14"/>
    </row>
    <row r="959">
      <c r="C959" s="14"/>
      <c r="D959" s="14"/>
      <c r="E959" s="14"/>
      <c r="F959" s="14"/>
    </row>
    <row r="960">
      <c r="C960" s="14"/>
      <c r="D960" s="14"/>
      <c r="E960" s="14"/>
      <c r="F960" s="14"/>
    </row>
    <row r="961">
      <c r="C961" s="14"/>
      <c r="D961" s="14"/>
      <c r="E961" s="14"/>
      <c r="F961" s="14"/>
    </row>
    <row r="962">
      <c r="C962" s="14"/>
      <c r="D962" s="14"/>
      <c r="E962" s="14"/>
      <c r="F962" s="14"/>
    </row>
    <row r="963">
      <c r="C963" s="14"/>
      <c r="D963" s="14"/>
      <c r="E963" s="14"/>
      <c r="F963" s="14"/>
    </row>
    <row r="964">
      <c r="C964" s="14"/>
      <c r="D964" s="14"/>
      <c r="E964" s="14"/>
      <c r="F964" s="14"/>
    </row>
    <row r="965">
      <c r="C965" s="14"/>
      <c r="D965" s="14"/>
      <c r="E965" s="14"/>
      <c r="F965" s="14"/>
    </row>
    <row r="966">
      <c r="C966" s="14"/>
      <c r="D966" s="14"/>
      <c r="E966" s="14"/>
      <c r="F966" s="14"/>
    </row>
    <row r="967">
      <c r="C967" s="14"/>
      <c r="D967" s="14"/>
      <c r="E967" s="14"/>
      <c r="F967" s="14"/>
    </row>
    <row r="968">
      <c r="C968" s="14"/>
      <c r="D968" s="14"/>
      <c r="E968" s="14"/>
      <c r="F968" s="14"/>
    </row>
    <row r="969">
      <c r="C969" s="14"/>
      <c r="D969" s="14"/>
      <c r="E969" s="14"/>
      <c r="F969" s="14"/>
    </row>
    <row r="970">
      <c r="C970" s="14"/>
      <c r="D970" s="14"/>
      <c r="E970" s="14"/>
      <c r="F970" s="14"/>
    </row>
    <row r="971">
      <c r="C971" s="14"/>
      <c r="D971" s="14"/>
      <c r="E971" s="14"/>
      <c r="F971" s="14"/>
    </row>
    <row r="972">
      <c r="C972" s="14"/>
      <c r="D972" s="14"/>
      <c r="E972" s="14"/>
      <c r="F972" s="14"/>
    </row>
    <row r="973">
      <c r="C973" s="14"/>
      <c r="D973" s="14"/>
      <c r="E973" s="14"/>
      <c r="F973" s="14"/>
    </row>
    <row r="974">
      <c r="C974" s="14"/>
      <c r="D974" s="14"/>
      <c r="E974" s="14"/>
      <c r="F974" s="14"/>
    </row>
    <row r="975">
      <c r="C975" s="14"/>
      <c r="D975" s="14"/>
      <c r="E975" s="14"/>
      <c r="F975" s="14"/>
    </row>
    <row r="976">
      <c r="C976" s="14"/>
      <c r="D976" s="14"/>
      <c r="E976" s="14"/>
      <c r="F976" s="14"/>
    </row>
    <row r="977">
      <c r="C977" s="14"/>
      <c r="D977" s="14"/>
      <c r="E977" s="14"/>
      <c r="F977" s="14"/>
    </row>
    <row r="978">
      <c r="C978" s="14"/>
      <c r="D978" s="14"/>
      <c r="E978" s="14"/>
      <c r="F978" s="14"/>
    </row>
    <row r="979">
      <c r="C979" s="14"/>
      <c r="D979" s="14"/>
      <c r="E979" s="14"/>
      <c r="F979" s="14"/>
    </row>
    <row r="980">
      <c r="C980" s="14"/>
      <c r="D980" s="14"/>
      <c r="E980" s="14"/>
      <c r="F980" s="14"/>
    </row>
    <row r="981">
      <c r="C981" s="14"/>
      <c r="D981" s="14"/>
      <c r="E981" s="14"/>
      <c r="F981" s="14"/>
    </row>
    <row r="982">
      <c r="C982" s="14"/>
      <c r="D982" s="14"/>
      <c r="E982" s="14"/>
      <c r="F982" s="14"/>
    </row>
    <row r="983">
      <c r="C983" s="14"/>
      <c r="D983" s="14"/>
      <c r="E983" s="14"/>
      <c r="F983" s="14"/>
    </row>
    <row r="984">
      <c r="C984" s="14"/>
      <c r="D984" s="14"/>
      <c r="E984" s="14"/>
      <c r="F984" s="14"/>
    </row>
    <row r="985">
      <c r="C985" s="14"/>
      <c r="D985" s="14"/>
      <c r="E985" s="14"/>
      <c r="F985" s="14"/>
    </row>
    <row r="986">
      <c r="C986" s="14"/>
      <c r="D986" s="14"/>
      <c r="E986" s="14"/>
      <c r="F986" s="14"/>
    </row>
    <row r="987">
      <c r="C987" s="14"/>
      <c r="D987" s="14"/>
      <c r="E987" s="14"/>
      <c r="F987" s="14"/>
    </row>
    <row r="988">
      <c r="C988" s="14"/>
      <c r="D988" s="14"/>
      <c r="E988" s="14"/>
      <c r="F988" s="14"/>
    </row>
    <row r="989">
      <c r="C989" s="14"/>
      <c r="D989" s="14"/>
      <c r="E989" s="14"/>
      <c r="F989" s="14"/>
    </row>
    <row r="990">
      <c r="C990" s="14"/>
      <c r="D990" s="14"/>
      <c r="E990" s="14"/>
      <c r="F990" s="14"/>
    </row>
    <row r="991">
      <c r="C991" s="14"/>
      <c r="D991" s="14"/>
      <c r="E991" s="14"/>
      <c r="F991" s="14"/>
    </row>
    <row r="992">
      <c r="C992" s="14"/>
      <c r="D992" s="14"/>
      <c r="E992" s="14"/>
      <c r="F992" s="14"/>
    </row>
    <row r="993">
      <c r="C993" s="14"/>
      <c r="D993" s="14"/>
      <c r="E993" s="14"/>
      <c r="F993" s="14"/>
    </row>
    <row r="994">
      <c r="C994" s="14"/>
      <c r="D994" s="14"/>
      <c r="E994" s="14"/>
      <c r="F994" s="14"/>
    </row>
    <row r="995">
      <c r="C995" s="14"/>
      <c r="D995" s="14"/>
      <c r="E995" s="14"/>
      <c r="F995" s="14"/>
    </row>
    <row r="996">
      <c r="C996" s="14"/>
      <c r="D996" s="14"/>
      <c r="E996" s="14"/>
      <c r="F996" s="14"/>
    </row>
    <row r="997">
      <c r="C997" s="14"/>
      <c r="D997" s="14"/>
      <c r="E997" s="14"/>
      <c r="F997" s="14"/>
    </row>
    <row r="998">
      <c r="C998" s="14"/>
      <c r="D998" s="14"/>
      <c r="E998" s="14"/>
      <c r="F998" s="14"/>
    </row>
    <row r="999">
      <c r="C999" s="14"/>
      <c r="D999" s="14"/>
      <c r="E999" s="14"/>
      <c r="F999" s="14"/>
    </row>
    <row r="1000">
      <c r="C1000" s="14"/>
      <c r="D1000" s="14"/>
      <c r="E1000" s="14"/>
      <c r="F1000" s="14"/>
    </row>
    <row r="1001">
      <c r="C1001" s="14"/>
      <c r="D1001" s="14"/>
      <c r="E1001" s="14"/>
      <c r="F1001" s="14"/>
    </row>
  </sheetData>
  <mergeCells count="4">
    <mergeCell ref="C1:D1"/>
    <mergeCell ref="E1:F1"/>
    <mergeCell ref="G1:H1"/>
    <mergeCell ref="I1:J1"/>
  </mergeCells>
  <drawing r:id="rId2"/>
</worksheet>
</file>