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27E37012-9D94-471E-B3E0-4CD758C6745F}" xr6:coauthVersionLast="47" xr6:coauthVersionMax="47" xr10:uidLastSave="{00000000-0000-0000-0000-000000000000}"/>
  <bookViews>
    <workbookView xWindow="-14085" yWindow="-16320" windowWidth="29040" windowHeight="15840" tabRatio="595" activeTab="3" xr2:uid="{00000000-000D-0000-FFFF-FFFF00000000}"/>
  </bookViews>
  <sheets>
    <sheet name="POSITIONS" sheetId="33" r:id="rId1"/>
    <sheet name="POSITIONS_NEG" sheetId="39" r:id="rId2"/>
    <sheet name="ONLOANS" sheetId="40" r:id="rId3"/>
    <sheet name="SFDM_API" sheetId="45" r:id="rId4"/>
    <sheet name="NO_ACCOUNT_POSITIONS" sheetId="34" r:id="rId5"/>
    <sheet name="CLIENTAPI_RELEASE" sheetId="44" r:id="rId6"/>
    <sheet name="VOUCHER" sheetId="41" r:id="rId7"/>
    <sheet name="EDP" sheetId="42" r:id="rId8"/>
    <sheet name="EDP_POSITION" sheetId="4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3" l="1"/>
  <c r="B2" i="43"/>
  <c r="C3" i="42"/>
  <c r="B3" i="42"/>
  <c r="B2" i="42"/>
  <c r="C2" i="42"/>
  <c r="D6" i="43"/>
  <c r="C6" i="43"/>
  <c r="B6" i="43"/>
  <c r="D5" i="43"/>
  <c r="C5" i="43"/>
  <c r="B5" i="43"/>
  <c r="D4" i="43"/>
  <c r="C4" i="43"/>
  <c r="B4" i="43"/>
  <c r="D3" i="43"/>
  <c r="C3" i="43"/>
  <c r="B3" i="43"/>
  <c r="D15" i="42"/>
  <c r="D12" i="42"/>
  <c r="D13" i="42"/>
  <c r="D14" i="42"/>
  <c r="C12" i="42"/>
  <c r="C13" i="42"/>
  <c r="B12" i="42"/>
  <c r="B13" i="42"/>
  <c r="B10" i="42"/>
  <c r="C10" i="42"/>
  <c r="D10" i="42"/>
  <c r="B11" i="42"/>
  <c r="C11" i="42"/>
  <c r="D11" i="42"/>
  <c r="D7" i="42"/>
  <c r="D8" i="42"/>
  <c r="D9" i="42"/>
  <c r="C7" i="42"/>
  <c r="C8" i="42"/>
  <c r="C9" i="42"/>
  <c r="B7" i="42"/>
  <c r="B8" i="42"/>
  <c r="B9" i="42"/>
  <c r="D6" i="42"/>
  <c r="C6" i="42"/>
  <c r="B6" i="42"/>
  <c r="C5" i="42"/>
  <c r="B5" i="42"/>
  <c r="B4" i="42"/>
  <c r="D5" i="42"/>
  <c r="D3" i="42"/>
  <c r="D4" i="42"/>
  <c r="C4" i="42"/>
  <c r="T73" i="41"/>
  <c r="S73" i="41"/>
  <c r="T94" i="41"/>
  <c r="S94" i="41"/>
  <c r="T95" i="41"/>
  <c r="S95" i="41"/>
  <c r="T96" i="41"/>
  <c r="S96" i="41"/>
  <c r="T97" i="41"/>
  <c r="S97" i="41"/>
  <c r="T93" i="41"/>
  <c r="S93" i="41"/>
  <c r="T92" i="41"/>
  <c r="S92" i="41"/>
  <c r="T91" i="41"/>
  <c r="S91" i="41"/>
  <c r="T90" i="41"/>
  <c r="S90" i="41"/>
  <c r="T89" i="41"/>
  <c r="S89" i="41"/>
  <c r="T88" i="41"/>
  <c r="S88" i="41"/>
  <c r="T77" i="41"/>
  <c r="S77" i="41"/>
  <c r="T76" i="41"/>
  <c r="S76" i="41"/>
  <c r="T87" i="41"/>
  <c r="S87" i="41"/>
  <c r="T85" i="41"/>
  <c r="S85" i="41"/>
  <c r="T84" i="41"/>
  <c r="S84" i="41"/>
  <c r="T83" i="41"/>
  <c r="T82" i="41"/>
  <c r="S82" i="41"/>
  <c r="T81" i="41"/>
  <c r="S81" i="41"/>
  <c r="T80" i="41"/>
  <c r="S80" i="41"/>
  <c r="T78" i="41"/>
  <c r="S78" i="41"/>
  <c r="S79" i="41"/>
  <c r="S86" i="41"/>
  <c r="T86" i="41"/>
  <c r="T75" i="41"/>
  <c r="S75" i="41"/>
  <c r="T74" i="41"/>
  <c r="S74" i="41"/>
</calcChain>
</file>

<file path=xl/sharedStrings.xml><?xml version="1.0" encoding="utf-8"?>
<sst xmlns="http://schemas.openxmlformats.org/spreadsheetml/2006/main" count="2919" uniqueCount="689">
  <si>
    <t>TestDataID</t>
  </si>
  <si>
    <t>ISIN</t>
  </si>
  <si>
    <t>POSITIONS : SEDOL 1-1S=1-1</t>
  </si>
  <si>
    <t>POSITIONS : SEDOL 1-1S=1-N</t>
  </si>
  <si>
    <t>POSITIONS : SEDOL 1-1S=M-N</t>
  </si>
  <si>
    <t>POSITIONS : SEDOL 1-1S=M-1</t>
  </si>
  <si>
    <t>POSITIONS : SEDOL 1-1S=M-M-M</t>
  </si>
  <si>
    <t>POSITIONS : CUSIP 1-1C=1-N</t>
  </si>
  <si>
    <t>POSITIONS : CUSIP 1-1C=1-1</t>
  </si>
  <si>
    <t>POSITIONS : CUSIP 1-1C=M-N</t>
  </si>
  <si>
    <t>POSITIONS : CUSIP 1-1C=M-1</t>
  </si>
  <si>
    <t>POSITIONS : CUSIP 1-1C=M-M-M</t>
  </si>
  <si>
    <t>POSITIONS : ISIN 1-1I=1-N</t>
  </si>
  <si>
    <t>POSITIONS : ISIN 1-1I=1-1</t>
  </si>
  <si>
    <t>POSITIONS : ISIN 1-1I=M-N</t>
  </si>
  <si>
    <t>POSITIONS : ISIN 1-1I=M-1</t>
  </si>
  <si>
    <t>POSITIONS : ISIN 1-1I=M-M-M</t>
  </si>
  <si>
    <t>Post</t>
  </si>
  <si>
    <t>AccountSourceId</t>
  </si>
  <si>
    <t>ID</t>
  </si>
  <si>
    <t>Idtype</t>
  </si>
  <si>
    <t>Status</t>
  </si>
  <si>
    <t>ResponseTime</t>
  </si>
  <si>
    <t>ContentType</t>
  </si>
  <si>
    <t>ScenarioKey</t>
  </si>
  <si>
    <t>application/json</t>
  </si>
  <si>
    <t>1-1S</t>
  </si>
  <si>
    <t>1-1C</t>
  </si>
  <si>
    <t>1-1I</t>
  </si>
  <si>
    <t>/positions</t>
  </si>
  <si>
    <t>SEDOL</t>
  </si>
  <si>
    <t>CUSIP</t>
  </si>
  <si>
    <t>1-MI</t>
  </si>
  <si>
    <t>POSITIONS : MULTIPLE ISIN 1-MI=1-N</t>
  </si>
  <si>
    <t>POSITIONS : MULTIPLE ISIN 1-MI=1-1</t>
  </si>
  <si>
    <t>POSITIONS : MULTIPLE ISIN 1-MI=M-N</t>
  </si>
  <si>
    <t>POSITIONS : MULTIPLE CUSIP 1-MC=1-N</t>
  </si>
  <si>
    <t>POSITIONS : MULTIPLE CUSIP 1-MC=1-1</t>
  </si>
  <si>
    <t>POSITIONS : MULTIPLE CUSIP 1-MC=M-N</t>
  </si>
  <si>
    <t>POSITIONS : MULTIPLE SEDOL 1-MS=1-N</t>
  </si>
  <si>
    <t>POSITIONS : MULTIPLE SEDOL 1-MS=1-1</t>
  </si>
  <si>
    <t>POSITIONS : MULTIPLE SEDOL 1-MS=M-N</t>
  </si>
  <si>
    <t>1-MC</t>
  </si>
  <si>
    <t>1-MS</t>
  </si>
  <si>
    <t>POSITIONS : MULTIPLE ISIN 1-MI=1-M</t>
  </si>
  <si>
    <t>POSITIONS : MULTIPLE CUSIP 1-MC=1-M</t>
  </si>
  <si>
    <t>POSITIONS : MULTIPLE SEDOL 1-MS=1-M</t>
  </si>
  <si>
    <t>US71567RAG11,XS1568888777</t>
  </si>
  <si>
    <t>NL0014555419,NL0011220108</t>
  </si>
  <si>
    <t>BYPYV45,BYWQJH3</t>
  </si>
  <si>
    <t>BLJP596,BWH59B5</t>
  </si>
  <si>
    <t>71567RAG1,156888877</t>
  </si>
  <si>
    <t>213454382,120951000</t>
  </si>
  <si>
    <t>POSITIONS : MULTIPLE ISIN 1-MI=M-1-1</t>
  </si>
  <si>
    <t>POSITIONS : MULTIPLE ISIN 1-MI=M-1-M</t>
  </si>
  <si>
    <t>POSITIONS : MULTIPLE CUSIP 1-MC=M-1-1</t>
  </si>
  <si>
    <t>POSITIONS : MULTIPLE CUSIP 1-MC=M-1-M</t>
  </si>
  <si>
    <t>POSITIONS : MULTIPLE SEDOL 1-MS=M-1-1</t>
  </si>
  <si>
    <t>POSITIONS : MULTIPLE SEDOL 1-MS=M-1-M</t>
  </si>
  <si>
    <t>ContentTypeSlz</t>
  </si>
  <si>
    <t>application/json; charset="utf-8"</t>
  </si>
  <si>
    <t>AccountSourceIdSLZ</t>
  </si>
  <si>
    <t>POSITIONS : NO ACCOUNT : SEDOL 1-1S=1-N</t>
  </si>
  <si>
    <t>POSITIONS : NO ACCOUNT : SEDOL 1-1S=1-1</t>
  </si>
  <si>
    <t>POSITIONS : NO ACCOUNT : SEDOL 1-1S=M-N</t>
  </si>
  <si>
    <t>POSITIONS : NO ACCOUNT : SEDOL 1-1S=M-1</t>
  </si>
  <si>
    <t>POSITIONS : NO ACCOUNT : SEDOL 1-1S=M-M-M</t>
  </si>
  <si>
    <t>POSITIONS : NO ACCOUNT : CUSIP 1-1C=1-N</t>
  </si>
  <si>
    <t>POSITIONS : NO ACCOUNT : CUSIP 1-1C=1-1</t>
  </si>
  <si>
    <t>POSITIONS : NO ACCOUNT : CUSIP 1-1C=M-N</t>
  </si>
  <si>
    <t>POSITIONS : NO ACCOUNT : CUSIP 1-1C=M-1</t>
  </si>
  <si>
    <t>POSITIONS : NO ACCOUNT : CUSIP 1-1C=M-M-M</t>
  </si>
  <si>
    <t>POSITIONS : NO ACCOUNT : ISIN 1-1I=1-N</t>
  </si>
  <si>
    <t>POSITIONS : NO ACCOUNT : ISIN 1-1I=1-1</t>
  </si>
  <si>
    <t>POSITIONS : NO ACCOUNT : ISIN 1-1I=M-N</t>
  </si>
  <si>
    <t>POSITIONS : NO ACCOUNT : ISIN 1-1I=M-1</t>
  </si>
  <si>
    <t>POSITIONS : NO ACCOUNT : ISIN 1-1I=M-M-M</t>
  </si>
  <si>
    <t>POSITIONS : NO ACCOUNT : MULTIPLE ISIN 1-MI=1-N</t>
  </si>
  <si>
    <t>POSITIONS : NO ACCOUNT : MULTIPLE ISIN 1-MI=1-1</t>
  </si>
  <si>
    <t>POSITIONS : NO ACCOUNT : MULTIPLE ISIN 1-MI=1-M</t>
  </si>
  <si>
    <t>POSITIONS : NO ACCOUNT : MULTIPLE ISIN 1-MI=M-N</t>
  </si>
  <si>
    <t>POSITIONS : NO ACCOUNT : MULTIPLE ISIN 1-MI=M-1-1</t>
  </si>
  <si>
    <t>POSITIONS : NO ACCOUNT : MULTIPLE ISIN 1-MI=M-1-M</t>
  </si>
  <si>
    <t>POSITIONS : NO ACCOUNT : MULTIPLE CUSIP 1-MC=1-N</t>
  </si>
  <si>
    <t>POSITIONS : NO ACCOUNT : MULTIPLE CUSIP 1-MC=1-1</t>
  </si>
  <si>
    <t>POSITIONS : NO ACCOUNT : MULTIPLE CUSIP 1-MC=1-M</t>
  </si>
  <si>
    <t>POSITIONS : NO ACCOUNT : MULTIPLE CUSIP 1-MC=M-N</t>
  </si>
  <si>
    <t>POSITIONS : NO ACCOUNT : MULTIPLE CUSIP 1-MC=M-1-1</t>
  </si>
  <si>
    <t>POSITIONS : NO ACCOUNT : MULTIPLE CUSIP 1-MC=M-1-M</t>
  </si>
  <si>
    <t>POSITIONS : NO ACCOUNT : MULTIPLE SEDOL 1-MS=1-N</t>
  </si>
  <si>
    <t>POSITIONS : NO ACCOUNT : MULTIPLE SEDOL 1-MS=1-1</t>
  </si>
  <si>
    <t>POSITIONS : NO ACCOUNT : MULTIPLE SEDOL 1-MS=1-M</t>
  </si>
  <si>
    <t>POSITIONS : NO ACCOUNT : MULTIPLE SEDOL 1-MS=M-N</t>
  </si>
  <si>
    <t>POSITIONS : NO ACCOUNT : MULTIPLE SEDOL 1-MS=M-1-1</t>
  </si>
  <si>
    <t>POSITIONS : NO ACCOUNT : MULTIPLE SEDOL 1-MS=M-1-M</t>
  </si>
  <si>
    <t>POSITIONS : ISIN,SEDOL,CUSIP 1-A=1-N</t>
  </si>
  <si>
    <t>ISIN,SEDOL,CUSIP</t>
  </si>
  <si>
    <t>1-A</t>
  </si>
  <si>
    <t>POSITIONS : ISIN,SEDOL,CUSIP 1-A=1-1</t>
  </si>
  <si>
    <t>POSITIONS : ISIN,SEDOL,CUSIP 1-A=1-M</t>
  </si>
  <si>
    <t>POSITIONS : ISIN,SEDOL,CUSIP 1-A=M-N</t>
  </si>
  <si>
    <t>POSITIONS : ISIN,SEDOL,CUSIP 1-A=M-1-1</t>
  </si>
  <si>
    <t>POSITIONS : ISIN,SEDOL,CUSIP 1-A=M-1-M</t>
  </si>
  <si>
    <t>POSITIONS : ISIN,SEDOL,CUSIP 1-A=M-M-1</t>
  </si>
  <si>
    <t>POSITIONS : ISIN,SEDOL,CUSIP 1-A=M-M-M</t>
  </si>
  <si>
    <t>POSITIONS : NO ACCOUNT : ISIN,SEDOL,CUSIP 1-A=1-N</t>
  </si>
  <si>
    <t>POSITIONS : NO ACCOUNT : ISIN,SEDOL,CUSIP 1-A=1-1</t>
  </si>
  <si>
    <t>POSITIONS : NO ACCOUNT : ISIN,SEDOL,CUSIP 1-A=1-M</t>
  </si>
  <si>
    <t>POSITIONS : NO ACCOUNT : ISIN,SEDOL,CUSIP 1-A=M-N</t>
  </si>
  <si>
    <t>POSITIONS : NO ACCOUNT : ISIN,SEDOL,CUSIP 1-A=M-1-1</t>
  </si>
  <si>
    <t>POSITIONS : NO ACCOUNT : ISIN,SEDOL,CUSIP 1-A=M-1-M</t>
  </si>
  <si>
    <t>POSITIONS : NO ACCOUNT : ISIN,SEDOL,CUSIP 1-A=M-M-1</t>
  </si>
  <si>
    <t>POSITIONS : NO ACCOUNT : ISIN,SEDOL,CUSIP 1-A=M-M-M</t>
  </si>
  <si>
    <t>M-1</t>
  </si>
  <si>
    <t>POSITIONS : Mult. A/C provided ISIN M-1I=M-N</t>
  </si>
  <si>
    <t>POSITIONS : Mult. A/C provided SEDOL M-1I=M-N</t>
  </si>
  <si>
    <t>POSITIONS : Mult. A/C provided CUSIP M-1I=M-N</t>
  </si>
  <si>
    <t>POSITIONS : Mult. A/C provided ISIN M-1I=M-1-1</t>
  </si>
  <si>
    <t>POSITIONS : Mult. A/C provided ISIN M-1I=M-M-1</t>
  </si>
  <si>
    <t>POSITIONS : Mult. A/C provided SEDOL M-1I=M-1-1</t>
  </si>
  <si>
    <t>POSITIONS : Mult. A/C provided SEDOL M-1I=M-M-1</t>
  </si>
  <si>
    <t>POSITIONS : Mult. A/C provided CUSIP M-1I=M-1-1</t>
  </si>
  <si>
    <t>POSITIONS : Mult. A/C provided CUSIP M-1I=M-M-1</t>
  </si>
  <si>
    <t>POSITIONS : Mult. A/C provided MULTIPLE ISIN M-MI=M-N</t>
  </si>
  <si>
    <t>POSITIONS : Mult. A/C provided MULTIPLE ISIN M-MI=M-1-1</t>
  </si>
  <si>
    <t>POSITIONS : Mult. A/C provided MULTIPLE ISIN M-MI=M-M-1</t>
  </si>
  <si>
    <t>POSITIONS : Mult. A/C provided MULTIPLE SEDOL M-MI=M-N</t>
  </si>
  <si>
    <t>POSITIONS : Mult. A/C provided MULTIPLE SEDOL M-MI=M-1-1</t>
  </si>
  <si>
    <t>POSITIONS : Mult. A/C provided MULTIPLE SEDOL M-MI=M-M-1</t>
  </si>
  <si>
    <t>POSITIONS : Mult. A/C provided MULTIPLE CUSIP M-MI=M-N</t>
  </si>
  <si>
    <t>POSITIONS : Mult. A/C provided MULTIPLE CUSIP M-MI=M-1-1</t>
  </si>
  <si>
    <t>POSITIONS : Mult. A/C provided MULTIPLE CUSIP M-MI=M-M-1</t>
  </si>
  <si>
    <t>M-M</t>
  </si>
  <si>
    <t>POSITIONS : Mult. A/C provided ISIN, SEDOL, and CUSIP M-A=M-M-M</t>
  </si>
  <si>
    <t>POSITIONS : Mult. A/C provided ISIN, SEDOL, and CUSIP M-A=M-M-1</t>
  </si>
  <si>
    <t>M-A</t>
  </si>
  <si>
    <t>POSITIONS : MULTIPLE ISIN 1-MI=M-M-1</t>
  </si>
  <si>
    <t>POSITIONS : MULTIPLE ISIN 1-MI=M-M-M</t>
  </si>
  <si>
    <t>NL0010071189,NL0012171458</t>
  </si>
  <si>
    <t>XS2154448059,ES0000012B47</t>
  </si>
  <si>
    <t>POSITIONS : MULTIPLE CUSIP 1-MC=M-M-1</t>
  </si>
  <si>
    <t>POSITIONS : MULTIPLE CUSIP 1-MC=M-M-M</t>
  </si>
  <si>
    <t>156352179,075561000</t>
  </si>
  <si>
    <t>POSITIONS : MULTIPLE SEDOL 1-MS=M-M-1</t>
  </si>
  <si>
    <t>POSITIONS : MULTIPLE SEDOL 1-MS=M-M-M</t>
  </si>
  <si>
    <t>B7S3TD5,BDFLC57</t>
  </si>
  <si>
    <t>BMBQFS3,BFX1703</t>
  </si>
  <si>
    <t>215444805,178398000</t>
  </si>
  <si>
    <t>AU3TB0000135</t>
  </si>
  <si>
    <t>ONLOANS : SEDOL 1-1S=1-N</t>
  </si>
  <si>
    <t>ONLOANS : CUSIP 1-1C=1-N</t>
  </si>
  <si>
    <t>ONLOANS : ISIN 1-1I=1-N</t>
  </si>
  <si>
    <t>ONLOANS : MULTIPLE ISIN 1-MI=1-N</t>
  </si>
  <si>
    <t>ONLOANS : MULTIPLE CUSIP 1-MC=1-N</t>
  </si>
  <si>
    <t>ONLOANS : MULTIPLE SEDOL 1-MS=1-N</t>
  </si>
  <si>
    <t>ONLOANS : ISIN,SEDOL,CUSIP 1-A=1-N</t>
  </si>
  <si>
    <t>ONLOANS : Mult. A/C provided ISIN M-1I=M-N</t>
  </si>
  <si>
    <t>ONLOANS : Mult. A/C provided SEDOL M-1I=M-N</t>
  </si>
  <si>
    <t>ONLOANS : Mult. A/C provided CUSIP M-1I=M-N</t>
  </si>
  <si>
    <t>ONLOANS : Mult. A/C provided MULTIPLE ISIN M-MI=M-N</t>
  </si>
  <si>
    <t>ONLOANS : Mult. A/C provided MULTIPLE SEDOL M-MI=M-N</t>
  </si>
  <si>
    <t>ONLOANS : Mult. A/C provided MULTIPLE CUSIP M-MI=M-N</t>
  </si>
  <si>
    <t>ONLOANS : Mult. A/C provided ISIN, SEDOL, and CUSIP M-A=M-M-1</t>
  </si>
  <si>
    <t>BYW8BD9</t>
  </si>
  <si>
    <t>BYPHFT7</t>
  </si>
  <si>
    <t>BNQRYY7</t>
  </si>
  <si>
    <t>BMGL4X1</t>
  </si>
  <si>
    <t>71567RAG1,197452285</t>
  </si>
  <si>
    <t>71567RAG1,143416097</t>
  </si>
  <si>
    <t>71567RAG1,203192584</t>
  </si>
  <si>
    <t>BYPYV45,BJX2G41</t>
  </si>
  <si>
    <t>BYPYV45,BYVFMS3</t>
  </si>
  <si>
    <t>BYPYV45,B2NY3Z8</t>
  </si>
  <si>
    <t>229986,229930</t>
  </si>
  <si>
    <t>EU000A3KT6B1,US715638AP79</t>
  </si>
  <si>
    <t>DE000A3KPTG6,US105756BB58</t>
  </si>
  <si>
    <t>XS2357494751,US195325BD67</t>
  </si>
  <si>
    <t>236669149,018096145</t>
  </si>
  <si>
    <t>236505189,018426994</t>
  </si>
  <si>
    <t>BNLYQ92,B0WC9K6</t>
  </si>
  <si>
    <t>BL53Z94,B0WG975</t>
  </si>
  <si>
    <t>BP094M1,B0XNWS7</t>
  </si>
  <si>
    <t>185248445,BYZB942,AU0000013740</t>
  </si>
  <si>
    <t>173455089,BYZB942,AU3TB0000150</t>
  </si>
  <si>
    <t>055610274,BYZB942,AU000XCLWAQ1</t>
  </si>
  <si>
    <t>POSITIONS : FUND DOES NOT HOLD SECURITY</t>
  </si>
  <si>
    <t>235749475,018437000</t>
  </si>
  <si>
    <t>Currency</t>
  </si>
  <si>
    <t>USD</t>
  </si>
  <si>
    <t>US8425876021</t>
  </si>
  <si>
    <t>POSITIONS : NO CURRENCY SHOULD FAIL TO DEFAULTS</t>
  </si>
  <si>
    <t>POSITIONS : VALID CURRENCY FROM GSL EXCHANGE RATE</t>
  </si>
  <si>
    <t>EUR</t>
  </si>
  <si>
    <t>POSITIONS : INVALID CURRENCY</t>
  </si>
  <si>
    <t>DefaultCurrency</t>
  </si>
  <si>
    <t>U1D</t>
  </si>
  <si>
    <t>POSITIONS : FUNDID IS NOT ENTITLED TO USER</t>
  </si>
  <si>
    <t>ZAG000096173</t>
  </si>
  <si>
    <t>POSITIONS : ENDPOINT IS NOT ENTITLED TO USER</t>
  </si>
  <si>
    <t>Endpoint</t>
  </si>
  <si>
    <t>yfh001</t>
  </si>
  <si>
    <t>default</t>
  </si>
  <si>
    <t>ONLOANS : FUND DOES NOT HOLD SECURITY</t>
  </si>
  <si>
    <t>ONLOANS : NO CURRENCY SHOULD FAIL TO DEFAULTS</t>
  </si>
  <si>
    <t>ONLOANS : VALID CURRENCY FROM GSL EXCHANGE RATE</t>
  </si>
  <si>
    <t>ONLOANS : INVALID CURRENCY</t>
  </si>
  <si>
    <t>ONLOANS : FUNDID IS NOT ENTITLED TO USER</t>
  </si>
  <si>
    <t>ONLOANS : ENDPOINT IS NOT ENTITLED TO USER</t>
  </si>
  <si>
    <t>/onloans</t>
  </si>
  <si>
    <t>US0268747849,BKPS8B5,71654QDD1</t>
  </si>
  <si>
    <t>4819XYZ</t>
  </si>
  <si>
    <t>4819XYZ,230ZYX</t>
  </si>
  <si>
    <t>ONLOANS : Comb. Valid and invalid A/Cs -&gt; ISIN</t>
  </si>
  <si>
    <t>ONLOANS : Comb. Valid and invalid A/Cs -&gt; ISIN,SEDOL</t>
  </si>
  <si>
    <t>ONLOANS : Comb. Valid and invalid A/Cs -&gt; ISIN,SEDOL,CUSIP</t>
  </si>
  <si>
    <t>4819XYZ,230042</t>
  </si>
  <si>
    <t>XYZ</t>
  </si>
  <si>
    <t>141XYZ</t>
  </si>
  <si>
    <t>141947,230042</t>
  </si>
  <si>
    <t>POSITIONS : INVALID ACCOUNT -&gt; ISIN</t>
  </si>
  <si>
    <t>POSITIONS : INVALID ACCOUNT -&gt; ISIN,SEDOL</t>
  </si>
  <si>
    <t>POSITIONS : INVALID ACCOUNT -&gt; ISIN,SEDOL,CUSIP</t>
  </si>
  <si>
    <t>POSITIONS : Mult. INVALID ACCOUNT -&gt; ISIN</t>
  </si>
  <si>
    <t>POSITIONS : Mult. INVALID ACCOUNT -&gt; ISIN,SEDOL</t>
  </si>
  <si>
    <t>POSITIONS : Mult. INVALID ACCOUNT -&gt; ISIN,SEDOL,CUSIP</t>
  </si>
  <si>
    <t>POSITIONS : Comb. Valid and invalid A/Cs -&gt; ISIN</t>
  </si>
  <si>
    <t>POSITIONS : Comb. Valid and invalid A/Cs -&gt; ISIN,SEDOL</t>
  </si>
  <si>
    <t>POSITIONS : Comb. Valid and invalid A/Cs -&gt; ISIN,SEDOL,CUSIP</t>
  </si>
  <si>
    <t>POSITIONS : INVALID SECURITY --&gt; NO ACCOUNT</t>
  </si>
  <si>
    <t>POSITIONS : INVALID SECURITY --&gt; ONE ACCOUNT</t>
  </si>
  <si>
    <t>POSITIONS : INVALID SECURITY --&gt; Mult. ACCOUNTS</t>
  </si>
  <si>
    <t>POSITIONS : INVALID SECURITY --&gt; INVALID ACCOUNT</t>
  </si>
  <si>
    <t>ONLOANS : INVALID FUNDID -&gt; ISIN</t>
  </si>
  <si>
    <t>ONLOANS : INVALID FUNDID -&gt; ISIN,SEDOL</t>
  </si>
  <si>
    <t>ONLOANS : INVALID FUNDID -&gt; ISIN,SEDOL,CUSIP</t>
  </si>
  <si>
    <t>ONLOANS : Mult. INVALID FUNDID -&gt; ISIN</t>
  </si>
  <si>
    <t>ONLOANS : Mult. INVALID FUNDID -&gt; ISIN,SEDOL</t>
  </si>
  <si>
    <t>ONLOANS : Mult. INVALID FUNDID -&gt; ISIN,SEDOL,CUSIP</t>
  </si>
  <si>
    <t>ONLOANS : INVALID ID --&gt; INVALID FUNDID</t>
  </si>
  <si>
    <t>ONLOANS : INVALID ID --&gt; Mult. FUNDID</t>
  </si>
  <si>
    <t>ONLOANS : INVALID ID --&gt; ONE FUNDID</t>
  </si>
  <si>
    <t>ONLOANS : INVALID ID --&gt; NO FUNDID</t>
  </si>
  <si>
    <t>ONLOANS : NO FUNDID : SEDOL 1-1S=1-N</t>
  </si>
  <si>
    <t>ONLOANS : NO FUNDID : CUSIP 1-1C=1-N</t>
  </si>
  <si>
    <t>ONLOANS : NO FUNDID : ISIN 1-1I=1-N</t>
  </si>
  <si>
    <t>ONLOANS : NO FUNDID : MULTIPLE ISIN 1-MI=1-N</t>
  </si>
  <si>
    <t>ONLOANS : NO FUNDID : MULTIPLE CUSIP 1-MC=1-N</t>
  </si>
  <si>
    <t>ONLOANS : NO FUNDID : MULTIPLE SEDOL 1-MS=1-N</t>
  </si>
  <si>
    <t>ONLOANS : NO FUNDID : ISIN,SEDOL,CUSIP 1-A=1-N</t>
  </si>
  <si>
    <t>ONLOANS : NO ID --&gt; ONE FUNDID</t>
  </si>
  <si>
    <t>ONLOANS : NO ID --&gt; NO FUNDID</t>
  </si>
  <si>
    <t>ONLOANS : NO IDS --&gt; ONE FUNDID</t>
  </si>
  <si>
    <t>141947</t>
  </si>
  <si>
    <t>NIDS-1S</t>
  </si>
  <si>
    <t>NID-1S</t>
  </si>
  <si>
    <t>NID-NS</t>
  </si>
  <si>
    <t>POSITIONS : NO IDS --&gt; ONE FUNDID</t>
  </si>
  <si>
    <t>POSITIONS : NO ID --&gt; ONE FUNDID</t>
  </si>
  <si>
    <t>POSITIONS : NO ID --&gt; NO FUNDID</t>
  </si>
  <si>
    <t>ONLOANS : SEDOL -1 BONDARY TESTING</t>
  </si>
  <si>
    <t>ONLOANS : SEDOL +1 BONDARY TESTING</t>
  </si>
  <si>
    <t>ONLOANS : CUSIP +1 BONDARY TESTING</t>
  </si>
  <si>
    <t>ONLOANS : ISIN +1 BONDARY TESTING</t>
  </si>
  <si>
    <t>ONLOANS : CUSIP -1 BONDARY TESTING</t>
  </si>
  <si>
    <t>ONLOANS : ISIN -1 BONDARY TESTING</t>
  </si>
  <si>
    <t>B4Y4TK</t>
  </si>
  <si>
    <t>06405016</t>
  </si>
  <si>
    <t>EU000A1G0AB</t>
  </si>
  <si>
    <t>POSITIONS : SEDOL -1 BONDARY TESTING</t>
  </si>
  <si>
    <t>POSITIONS : SEDOL +1 BONDARY TESTING</t>
  </si>
  <si>
    <t>POSITIONS : CUSIP -1 BONDARY TESTING</t>
  </si>
  <si>
    <t>POSITIONS : CUSIP +1 BONDARY TESTING</t>
  </si>
  <si>
    <t>POSITIONS : ISIN -1 BONDARY TESTING</t>
  </si>
  <si>
    <t>POSITIONS : ISIN +1 BONDARY TESTING</t>
  </si>
  <si>
    <t>ONLOANS : REINVESTMENT SPREAD FUNCTIONALITY -&gt; CASH</t>
  </si>
  <si>
    <t>ONLOANS : REINVESTMENT SPREAD FUNCTIONALITY -&gt; NON-CASH</t>
  </si>
  <si>
    <t>BZBXHY5</t>
  </si>
  <si>
    <t>TC01_Create_New_Voucher</t>
  </si>
  <si>
    <t>/vouchers</t>
  </si>
  <si>
    <t>creditCLE</t>
  </si>
  <si>
    <t>creditPartyBranch</t>
  </si>
  <si>
    <t>creditPartyAccount</t>
  </si>
  <si>
    <t>creditAmount</t>
  </si>
  <si>
    <t>creditCurrency</t>
  </si>
  <si>
    <t>debitCLE</t>
  </si>
  <si>
    <t>debitPartyBranch</t>
  </si>
  <si>
    <t>debitPartyAccount</t>
  </si>
  <si>
    <t>debitAmount</t>
  </si>
  <si>
    <t>debitCurrency</t>
  </si>
  <si>
    <t>N</t>
  </si>
  <si>
    <t>endPointURL1</t>
  </si>
  <si>
    <t>endPointURL2</t>
  </si>
  <si>
    <t>/voucherStatus</t>
  </si>
  <si>
    <t>sourceReference</t>
  </si>
  <si>
    <t>TC02_Validate_Voucher_OverallStatus</t>
  </si>
  <si>
    <t>YFH98041600930</t>
  </si>
  <si>
    <t>GBP</t>
  </si>
  <si>
    <t>SANV</t>
  </si>
  <si>
    <t>T</t>
  </si>
  <si>
    <t>L</t>
  </si>
  <si>
    <t>A</t>
  </si>
  <si>
    <t>AA</t>
  </si>
  <si>
    <t>TC03_Validate_Voucher_ReceivedTimeStamp</t>
  </si>
  <si>
    <t>TC04_Validate_Not_Found_OverallStatus</t>
  </si>
  <si>
    <t>TC05_Validate_Status_Code_400</t>
  </si>
  <si>
    <t>TC06_Validate_Status_Code_401</t>
  </si>
  <si>
    <t>TC07_Validate_Status_Code_500</t>
  </si>
  <si>
    <t>TC08_Validate_Create_Voucher_with_Branch_as_10</t>
  </si>
  <si>
    <t>TC09_Validate_Create_Voucher_with_Branch_as_10_GBP</t>
  </si>
  <si>
    <t>TC10_Validate_Create_Voucher_with_creditCLE_SANV</t>
  </si>
  <si>
    <t>TC11_Validate_Create_Voucher_with_creditCLE_T</t>
  </si>
  <si>
    <t>TC12_Validate_Create_Voucher_with_creditCLE_L</t>
  </si>
  <si>
    <t>TC13_Reversal_of_Credit_and_Debit_Account</t>
  </si>
  <si>
    <t>TC14_Validate_Same_Credit_and_Debit_Account</t>
  </si>
  <si>
    <t>TC15_Validate_different_PartyBranch</t>
  </si>
  <si>
    <t>TC16_Validate_different_Amount</t>
  </si>
  <si>
    <t>TC17_Validate_different_creditCLE</t>
  </si>
  <si>
    <t>TC18_Validate_different_currency</t>
  </si>
  <si>
    <t>TC19_Validate_Invalid_CLE</t>
  </si>
  <si>
    <t>message</t>
  </si>
  <si>
    <t>No value found for accountKey</t>
  </si>
  <si>
    <t>Sum of debits does not equal credits</t>
  </si>
  <si>
    <t>Input entity code:00100 doesnt match with Account entity code:00111</t>
  </si>
  <si>
    <t>No value found for branch</t>
  </si>
  <si>
    <t>invalid number</t>
  </si>
  <si>
    <t>No value found for currency</t>
  </si>
  <si>
    <t>/accounting-data</t>
  </si>
  <si>
    <t>voucherApiUrl</t>
  </si>
  <si>
    <t>GCS_IMMS</t>
  </si>
  <si>
    <t>TC20_Validate_Null_CLE</t>
  </si>
  <si>
    <t>TC21_Validate_Invalid_PartyBranch</t>
  </si>
  <si>
    <t>TC22_Validate_Invalid_PartyAccount</t>
  </si>
  <si>
    <t>TC23_Validate_Invalid_Amount</t>
  </si>
  <si>
    <t>TC24_Validate_Invalid_Currency</t>
  </si>
  <si>
    <t>TC25_Validate_Voucher_Status_with_Client_API_Gateway</t>
  </si>
  <si>
    <t>TC26_Validate_Voucher_Not_Found_Status_with_Client_API_Gateway</t>
  </si>
  <si>
    <t>TC27_Validate_Voucher_Status_for_Multiple_records</t>
  </si>
  <si>
    <t>TC28_Validate_Voucher_Status_for_Multiple_records_with_Client_API_Gateway</t>
  </si>
  <si>
    <t>excluded</t>
  </si>
  <si>
    <t>TC29A_Validate_creditCLE_Excluded</t>
  </si>
  <si>
    <t>TC29B_Validate_creditPartyBranch_Excluded</t>
  </si>
  <si>
    <t>TC29C_Validate_creditPartyAccount_Excluded</t>
  </si>
  <si>
    <t>TC29D_Validate_creditAmount_Excluded</t>
  </si>
  <si>
    <t>TC29E_Validate_creditCurrency_Excluded</t>
  </si>
  <si>
    <t>TC29F_Validate_debitCLE_Excluded</t>
  </si>
  <si>
    <t>TC29G_Validate_debitPartyBranch_Excluded</t>
  </si>
  <si>
    <t>TC29H_Validate_debitPartyAccount_Excluded</t>
  </si>
  <si>
    <t>TC29I_Validate_debitAmount_Excluded</t>
  </si>
  <si>
    <t>TC29J_Validate_debitCurrency_Excluded</t>
  </si>
  <si>
    <t>TC30_Validate_getVoucherStatus_sourceRef_Excluded</t>
  </si>
  <si>
    <t>TC31_Validate_creditCLE_null</t>
  </si>
  <si>
    <t>TC33_Validate_creditCLE_debitCLE_null</t>
  </si>
  <si>
    <t>TC32_Validate_debitCLE_null</t>
  </si>
  <si>
    <t>YFH2112080000001</t>
  </si>
  <si>
    <t>/voucherStats</t>
  </si>
  <si>
    <t>TC34_Validate_VoucherStats_Status_Code_404</t>
  </si>
  <si>
    <t>TC35_Validate_CreateVoucher_Different_CLE_And_PartyBranch</t>
  </si>
  <si>
    <t>TC36_Validate_CreateVoucher_CLE_SANV_T</t>
  </si>
  <si>
    <t>TC37_Validate_CreateVoucher_CLE_SANV_L</t>
  </si>
  <si>
    <t>TC38_Validate_CreateVoucher_CLE_SANV_N</t>
  </si>
  <si>
    <t>TC39_Validate_CreateVoucher_CLE_T_SANV</t>
  </si>
  <si>
    <t>TC40_Validate_CreateVoucher_CLE_T_L</t>
  </si>
  <si>
    <t>TC41_Validate_CreateVoucher_CLE_T_N</t>
  </si>
  <si>
    <t>TC42_Validate_CreateVoucher_CLE_L_SANV</t>
  </si>
  <si>
    <t>TC43_Validate_CreateVoucher_CLE_L_T</t>
  </si>
  <si>
    <t>TC44_Validate_CreateVoucher_CLE_L_N</t>
  </si>
  <si>
    <t>TC45_Validate_CreateVoucher_CLE_N_SANV</t>
  </si>
  <si>
    <t>TC46_Validate_CreateVoucher_CLE_N_T</t>
  </si>
  <si>
    <t>TC47_Validate_CreateVoucher_CLE_N_L</t>
  </si>
  <si>
    <t>TC48_Reversal_of_Credit_and_Debit_Account_partyBranch10</t>
  </si>
  <si>
    <t>TC49_Validate_Same_Credit_and_Debit_Account_partyBranch10</t>
  </si>
  <si>
    <t>TC50_Validate_different_PartyBranch_partyBranch10</t>
  </si>
  <si>
    <t>TC51_Validate_different_Amount_partyBranch10</t>
  </si>
  <si>
    <t>TC52_Validate_different_creditCLE_partyBranch10</t>
  </si>
  <si>
    <t>TC53_Validate_different_currency_partyBranch10</t>
  </si>
  <si>
    <t>TC54_Validate_Invalid_CLE_partyBranch10</t>
  </si>
  <si>
    <t>TC55_Validate_Null_CLE_partyBranch10</t>
  </si>
  <si>
    <t>TC56_Validate_Invalid_PartyBranch_partyBranch10</t>
  </si>
  <si>
    <t>TC57_Validate_Invalid_PartyAccount_partyBranch10</t>
  </si>
  <si>
    <t>TC58_Validate_Invalid_Amount_partyBranch10</t>
  </si>
  <si>
    <t>TC59_Validate_Invalid_Currency_partyBranch10</t>
  </si>
  <si>
    <t>TC60_Validate_Voucher_Status_with_Client_API_Gateway_partyBranch10</t>
  </si>
  <si>
    <t>TC61_Validate_Voucher_Status_for_Multiple_records_partyBranch10</t>
  </si>
  <si>
    <t>TC62_Validate_Voucher_Status_for_Multiple_records_with_Client_API_Gateway_partyBranch10</t>
  </si>
  <si>
    <t>Input entity code:00111 doesnt match with Account entity code:00528</t>
  </si>
  <si>
    <t>US912810RL44,BVXLS02,912810RL4</t>
  </si>
  <si>
    <t>US912810RL44</t>
  </si>
  <si>
    <t>BVXLS02</t>
  </si>
  <si>
    <t>US912810RL44,XS1974522853</t>
  </si>
  <si>
    <t>US912810RL44,XS1434160971</t>
  </si>
  <si>
    <t>US912810RL44,US8425876021</t>
  </si>
  <si>
    <t>BYPYV45,BVXLS02</t>
  </si>
  <si>
    <t>ZAG000096173,BVXLS02</t>
  </si>
  <si>
    <t>BVXLS028</t>
  </si>
  <si>
    <t>71567RAG1,912810RL4</t>
  </si>
  <si>
    <t>912810RL48</t>
  </si>
  <si>
    <t>912810RL4</t>
  </si>
  <si>
    <t>US912810RL44,US912810RL44</t>
  </si>
  <si>
    <t>US912810RL444</t>
  </si>
  <si>
    <t>TC063_Create_New_Voucher_using_T_for_creditValueDate_and_debitValueDate</t>
  </si>
  <si>
    <t>creditValueDate</t>
  </si>
  <si>
    <t>debitValueDate</t>
  </si>
  <si>
    <t>TC064_Create_New_Voucher_using_T+2_for_creditValueDate_and_debitValueDate</t>
  </si>
  <si>
    <t>TC065_Create_New_Voucher_using_T-2_for_creditValueDate_and_debitValueDate</t>
  </si>
  <si>
    <t>GE001-An error was encountered while accessing resource.</t>
  </si>
  <si>
    <t>GE001-An error was encountered while accessing resource</t>
  </si>
  <si>
    <t>No message available</t>
  </si>
  <si>
    <t>TC066_Create_New_Voucher_using_T+4_for_creditValueDate_and_debitValueDate</t>
  </si>
  <si>
    <t>TC067_Create_New_Voucher_using_T-4_for_creditValueDate_and_debitValueDate</t>
  </si>
  <si>
    <t>TC068_Create_New_Voucher_using_T_for_creditValueDate_and_Invalid_debitValueDate</t>
  </si>
  <si>
    <t>TC069_Create_New_Voucher_using_T_for_creditValueDate_and_Empty_debitValueDate</t>
  </si>
  <si>
    <t>TC070_Create_New_Voucher_using_T_for_creditValueDate_and_T+1_debitValueDate</t>
  </si>
  <si>
    <t>TC071_Create_New_Voucher_using_T_for_creditValueDate_and_T-1_debitValueDate</t>
  </si>
  <si>
    <t>TC072_Create_New_Voucher_using_Invalid_for_creditValueDate_and_T_debitValueDate</t>
  </si>
  <si>
    <t>TC073_Create_New_Voucher_using_Empty_for_creditValueDate_and_T_debitValueDate</t>
  </si>
  <si>
    <t>TC074_Create_New_Voucher_using_T+1_for_creditValueDate_and_T_debitValueDate</t>
  </si>
  <si>
    <t>TC075_Create_New_Voucher_using_T-1_for_creditValueDate_and_T_debitValueDate</t>
  </si>
  <si>
    <t>TC076_Create_New_Voucher_using_T_for_creditValueDate_and_Removed_debitValueDate_Key_Value</t>
  </si>
  <si>
    <t>TC077_Create_New_Voucher_using_Removed_Key_Value_for_creditValueDate_and_T_debitValueDate</t>
  </si>
  <si>
    <t>TC078_Create_New_Voucher_using_T_for_creditValueDate_and_debitValueDate_Validate_Voucher_OverallStatus</t>
  </si>
  <si>
    <t>TC079_Create_New_Voucher_using_T+2_for_creditValueDate_and_debitValueDate_Validate_Voucher_OverallStatus</t>
  </si>
  <si>
    <t>TC080_Create_New_Voucher_using_T-2_for_creditValueDate_and_debitValueDate_Validate_Voucher_OverallStatus</t>
  </si>
  <si>
    <t>TC081_Create_New_Voucher_using_T+4_for_creditValueDate_and_debitValueDate_Validate_Voucher_OverallStatus</t>
  </si>
  <si>
    <t>TC082_Create_New_Voucher_using_T-4_for_creditValueDate_and_debitValueDate_Validate_Voucher_OverallStatus</t>
  </si>
  <si>
    <t>TC083_Create_New_Voucher_using_T_for_creditValueDate_and_debitValueDate_Validate_Voucher_OverallStatus_against_API_Gateway</t>
  </si>
  <si>
    <t>TC084_Create_New_Voucher_using_T+2_for_creditValueDate_and_debitValueDate_Validate_Voucher_OverallStatus_against_API_Gateway</t>
  </si>
  <si>
    <t>TC085_Create_New_Voucher_using_T-2_for_creditValueDate_and_debitValueDate_Validate_Voucher_OverallStatus_against_API_Gateway</t>
  </si>
  <si>
    <t>TC086_Create_New_Voucher_using_T+4_for_creditValueDate_and_debitValueDate_Validate_Voucher_OverallStatus_against_API_Gateway</t>
  </si>
  <si>
    <t>TC087_Create_New_Voucher_using_T-4_for_creditValueDate_and_debitValueDate_Validate_Voucher_OverallStatus_against_API_Gateway</t>
  </si>
  <si>
    <t>Verify that number of records streamed from YFH equals to number of records populated KUDU</t>
  </si>
  <si>
    <t>yesterdayDate</t>
  </si>
  <si>
    <t>todaysDate</t>
  </si>
  <si>
    <t>kuduCurrentDate</t>
  </si>
  <si>
    <t>Verify that number of records streamed from YFH equals to number of records populated KUDU for current week</t>
  </si>
  <si>
    <t>Verify that number of records eligible for streaming equals to number of records streamed to KUDU</t>
  </si>
  <si>
    <t>Compare KUDU data content vs YFH for single transaction</t>
  </si>
  <si>
    <t>Compare KUDU data content vs YFH for large number of transaction</t>
  </si>
  <si>
    <t>Verify that number of records eligible for streaming equals to number of records streamed to KUDU by EOD</t>
  </si>
  <si>
    <t>Verify that number of records streamed from YFH equals to number of records populated KUDU by EOD</t>
  </si>
  <si>
    <t>Verify total records count streamed in to KUDU starting Monday till todays EOD</t>
  </si>
  <si>
    <t>Verify that number of records eligible for retry exists in activity intraday</t>
  </si>
  <si>
    <t>Compare content of eligible for retry against activity intraday table</t>
  </si>
  <si>
    <t>228043176,BNDBTJ2,XS2244842832</t>
  </si>
  <si>
    <t>BYMSY96,BJX2G41</t>
  </si>
  <si>
    <t>BYMSY96,B2NY3Z8</t>
  </si>
  <si>
    <t>Verify that number of records not eligible for retry exists in activity intraday</t>
  </si>
  <si>
    <t>Compare content of not eligible for retry against activity intraday table</t>
  </si>
  <si>
    <t>Verify that KUDU has not store duplicate activity_id for current week</t>
  </si>
  <si>
    <t>Verify that KUDU has not store duplicate activity_id for today</t>
  </si>
  <si>
    <t>BN2XB15</t>
  </si>
  <si>
    <t>213298674</t>
  </si>
  <si>
    <t>XS2132986741</t>
  </si>
  <si>
    <t>XS1333468301,XS2132986741</t>
  </si>
  <si>
    <t>133346830,213298674</t>
  </si>
  <si>
    <t>BYPHFT7,BN2XB15</t>
  </si>
  <si>
    <t>230061,230065</t>
  </si>
  <si>
    <t>US68389XBU81,US912810SN90</t>
  </si>
  <si>
    <t>BM5J9Z3,BMHCRG7</t>
  </si>
  <si>
    <t>68389XBU8,912810SN9</t>
  </si>
  <si>
    <t>230061,230065,141947</t>
  </si>
  <si>
    <t>US68389XBU81,BMHCRG7,213298674</t>
  </si>
  <si>
    <t>107834800,BMFH322,HU0000404058</t>
  </si>
  <si>
    <t>107834800,BMZR010,XS2270281228</t>
  </si>
  <si>
    <t>124688019,BMFH322,CZ0001005375</t>
  </si>
  <si>
    <t>008829675,BMFH322,XS1912655054</t>
  </si>
  <si>
    <t>085491474,BMFH322,XS2250445389</t>
  </si>
  <si>
    <t>107834800,BMFH322,CZ0001005037</t>
  </si>
  <si>
    <t>156996670,BMFH322,IL0011232720</t>
  </si>
  <si>
    <t>BK6L1W5</t>
  </si>
  <si>
    <t>FR0013480613</t>
  </si>
  <si>
    <t>EFBK6L1W3</t>
  </si>
  <si>
    <t>229996,229994</t>
  </si>
  <si>
    <t>BLD1G64</t>
  </si>
  <si>
    <t>215858049</t>
  </si>
  <si>
    <t>XS2158580493</t>
  </si>
  <si>
    <t>XS2158580493,ZAG000137191</t>
  </si>
  <si>
    <t>BLD1G64,BZ7Q2B0</t>
  </si>
  <si>
    <t>215858049,KSBZ7Q2B8</t>
  </si>
  <si>
    <t>229986,229930,229933</t>
  </si>
  <si>
    <t>XS2322319638,2328324,235749475</t>
  </si>
  <si>
    <t>XS2357494751,US195325BD67,XS2322319638</t>
  </si>
  <si>
    <t>Verify that user able to hit api and start streaming data from YFH in to the KUDU</t>
  </si>
  <si>
    <t>Compare KUDU data content vs YFH for multy transaction</t>
  </si>
  <si>
    <t xml:space="preserve"> Verify what user will be able to send stream in to the KUDU while changing isRetry to Yes</t>
  </si>
  <si>
    <t>ONLOANS : EMPTY REQUEST BODY</t>
  </si>
  <si>
    <t>NIDS-NFIS</t>
  </si>
  <si>
    <t>POSITIONS : EMPTY REQUEST BODY</t>
  </si>
  <si>
    <t>ONLOANS : Verify that user can fetch list of onloans by using his certificate, then compare total count with slz</t>
  </si>
  <si>
    <t>POSITIONS : Verify that user can fetch list of positions by using his certificate, then compare total count with slz</t>
  </si>
  <si>
    <t>154736298,B4888C1,US912810RK60</t>
  </si>
  <si>
    <t>USY5257YAJ65</t>
  </si>
  <si>
    <t>USP01703AD22</t>
  </si>
  <si>
    <t>US18551PAE97</t>
  </si>
  <si>
    <t>ONLOANS : Verify that user can fetch list of onloans by using his certificate, then compare content against slz</t>
  </si>
  <si>
    <t>POSITIONS : Verify that user can fetch list of positions by using his certificate, then compare content against slz</t>
  </si>
  <si>
    <t>Error: VALUE DATE Relationship setup not found between branch</t>
  </si>
  <si>
    <t>EndPoint</t>
  </si>
  <si>
    <t>entitlements?userId=</t>
  </si>
  <si>
    <t>userId</t>
  </si>
  <si>
    <t>ADCB2TW</t>
  </si>
  <si>
    <t>ADCCHQ9</t>
  </si>
  <si>
    <t>S4 entitlements based on the empty userId provided</t>
  </si>
  <si>
    <t>S3 entitlements based on the AMO userId provided</t>
  </si>
  <si>
    <t>S1 entitlements based on the ADMIN userId provided</t>
  </si>
  <si>
    <t>XBBNFVQ</t>
  </si>
  <si>
    <t>S2 entitlements based on the RES_ERR userId provided</t>
  </si>
  <si>
    <t>ADCIM8G</t>
  </si>
  <si>
    <t>asg$%^10</t>
  </si>
  <si>
    <t>S5 entitlements based on the  userId witch doesn’t have access to sfdm</t>
  </si>
  <si>
    <t>S6 entitlements based on the invalid userId provided</t>
  </si>
  <si>
    <t>S7 get list of entitlements</t>
  </si>
  <si>
    <t>entitlements</t>
  </si>
  <si>
    <t>S8 get list of tickers</t>
  </si>
  <si>
    <t>ccrAccounts/ticker</t>
  </si>
  <si>
    <t>S9 get list of users</t>
  </si>
  <si>
    <t>users</t>
  </si>
  <si>
    <t>S10 get info for the user provided</t>
  </si>
  <si>
    <t>users/</t>
  </si>
  <si>
    <t>lastDateProcessed</t>
  </si>
  <si>
    <t>S11 get the last date processed</t>
  </si>
  <si>
    <t>S12 get list of reports</t>
  </si>
  <si>
    <t>reports</t>
  </si>
  <si>
    <t>S13 Get report parameters based on the report id : yld_mo_dly_acct_var</t>
  </si>
  <si>
    <t>S14 Get report parameters based on the report id : yld_mo_dly_cusip_var</t>
  </si>
  <si>
    <t>S15 Get report parameters based on the report id : yld_mo_dly_unit_check</t>
  </si>
  <si>
    <t>S16 Get report parameters based on the report id : yld_mo_earn_summ</t>
  </si>
  <si>
    <t>S17 Get report parameters based on the report id : yld_mo_earn_summ_detail</t>
  </si>
  <si>
    <t>S18 Get report parameters based on the report id : yld_mo_hist_units</t>
  </si>
  <si>
    <t>S19 Get report parameters based on the report id : yld_mo_mtd_income</t>
  </si>
  <si>
    <t>S20 Get report parameters based on the report id : yld_mo_undistributed_gl</t>
  </si>
  <si>
    <t>S21 Get report parameters based on the report id : yld_mo_zero_units</t>
  </si>
  <si>
    <t>reports/yld_mo_earn_summ/params</t>
  </si>
  <si>
    <t>reports/yld_mo_dly_acct_var/params</t>
  </si>
  <si>
    <t>reports/yld_mo_dly_cusip_var/params</t>
  </si>
  <si>
    <t>reports/yld_mo_dly_unit_check/params</t>
  </si>
  <si>
    <t>reports/yld_mo_earn_summ_detail/params</t>
  </si>
  <si>
    <t>reports/yld_mo_hist_units/params</t>
  </si>
  <si>
    <t>reports/yld_mo_mtd_income/params</t>
  </si>
  <si>
    <t>reports/yld_mo_undistributed_gl/params</t>
  </si>
  <si>
    <t>reports/yld_mo_zero_units/params</t>
  </si>
  <si>
    <t>application/force-download</t>
  </si>
  <si>
    <t>S23 Get the default yield adjustments displays the current active yield</t>
  </si>
  <si>
    <t>yieldAdjustments</t>
  </si>
  <si>
    <t>S24 Get yield Adjustment based with only beginDate</t>
  </si>
  <si>
    <t>S25 Get yield Adjustment based with only beginDate</t>
  </si>
  <si>
    <t>S26 Get yield Adjustment based with only beginDate</t>
  </si>
  <si>
    <t>S27 Get yield Adjustment based with only beginDate</t>
  </si>
  <si>
    <t>S28 Get yield Adjustment based with only endDate</t>
  </si>
  <si>
    <t>S29 Get yield Adjustment based with only endDate</t>
  </si>
  <si>
    <t>S30 Get yield Adjustment based with only endDate</t>
  </si>
  <si>
    <t>S31 Get yield Adjustment based with only endDate</t>
  </si>
  <si>
    <t>S32 Get yield Adjustment based with startDate and endDate</t>
  </si>
  <si>
    <t>S33 Get yield Adjustment based with startDate and endDate</t>
  </si>
  <si>
    <t>S34 Get yield Adjustment based with startDate and endDate</t>
  </si>
  <si>
    <t>S35 Get yield Adjustment based with startDate and endDate</t>
  </si>
  <si>
    <t>S36 Get yield Adjustment based with ticker, startDate and endDate</t>
  </si>
  <si>
    <t>S37 Get yield Adjustment based with ticker, startDate and endDate</t>
  </si>
  <si>
    <t>S38 Get yield Adjustment based with ticker, startDate and endDate</t>
  </si>
  <si>
    <t>S39 Get yield Adjustment based with ticker, startDate and endDate</t>
  </si>
  <si>
    <t>S40 Get yield adjustments based on the adjustId</t>
  </si>
  <si>
    <t>NS1 Get yield adjustments based on the notExists adjustId</t>
  </si>
  <si>
    <t>NS2 Get yield adjustments based on the adjustId as string</t>
  </si>
  <si>
    <t>NS3 Get yield adjustments based on the adjustId as specialChar</t>
  </si>
  <si>
    <t>S41 Get yield adjustments detail info based on the adjustId</t>
  </si>
  <si>
    <t>yieldAdjustments/{$adjust_id}</t>
  </si>
  <si>
    <t>yieldAdjustments/detail/{$adjust_id}</t>
  </si>
  <si>
    <t>NS4 Get yield adjustments detail info based on the notExists adjustId</t>
  </si>
  <si>
    <t>NS5 Get yield adjustments detail info based on the adjustId as string</t>
  </si>
  <si>
    <t>NS6 Get yield adjustments detail info based on the adjustId as specialChar</t>
  </si>
  <si>
    <t>NS7 Deactivate yield adjustments based on the empty adjustId</t>
  </si>
  <si>
    <t>NS8 Deactivate yield adjustments based on the adjustId as string</t>
  </si>
  <si>
    <t>NS9 Deactivate yield adjustments based on the adjustId as specialChar</t>
  </si>
  <si>
    <t>NS10 Deactivate yield adjustments based on the adjustId as notExists</t>
  </si>
  <si>
    <t>reports/yld_mo_dly_acct_var?busDate={$busDate}</t>
  </si>
  <si>
    <t>SR22 Compare api xlsx report content against data base : yld_mo_dly_acct_var</t>
  </si>
  <si>
    <t>SR23 Compare api xlsx report content against data base : yld_mo_dly_acct_var</t>
  </si>
  <si>
    <t>SR24 Compare api xlsx report content against data base : yld_mo_dly_acct_var</t>
  </si>
  <si>
    <t>SR25 Compare api xlsx report content against data base : yld_mo_dly_acct_var</t>
  </si>
  <si>
    <t>S43 Get calculated yields based on beginDate and endDate</t>
  </si>
  <si>
    <t>S44 Get calculated yields based on beginDate and endDate</t>
  </si>
  <si>
    <t>S42 Deactivate yield adjustments based on the adjustId</t>
  </si>
  <si>
    <t>S45 Get calculated yields based on beginDate and endDate</t>
  </si>
  <si>
    <t>S46 Get calculated yields based on beginDate and endDate</t>
  </si>
  <si>
    <t>S47 Get calculated yields based on beginDate and endDate</t>
  </si>
  <si>
    <t>yieldAdjustments?beginDate={$beginDate}</t>
  </si>
  <si>
    <t>yieldAdjustments?endDate={$endDate}</t>
  </si>
  <si>
    <t>yieldAdjustments?beginDate={$beginDate}&amp;endDate={$endDate}</t>
  </si>
  <si>
    <t>yieldAdjustments?ticker={$ticker}&amp;beginDate={$beginDate}&amp;endDate={$endDate}</t>
  </si>
  <si>
    <t>calculatedYields?tickerList=&amp;beginDate={$beginDate}&amp;endDate={$endDate}</t>
  </si>
  <si>
    <t>calculatedYields?tickerList={$ticker}&amp;beginDate={$beginDate}&amp;endDate={$endDate}</t>
  </si>
  <si>
    <t>S49 Get calculated yields based on ticker beginDate and endDate</t>
  </si>
  <si>
    <t>S52 Get calculated yields based on ticker beginDate and endDate</t>
  </si>
  <si>
    <t>S50 Get calculated yields based on ticker beginDate and endDate</t>
  </si>
  <si>
    <t>S51 Get calculated yields based on ticker beginDate and endDate</t>
  </si>
  <si>
    <t>SI41 Insert new yield adjustments</t>
  </si>
  <si>
    <t>NS6a Get yield adjustments detail info based on the adjustId as long</t>
  </si>
  <si>
    <t>NS3a Get yield adjustments based on the adjustId as long</t>
  </si>
  <si>
    <t>NS11 Insert new yield adjustments where number of days : negative</t>
  </si>
  <si>
    <t>NS12 Insert new yield adjustments where number of days : null</t>
  </si>
  <si>
    <t>NS13 Insert new yield adjustments where number of days : empty</t>
  </si>
  <si>
    <t>NS14 Insert new yield adjustments where number of days : 0</t>
  </si>
  <si>
    <t>NS15 Insert new yield adjustments where number of days : string</t>
  </si>
  <si>
    <t>NS16 Insert new yield adjustments where number of days : spech char</t>
  </si>
  <si>
    <t>NS17 Insert new yield adjustments where adjustAmount : null</t>
  </si>
  <si>
    <t>NS18 Insert new yield adjustments where adjustAmount : empty</t>
  </si>
  <si>
    <t>NS19 Insert new yield adjustments where adjustAmount : 0</t>
  </si>
  <si>
    <t>NS20 Insert new yield adjustments where adjustAmount : string</t>
  </si>
  <si>
    <t>NS21 Insert new yield adjustments where adjustAmount : spech char</t>
  </si>
  <si>
    <t>NS22 Insert new yield adjustments where ticker : null</t>
  </si>
  <si>
    <t>NS23 Insert new yield adjustments where ticker : empty</t>
  </si>
  <si>
    <t>NS24 Insert new yield adjustments where ticker : int</t>
  </si>
  <si>
    <t>NS25 Insert new yield adjustments where ticker : string</t>
  </si>
  <si>
    <t>NS26 Insert new yield adjustments where ticker : spech char</t>
  </si>
  <si>
    <t>NS27 Insert new yield adjustments where beginDate : null</t>
  </si>
  <si>
    <t>NS28 Insert new yield adjustments where beginDate : empty</t>
  </si>
  <si>
    <t>NS30 Insert new yield adjustments where beginDate : string</t>
  </si>
  <si>
    <t>NS31 Insert new yield adjustments where beginDate : spech char</t>
  </si>
  <si>
    <t>NS32 Insert new yield adjustments where beginDate : past date</t>
  </si>
  <si>
    <t>NS33 Insert new yield adjustments where beginDate : unexpected format date</t>
  </si>
  <si>
    <t>NS34 Insert new yield adjustments where adjustComment : null</t>
  </si>
  <si>
    <t>NS35 Insert new yield adjustments where adjustComment : empty</t>
  </si>
  <si>
    <t>S42a Deactivate yield adjustments with a past date</t>
  </si>
  <si>
    <t>NS29 Insert new yield adjustments where beginDate : int</t>
  </si>
  <si>
    <t>NS36 Get yield Adjustment based on beginDate as null</t>
  </si>
  <si>
    <t>NS37 Get yield Adjustment based on beginDate as empty</t>
  </si>
  <si>
    <t>NS38 Get yield Adjustment based on beginDate as string</t>
  </si>
  <si>
    <t>NS39 Get yield Adjustment based on beginDate as int</t>
  </si>
  <si>
    <t>NS40 Get yield Adjustment based on beginDate as unexpected format date</t>
  </si>
  <si>
    <t>NS46 Get yield Adjustment based on beginDate as null and endDate</t>
  </si>
  <si>
    <t>NS47 Get yield Adjustment based on beginDate as empty and endDate</t>
  </si>
  <si>
    <t>NS48 Get yield Adjustment based on beginDate as string and endDate</t>
  </si>
  <si>
    <t>NS49 Get yield Adjustment based on beginDate as int and endDate</t>
  </si>
  <si>
    <t>NS50 Get yield Adjustment based on beginDate as unexpected format date and endDate</t>
  </si>
  <si>
    <t xml:space="preserve">NS51 Get yield Adjustment based on beginDate and endDate as null </t>
  </si>
  <si>
    <t>NS41 Get yield Adjustment based on endDate as null</t>
  </si>
  <si>
    <t>NS42 Get yield Adjustment based on endDate as empty</t>
  </si>
  <si>
    <t>NS43 Get yield Adjustment based on endDate as string</t>
  </si>
  <si>
    <t>NS44 Get yield Adjustment based on endDate as int</t>
  </si>
  <si>
    <t>NS45 Get yield Adjustment based on endDate as unexpected format date</t>
  </si>
  <si>
    <t>NS52 Get yield Adjustment based on beginDate and endDate as empty</t>
  </si>
  <si>
    <t>NS53 Get yield Adjustment based on beginDate and endDate as string</t>
  </si>
  <si>
    <t>NS54 Get yield Adjustment based on beginDate and endDate as int</t>
  </si>
  <si>
    <t>NS55 Get yield Adjustment based on beginDate and endDate as unexpected format date</t>
  </si>
  <si>
    <t>NS56 Get yield Adjustment where beginDate is greater then endDate</t>
  </si>
  <si>
    <t>NS57 Get yield Adjustment based with ticker, beginDate as null and endDate</t>
  </si>
  <si>
    <t>NS58 Get yield Adjustment based with ticker, beginDate as empty and endDate</t>
  </si>
  <si>
    <t>NS59 Get yield Adjustment based with ticker, beginDate as string and endDate</t>
  </si>
  <si>
    <t>NS60 Get yield Adjustment based with ticker, beginDate as int and endDate</t>
  </si>
  <si>
    <t>NS61 Get yield Adjustment based with ticker, beginDate as unexpected format date and endDate</t>
  </si>
  <si>
    <t>NS62 Get yield Adjustment based with ticker, beginDate and endDate as null</t>
  </si>
  <si>
    <t>NS63 Get yield Adjustment based with ticker, beginDate and endDate as empty</t>
  </si>
  <si>
    <t>NS64 Get yield Adjustment based with ticker, beginDate and endDate as string</t>
  </si>
  <si>
    <t>NS65 Get yield Adjustment based with ticker, beginDate and endDate as int</t>
  </si>
  <si>
    <t>NS66 Get yield Adjustment based with ticker, beginDate and endDate as unexpected format date</t>
  </si>
  <si>
    <t>NS68 Get yield Adjustment based on beginDate, endDate and ticker as : null</t>
  </si>
  <si>
    <t>NS69 Get yield Adjustment based on beginDate, endDate and ticker as : empty</t>
  </si>
  <si>
    <t>NS70 Get yield Adjustment based on beginDate, endDate and ticker as : int</t>
  </si>
  <si>
    <t>NS71 Get yield Adjustment based on beginDate, endDate and ticker as : string</t>
  </si>
  <si>
    <t>NS72 Get yield Adjustment based on beginDate, endDate and ticker as : cpec char</t>
  </si>
  <si>
    <t>NS73 Get calculated Yields based on beginDate as empty and endDate</t>
  </si>
  <si>
    <t>NS74 Get calculated Yields based on beginDate as string and endDate</t>
  </si>
  <si>
    <t>NS75 Get calculated Yields based on beginDate as int and endDate</t>
  </si>
  <si>
    <t>NS76 Get calculated Yields based on beginDate as unexpected format date and endDate</t>
  </si>
  <si>
    <t>NS77 Get calculated Yields based on beginDate and endDate as null</t>
  </si>
  <si>
    <t>NS78 Get calculated Yields based on beginDate and endDate as empty</t>
  </si>
  <si>
    <t>NS79 Get calculated Yields based on beginDate and endDate as string</t>
  </si>
  <si>
    <t>NS81 Get calculated Yields based on beginDate and endDate as unexpected format date</t>
  </si>
  <si>
    <t>NS82 Get calculated Yields based on beginDate as null and endDate</t>
  </si>
  <si>
    <t>NS67 Get yield Adjustment based with ticker, and beginDate greater then endDate</t>
  </si>
  <si>
    <t>NS80 Get calculated Yields based on beginDate and endDate as int</t>
  </si>
  <si>
    <t>NS85 Get calculated yields based on beginDate, endDate and ticker as : spec char</t>
  </si>
  <si>
    <t>NS86 Get calculated yields based on beginDate, endDate and ticker as : string</t>
  </si>
  <si>
    <t xml:space="preserve">NS83 Get calculated yields based on beginDate, endDate and ticker as : null </t>
  </si>
  <si>
    <t>NS84 Get calculated yields based on beginDate, endDate and ticker as : int</t>
  </si>
  <si>
    <t>calculatedYields</t>
  </si>
  <si>
    <t>S53 update calculated Yields : otherAdjustments</t>
  </si>
  <si>
    <t>S54 update calculated Yields : unitsOutstanding</t>
  </si>
  <si>
    <t>S55 update calculated Yields : accruedInterest</t>
  </si>
  <si>
    <t>S56 update calculated Yields : amortizedCost</t>
  </si>
  <si>
    <t>SR26 Compare api xlsx report content against data base : yld_mo_dly_cusip_var</t>
  </si>
  <si>
    <t>reports/yld_mo_dly_cusip_var?busDate={$busDate}</t>
  </si>
  <si>
    <t>SR27 Compare api xlsx report content against data base : yld_mo_dly_cusip_var</t>
  </si>
  <si>
    <t>SR28 Compare api xlsx report content against data base : yld_mo_dly_cusip_var</t>
  </si>
  <si>
    <t>SR29 Compare api xlsx report content against data base : yld_mo_dly_cusip_var</t>
  </si>
  <si>
    <t>reports/yld_mo_dly_unit_check?busDate={$busDate}</t>
  </si>
  <si>
    <t>SR30 Compare api xlsx report content against data base : yld_mo_dly_unit_check</t>
  </si>
  <si>
    <t>SR31 Compare api xlsx report content against data base : yld_mo_dly_unit_check</t>
  </si>
  <si>
    <t>SR32 Compare api xlsx report content against data base : yld_mo_dly_unit_check</t>
  </si>
  <si>
    <t>SR33 Compare api xlsx report content against data base : yld_mo_dly_unit_check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</si>
</sst>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0"/>
      <color rgb="FF6CF5F8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9"/>
      <color rgb="FF212121"/>
      <name val="Arial"/>
      <family val="2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9"/>
      <name val="Calibri Light"/>
      <family val="2"/>
      <scheme val="major"/>
    </font>
    <font>
      <sz val="11"/>
      <name val="Calibri Light"/>
      <family val="2"/>
      <scheme val="major"/>
    </font>
    <font>
      <sz val="9"/>
      <color rgb="FF0451A5"/>
      <name val="Consolas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theme="1"/>
      <name val="Consolas"/>
      <family val="3"/>
    </font>
    <font>
      <sz val="11"/>
      <color rgb="FFFF0000"/>
      <name val="Calibri"/>
      <family val="2"/>
      <scheme val="minor"/>
    </font>
    <font>
      <sz val="11"/>
      <color rgb="FFFF0000"/>
      <name val="Calibri Light"/>
      <family val="2"/>
      <scheme val="major"/>
    </font>
    <font>
      <sz val="7"/>
      <color theme="1"/>
      <name val="Source Sans Pro"/>
      <family val="2"/>
    </font>
    <font>
      <sz val="9"/>
      <color theme="1"/>
      <name val="Calibri"/>
      <family val="2"/>
      <scheme val="minor"/>
    </font>
    <font>
      <sz val="10"/>
      <color theme="1"/>
      <name val="Consolas"/>
      <family val="3"/>
    </font>
    <font>
      <sz val="7"/>
      <color rgb="FF090909"/>
      <name val="Roboto"/>
    </font>
    <font>
      <sz val="9.8000000000000007"/>
      <color rgb="FF297BDE"/>
      <name val="JetBrains Mono"/>
      <family val="3"/>
    </font>
    <font>
      <sz val="11"/>
      <color rgb="FF6CF5F8"/>
      <name val="Calibri"/>
      <family val="2"/>
      <scheme val="minor"/>
    </font>
    <font>
      <sz val="9.8000000000000007"/>
      <color rgb="FF6CF5F8"/>
      <name val="JetBrains Mono"/>
      <family val="3"/>
    </font>
    <font>
      <sz val="11"/>
      <color rgb="FF212121"/>
      <name val="Segoe UI"/>
      <family val="2"/>
    </font>
    <font>
      <sz val="9.8000000000000007"/>
      <color rgb="FF067D17"/>
      <name val="JetBrains Mono"/>
      <family val="3"/>
    </font>
    <font>
      <sz val="12"/>
      <color rgb="FF212121"/>
      <name val="Segoe UI"/>
      <family val="2"/>
    </font>
    <font>
      <sz val="11"/>
      <color rgb="FF2121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737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Fill="1" applyBorder="1"/>
    <xf numFmtId="0" fontId="1" fillId="2" borderId="0" xfId="0" applyFont="1" applyFill="1" applyAlignment="1">
      <alignment horizontal="left" vertical="top"/>
    </xf>
    <xf numFmtId="0" fontId="0" fillId="0" borderId="0" xfId="0" applyFill="1" applyBorder="1" applyAlignment="1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3" fillId="0" borderId="1" xfId="0" applyFont="1" applyBorder="1" applyAlignment="1"/>
    <xf numFmtId="0" fontId="0" fillId="3" borderId="1" xfId="0" applyFill="1" applyBorder="1" applyAlignment="1"/>
    <xf numFmtId="0" fontId="3" fillId="3" borderId="1" xfId="0" applyFont="1" applyFill="1" applyBorder="1" applyAlignment="1"/>
    <xf numFmtId="0" fontId="0" fillId="0" borderId="1" xfId="0" applyFill="1" applyBorder="1" applyAlignment="1"/>
    <xf numFmtId="0" fontId="0" fillId="5" borderId="1" xfId="0" applyFill="1" applyBorder="1" applyAlignment="1"/>
    <xf numFmtId="0" fontId="0" fillId="5" borderId="1" xfId="0" applyFill="1" applyBorder="1" applyAlignment="1">
      <alignment horizontal="left"/>
    </xf>
    <xf numFmtId="0" fontId="3" fillId="5" borderId="1" xfId="0" applyFont="1" applyFill="1" applyBorder="1" applyAlignment="1"/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/>
    <xf numFmtId="0" fontId="0" fillId="5" borderId="1" xfId="0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0" fontId="0" fillId="6" borderId="1" xfId="0" applyFill="1" applyBorder="1" applyAlignment="1"/>
    <xf numFmtId="0" fontId="0" fillId="6" borderId="1" xfId="0" applyFill="1" applyBorder="1" applyAlignment="1">
      <alignment horizontal="left"/>
    </xf>
    <xf numFmtId="0" fontId="3" fillId="6" borderId="1" xfId="0" applyFont="1" applyFill="1" applyBorder="1" applyAlignment="1"/>
    <xf numFmtId="0" fontId="0" fillId="6" borderId="0" xfId="0" applyFill="1" applyBorder="1"/>
    <xf numFmtId="0" fontId="1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49" fontId="5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3" fillId="0" borderId="1" xfId="0" applyFont="1" applyBorder="1"/>
    <xf numFmtId="0" fontId="11" fillId="6" borderId="1" xfId="0" applyFont="1" applyFill="1" applyBorder="1"/>
    <xf numFmtId="0" fontId="11" fillId="3" borderId="1" xfId="0" applyFont="1" applyFill="1" applyBorder="1"/>
    <xf numFmtId="0" fontId="12" fillId="6" borderId="1" xfId="0" applyFont="1" applyFill="1" applyBorder="1"/>
    <xf numFmtId="0" fontId="0" fillId="0" borderId="1" xfId="0" applyFill="1" applyBorder="1"/>
    <xf numFmtId="0" fontId="0" fillId="6" borderId="1" xfId="0" applyFill="1" applyBorder="1"/>
    <xf numFmtId="0" fontId="3" fillId="6" borderId="1" xfId="0" applyFont="1" applyFill="1" applyBorder="1"/>
    <xf numFmtId="0" fontId="3" fillId="0" borderId="1" xfId="0" applyFont="1" applyFill="1" applyBorder="1"/>
    <xf numFmtId="0" fontId="9" fillId="0" borderId="1" xfId="0" applyFont="1" applyBorder="1" applyAlignment="1">
      <alignment vertical="center"/>
    </xf>
    <xf numFmtId="0" fontId="11" fillId="0" borderId="1" xfId="0" applyFont="1" applyFill="1" applyBorder="1"/>
    <xf numFmtId="0" fontId="12" fillId="0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0" fillId="7" borderId="1" xfId="0" applyFill="1" applyBorder="1" applyAlignment="1"/>
    <xf numFmtId="0" fontId="3" fillId="7" borderId="1" xfId="0" applyFont="1" applyFill="1" applyBorder="1" applyAlignment="1"/>
    <xf numFmtId="0" fontId="13" fillId="0" borderId="1" xfId="0" applyFont="1" applyFill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13" fillId="3" borderId="1" xfId="0" applyFont="1" applyFill="1" applyBorder="1" applyAlignment="1">
      <alignment horizontal="right"/>
    </xf>
    <xf numFmtId="49" fontId="13" fillId="0" borderId="1" xfId="0" applyNumberFormat="1" applyFont="1" applyFill="1" applyBorder="1" applyAlignment="1">
      <alignment horizontal="right"/>
    </xf>
    <xf numFmtId="0" fontId="15" fillId="0" borderId="1" xfId="0" applyFont="1" applyFill="1" applyBorder="1" applyAlignment="1">
      <alignment horizontal="right"/>
    </xf>
    <xf numFmtId="49" fontId="13" fillId="0" borderId="1" xfId="0" applyNumberFormat="1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4" fillId="0" borderId="1" xfId="0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49" fontId="14" fillId="0" borderId="1" xfId="0" applyNumberFormat="1" applyFont="1" applyFill="1" applyBorder="1" applyAlignment="1">
      <alignment horizontal="right"/>
    </xf>
    <xf numFmtId="0" fontId="14" fillId="7" borderId="1" xfId="0" applyFont="1" applyFill="1" applyBorder="1" applyAlignment="1">
      <alignment horizontal="right"/>
    </xf>
    <xf numFmtId="0" fontId="16" fillId="7" borderId="1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0" fillId="8" borderId="1" xfId="0" applyFill="1" applyBorder="1" applyAlignment="1"/>
    <xf numFmtId="0" fontId="16" fillId="8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/>
    <xf numFmtId="0" fontId="0" fillId="8" borderId="1" xfId="0" applyFill="1" applyBorder="1"/>
    <xf numFmtId="49" fontId="16" fillId="0" borderId="1" xfId="0" applyNumberFormat="1" applyFont="1" applyBorder="1" applyAlignment="1">
      <alignment horizontal="right" vertical="center"/>
    </xf>
    <xf numFmtId="0" fontId="0" fillId="9" borderId="1" xfId="0" applyFill="1" applyBorder="1" applyAlignment="1"/>
    <xf numFmtId="0" fontId="9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0" fillId="0" borderId="0" xfId="0" applyBorder="1"/>
    <xf numFmtId="0" fontId="0" fillId="9" borderId="3" xfId="0" applyFill="1" applyBorder="1" applyAlignment="1"/>
    <xf numFmtId="0" fontId="14" fillId="0" borderId="3" xfId="0" applyFont="1" applyFill="1" applyBorder="1" applyAlignment="1">
      <alignment horizontal="right"/>
    </xf>
    <xf numFmtId="0" fontId="22" fillId="0" borderId="0" xfId="0" applyFont="1"/>
    <xf numFmtId="0" fontId="24" fillId="2" borderId="1" xfId="0" applyFont="1" applyFill="1" applyBorder="1"/>
    <xf numFmtId="0" fontId="25" fillId="2" borderId="1" xfId="0" applyFont="1" applyFill="1" applyBorder="1" applyAlignment="1">
      <alignment vertical="center"/>
    </xf>
    <xf numFmtId="0" fontId="26" fillId="0" borderId="1" xfId="0" applyFont="1" applyBorder="1"/>
    <xf numFmtId="0" fontId="27" fillId="0" borderId="0" xfId="0" applyFont="1" applyAlignment="1">
      <alignment vertical="center"/>
    </xf>
    <xf numFmtId="0" fontId="28" fillId="0" borderId="1" xfId="0" applyFont="1" applyBorder="1"/>
    <xf numFmtId="0" fontId="23" fillId="0" borderId="0" xfId="0" applyFont="1" applyAlignment="1">
      <alignment vertical="center"/>
    </xf>
    <xf numFmtId="0" fontId="0" fillId="0" borderId="2" xfId="0" applyFill="1" applyBorder="1"/>
    <xf numFmtId="0" fontId="0" fillId="5" borderId="0" xfId="0" applyFill="1"/>
    <xf numFmtId="0" fontId="0" fillId="0" borderId="3" xfId="0" applyBorder="1"/>
    <xf numFmtId="0" fontId="0" fillId="0" borderId="1" xfId="0" applyFont="1" applyBorder="1"/>
    <xf numFmtId="0" fontId="29" fillId="0" borderId="0" xfId="0" applyFont="1"/>
    <xf numFmtId="0" fontId="23" fillId="11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0" fontId="0" fillId="5" borderId="2" xfId="0" applyFill="1" applyBorder="1"/>
    <xf numFmtId="0" fontId="28" fillId="0" borderId="0" xfId="0" applyFont="1"/>
    <xf numFmtId="0" fontId="23" fillId="5" borderId="0" xfId="0" applyFont="1" applyFill="1" applyAlignment="1">
      <alignment vertical="center"/>
    </xf>
    <xf numFmtId="0" fontId="23" fillId="12" borderId="1" xfId="0" applyFont="1" applyFill="1" applyBorder="1" applyAlignment="1">
      <alignment vertical="center"/>
    </xf>
    <xf numFmtId="0" fontId="0" fillId="12" borderId="1" xfId="0" applyFill="1" applyBorder="1"/>
    <xf numFmtId="0" fontId="29" fillId="12" borderId="1" xfId="0" applyFont="1" applyFill="1" applyBorder="1"/>
    <xf numFmtId="0" fontId="27" fillId="12" borderId="1" xfId="0" applyFont="1" applyFill="1" applyBorder="1" applyAlignment="1">
      <alignment vertical="center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F5F8"/>
      <color rgb="FF8D73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6D42-2D8F-4641-8AD1-D1A721A86213}">
  <dimension ref="A1:L72"/>
  <sheetViews>
    <sheetView workbookViewId="0">
      <pane ySplit="1" topLeftCell="A2" activePane="bottomLeft" state="frozen"/>
      <selection pane="bottomLeft" activeCell="D12" sqref="D12"/>
    </sheetView>
  </sheetViews>
  <sheetFormatPr defaultColWidth="9.1796875" defaultRowHeight="14.5"/>
  <cols>
    <col min="1" max="1" width="64.26953125" style="1" customWidth="1"/>
    <col min="2" max="2" width="22.453125" style="17" customWidth="1"/>
    <col min="3" max="3" width="24.81640625" style="1" customWidth="1"/>
    <col min="4" max="4" width="35" style="17" customWidth="1"/>
    <col min="5" max="5" width="11.54296875" style="1" customWidth="1"/>
    <col min="6" max="6" width="17.81640625" style="1" customWidth="1"/>
    <col min="7" max="7" width="11.26953125" style="1" customWidth="1"/>
    <col min="8" max="8" width="10.7265625" style="1" customWidth="1"/>
    <col min="9" max="9" width="14" style="1" customWidth="1"/>
    <col min="10" max="10" width="17.26953125" style="1" customWidth="1"/>
    <col min="11" max="11" width="30" style="1" customWidth="1"/>
    <col min="12" max="16384" width="9.1796875" style="1"/>
  </cols>
  <sheetData>
    <row r="1" spans="1:12">
      <c r="A1" s="4" t="s">
        <v>0</v>
      </c>
      <c r="B1" s="4" t="s">
        <v>18</v>
      </c>
      <c r="C1" s="4" t="s">
        <v>61</v>
      </c>
      <c r="D1" s="26" t="s">
        <v>19</v>
      </c>
      <c r="E1" s="4" t="s">
        <v>17</v>
      </c>
      <c r="F1" s="4" t="s">
        <v>20</v>
      </c>
      <c r="G1" s="4" t="s">
        <v>24</v>
      </c>
      <c r="H1" s="4" t="s">
        <v>21</v>
      </c>
      <c r="I1" s="4" t="s">
        <v>22</v>
      </c>
      <c r="J1" s="4" t="s">
        <v>23</v>
      </c>
      <c r="K1" s="4" t="s">
        <v>59</v>
      </c>
      <c r="L1" s="4" t="s">
        <v>199</v>
      </c>
    </row>
    <row r="2" spans="1:12">
      <c r="A2" s="5" t="s">
        <v>3</v>
      </c>
      <c r="B2" s="6">
        <v>141947</v>
      </c>
      <c r="C2" s="6">
        <v>141947</v>
      </c>
      <c r="D2" s="27" t="s">
        <v>387</v>
      </c>
      <c r="E2" s="5" t="s">
        <v>29</v>
      </c>
      <c r="F2" s="5" t="s">
        <v>30</v>
      </c>
      <c r="G2" s="5" t="s">
        <v>26</v>
      </c>
      <c r="H2" s="5">
        <v>200</v>
      </c>
      <c r="I2" s="5">
        <v>25000</v>
      </c>
      <c r="J2" s="5" t="s">
        <v>25</v>
      </c>
      <c r="K2" s="7" t="s">
        <v>60</v>
      </c>
      <c r="L2" s="51" t="s">
        <v>201</v>
      </c>
    </row>
    <row r="3" spans="1:12">
      <c r="A3" s="5" t="s">
        <v>2</v>
      </c>
      <c r="B3" s="6">
        <v>141947</v>
      </c>
      <c r="C3" s="6">
        <v>141947</v>
      </c>
      <c r="D3" s="27" t="s">
        <v>163</v>
      </c>
      <c r="E3" s="5" t="s">
        <v>29</v>
      </c>
      <c r="F3" s="5" t="s">
        <v>30</v>
      </c>
      <c r="G3" s="5" t="s">
        <v>26</v>
      </c>
      <c r="H3" s="5">
        <v>200</v>
      </c>
      <c r="I3" s="5">
        <v>25000</v>
      </c>
      <c r="J3" s="5" t="s">
        <v>25</v>
      </c>
      <c r="K3" s="7" t="s">
        <v>60</v>
      </c>
      <c r="L3" s="51" t="s">
        <v>201</v>
      </c>
    </row>
    <row r="4" spans="1:12">
      <c r="A4" s="5" t="s">
        <v>4</v>
      </c>
      <c r="B4" s="6">
        <v>141947</v>
      </c>
      <c r="C4" s="6">
        <v>141947</v>
      </c>
      <c r="D4" s="27" t="s">
        <v>166</v>
      </c>
      <c r="E4" s="5" t="s">
        <v>29</v>
      </c>
      <c r="F4" s="5" t="s">
        <v>30</v>
      </c>
      <c r="G4" s="5" t="s">
        <v>26</v>
      </c>
      <c r="H4" s="5">
        <v>200</v>
      </c>
      <c r="I4" s="5">
        <v>25000</v>
      </c>
      <c r="J4" s="5" t="s">
        <v>25</v>
      </c>
      <c r="K4" s="7" t="s">
        <v>60</v>
      </c>
      <c r="L4" s="51" t="s">
        <v>201</v>
      </c>
    </row>
    <row r="5" spans="1:12">
      <c r="A5" s="5" t="s">
        <v>5</v>
      </c>
      <c r="B5" s="6">
        <v>141947</v>
      </c>
      <c r="C5" s="6">
        <v>141947</v>
      </c>
      <c r="D5" s="27" t="s">
        <v>165</v>
      </c>
      <c r="E5" s="5" t="s">
        <v>29</v>
      </c>
      <c r="F5" s="5" t="s">
        <v>30</v>
      </c>
      <c r="G5" s="5" t="s">
        <v>26</v>
      </c>
      <c r="H5" s="5">
        <v>200</v>
      </c>
      <c r="I5" s="5">
        <v>25000</v>
      </c>
      <c r="J5" s="5" t="s">
        <v>25</v>
      </c>
      <c r="K5" s="7" t="s">
        <v>60</v>
      </c>
      <c r="L5" s="51" t="s">
        <v>201</v>
      </c>
    </row>
    <row r="6" spans="1:12">
      <c r="A6" s="5" t="s">
        <v>6</v>
      </c>
      <c r="B6" s="6">
        <v>141947</v>
      </c>
      <c r="C6" s="6">
        <v>141947</v>
      </c>
      <c r="D6" s="27" t="s">
        <v>164</v>
      </c>
      <c r="E6" s="5" t="s">
        <v>29</v>
      </c>
      <c r="F6" s="5" t="s">
        <v>30</v>
      </c>
      <c r="G6" s="5" t="s">
        <v>26</v>
      </c>
      <c r="H6" s="5">
        <v>200</v>
      </c>
      <c r="I6" s="5">
        <v>25000</v>
      </c>
      <c r="J6" s="5" t="s">
        <v>25</v>
      </c>
      <c r="K6" s="7" t="s">
        <v>60</v>
      </c>
      <c r="L6" s="51" t="s">
        <v>201</v>
      </c>
    </row>
    <row r="7" spans="1:12">
      <c r="A7" s="8" t="s">
        <v>7</v>
      </c>
      <c r="B7" s="6">
        <v>141947</v>
      </c>
      <c r="C7" s="6">
        <v>141947</v>
      </c>
      <c r="D7" s="28">
        <v>228137308</v>
      </c>
      <c r="E7" s="8" t="s">
        <v>29</v>
      </c>
      <c r="F7" s="8" t="s">
        <v>31</v>
      </c>
      <c r="G7" s="8" t="s">
        <v>27</v>
      </c>
      <c r="H7" s="8">
        <v>200</v>
      </c>
      <c r="I7" s="5">
        <v>25000</v>
      </c>
      <c r="J7" s="8" t="s">
        <v>25</v>
      </c>
      <c r="K7" s="9" t="s">
        <v>60</v>
      </c>
      <c r="L7" s="51" t="s">
        <v>201</v>
      </c>
    </row>
    <row r="8" spans="1:12">
      <c r="A8" s="5" t="s">
        <v>8</v>
      </c>
      <c r="B8" s="6">
        <v>141947</v>
      </c>
      <c r="C8" s="6">
        <v>141947</v>
      </c>
      <c r="D8" s="27">
        <v>134743492</v>
      </c>
      <c r="E8" s="5" t="s">
        <v>29</v>
      </c>
      <c r="F8" s="10" t="s">
        <v>31</v>
      </c>
      <c r="G8" s="5" t="s">
        <v>27</v>
      </c>
      <c r="H8" s="5">
        <v>200</v>
      </c>
      <c r="I8" s="5">
        <v>25000</v>
      </c>
      <c r="J8" s="5" t="s">
        <v>25</v>
      </c>
      <c r="K8" s="7" t="s">
        <v>60</v>
      </c>
      <c r="L8" s="51" t="s">
        <v>201</v>
      </c>
    </row>
    <row r="9" spans="1:12">
      <c r="A9" s="5" t="s">
        <v>9</v>
      </c>
      <c r="B9" s="6">
        <v>141947</v>
      </c>
      <c r="C9" s="6">
        <v>141947</v>
      </c>
      <c r="D9" s="27">
        <v>216181972</v>
      </c>
      <c r="E9" s="5" t="s">
        <v>29</v>
      </c>
      <c r="F9" s="10" t="s">
        <v>31</v>
      </c>
      <c r="G9" s="5" t="s">
        <v>27</v>
      </c>
      <c r="H9" s="5">
        <v>200</v>
      </c>
      <c r="I9" s="5">
        <v>25000</v>
      </c>
      <c r="J9" s="5" t="s">
        <v>25</v>
      </c>
      <c r="K9" s="7" t="s">
        <v>60</v>
      </c>
      <c r="L9" s="51" t="s">
        <v>201</v>
      </c>
    </row>
    <row r="10" spans="1:12">
      <c r="A10" s="5" t="s">
        <v>10</v>
      </c>
      <c r="B10" s="6">
        <v>141947</v>
      </c>
      <c r="C10" s="6">
        <v>141947</v>
      </c>
      <c r="D10" s="27">
        <v>228137308</v>
      </c>
      <c r="E10" s="5" t="s">
        <v>29</v>
      </c>
      <c r="F10" s="10" t="s">
        <v>31</v>
      </c>
      <c r="G10" s="5" t="s">
        <v>27</v>
      </c>
      <c r="H10" s="5">
        <v>200</v>
      </c>
      <c r="I10" s="5">
        <v>25000</v>
      </c>
      <c r="J10" s="5" t="s">
        <v>25</v>
      </c>
      <c r="K10" s="7" t="s">
        <v>60</v>
      </c>
      <c r="L10" s="51" t="s">
        <v>201</v>
      </c>
    </row>
    <row r="11" spans="1:12">
      <c r="A11" s="5" t="s">
        <v>11</v>
      </c>
      <c r="B11" s="6">
        <v>141947</v>
      </c>
      <c r="C11" s="6">
        <v>141947</v>
      </c>
      <c r="D11" s="27">
        <v>133346830</v>
      </c>
      <c r="E11" s="5" t="s">
        <v>29</v>
      </c>
      <c r="F11" s="10" t="s">
        <v>31</v>
      </c>
      <c r="G11" s="5" t="s">
        <v>27</v>
      </c>
      <c r="H11" s="5">
        <v>200</v>
      </c>
      <c r="I11" s="5">
        <v>25000</v>
      </c>
      <c r="J11" s="5" t="s">
        <v>25</v>
      </c>
      <c r="K11" s="7" t="s">
        <v>60</v>
      </c>
      <c r="L11" s="51" t="s">
        <v>201</v>
      </c>
    </row>
    <row r="12" spans="1:12">
      <c r="A12" s="8" t="s">
        <v>12</v>
      </c>
      <c r="B12" s="6">
        <v>141947</v>
      </c>
      <c r="C12" s="6">
        <v>141947</v>
      </c>
      <c r="D12" s="28" t="s">
        <v>386</v>
      </c>
      <c r="E12" s="8" t="s">
        <v>29</v>
      </c>
      <c r="F12" s="8" t="s">
        <v>1</v>
      </c>
      <c r="G12" s="8" t="s">
        <v>28</v>
      </c>
      <c r="H12" s="8">
        <v>200</v>
      </c>
      <c r="I12" s="5">
        <v>25000</v>
      </c>
      <c r="J12" s="8" t="s">
        <v>25</v>
      </c>
      <c r="K12" s="9" t="s">
        <v>60</v>
      </c>
      <c r="L12" s="51" t="s">
        <v>201</v>
      </c>
    </row>
    <row r="13" spans="1:12">
      <c r="A13" s="5" t="s">
        <v>13</v>
      </c>
      <c r="B13" s="6">
        <v>141947</v>
      </c>
      <c r="C13" s="6">
        <v>141947</v>
      </c>
      <c r="D13" s="27" t="s">
        <v>386</v>
      </c>
      <c r="E13" s="5" t="s">
        <v>29</v>
      </c>
      <c r="F13" s="10" t="s">
        <v>1</v>
      </c>
      <c r="G13" s="5" t="s">
        <v>28</v>
      </c>
      <c r="H13" s="5">
        <v>200</v>
      </c>
      <c r="I13" s="5">
        <v>25000</v>
      </c>
      <c r="J13" s="5" t="s">
        <v>25</v>
      </c>
      <c r="K13" s="7" t="s">
        <v>60</v>
      </c>
      <c r="L13" s="51" t="s">
        <v>201</v>
      </c>
    </row>
    <row r="14" spans="1:12">
      <c r="A14" s="5" t="s">
        <v>14</v>
      </c>
      <c r="B14" s="6">
        <v>230065</v>
      </c>
      <c r="C14" s="6">
        <v>230065</v>
      </c>
      <c r="D14" s="27" t="s">
        <v>492</v>
      </c>
      <c r="E14" s="5" t="s">
        <v>29</v>
      </c>
      <c r="F14" s="10" t="s">
        <v>1</v>
      </c>
      <c r="G14" s="5" t="s">
        <v>28</v>
      </c>
      <c r="H14" s="5">
        <v>200</v>
      </c>
      <c r="I14" s="5">
        <v>25000</v>
      </c>
      <c r="J14" s="5" t="s">
        <v>25</v>
      </c>
      <c r="K14" s="7" t="s">
        <v>60</v>
      </c>
      <c r="L14" s="51" t="s">
        <v>201</v>
      </c>
    </row>
    <row r="15" spans="1:12">
      <c r="A15" s="5" t="s">
        <v>15</v>
      </c>
      <c r="B15" s="6">
        <v>230994</v>
      </c>
      <c r="C15" s="6">
        <v>230994</v>
      </c>
      <c r="D15" s="27" t="s">
        <v>491</v>
      </c>
      <c r="E15" s="5" t="s">
        <v>29</v>
      </c>
      <c r="F15" s="10" t="s">
        <v>1</v>
      </c>
      <c r="G15" s="5" t="s">
        <v>28</v>
      </c>
      <c r="H15" s="5">
        <v>200</v>
      </c>
      <c r="I15" s="5">
        <v>25000</v>
      </c>
      <c r="J15" s="5" t="s">
        <v>25</v>
      </c>
      <c r="K15" s="7" t="s">
        <v>60</v>
      </c>
      <c r="L15" s="51" t="s">
        <v>201</v>
      </c>
    </row>
    <row r="16" spans="1:12">
      <c r="A16" s="5" t="s">
        <v>16</v>
      </c>
      <c r="B16" s="6">
        <v>230994</v>
      </c>
      <c r="C16" s="6">
        <v>230994</v>
      </c>
      <c r="D16" s="27" t="s">
        <v>490</v>
      </c>
      <c r="E16" s="5" t="s">
        <v>29</v>
      </c>
      <c r="F16" s="10" t="s">
        <v>1</v>
      </c>
      <c r="G16" s="5" t="s">
        <v>28</v>
      </c>
      <c r="H16" s="5">
        <v>200</v>
      </c>
      <c r="I16" s="5">
        <v>25000</v>
      </c>
      <c r="J16" s="5" t="s">
        <v>25</v>
      </c>
      <c r="K16" s="7" t="s">
        <v>60</v>
      </c>
      <c r="L16" s="51" t="s">
        <v>201</v>
      </c>
    </row>
    <row r="17" spans="1:12">
      <c r="A17" s="11"/>
      <c r="B17" s="12"/>
      <c r="C17" s="12"/>
      <c r="D17" s="29"/>
      <c r="E17" s="11"/>
      <c r="F17" s="11"/>
      <c r="G17" s="11"/>
      <c r="H17" s="11"/>
      <c r="I17" s="5">
        <v>25000</v>
      </c>
      <c r="J17" s="11"/>
      <c r="K17" s="13"/>
      <c r="L17" s="51" t="s">
        <v>201</v>
      </c>
    </row>
    <row r="18" spans="1:12">
      <c r="A18" s="10" t="s">
        <v>33</v>
      </c>
      <c r="B18" s="6">
        <v>141947</v>
      </c>
      <c r="C18" s="6">
        <v>141947</v>
      </c>
      <c r="D18" s="27" t="s">
        <v>397</v>
      </c>
      <c r="E18" s="8" t="s">
        <v>29</v>
      </c>
      <c r="F18" s="8" t="s">
        <v>1</v>
      </c>
      <c r="G18" s="8" t="s">
        <v>32</v>
      </c>
      <c r="H18" s="5">
        <v>200</v>
      </c>
      <c r="I18" s="5">
        <v>25000</v>
      </c>
      <c r="J18" s="5" t="s">
        <v>25</v>
      </c>
      <c r="K18" s="7" t="s">
        <v>60</v>
      </c>
      <c r="L18" s="51" t="s">
        <v>201</v>
      </c>
    </row>
    <row r="19" spans="1:12">
      <c r="A19" s="10" t="s">
        <v>34</v>
      </c>
      <c r="B19" s="6">
        <v>141947</v>
      </c>
      <c r="C19" s="6">
        <v>141947</v>
      </c>
      <c r="D19" s="27" t="s">
        <v>388</v>
      </c>
      <c r="E19" s="5" t="s">
        <v>29</v>
      </c>
      <c r="F19" s="10" t="s">
        <v>1</v>
      </c>
      <c r="G19" s="5" t="s">
        <v>32</v>
      </c>
      <c r="H19" s="5">
        <v>200</v>
      </c>
      <c r="I19" s="5">
        <v>25000</v>
      </c>
      <c r="J19" s="5" t="s">
        <v>25</v>
      </c>
      <c r="K19" s="7" t="s">
        <v>60</v>
      </c>
      <c r="L19" s="51" t="s">
        <v>201</v>
      </c>
    </row>
    <row r="20" spans="1:12">
      <c r="A20" s="10" t="s">
        <v>44</v>
      </c>
      <c r="B20" s="6">
        <v>141947</v>
      </c>
      <c r="C20" s="6">
        <v>141947</v>
      </c>
      <c r="D20" s="27" t="s">
        <v>389</v>
      </c>
      <c r="E20" s="5" t="s">
        <v>29</v>
      </c>
      <c r="F20" s="10" t="s">
        <v>1</v>
      </c>
      <c r="G20" s="5" t="s">
        <v>32</v>
      </c>
      <c r="H20" s="5">
        <v>200</v>
      </c>
      <c r="I20" s="5">
        <v>25000</v>
      </c>
      <c r="J20" s="5" t="s">
        <v>25</v>
      </c>
      <c r="K20" s="7" t="s">
        <v>60</v>
      </c>
      <c r="L20" s="51" t="s">
        <v>201</v>
      </c>
    </row>
    <row r="21" spans="1:12">
      <c r="A21" s="10" t="s">
        <v>35</v>
      </c>
      <c r="B21" s="6">
        <v>141947</v>
      </c>
      <c r="C21" s="6">
        <v>141947</v>
      </c>
      <c r="D21" s="27" t="s">
        <v>390</v>
      </c>
      <c r="E21" s="5" t="s">
        <v>29</v>
      </c>
      <c r="F21" s="10" t="s">
        <v>1</v>
      </c>
      <c r="G21" s="5" t="s">
        <v>32</v>
      </c>
      <c r="H21" s="5">
        <v>200</v>
      </c>
      <c r="I21" s="5">
        <v>25000</v>
      </c>
      <c r="J21" s="5" t="s">
        <v>25</v>
      </c>
      <c r="K21" s="7" t="s">
        <v>60</v>
      </c>
      <c r="L21" s="51" t="s">
        <v>201</v>
      </c>
    </row>
    <row r="22" spans="1:12">
      <c r="A22" s="5" t="s">
        <v>53</v>
      </c>
      <c r="B22" s="6">
        <v>141947</v>
      </c>
      <c r="C22" s="6">
        <v>141947</v>
      </c>
      <c r="D22" s="27" t="s">
        <v>47</v>
      </c>
      <c r="E22" s="5" t="s">
        <v>29</v>
      </c>
      <c r="F22" s="10" t="s">
        <v>1</v>
      </c>
      <c r="G22" s="5" t="s">
        <v>32</v>
      </c>
      <c r="H22" s="5">
        <v>200</v>
      </c>
      <c r="I22" s="5">
        <v>25000</v>
      </c>
      <c r="J22" s="5" t="s">
        <v>25</v>
      </c>
      <c r="K22" s="7" t="s">
        <v>60</v>
      </c>
      <c r="L22" s="51" t="s">
        <v>201</v>
      </c>
    </row>
    <row r="23" spans="1:12">
      <c r="A23" s="5" t="s">
        <v>54</v>
      </c>
      <c r="B23" s="6">
        <v>141947</v>
      </c>
      <c r="C23" s="6">
        <v>141947</v>
      </c>
      <c r="D23" s="27" t="s">
        <v>48</v>
      </c>
      <c r="E23" s="5" t="s">
        <v>29</v>
      </c>
      <c r="F23" s="10" t="s">
        <v>1</v>
      </c>
      <c r="G23" s="5" t="s">
        <v>32</v>
      </c>
      <c r="H23" s="5">
        <v>200</v>
      </c>
      <c r="I23" s="5">
        <v>25000</v>
      </c>
      <c r="J23" s="5" t="s">
        <v>25</v>
      </c>
      <c r="K23" s="7" t="s">
        <v>60</v>
      </c>
      <c r="L23" s="51" t="s">
        <v>201</v>
      </c>
    </row>
    <row r="24" spans="1:12">
      <c r="A24" s="5" t="s">
        <v>136</v>
      </c>
      <c r="B24" s="6">
        <v>141947</v>
      </c>
      <c r="C24" s="6">
        <v>141947</v>
      </c>
      <c r="D24" s="30" t="s">
        <v>138</v>
      </c>
      <c r="E24" s="5" t="s">
        <v>29</v>
      </c>
      <c r="F24" s="10" t="s">
        <v>1</v>
      </c>
      <c r="G24" s="5" t="s">
        <v>32</v>
      </c>
      <c r="H24" s="5">
        <v>200</v>
      </c>
      <c r="I24" s="5">
        <v>25000</v>
      </c>
      <c r="J24" s="5" t="s">
        <v>25</v>
      </c>
      <c r="K24" s="7" t="s">
        <v>60</v>
      </c>
      <c r="L24" s="51" t="s">
        <v>201</v>
      </c>
    </row>
    <row r="25" spans="1:12">
      <c r="A25" s="5" t="s">
        <v>137</v>
      </c>
      <c r="B25" s="6">
        <v>141947</v>
      </c>
      <c r="C25" s="6">
        <v>141947</v>
      </c>
      <c r="D25" s="30" t="s">
        <v>139</v>
      </c>
      <c r="E25" s="5" t="s">
        <v>29</v>
      </c>
      <c r="F25" s="10" t="s">
        <v>1</v>
      </c>
      <c r="G25" s="5" t="s">
        <v>32</v>
      </c>
      <c r="H25" s="5">
        <v>200</v>
      </c>
      <c r="I25" s="5">
        <v>25000</v>
      </c>
      <c r="J25" s="5" t="s">
        <v>25</v>
      </c>
      <c r="K25" s="7" t="s">
        <v>60</v>
      </c>
      <c r="L25" s="51" t="s">
        <v>201</v>
      </c>
    </row>
    <row r="26" spans="1:12" s="25" customFormat="1">
      <c r="A26" s="22" t="s">
        <v>36</v>
      </c>
      <c r="B26" s="23">
        <v>141947</v>
      </c>
      <c r="C26" s="23">
        <v>141947</v>
      </c>
      <c r="D26" s="42" t="s">
        <v>394</v>
      </c>
      <c r="E26" s="22" t="s">
        <v>29</v>
      </c>
      <c r="F26" s="22" t="s">
        <v>31</v>
      </c>
      <c r="G26" s="22" t="s">
        <v>42</v>
      </c>
      <c r="H26" s="22">
        <v>200</v>
      </c>
      <c r="I26" s="5">
        <v>25000</v>
      </c>
      <c r="J26" s="22" t="s">
        <v>25</v>
      </c>
      <c r="K26" s="24" t="s">
        <v>60</v>
      </c>
      <c r="L26" s="51" t="s">
        <v>201</v>
      </c>
    </row>
    <row r="27" spans="1:12">
      <c r="A27" s="5" t="s">
        <v>37</v>
      </c>
      <c r="B27" s="6">
        <v>141947</v>
      </c>
      <c r="C27" s="6">
        <v>141947</v>
      </c>
      <c r="D27" s="27" t="s">
        <v>167</v>
      </c>
      <c r="E27" s="5" t="s">
        <v>29</v>
      </c>
      <c r="F27" s="10" t="s">
        <v>31</v>
      </c>
      <c r="G27" s="5" t="s">
        <v>42</v>
      </c>
      <c r="H27" s="5">
        <v>200</v>
      </c>
      <c r="I27" s="5">
        <v>25000</v>
      </c>
      <c r="J27" s="5" t="s">
        <v>25</v>
      </c>
      <c r="K27" s="7" t="s">
        <v>60</v>
      </c>
      <c r="L27" s="51" t="s">
        <v>201</v>
      </c>
    </row>
    <row r="28" spans="1:12">
      <c r="A28" s="5" t="s">
        <v>45</v>
      </c>
      <c r="B28" s="6">
        <v>141947</v>
      </c>
      <c r="C28" s="6">
        <v>141947</v>
      </c>
      <c r="D28" s="27" t="s">
        <v>168</v>
      </c>
      <c r="E28" s="5" t="s">
        <v>29</v>
      </c>
      <c r="F28" s="10" t="s">
        <v>31</v>
      </c>
      <c r="G28" s="5" t="s">
        <v>42</v>
      </c>
      <c r="H28" s="5">
        <v>200</v>
      </c>
      <c r="I28" s="5">
        <v>25000</v>
      </c>
      <c r="J28" s="5" t="s">
        <v>25</v>
      </c>
      <c r="K28" s="7" t="s">
        <v>60</v>
      </c>
      <c r="L28" s="51" t="s">
        <v>201</v>
      </c>
    </row>
    <row r="29" spans="1:12">
      <c r="A29" s="5" t="s">
        <v>38</v>
      </c>
      <c r="B29" s="6">
        <v>141947</v>
      </c>
      <c r="C29" s="6">
        <v>141947</v>
      </c>
      <c r="D29" s="27" t="s">
        <v>169</v>
      </c>
      <c r="E29" s="5" t="s">
        <v>29</v>
      </c>
      <c r="F29" s="10" t="s">
        <v>31</v>
      </c>
      <c r="G29" s="5" t="s">
        <v>42</v>
      </c>
      <c r="H29" s="5">
        <v>200</v>
      </c>
      <c r="I29" s="5">
        <v>25000</v>
      </c>
      <c r="J29" s="5" t="s">
        <v>25</v>
      </c>
      <c r="K29" s="7" t="s">
        <v>60</v>
      </c>
      <c r="L29" s="51" t="s">
        <v>201</v>
      </c>
    </row>
    <row r="30" spans="1:12">
      <c r="A30" s="5" t="s">
        <v>55</v>
      </c>
      <c r="B30" s="6">
        <v>141947</v>
      </c>
      <c r="C30" s="6">
        <v>141947</v>
      </c>
      <c r="D30" s="27" t="s">
        <v>51</v>
      </c>
      <c r="E30" s="5" t="s">
        <v>29</v>
      </c>
      <c r="F30" s="10" t="s">
        <v>31</v>
      </c>
      <c r="G30" s="5" t="s">
        <v>42</v>
      </c>
      <c r="H30" s="5">
        <v>200</v>
      </c>
      <c r="I30" s="5">
        <v>25000</v>
      </c>
      <c r="J30" s="5" t="s">
        <v>25</v>
      </c>
      <c r="K30" s="7" t="s">
        <v>60</v>
      </c>
      <c r="L30" s="51" t="s">
        <v>201</v>
      </c>
    </row>
    <row r="31" spans="1:12">
      <c r="A31" s="5" t="s">
        <v>56</v>
      </c>
      <c r="B31" s="6">
        <v>141947</v>
      </c>
      <c r="C31" s="6">
        <v>141947</v>
      </c>
      <c r="D31" s="31" t="s">
        <v>52</v>
      </c>
      <c r="E31" s="5" t="s">
        <v>29</v>
      </c>
      <c r="F31" s="10" t="s">
        <v>31</v>
      </c>
      <c r="G31" s="5" t="s">
        <v>42</v>
      </c>
      <c r="H31" s="5">
        <v>200</v>
      </c>
      <c r="I31" s="5">
        <v>25000</v>
      </c>
      <c r="J31" s="5" t="s">
        <v>25</v>
      </c>
      <c r="K31" s="7" t="s">
        <v>60</v>
      </c>
      <c r="L31" s="51" t="s">
        <v>201</v>
      </c>
    </row>
    <row r="32" spans="1:12">
      <c r="A32" s="5" t="s">
        <v>140</v>
      </c>
      <c r="B32" s="6">
        <v>141947</v>
      </c>
      <c r="C32" s="6">
        <v>141947</v>
      </c>
      <c r="D32" s="32" t="s">
        <v>142</v>
      </c>
      <c r="E32" s="5" t="s">
        <v>29</v>
      </c>
      <c r="F32" s="10" t="s">
        <v>31</v>
      </c>
      <c r="G32" s="5" t="s">
        <v>42</v>
      </c>
      <c r="H32" s="5">
        <v>200</v>
      </c>
      <c r="I32" s="5">
        <v>25000</v>
      </c>
      <c r="J32" s="5" t="s">
        <v>25</v>
      </c>
      <c r="K32" s="7" t="s">
        <v>60</v>
      </c>
      <c r="L32" s="51" t="s">
        <v>201</v>
      </c>
    </row>
    <row r="33" spans="1:12">
      <c r="A33" s="5" t="s">
        <v>141</v>
      </c>
      <c r="B33" s="6">
        <v>141947</v>
      </c>
      <c r="C33" s="6">
        <v>141947</v>
      </c>
      <c r="D33" s="32" t="s">
        <v>147</v>
      </c>
      <c r="E33" s="5" t="s">
        <v>29</v>
      </c>
      <c r="F33" s="10" t="s">
        <v>31</v>
      </c>
      <c r="G33" s="5" t="s">
        <v>42</v>
      </c>
      <c r="H33" s="5">
        <v>200</v>
      </c>
      <c r="I33" s="5">
        <v>25000</v>
      </c>
      <c r="J33" s="5" t="s">
        <v>25</v>
      </c>
      <c r="K33" s="7" t="s">
        <v>60</v>
      </c>
      <c r="L33" s="51" t="s">
        <v>201</v>
      </c>
    </row>
    <row r="34" spans="1:12" s="25" customFormat="1">
      <c r="A34" s="22" t="s">
        <v>39</v>
      </c>
      <c r="B34" s="23">
        <v>141947</v>
      </c>
      <c r="C34" s="23">
        <v>141947</v>
      </c>
      <c r="D34" s="42" t="s">
        <v>391</v>
      </c>
      <c r="E34" s="22" t="s">
        <v>29</v>
      </c>
      <c r="F34" s="22" t="s">
        <v>30</v>
      </c>
      <c r="G34" s="22" t="s">
        <v>43</v>
      </c>
      <c r="H34" s="22">
        <v>200</v>
      </c>
      <c r="I34" s="5">
        <v>25000</v>
      </c>
      <c r="J34" s="22" t="s">
        <v>25</v>
      </c>
      <c r="K34" s="24" t="s">
        <v>60</v>
      </c>
      <c r="L34" s="51" t="s">
        <v>201</v>
      </c>
    </row>
    <row r="35" spans="1:12">
      <c r="A35" s="5" t="s">
        <v>40</v>
      </c>
      <c r="B35" s="6">
        <v>141947</v>
      </c>
      <c r="C35" s="6">
        <v>141947</v>
      </c>
      <c r="D35" s="27" t="s">
        <v>170</v>
      </c>
      <c r="E35" s="5" t="s">
        <v>29</v>
      </c>
      <c r="F35" s="10" t="s">
        <v>30</v>
      </c>
      <c r="G35" s="5" t="s">
        <v>43</v>
      </c>
      <c r="H35" s="5">
        <v>200</v>
      </c>
      <c r="I35" s="5">
        <v>25000</v>
      </c>
      <c r="J35" s="5" t="s">
        <v>25</v>
      </c>
      <c r="K35" s="7" t="s">
        <v>60</v>
      </c>
      <c r="L35" s="51" t="s">
        <v>201</v>
      </c>
    </row>
    <row r="36" spans="1:12">
      <c r="A36" s="5" t="s">
        <v>46</v>
      </c>
      <c r="B36" s="6">
        <v>141947</v>
      </c>
      <c r="C36" s="6">
        <v>141947</v>
      </c>
      <c r="D36" s="27" t="s">
        <v>171</v>
      </c>
      <c r="E36" s="5" t="s">
        <v>29</v>
      </c>
      <c r="F36" s="10" t="s">
        <v>30</v>
      </c>
      <c r="G36" s="5" t="s">
        <v>43</v>
      </c>
      <c r="H36" s="5">
        <v>200</v>
      </c>
      <c r="I36" s="5">
        <v>25000</v>
      </c>
      <c r="J36" s="5" t="s">
        <v>25</v>
      </c>
      <c r="K36" s="7" t="s">
        <v>60</v>
      </c>
      <c r="L36" s="51" t="s">
        <v>201</v>
      </c>
    </row>
    <row r="37" spans="1:12">
      <c r="A37" s="5" t="s">
        <v>41</v>
      </c>
      <c r="B37" s="6">
        <v>141947</v>
      </c>
      <c r="C37" s="6">
        <v>141947</v>
      </c>
      <c r="D37" s="27" t="s">
        <v>172</v>
      </c>
      <c r="E37" s="5" t="s">
        <v>29</v>
      </c>
      <c r="F37" s="10" t="s">
        <v>30</v>
      </c>
      <c r="G37" s="5" t="s">
        <v>43</v>
      </c>
      <c r="H37" s="5">
        <v>200</v>
      </c>
      <c r="I37" s="5">
        <v>25000</v>
      </c>
      <c r="J37" s="5" t="s">
        <v>25</v>
      </c>
      <c r="K37" s="7" t="s">
        <v>60</v>
      </c>
      <c r="L37" s="51" t="s">
        <v>201</v>
      </c>
    </row>
    <row r="38" spans="1:12">
      <c r="A38" s="5" t="s">
        <v>57</v>
      </c>
      <c r="B38" s="6">
        <v>141947</v>
      </c>
      <c r="C38" s="6">
        <v>141947</v>
      </c>
      <c r="D38" s="27" t="s">
        <v>49</v>
      </c>
      <c r="E38" s="5" t="s">
        <v>29</v>
      </c>
      <c r="F38" s="10" t="s">
        <v>30</v>
      </c>
      <c r="G38" s="5" t="s">
        <v>43</v>
      </c>
      <c r="H38" s="5">
        <v>200</v>
      </c>
      <c r="I38" s="5">
        <v>25000</v>
      </c>
      <c r="J38" s="5" t="s">
        <v>25</v>
      </c>
      <c r="K38" s="7" t="s">
        <v>60</v>
      </c>
      <c r="L38" s="51" t="s">
        <v>201</v>
      </c>
    </row>
    <row r="39" spans="1:12">
      <c r="A39" s="5" t="s">
        <v>58</v>
      </c>
      <c r="B39" s="6">
        <v>141947</v>
      </c>
      <c r="C39" s="6">
        <v>141947</v>
      </c>
      <c r="D39" s="27" t="s">
        <v>50</v>
      </c>
      <c r="E39" s="5" t="s">
        <v>29</v>
      </c>
      <c r="F39" s="10" t="s">
        <v>30</v>
      </c>
      <c r="G39" s="5" t="s">
        <v>43</v>
      </c>
      <c r="H39" s="5">
        <v>200</v>
      </c>
      <c r="I39" s="5">
        <v>25000</v>
      </c>
      <c r="J39" s="5" t="s">
        <v>25</v>
      </c>
      <c r="K39" s="7" t="s">
        <v>60</v>
      </c>
      <c r="L39" s="51" t="s">
        <v>201</v>
      </c>
    </row>
    <row r="40" spans="1:12">
      <c r="A40" s="5" t="s">
        <v>143</v>
      </c>
      <c r="B40" s="6">
        <v>141947</v>
      </c>
      <c r="C40" s="6">
        <v>141947</v>
      </c>
      <c r="D40" s="33" t="s">
        <v>145</v>
      </c>
      <c r="E40" s="5" t="s">
        <v>29</v>
      </c>
      <c r="F40" s="10" t="s">
        <v>30</v>
      </c>
      <c r="G40" s="5" t="s">
        <v>43</v>
      </c>
      <c r="H40" s="5">
        <v>200</v>
      </c>
      <c r="I40" s="5">
        <v>25000</v>
      </c>
      <c r="J40" s="5" t="s">
        <v>25</v>
      </c>
      <c r="K40" s="7" t="s">
        <v>60</v>
      </c>
      <c r="L40" s="51" t="s">
        <v>201</v>
      </c>
    </row>
    <row r="41" spans="1:12">
      <c r="A41" s="5" t="s">
        <v>144</v>
      </c>
      <c r="B41" s="6">
        <v>141947</v>
      </c>
      <c r="C41" s="6">
        <v>141947</v>
      </c>
      <c r="D41" s="33" t="s">
        <v>146</v>
      </c>
      <c r="E41" s="5" t="s">
        <v>29</v>
      </c>
      <c r="F41" s="10" t="s">
        <v>30</v>
      </c>
      <c r="G41" s="5" t="s">
        <v>43</v>
      </c>
      <c r="H41" s="5">
        <v>200</v>
      </c>
      <c r="I41" s="5">
        <v>25000</v>
      </c>
      <c r="J41" s="5" t="s">
        <v>25</v>
      </c>
      <c r="K41" s="7" t="s">
        <v>60</v>
      </c>
      <c r="L41" s="51" t="s">
        <v>201</v>
      </c>
    </row>
    <row r="42" spans="1:12">
      <c r="A42" s="11"/>
      <c r="B42" s="12"/>
      <c r="C42" s="11"/>
      <c r="D42" s="34"/>
      <c r="E42" s="11"/>
      <c r="F42" s="11"/>
      <c r="G42" s="11"/>
      <c r="H42" s="11"/>
      <c r="I42" s="5">
        <v>25000</v>
      </c>
      <c r="J42" s="11"/>
      <c r="K42" s="11"/>
      <c r="L42" s="51" t="s">
        <v>201</v>
      </c>
    </row>
    <row r="43" spans="1:12">
      <c r="A43" s="8" t="s">
        <v>95</v>
      </c>
      <c r="B43" s="6">
        <v>141947</v>
      </c>
      <c r="C43" s="6">
        <v>141947</v>
      </c>
      <c r="D43" s="35" t="s">
        <v>461</v>
      </c>
      <c r="E43" s="8" t="s">
        <v>29</v>
      </c>
      <c r="F43" s="8" t="s">
        <v>96</v>
      </c>
      <c r="G43" s="8" t="s">
        <v>97</v>
      </c>
      <c r="H43" s="8">
        <v>200</v>
      </c>
      <c r="I43" s="5">
        <v>25000</v>
      </c>
      <c r="J43" s="8" t="s">
        <v>25</v>
      </c>
      <c r="K43" s="9" t="s">
        <v>60</v>
      </c>
      <c r="L43" s="51" t="s">
        <v>201</v>
      </c>
    </row>
    <row r="44" spans="1:12">
      <c r="A44" s="10" t="s">
        <v>98</v>
      </c>
      <c r="B44" s="6">
        <v>141947</v>
      </c>
      <c r="C44" s="6">
        <v>141947</v>
      </c>
      <c r="D44" s="35" t="s">
        <v>466</v>
      </c>
      <c r="E44" s="10" t="s">
        <v>29</v>
      </c>
      <c r="F44" s="10" t="s">
        <v>96</v>
      </c>
      <c r="G44" s="10" t="s">
        <v>97</v>
      </c>
      <c r="H44" s="10">
        <v>200</v>
      </c>
      <c r="I44" s="5">
        <v>25000</v>
      </c>
      <c r="J44" s="10" t="s">
        <v>25</v>
      </c>
      <c r="K44" s="15" t="s">
        <v>60</v>
      </c>
      <c r="L44" s="51" t="s">
        <v>201</v>
      </c>
    </row>
    <row r="45" spans="1:12">
      <c r="A45" s="10" t="s">
        <v>99</v>
      </c>
      <c r="B45" s="6">
        <v>141947</v>
      </c>
      <c r="C45" s="6">
        <v>141947</v>
      </c>
      <c r="D45" s="35" t="s">
        <v>467</v>
      </c>
      <c r="E45" s="10" t="s">
        <v>29</v>
      </c>
      <c r="F45" s="10" t="s">
        <v>96</v>
      </c>
      <c r="G45" s="10" t="s">
        <v>97</v>
      </c>
      <c r="H45" s="10">
        <v>200</v>
      </c>
      <c r="I45" s="5">
        <v>25000</v>
      </c>
      <c r="J45" s="10" t="s">
        <v>25</v>
      </c>
      <c r="K45" s="15" t="s">
        <v>60</v>
      </c>
      <c r="L45" s="51" t="s">
        <v>201</v>
      </c>
    </row>
    <row r="46" spans="1:12">
      <c r="A46" s="10" t="s">
        <v>100</v>
      </c>
      <c r="B46" s="6">
        <v>141947</v>
      </c>
      <c r="C46" s="6">
        <v>141947</v>
      </c>
      <c r="D46" s="35" t="s">
        <v>463</v>
      </c>
      <c r="E46" s="10" t="s">
        <v>29</v>
      </c>
      <c r="F46" s="10" t="s">
        <v>96</v>
      </c>
      <c r="G46" s="10" t="s">
        <v>97</v>
      </c>
      <c r="H46" s="10">
        <v>200</v>
      </c>
      <c r="I46" s="5">
        <v>25000</v>
      </c>
      <c r="J46" s="10" t="s">
        <v>25</v>
      </c>
      <c r="K46" s="15" t="s">
        <v>60</v>
      </c>
      <c r="L46" s="51" t="s">
        <v>201</v>
      </c>
    </row>
    <row r="47" spans="1:12">
      <c r="A47" s="10" t="s">
        <v>101</v>
      </c>
      <c r="B47" s="6">
        <v>141947</v>
      </c>
      <c r="C47" s="6">
        <v>141947</v>
      </c>
      <c r="D47" s="35" t="s">
        <v>464</v>
      </c>
      <c r="E47" s="10" t="s">
        <v>29</v>
      </c>
      <c r="F47" s="10" t="s">
        <v>96</v>
      </c>
      <c r="G47" s="10" t="s">
        <v>97</v>
      </c>
      <c r="H47" s="10">
        <v>200</v>
      </c>
      <c r="I47" s="5">
        <v>25000</v>
      </c>
      <c r="J47" s="10" t="s">
        <v>25</v>
      </c>
      <c r="K47" s="15" t="s">
        <v>60</v>
      </c>
      <c r="L47" s="51" t="s">
        <v>201</v>
      </c>
    </row>
    <row r="48" spans="1:12">
      <c r="A48" s="10" t="s">
        <v>102</v>
      </c>
      <c r="B48" s="6">
        <v>141947</v>
      </c>
      <c r="C48" s="6">
        <v>141947</v>
      </c>
      <c r="D48" s="35" t="s">
        <v>462</v>
      </c>
      <c r="E48" s="10" t="s">
        <v>29</v>
      </c>
      <c r="F48" s="10" t="s">
        <v>96</v>
      </c>
      <c r="G48" s="10" t="s">
        <v>97</v>
      </c>
      <c r="H48" s="10">
        <v>200</v>
      </c>
      <c r="I48" s="5">
        <v>25000</v>
      </c>
      <c r="J48" s="10" t="s">
        <v>25</v>
      </c>
      <c r="K48" s="15" t="s">
        <v>60</v>
      </c>
      <c r="L48" s="51" t="s">
        <v>201</v>
      </c>
    </row>
    <row r="49" spans="1:12">
      <c r="A49" s="10" t="s">
        <v>103</v>
      </c>
      <c r="B49" s="6">
        <v>141947</v>
      </c>
      <c r="C49" s="6">
        <v>141947</v>
      </c>
      <c r="D49" s="35" t="s">
        <v>465</v>
      </c>
      <c r="E49" s="10" t="s">
        <v>29</v>
      </c>
      <c r="F49" s="10" t="s">
        <v>96</v>
      </c>
      <c r="G49" s="10" t="s">
        <v>97</v>
      </c>
      <c r="H49" s="10">
        <v>200</v>
      </c>
      <c r="I49" s="5">
        <v>25000</v>
      </c>
      <c r="J49" s="10" t="s">
        <v>25</v>
      </c>
      <c r="K49" s="15" t="s">
        <v>60</v>
      </c>
      <c r="L49" s="51" t="s">
        <v>201</v>
      </c>
    </row>
    <row r="50" spans="1:12">
      <c r="A50" s="10" t="s">
        <v>104</v>
      </c>
      <c r="B50" s="6">
        <v>141947</v>
      </c>
      <c r="C50" s="6">
        <v>141947</v>
      </c>
      <c r="D50" s="35" t="s">
        <v>480</v>
      </c>
      <c r="E50" s="10" t="s">
        <v>29</v>
      </c>
      <c r="F50" s="10" t="s">
        <v>96</v>
      </c>
      <c r="G50" s="10" t="s">
        <v>97</v>
      </c>
      <c r="H50" s="10">
        <v>200</v>
      </c>
      <c r="I50" s="5">
        <v>25000</v>
      </c>
      <c r="J50" s="10" t="s">
        <v>25</v>
      </c>
      <c r="K50" s="15" t="s">
        <v>60</v>
      </c>
      <c r="L50" s="51" t="s">
        <v>201</v>
      </c>
    </row>
    <row r="51" spans="1:12">
      <c r="A51" s="11"/>
      <c r="B51" s="11"/>
      <c r="C51" s="11"/>
      <c r="D51" s="34"/>
      <c r="E51" s="11"/>
      <c r="F51" s="11"/>
      <c r="G51" s="11"/>
      <c r="H51" s="11"/>
      <c r="I51" s="5">
        <v>25000</v>
      </c>
      <c r="J51" s="11"/>
      <c r="K51" s="11"/>
      <c r="L51" s="51" t="s">
        <v>201</v>
      </c>
    </row>
    <row r="52" spans="1:12">
      <c r="A52" s="8" t="s">
        <v>114</v>
      </c>
      <c r="B52" s="21" t="s">
        <v>471</v>
      </c>
      <c r="C52" s="21" t="s">
        <v>471</v>
      </c>
      <c r="D52" s="36" t="s">
        <v>469</v>
      </c>
      <c r="E52" s="8" t="s">
        <v>29</v>
      </c>
      <c r="F52" s="8" t="s">
        <v>1</v>
      </c>
      <c r="G52" s="8" t="s">
        <v>113</v>
      </c>
      <c r="H52" s="8">
        <v>200</v>
      </c>
      <c r="I52" s="5">
        <v>25000</v>
      </c>
      <c r="J52" s="8" t="s">
        <v>25</v>
      </c>
      <c r="K52" s="9" t="s">
        <v>60</v>
      </c>
      <c r="L52" s="51" t="s">
        <v>201</v>
      </c>
    </row>
    <row r="53" spans="1:12">
      <c r="A53" s="8" t="s">
        <v>117</v>
      </c>
      <c r="B53" s="21" t="s">
        <v>471</v>
      </c>
      <c r="C53" s="21" t="s">
        <v>471</v>
      </c>
      <c r="D53" s="36" t="s">
        <v>469</v>
      </c>
      <c r="E53" s="8" t="s">
        <v>29</v>
      </c>
      <c r="F53" s="8" t="s">
        <v>1</v>
      </c>
      <c r="G53" s="8" t="s">
        <v>113</v>
      </c>
      <c r="H53" s="8">
        <v>200</v>
      </c>
      <c r="I53" s="5">
        <v>25000</v>
      </c>
      <c r="J53" s="8" t="s">
        <v>25</v>
      </c>
      <c r="K53" s="9" t="s">
        <v>60</v>
      </c>
      <c r="L53" s="51" t="s">
        <v>201</v>
      </c>
    </row>
    <row r="54" spans="1:12">
      <c r="A54" s="8" t="s">
        <v>118</v>
      </c>
      <c r="B54" s="21" t="s">
        <v>471</v>
      </c>
      <c r="C54" s="21" t="s">
        <v>471</v>
      </c>
      <c r="D54" s="36" t="s">
        <v>469</v>
      </c>
      <c r="E54" s="8" t="s">
        <v>29</v>
      </c>
      <c r="F54" s="8" t="s">
        <v>1</v>
      </c>
      <c r="G54" s="8" t="s">
        <v>113</v>
      </c>
      <c r="H54" s="8">
        <v>200</v>
      </c>
      <c r="I54" s="5">
        <v>25000</v>
      </c>
      <c r="J54" s="8" t="s">
        <v>25</v>
      </c>
      <c r="K54" s="9" t="s">
        <v>60</v>
      </c>
      <c r="L54" s="51" t="s">
        <v>201</v>
      </c>
    </row>
    <row r="55" spans="1:12">
      <c r="A55" s="8" t="s">
        <v>115</v>
      </c>
      <c r="B55" s="21" t="s">
        <v>471</v>
      </c>
      <c r="C55" s="21" t="s">
        <v>471</v>
      </c>
      <c r="D55" s="36" t="s">
        <v>468</v>
      </c>
      <c r="E55" s="8" t="s">
        <v>29</v>
      </c>
      <c r="F55" s="8" t="s">
        <v>30</v>
      </c>
      <c r="G55" s="8" t="s">
        <v>113</v>
      </c>
      <c r="H55" s="8">
        <v>200</v>
      </c>
      <c r="I55" s="5">
        <v>25000</v>
      </c>
      <c r="J55" s="8" t="s">
        <v>25</v>
      </c>
      <c r="K55" s="9" t="s">
        <v>60</v>
      </c>
      <c r="L55" s="51" t="s">
        <v>201</v>
      </c>
    </row>
    <row r="56" spans="1:12">
      <c r="A56" s="8" t="s">
        <v>119</v>
      </c>
      <c r="B56" s="21" t="s">
        <v>471</v>
      </c>
      <c r="C56" s="21" t="s">
        <v>471</v>
      </c>
      <c r="D56" s="36" t="s">
        <v>468</v>
      </c>
      <c r="E56" s="8" t="s">
        <v>29</v>
      </c>
      <c r="F56" s="8" t="s">
        <v>30</v>
      </c>
      <c r="G56" s="8" t="s">
        <v>113</v>
      </c>
      <c r="H56" s="8">
        <v>200</v>
      </c>
      <c r="I56" s="5">
        <v>25000</v>
      </c>
      <c r="J56" s="8" t="s">
        <v>25</v>
      </c>
      <c r="K56" s="9" t="s">
        <v>60</v>
      </c>
      <c r="L56" s="51" t="s">
        <v>201</v>
      </c>
    </row>
    <row r="57" spans="1:12">
      <c r="A57" s="8" t="s">
        <v>120</v>
      </c>
      <c r="B57" s="21" t="s">
        <v>471</v>
      </c>
      <c r="C57" s="21" t="s">
        <v>471</v>
      </c>
      <c r="D57" s="36" t="s">
        <v>468</v>
      </c>
      <c r="E57" s="8" t="s">
        <v>29</v>
      </c>
      <c r="F57" s="8" t="s">
        <v>30</v>
      </c>
      <c r="G57" s="8" t="s">
        <v>113</v>
      </c>
      <c r="H57" s="8">
        <v>200</v>
      </c>
      <c r="I57" s="5">
        <v>25000</v>
      </c>
      <c r="J57" s="8" t="s">
        <v>25</v>
      </c>
      <c r="K57" s="9" t="s">
        <v>60</v>
      </c>
      <c r="L57" s="51" t="s">
        <v>201</v>
      </c>
    </row>
    <row r="58" spans="1:12">
      <c r="A58" s="8" t="s">
        <v>116</v>
      </c>
      <c r="B58" s="21" t="s">
        <v>471</v>
      </c>
      <c r="C58" s="21" t="s">
        <v>471</v>
      </c>
      <c r="D58" s="36" t="s">
        <v>470</v>
      </c>
      <c r="E58" s="8" t="s">
        <v>29</v>
      </c>
      <c r="F58" s="8" t="s">
        <v>31</v>
      </c>
      <c r="G58" s="8" t="s">
        <v>113</v>
      </c>
      <c r="H58" s="8">
        <v>200</v>
      </c>
      <c r="I58" s="5">
        <v>25000</v>
      </c>
      <c r="J58" s="8" t="s">
        <v>25</v>
      </c>
      <c r="K58" s="9" t="s">
        <v>60</v>
      </c>
      <c r="L58" s="51" t="s">
        <v>201</v>
      </c>
    </row>
    <row r="59" spans="1:12">
      <c r="A59" s="8" t="s">
        <v>121</v>
      </c>
      <c r="B59" s="21" t="s">
        <v>471</v>
      </c>
      <c r="C59" s="21" t="s">
        <v>471</v>
      </c>
      <c r="D59" s="36" t="s">
        <v>470</v>
      </c>
      <c r="E59" s="8" t="s">
        <v>29</v>
      </c>
      <c r="F59" s="8" t="s">
        <v>31</v>
      </c>
      <c r="G59" s="8" t="s">
        <v>113</v>
      </c>
      <c r="H59" s="8">
        <v>200</v>
      </c>
      <c r="I59" s="5">
        <v>25000</v>
      </c>
      <c r="J59" s="8" t="s">
        <v>25</v>
      </c>
      <c r="K59" s="9" t="s">
        <v>60</v>
      </c>
      <c r="L59" s="51" t="s">
        <v>201</v>
      </c>
    </row>
    <row r="60" spans="1:12">
      <c r="A60" s="8" t="s">
        <v>122</v>
      </c>
      <c r="B60" s="21" t="s">
        <v>471</v>
      </c>
      <c r="C60" s="21" t="s">
        <v>471</v>
      </c>
      <c r="D60" s="36" t="s">
        <v>470</v>
      </c>
      <c r="E60" s="8" t="s">
        <v>29</v>
      </c>
      <c r="F60" s="8" t="s">
        <v>31</v>
      </c>
      <c r="G60" s="8" t="s">
        <v>113</v>
      </c>
      <c r="H60" s="8">
        <v>200</v>
      </c>
      <c r="I60" s="5">
        <v>25000</v>
      </c>
      <c r="J60" s="8" t="s">
        <v>25</v>
      </c>
      <c r="K60" s="9" t="s">
        <v>60</v>
      </c>
      <c r="L60" s="51" t="s">
        <v>201</v>
      </c>
    </row>
    <row r="61" spans="1:12">
      <c r="A61" s="16"/>
      <c r="B61" s="16"/>
      <c r="C61" s="16"/>
      <c r="D61" s="37"/>
      <c r="E61" s="16"/>
      <c r="F61" s="16"/>
      <c r="G61" s="16"/>
      <c r="H61" s="16"/>
      <c r="I61" s="5">
        <v>25000</v>
      </c>
      <c r="J61" s="16"/>
      <c r="K61" s="16"/>
      <c r="L61" s="51" t="s">
        <v>201</v>
      </c>
    </row>
    <row r="62" spans="1:12" s="25" customFormat="1">
      <c r="A62" s="22" t="s">
        <v>123</v>
      </c>
      <c r="B62" s="39" t="s">
        <v>173</v>
      </c>
      <c r="C62" s="39" t="s">
        <v>173</v>
      </c>
      <c r="D62" s="38" t="s">
        <v>174</v>
      </c>
      <c r="E62" s="22" t="s">
        <v>29</v>
      </c>
      <c r="F62" s="22" t="s">
        <v>1</v>
      </c>
      <c r="G62" s="22" t="s">
        <v>132</v>
      </c>
      <c r="H62" s="22">
        <v>200</v>
      </c>
      <c r="I62" s="5">
        <v>25000</v>
      </c>
      <c r="J62" s="22" t="s">
        <v>25</v>
      </c>
      <c r="K62" s="24" t="s">
        <v>60</v>
      </c>
      <c r="L62" s="51" t="s">
        <v>201</v>
      </c>
    </row>
    <row r="63" spans="1:12">
      <c r="A63" s="8" t="s">
        <v>124</v>
      </c>
      <c r="B63" s="39" t="s">
        <v>173</v>
      </c>
      <c r="C63" s="39" t="s">
        <v>173</v>
      </c>
      <c r="D63" s="36" t="s">
        <v>175</v>
      </c>
      <c r="E63" s="8" t="s">
        <v>29</v>
      </c>
      <c r="F63" s="8" t="s">
        <v>1</v>
      </c>
      <c r="G63" s="8" t="s">
        <v>132</v>
      </c>
      <c r="H63" s="8">
        <v>200</v>
      </c>
      <c r="I63" s="5">
        <v>25000</v>
      </c>
      <c r="J63" s="8" t="s">
        <v>25</v>
      </c>
      <c r="K63" s="9" t="s">
        <v>60</v>
      </c>
      <c r="L63" s="51" t="s">
        <v>201</v>
      </c>
    </row>
    <row r="64" spans="1:12">
      <c r="A64" s="8" t="s">
        <v>125</v>
      </c>
      <c r="B64" s="39" t="s">
        <v>173</v>
      </c>
      <c r="C64" s="39" t="s">
        <v>173</v>
      </c>
      <c r="D64" s="36" t="s">
        <v>176</v>
      </c>
      <c r="E64" s="8" t="s">
        <v>29</v>
      </c>
      <c r="F64" s="8" t="s">
        <v>1</v>
      </c>
      <c r="G64" s="8" t="s">
        <v>132</v>
      </c>
      <c r="H64" s="8">
        <v>200</v>
      </c>
      <c r="I64" s="5">
        <v>25000</v>
      </c>
      <c r="J64" s="8" t="s">
        <v>25</v>
      </c>
      <c r="K64" s="9" t="s">
        <v>60</v>
      </c>
      <c r="L64" s="51" t="s">
        <v>201</v>
      </c>
    </row>
    <row r="65" spans="1:12" s="25" customFormat="1">
      <c r="A65" s="22" t="s">
        <v>126</v>
      </c>
      <c r="B65" s="39" t="s">
        <v>173</v>
      </c>
      <c r="C65" s="39" t="s">
        <v>173</v>
      </c>
      <c r="D65" s="38" t="s">
        <v>179</v>
      </c>
      <c r="E65" s="22" t="s">
        <v>29</v>
      </c>
      <c r="F65" s="22" t="s">
        <v>30</v>
      </c>
      <c r="G65" s="22" t="s">
        <v>132</v>
      </c>
      <c r="H65" s="22">
        <v>200</v>
      </c>
      <c r="I65" s="5">
        <v>25000</v>
      </c>
      <c r="J65" s="22" t="s">
        <v>25</v>
      </c>
      <c r="K65" s="24" t="s">
        <v>60</v>
      </c>
      <c r="L65" s="51" t="s">
        <v>201</v>
      </c>
    </row>
    <row r="66" spans="1:12">
      <c r="A66" s="8" t="s">
        <v>127</v>
      </c>
      <c r="B66" s="39" t="s">
        <v>173</v>
      </c>
      <c r="C66" s="39" t="s">
        <v>173</v>
      </c>
      <c r="D66" s="36" t="s">
        <v>180</v>
      </c>
      <c r="E66" s="8" t="s">
        <v>29</v>
      </c>
      <c r="F66" s="8" t="s">
        <v>30</v>
      </c>
      <c r="G66" s="8" t="s">
        <v>132</v>
      </c>
      <c r="H66" s="8">
        <v>200</v>
      </c>
      <c r="I66" s="5">
        <v>25000</v>
      </c>
      <c r="J66" s="8" t="s">
        <v>25</v>
      </c>
      <c r="K66" s="9" t="s">
        <v>60</v>
      </c>
      <c r="L66" s="51" t="s">
        <v>201</v>
      </c>
    </row>
    <row r="67" spans="1:12">
      <c r="A67" s="8" t="s">
        <v>128</v>
      </c>
      <c r="B67" s="39" t="s">
        <v>173</v>
      </c>
      <c r="C67" s="39" t="s">
        <v>173</v>
      </c>
      <c r="D67" s="36" t="s">
        <v>181</v>
      </c>
      <c r="E67" s="8" t="s">
        <v>29</v>
      </c>
      <c r="F67" s="8" t="s">
        <v>30</v>
      </c>
      <c r="G67" s="8" t="s">
        <v>132</v>
      </c>
      <c r="H67" s="8">
        <v>200</v>
      </c>
      <c r="I67" s="5">
        <v>25000</v>
      </c>
      <c r="J67" s="8" t="s">
        <v>25</v>
      </c>
      <c r="K67" s="9" t="s">
        <v>60</v>
      </c>
      <c r="L67" s="51" t="s">
        <v>201</v>
      </c>
    </row>
    <row r="68" spans="1:12" s="25" customFormat="1">
      <c r="A68" s="22" t="s">
        <v>129</v>
      </c>
      <c r="B68" s="39" t="s">
        <v>173</v>
      </c>
      <c r="C68" s="39" t="s">
        <v>173</v>
      </c>
      <c r="D68" s="40" t="s">
        <v>177</v>
      </c>
      <c r="E68" s="22" t="s">
        <v>29</v>
      </c>
      <c r="F68" s="22" t="s">
        <v>31</v>
      </c>
      <c r="G68" s="22" t="s">
        <v>132</v>
      </c>
      <c r="H68" s="22">
        <v>200</v>
      </c>
      <c r="I68" s="5">
        <v>25000</v>
      </c>
      <c r="J68" s="22" t="s">
        <v>25</v>
      </c>
      <c r="K68" s="24" t="s">
        <v>60</v>
      </c>
      <c r="L68" s="51" t="s">
        <v>201</v>
      </c>
    </row>
    <row r="69" spans="1:12">
      <c r="A69" s="8" t="s">
        <v>130</v>
      </c>
      <c r="B69" s="39" t="s">
        <v>173</v>
      </c>
      <c r="C69" s="39" t="s">
        <v>173</v>
      </c>
      <c r="D69" s="41" t="s">
        <v>178</v>
      </c>
      <c r="E69" s="8" t="s">
        <v>29</v>
      </c>
      <c r="F69" s="8" t="s">
        <v>31</v>
      </c>
      <c r="G69" s="8" t="s">
        <v>132</v>
      </c>
      <c r="H69" s="8">
        <v>200</v>
      </c>
      <c r="I69" s="5">
        <v>25000</v>
      </c>
      <c r="J69" s="8" t="s">
        <v>25</v>
      </c>
      <c r="K69" s="9" t="s">
        <v>60</v>
      </c>
      <c r="L69" s="51" t="s">
        <v>201</v>
      </c>
    </row>
    <row r="70" spans="1:12">
      <c r="A70" s="8" t="s">
        <v>131</v>
      </c>
      <c r="B70" s="39" t="s">
        <v>173</v>
      </c>
      <c r="C70" s="39" t="s">
        <v>173</v>
      </c>
      <c r="D70" s="41" t="s">
        <v>186</v>
      </c>
      <c r="E70" s="8" t="s">
        <v>29</v>
      </c>
      <c r="F70" s="8" t="s">
        <v>31</v>
      </c>
      <c r="G70" s="8" t="s">
        <v>132</v>
      </c>
      <c r="H70" s="8">
        <v>200</v>
      </c>
      <c r="I70" s="5">
        <v>25000</v>
      </c>
      <c r="J70" s="8" t="s">
        <v>25</v>
      </c>
      <c r="K70" s="9" t="s">
        <v>60</v>
      </c>
      <c r="L70" s="51" t="s">
        <v>201</v>
      </c>
    </row>
    <row r="71" spans="1:12" s="25" customFormat="1">
      <c r="A71" s="22" t="s">
        <v>134</v>
      </c>
      <c r="B71" s="39" t="s">
        <v>478</v>
      </c>
      <c r="C71" s="39" t="s">
        <v>478</v>
      </c>
      <c r="D71" s="38" t="s">
        <v>479</v>
      </c>
      <c r="E71" s="22" t="s">
        <v>29</v>
      </c>
      <c r="F71" s="22" t="s">
        <v>96</v>
      </c>
      <c r="G71" s="22" t="s">
        <v>135</v>
      </c>
      <c r="H71" s="22">
        <v>200</v>
      </c>
      <c r="I71" s="5">
        <v>25000</v>
      </c>
      <c r="J71" s="22" t="s">
        <v>25</v>
      </c>
      <c r="K71" s="24" t="s">
        <v>60</v>
      </c>
      <c r="L71" s="51" t="s">
        <v>201</v>
      </c>
    </row>
    <row r="72" spans="1:12">
      <c r="A72" s="8" t="s">
        <v>133</v>
      </c>
      <c r="B72" s="21" t="s">
        <v>478</v>
      </c>
      <c r="C72" s="21" t="s">
        <v>478</v>
      </c>
      <c r="D72" s="36" t="s">
        <v>479</v>
      </c>
      <c r="E72" s="8" t="s">
        <v>29</v>
      </c>
      <c r="F72" s="8" t="s">
        <v>96</v>
      </c>
      <c r="G72" s="8" t="s">
        <v>135</v>
      </c>
      <c r="H72" s="8">
        <v>200</v>
      </c>
      <c r="I72" s="5">
        <v>25000</v>
      </c>
      <c r="J72" s="8" t="s">
        <v>25</v>
      </c>
      <c r="K72" s="9" t="s">
        <v>60</v>
      </c>
      <c r="L72" s="51" t="s">
        <v>201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AB7E-2665-487E-845A-1164E428F4C8}">
  <dimension ref="A1:N30"/>
  <sheetViews>
    <sheetView workbookViewId="0">
      <selection activeCell="D4" sqref="D4"/>
    </sheetView>
  </sheetViews>
  <sheetFormatPr defaultRowHeight="14.5"/>
  <cols>
    <col min="1" max="1" width="59.26953125" customWidth="1"/>
    <col min="2" max="2" width="15" customWidth="1"/>
    <col min="3" max="3" width="21" customWidth="1"/>
    <col min="4" max="4" width="33.54296875" customWidth="1"/>
    <col min="5" max="5" width="13.453125" customWidth="1"/>
    <col min="7" max="7" width="11.7265625" customWidth="1"/>
    <col min="9" max="9" width="12.26953125" customWidth="1"/>
    <col min="10" max="10" width="14.7265625" customWidth="1"/>
    <col min="11" max="11" width="27.7265625" customWidth="1"/>
    <col min="12" max="13" width="17" customWidth="1"/>
    <col min="14" max="14" width="10.1796875" customWidth="1"/>
  </cols>
  <sheetData>
    <row r="1" spans="1:14">
      <c r="A1" s="4" t="s">
        <v>0</v>
      </c>
      <c r="B1" s="4" t="s">
        <v>18</v>
      </c>
      <c r="C1" s="4" t="s">
        <v>61</v>
      </c>
      <c r="D1" s="4" t="s">
        <v>19</v>
      </c>
      <c r="E1" s="4" t="s">
        <v>17</v>
      </c>
      <c r="F1" s="4" t="s">
        <v>20</v>
      </c>
      <c r="G1" s="4" t="s">
        <v>24</v>
      </c>
      <c r="H1" s="4" t="s">
        <v>21</v>
      </c>
      <c r="I1" s="4" t="s">
        <v>22</v>
      </c>
      <c r="J1" s="4" t="s">
        <v>23</v>
      </c>
      <c r="K1" s="4" t="s">
        <v>59</v>
      </c>
      <c r="L1" s="4" t="s">
        <v>187</v>
      </c>
      <c r="M1" s="4" t="s">
        <v>194</v>
      </c>
      <c r="N1" s="4" t="s">
        <v>199</v>
      </c>
    </row>
    <row r="2" spans="1:14">
      <c r="A2" s="10" t="s">
        <v>185</v>
      </c>
      <c r="B2" s="55">
        <v>141947</v>
      </c>
      <c r="C2" s="55">
        <v>141947</v>
      </c>
      <c r="D2" s="55" t="s">
        <v>189</v>
      </c>
      <c r="E2" s="5" t="s">
        <v>29</v>
      </c>
      <c r="F2" s="5" t="s">
        <v>1</v>
      </c>
      <c r="G2" s="5" t="s">
        <v>26</v>
      </c>
      <c r="H2" s="5">
        <v>200</v>
      </c>
      <c r="I2" s="5">
        <v>20000</v>
      </c>
      <c r="J2" s="5" t="s">
        <v>25</v>
      </c>
      <c r="K2" s="7" t="s">
        <v>60</v>
      </c>
      <c r="L2" s="45"/>
      <c r="M2" s="45"/>
      <c r="N2" s="45" t="s">
        <v>201</v>
      </c>
    </row>
    <row r="3" spans="1:14">
      <c r="A3" s="10" t="s">
        <v>190</v>
      </c>
      <c r="B3" s="55">
        <v>141947</v>
      </c>
      <c r="C3" s="55"/>
      <c r="D3" s="83" t="s">
        <v>386</v>
      </c>
      <c r="E3" s="5" t="s">
        <v>29</v>
      </c>
      <c r="F3" s="5" t="s">
        <v>1</v>
      </c>
      <c r="G3" s="5" t="s">
        <v>26</v>
      </c>
      <c r="H3" s="5">
        <v>200</v>
      </c>
      <c r="I3" s="5">
        <v>20000</v>
      </c>
      <c r="J3" s="5" t="s">
        <v>25</v>
      </c>
      <c r="K3" s="7" t="s">
        <v>60</v>
      </c>
      <c r="L3" s="45"/>
      <c r="M3" s="45" t="s">
        <v>188</v>
      </c>
      <c r="N3" s="45" t="s">
        <v>201</v>
      </c>
    </row>
    <row r="4" spans="1:14">
      <c r="A4" s="10" t="s">
        <v>191</v>
      </c>
      <c r="B4" s="55">
        <v>141947</v>
      </c>
      <c r="C4" s="55"/>
      <c r="D4" s="83" t="s">
        <v>451</v>
      </c>
      <c r="E4" s="5" t="s">
        <v>29</v>
      </c>
      <c r="F4" s="5" t="s">
        <v>1</v>
      </c>
      <c r="G4" s="5" t="s">
        <v>26</v>
      </c>
      <c r="H4" s="5">
        <v>200</v>
      </c>
      <c r="I4" s="5">
        <v>20000</v>
      </c>
      <c r="J4" s="5" t="s">
        <v>25</v>
      </c>
      <c r="K4" s="7" t="s">
        <v>60</v>
      </c>
      <c r="L4" s="10" t="s">
        <v>192</v>
      </c>
      <c r="M4" s="45" t="s">
        <v>188</v>
      </c>
      <c r="N4" s="45" t="s">
        <v>201</v>
      </c>
    </row>
    <row r="5" spans="1:14">
      <c r="A5" s="10" t="s">
        <v>193</v>
      </c>
      <c r="B5" s="55">
        <v>141947</v>
      </c>
      <c r="C5" s="55"/>
      <c r="D5" s="55" t="s">
        <v>189</v>
      </c>
      <c r="E5" s="5" t="s">
        <v>29</v>
      </c>
      <c r="F5" s="5" t="s">
        <v>1</v>
      </c>
      <c r="G5" s="5" t="s">
        <v>26</v>
      </c>
      <c r="H5" s="5">
        <v>400</v>
      </c>
      <c r="I5" s="5">
        <v>20000</v>
      </c>
      <c r="J5" s="5" t="s">
        <v>25</v>
      </c>
      <c r="K5" s="7" t="s">
        <v>60</v>
      </c>
      <c r="L5" s="10" t="s">
        <v>195</v>
      </c>
      <c r="M5" s="45"/>
      <c r="N5" s="45" t="s">
        <v>201</v>
      </c>
    </row>
    <row r="6" spans="1:14">
      <c r="A6" s="10" t="s">
        <v>196</v>
      </c>
      <c r="B6" s="55">
        <v>481999</v>
      </c>
      <c r="C6" s="55"/>
      <c r="D6" s="55" t="s">
        <v>197</v>
      </c>
      <c r="E6" s="5" t="s">
        <v>29</v>
      </c>
      <c r="F6" s="5" t="s">
        <v>1</v>
      </c>
      <c r="G6" s="5" t="s">
        <v>26</v>
      </c>
      <c r="H6" s="5">
        <v>401</v>
      </c>
      <c r="I6" s="5">
        <v>20000</v>
      </c>
      <c r="J6" s="5" t="s">
        <v>25</v>
      </c>
      <c r="K6" s="7" t="s">
        <v>60</v>
      </c>
      <c r="L6" s="10"/>
      <c r="M6" s="45"/>
      <c r="N6" s="45" t="s">
        <v>201</v>
      </c>
    </row>
    <row r="7" spans="1:14">
      <c r="A7" s="10" t="s">
        <v>198</v>
      </c>
      <c r="B7" s="55">
        <v>481999</v>
      </c>
      <c r="C7" s="55"/>
      <c r="D7" s="55" t="s">
        <v>197</v>
      </c>
      <c r="E7" s="5" t="s">
        <v>29</v>
      </c>
      <c r="F7" s="5" t="s">
        <v>1</v>
      </c>
      <c r="G7" s="5" t="s">
        <v>26</v>
      </c>
      <c r="H7" s="5">
        <v>401</v>
      </c>
      <c r="I7" s="5">
        <v>20000</v>
      </c>
      <c r="J7" s="5" t="s">
        <v>25</v>
      </c>
      <c r="K7" s="7" t="s">
        <v>60</v>
      </c>
      <c r="L7" s="10"/>
      <c r="M7" s="45"/>
      <c r="N7" s="45" t="s">
        <v>200</v>
      </c>
    </row>
    <row r="8" spans="1:14">
      <c r="A8" s="10" t="s">
        <v>219</v>
      </c>
      <c r="B8" s="78" t="s">
        <v>210</v>
      </c>
      <c r="C8" s="78"/>
      <c r="D8" s="78" t="s">
        <v>197</v>
      </c>
      <c r="E8" s="5" t="s">
        <v>29</v>
      </c>
      <c r="F8" s="77" t="s">
        <v>1</v>
      </c>
      <c r="G8" s="77" t="s">
        <v>26</v>
      </c>
      <c r="H8" s="77">
        <v>401</v>
      </c>
      <c r="I8" s="5">
        <v>20000</v>
      </c>
      <c r="J8" s="77" t="s">
        <v>25</v>
      </c>
      <c r="K8" s="79" t="s">
        <v>60</v>
      </c>
      <c r="L8" s="80"/>
      <c r="M8" s="80"/>
      <c r="N8" s="80" t="s">
        <v>201</v>
      </c>
    </row>
    <row r="9" spans="1:14">
      <c r="A9" s="10" t="s">
        <v>220</v>
      </c>
      <c r="B9" s="75" t="s">
        <v>210</v>
      </c>
      <c r="C9" s="75"/>
      <c r="D9" s="75" t="s">
        <v>392</v>
      </c>
      <c r="E9" s="5" t="s">
        <v>29</v>
      </c>
      <c r="F9" s="5" t="s">
        <v>1</v>
      </c>
      <c r="G9" s="5" t="s">
        <v>26</v>
      </c>
      <c r="H9" s="5">
        <v>401</v>
      </c>
      <c r="I9" s="5">
        <v>20000</v>
      </c>
      <c r="J9" s="5" t="s">
        <v>25</v>
      </c>
      <c r="K9" s="7" t="s">
        <v>60</v>
      </c>
      <c r="L9" s="51"/>
      <c r="M9" s="45"/>
      <c r="N9" s="51" t="s">
        <v>201</v>
      </c>
    </row>
    <row r="10" spans="1:14">
      <c r="A10" s="10" t="s">
        <v>221</v>
      </c>
      <c r="B10" s="75">
        <v>151947</v>
      </c>
      <c r="C10" s="75"/>
      <c r="D10" s="75" t="s">
        <v>385</v>
      </c>
      <c r="E10" s="5" t="s">
        <v>29</v>
      </c>
      <c r="F10" s="5" t="s">
        <v>1</v>
      </c>
      <c r="G10" s="5" t="s">
        <v>97</v>
      </c>
      <c r="H10" s="5">
        <v>401</v>
      </c>
      <c r="I10" s="5">
        <v>20000</v>
      </c>
      <c r="J10" s="5" t="s">
        <v>25</v>
      </c>
      <c r="K10" s="7" t="s">
        <v>60</v>
      </c>
      <c r="L10" s="51"/>
      <c r="M10" s="45"/>
      <c r="N10" s="51" t="s">
        <v>201</v>
      </c>
    </row>
    <row r="11" spans="1:14">
      <c r="A11" s="10" t="s">
        <v>222</v>
      </c>
      <c r="B11" s="75" t="s">
        <v>211</v>
      </c>
      <c r="C11" s="75"/>
      <c r="D11" s="75" t="s">
        <v>197</v>
      </c>
      <c r="E11" s="5" t="s">
        <v>29</v>
      </c>
      <c r="F11" s="5" t="s">
        <v>1</v>
      </c>
      <c r="G11" s="5" t="s">
        <v>135</v>
      </c>
      <c r="H11" s="5">
        <v>401</v>
      </c>
      <c r="I11" s="5">
        <v>20000</v>
      </c>
      <c r="J11" s="5" t="s">
        <v>25</v>
      </c>
      <c r="K11" s="7" t="s">
        <v>60</v>
      </c>
      <c r="L11" s="51"/>
      <c r="M11" s="45"/>
      <c r="N11" s="51" t="s">
        <v>201</v>
      </c>
    </row>
    <row r="12" spans="1:14">
      <c r="A12" s="5" t="s">
        <v>223</v>
      </c>
      <c r="B12" s="75" t="s">
        <v>211</v>
      </c>
      <c r="C12" s="75"/>
      <c r="D12" s="75" t="s">
        <v>392</v>
      </c>
      <c r="E12" s="5" t="s">
        <v>29</v>
      </c>
      <c r="F12" s="5" t="s">
        <v>1</v>
      </c>
      <c r="G12" s="5" t="s">
        <v>135</v>
      </c>
      <c r="H12" s="5">
        <v>401</v>
      </c>
      <c r="I12" s="5">
        <v>20000</v>
      </c>
      <c r="J12" s="5" t="s">
        <v>25</v>
      </c>
      <c r="K12" s="7" t="s">
        <v>60</v>
      </c>
      <c r="L12" s="51"/>
      <c r="M12" s="45"/>
      <c r="N12" s="51" t="s">
        <v>201</v>
      </c>
    </row>
    <row r="13" spans="1:14">
      <c r="A13" s="5" t="s">
        <v>224</v>
      </c>
      <c r="B13" s="75" t="s">
        <v>211</v>
      </c>
      <c r="C13" s="75"/>
      <c r="D13" s="75" t="s">
        <v>209</v>
      </c>
      <c r="E13" s="5" t="s">
        <v>29</v>
      </c>
      <c r="F13" s="5" t="s">
        <v>1</v>
      </c>
      <c r="G13" s="5" t="s">
        <v>135</v>
      </c>
      <c r="H13" s="5">
        <v>401</v>
      </c>
      <c r="I13" s="5">
        <v>20000</v>
      </c>
      <c r="J13" s="5" t="s">
        <v>25</v>
      </c>
      <c r="K13" s="7" t="s">
        <v>60</v>
      </c>
      <c r="L13" s="51"/>
      <c r="M13" s="45"/>
      <c r="N13" s="51" t="s">
        <v>201</v>
      </c>
    </row>
    <row r="14" spans="1:14">
      <c r="A14" s="5" t="s">
        <v>225</v>
      </c>
      <c r="B14" s="75" t="s">
        <v>215</v>
      </c>
      <c r="C14" s="75"/>
      <c r="D14" s="75" t="s">
        <v>197</v>
      </c>
      <c r="E14" s="5" t="s">
        <v>29</v>
      </c>
      <c r="F14" s="5" t="s">
        <v>1</v>
      </c>
      <c r="G14" s="5" t="s">
        <v>135</v>
      </c>
      <c r="H14" s="5">
        <v>401</v>
      </c>
      <c r="I14" s="5">
        <v>20000</v>
      </c>
      <c r="J14" s="5" t="s">
        <v>25</v>
      </c>
      <c r="K14" s="7" t="s">
        <v>60</v>
      </c>
      <c r="L14" s="51"/>
      <c r="M14" s="45"/>
      <c r="N14" s="51" t="s">
        <v>201</v>
      </c>
    </row>
    <row r="15" spans="1:14">
      <c r="A15" s="5" t="s">
        <v>226</v>
      </c>
      <c r="B15" s="75" t="s">
        <v>215</v>
      </c>
      <c r="C15" s="75"/>
      <c r="D15" s="75" t="s">
        <v>392</v>
      </c>
      <c r="E15" s="5" t="s">
        <v>29</v>
      </c>
      <c r="F15" s="5" t="s">
        <v>1</v>
      </c>
      <c r="G15" s="5" t="s">
        <v>135</v>
      </c>
      <c r="H15" s="5">
        <v>401</v>
      </c>
      <c r="I15" s="5">
        <v>20000</v>
      </c>
      <c r="J15" s="5" t="s">
        <v>25</v>
      </c>
      <c r="K15" s="7" t="s">
        <v>60</v>
      </c>
      <c r="L15" s="51"/>
      <c r="M15" s="45"/>
      <c r="N15" s="51" t="s">
        <v>201</v>
      </c>
    </row>
    <row r="16" spans="1:14">
      <c r="A16" s="5" t="s">
        <v>227</v>
      </c>
      <c r="B16" s="75" t="s">
        <v>215</v>
      </c>
      <c r="C16" s="75"/>
      <c r="D16" s="75" t="s">
        <v>209</v>
      </c>
      <c r="E16" s="5" t="s">
        <v>29</v>
      </c>
      <c r="F16" s="5" t="s">
        <v>1</v>
      </c>
      <c r="G16" s="5" t="s">
        <v>135</v>
      </c>
      <c r="H16" s="5">
        <v>401</v>
      </c>
      <c r="I16" s="5">
        <v>20000</v>
      </c>
      <c r="J16" s="5" t="s">
        <v>25</v>
      </c>
      <c r="K16" s="7" t="s">
        <v>60</v>
      </c>
      <c r="L16" s="51"/>
      <c r="M16" s="45"/>
      <c r="N16" s="51" t="s">
        <v>201</v>
      </c>
    </row>
    <row r="17" spans="1:14">
      <c r="A17" s="5" t="s">
        <v>228</v>
      </c>
      <c r="B17" s="75"/>
      <c r="C17" s="75"/>
      <c r="D17" s="75" t="s">
        <v>216</v>
      </c>
      <c r="E17" s="5" t="s">
        <v>29</v>
      </c>
      <c r="F17" s="5" t="s">
        <v>1</v>
      </c>
      <c r="G17" s="5" t="s">
        <v>26</v>
      </c>
      <c r="H17" s="5">
        <v>400</v>
      </c>
      <c r="I17" s="5">
        <v>20000</v>
      </c>
      <c r="J17" s="5" t="s">
        <v>25</v>
      </c>
      <c r="K17" s="7" t="s">
        <v>60</v>
      </c>
      <c r="L17" s="51"/>
      <c r="M17" s="45"/>
      <c r="N17" s="51" t="s">
        <v>201</v>
      </c>
    </row>
    <row r="18" spans="1:14">
      <c r="A18" s="5" t="s">
        <v>229</v>
      </c>
      <c r="B18" s="75">
        <v>141947</v>
      </c>
      <c r="C18" s="75"/>
      <c r="D18" s="75" t="s">
        <v>216</v>
      </c>
      <c r="E18" s="5" t="s">
        <v>29</v>
      </c>
      <c r="F18" s="5" t="s">
        <v>1</v>
      </c>
      <c r="G18" s="5" t="s">
        <v>26</v>
      </c>
      <c r="H18" s="5">
        <v>400</v>
      </c>
      <c r="I18" s="5">
        <v>20000</v>
      </c>
      <c r="J18" s="5" t="s">
        <v>25</v>
      </c>
      <c r="K18" s="7" t="s">
        <v>60</v>
      </c>
      <c r="L18" s="51"/>
      <c r="M18" s="45"/>
      <c r="N18" s="51" t="s">
        <v>201</v>
      </c>
    </row>
    <row r="19" spans="1:14">
      <c r="A19" s="5" t="s">
        <v>230</v>
      </c>
      <c r="B19" s="81" t="s">
        <v>218</v>
      </c>
      <c r="C19" s="75"/>
      <c r="D19" s="75" t="s">
        <v>216</v>
      </c>
      <c r="E19" s="5" t="s">
        <v>29</v>
      </c>
      <c r="F19" s="5" t="s">
        <v>1</v>
      </c>
      <c r="G19" s="5" t="s">
        <v>26</v>
      </c>
      <c r="H19" s="5">
        <v>400</v>
      </c>
      <c r="I19" s="5">
        <v>20000</v>
      </c>
      <c r="J19" s="5" t="s">
        <v>25</v>
      </c>
      <c r="K19" s="7" t="s">
        <v>60</v>
      </c>
      <c r="L19" s="51"/>
      <c r="M19" s="45"/>
      <c r="N19" s="51" t="s">
        <v>201</v>
      </c>
    </row>
    <row r="20" spans="1:14">
      <c r="A20" s="5" t="s">
        <v>231</v>
      </c>
      <c r="B20" s="75" t="s">
        <v>217</v>
      </c>
      <c r="C20" s="75"/>
      <c r="D20" s="75" t="s">
        <v>216</v>
      </c>
      <c r="E20" s="5" t="s">
        <v>29</v>
      </c>
      <c r="F20" s="5" t="s">
        <v>1</v>
      </c>
      <c r="G20" s="5" t="s">
        <v>26</v>
      </c>
      <c r="H20" s="5">
        <v>401</v>
      </c>
      <c r="I20" s="5">
        <v>20000</v>
      </c>
      <c r="J20" s="5" t="s">
        <v>25</v>
      </c>
      <c r="K20" s="7" t="s">
        <v>60</v>
      </c>
      <c r="L20" s="51"/>
      <c r="M20" s="45"/>
      <c r="N20" s="51" t="s">
        <v>201</v>
      </c>
    </row>
    <row r="21" spans="1:14">
      <c r="A21" s="5" t="s">
        <v>256</v>
      </c>
      <c r="B21" s="75">
        <v>141947</v>
      </c>
      <c r="C21" s="75"/>
      <c r="D21" s="75"/>
      <c r="E21" s="5" t="s">
        <v>29</v>
      </c>
      <c r="F21" s="5" t="s">
        <v>1</v>
      </c>
      <c r="G21" s="5" t="s">
        <v>253</v>
      </c>
      <c r="H21" s="5">
        <v>200</v>
      </c>
      <c r="I21" s="5">
        <v>20000</v>
      </c>
      <c r="J21" s="5" t="s">
        <v>25</v>
      </c>
      <c r="K21" s="7" t="s">
        <v>60</v>
      </c>
      <c r="L21" s="51"/>
      <c r="M21" s="45"/>
      <c r="N21" s="51" t="s">
        <v>201</v>
      </c>
    </row>
    <row r="22" spans="1:14">
      <c r="A22" s="5" t="s">
        <v>257</v>
      </c>
      <c r="B22" s="81" t="s">
        <v>252</v>
      </c>
      <c r="C22" s="75"/>
      <c r="D22" s="75"/>
      <c r="E22" s="5" t="s">
        <v>29</v>
      </c>
      <c r="F22" s="5" t="s">
        <v>1</v>
      </c>
      <c r="G22" s="5" t="s">
        <v>254</v>
      </c>
      <c r="H22" s="5">
        <v>400</v>
      </c>
      <c r="I22" s="5">
        <v>20000</v>
      </c>
      <c r="J22" s="5" t="s">
        <v>25</v>
      </c>
      <c r="K22" s="7" t="s">
        <v>60</v>
      </c>
      <c r="L22" s="51"/>
      <c r="M22" s="45"/>
      <c r="N22" s="51" t="s">
        <v>201</v>
      </c>
    </row>
    <row r="23" spans="1:14">
      <c r="A23" s="5" t="s">
        <v>258</v>
      </c>
      <c r="B23" s="75"/>
      <c r="C23" s="75"/>
      <c r="D23" s="75"/>
      <c r="E23" s="5" t="s">
        <v>29</v>
      </c>
      <c r="F23" s="5" t="s">
        <v>1</v>
      </c>
      <c r="G23" s="5" t="s">
        <v>255</v>
      </c>
      <c r="H23" s="5">
        <v>200</v>
      </c>
      <c r="I23" s="5">
        <v>20000</v>
      </c>
      <c r="J23" s="5" t="s">
        <v>25</v>
      </c>
      <c r="K23" s="7" t="s">
        <v>60</v>
      </c>
      <c r="L23" s="51"/>
      <c r="M23" s="45"/>
      <c r="N23" s="51" t="s">
        <v>201</v>
      </c>
    </row>
    <row r="24" spans="1:14">
      <c r="A24" s="5" t="s">
        <v>486</v>
      </c>
      <c r="B24" s="75"/>
      <c r="C24" s="75"/>
      <c r="D24" s="75"/>
      <c r="E24" s="5" t="s">
        <v>29</v>
      </c>
      <c r="F24" s="5"/>
      <c r="G24" s="5" t="s">
        <v>485</v>
      </c>
      <c r="H24" s="5">
        <v>200</v>
      </c>
      <c r="I24" s="5">
        <v>60000</v>
      </c>
      <c r="J24" s="5" t="s">
        <v>25</v>
      </c>
      <c r="K24" s="7" t="s">
        <v>60</v>
      </c>
      <c r="L24" s="51"/>
      <c r="M24" s="45"/>
      <c r="N24" s="51" t="s">
        <v>201</v>
      </c>
    </row>
    <row r="25" spans="1:14">
      <c r="A25" s="8" t="s">
        <v>268</v>
      </c>
      <c r="B25" s="69">
        <v>141947</v>
      </c>
      <c r="C25" s="69">
        <v>141947</v>
      </c>
      <c r="D25" s="62" t="s">
        <v>265</v>
      </c>
      <c r="E25" s="5" t="s">
        <v>208</v>
      </c>
      <c r="F25" s="5" t="s">
        <v>30</v>
      </c>
      <c r="G25" s="5" t="s">
        <v>26</v>
      </c>
      <c r="H25" s="5">
        <v>400</v>
      </c>
      <c r="I25" s="5">
        <v>20000</v>
      </c>
      <c r="J25" s="5" t="s">
        <v>25</v>
      </c>
      <c r="K25" s="7" t="s">
        <v>60</v>
      </c>
      <c r="L25" s="51"/>
      <c r="M25" s="45"/>
      <c r="N25" s="51" t="s">
        <v>201</v>
      </c>
    </row>
    <row r="26" spans="1:14">
      <c r="A26" s="8" t="s">
        <v>269</v>
      </c>
      <c r="B26" s="69">
        <v>141947</v>
      </c>
      <c r="C26" s="69">
        <v>141947</v>
      </c>
      <c r="D26" s="62" t="s">
        <v>393</v>
      </c>
      <c r="E26" s="5" t="s">
        <v>208</v>
      </c>
      <c r="F26" s="5" t="s">
        <v>30</v>
      </c>
      <c r="G26" s="5" t="s">
        <v>26</v>
      </c>
      <c r="H26" s="5">
        <v>400</v>
      </c>
      <c r="I26" s="5">
        <v>20000</v>
      </c>
      <c r="J26" s="5" t="s">
        <v>25</v>
      </c>
      <c r="K26" s="7" t="s">
        <v>60</v>
      </c>
      <c r="L26" s="51"/>
      <c r="M26" s="45"/>
      <c r="N26" s="51" t="s">
        <v>201</v>
      </c>
    </row>
    <row r="27" spans="1:14">
      <c r="A27" s="8" t="s">
        <v>270</v>
      </c>
      <c r="B27" s="70">
        <v>141947</v>
      </c>
      <c r="C27" s="70">
        <v>141947</v>
      </c>
      <c r="D27" s="63" t="s">
        <v>266</v>
      </c>
      <c r="E27" s="5" t="s">
        <v>208</v>
      </c>
      <c r="F27" s="10" t="s">
        <v>31</v>
      </c>
      <c r="G27" s="10" t="s">
        <v>27</v>
      </c>
      <c r="H27" s="5">
        <v>400</v>
      </c>
      <c r="I27" s="5">
        <v>20000</v>
      </c>
      <c r="J27" s="10" t="s">
        <v>25</v>
      </c>
      <c r="K27" s="15" t="s">
        <v>60</v>
      </c>
      <c r="L27" s="51"/>
      <c r="M27" s="45"/>
      <c r="N27" s="51" t="s">
        <v>201</v>
      </c>
    </row>
    <row r="28" spans="1:14">
      <c r="A28" s="8" t="s">
        <v>271</v>
      </c>
      <c r="B28" s="70">
        <v>141947</v>
      </c>
      <c r="C28" s="70">
        <v>141947</v>
      </c>
      <c r="D28" s="63" t="s">
        <v>395</v>
      </c>
      <c r="E28" s="5" t="s">
        <v>208</v>
      </c>
      <c r="F28" s="10" t="s">
        <v>31</v>
      </c>
      <c r="G28" s="10" t="s">
        <v>27</v>
      </c>
      <c r="H28" s="5">
        <v>400</v>
      </c>
      <c r="I28" s="5">
        <v>20000</v>
      </c>
      <c r="J28" s="10" t="s">
        <v>25</v>
      </c>
      <c r="K28" s="15" t="s">
        <v>60</v>
      </c>
      <c r="L28" s="51"/>
      <c r="M28" s="45"/>
      <c r="N28" s="51" t="s">
        <v>201</v>
      </c>
    </row>
    <row r="29" spans="1:14">
      <c r="A29" s="8" t="s">
        <v>272</v>
      </c>
      <c r="B29" s="70">
        <v>141947</v>
      </c>
      <c r="C29" s="70">
        <v>141947</v>
      </c>
      <c r="D29" s="62" t="s">
        <v>267</v>
      </c>
      <c r="E29" s="5" t="s">
        <v>208</v>
      </c>
      <c r="F29" s="10" t="s">
        <v>1</v>
      </c>
      <c r="G29" s="10" t="s">
        <v>28</v>
      </c>
      <c r="H29" s="5">
        <v>400</v>
      </c>
      <c r="I29" s="5">
        <v>20000</v>
      </c>
      <c r="J29" s="10" t="s">
        <v>25</v>
      </c>
      <c r="K29" s="15" t="s">
        <v>60</v>
      </c>
      <c r="L29" s="51"/>
      <c r="M29" s="45"/>
      <c r="N29" s="51" t="s">
        <v>201</v>
      </c>
    </row>
    <row r="30" spans="1:14">
      <c r="A30" s="8" t="s">
        <v>273</v>
      </c>
      <c r="B30" s="70">
        <v>141947</v>
      </c>
      <c r="C30" s="70">
        <v>141947</v>
      </c>
      <c r="D30" s="62" t="s">
        <v>398</v>
      </c>
      <c r="E30" s="5" t="s">
        <v>208</v>
      </c>
      <c r="F30" s="10" t="s">
        <v>1</v>
      </c>
      <c r="G30" s="10" t="s">
        <v>28</v>
      </c>
      <c r="H30" s="5">
        <v>400</v>
      </c>
      <c r="I30" s="5">
        <v>20000</v>
      </c>
      <c r="J30" s="10" t="s">
        <v>25</v>
      </c>
      <c r="K30" s="15" t="s">
        <v>60</v>
      </c>
      <c r="L30" s="51"/>
      <c r="M30" s="45"/>
      <c r="N30" s="51" t="s">
        <v>201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3339-203E-4A12-A41D-42376D062EFB}">
  <dimension ref="A1:N52"/>
  <sheetViews>
    <sheetView workbookViewId="0">
      <pane ySplit="1" topLeftCell="A2" activePane="bottomLeft" state="frozen"/>
      <selection pane="bottomLeft" activeCell="J2" sqref="J2"/>
    </sheetView>
  </sheetViews>
  <sheetFormatPr defaultRowHeight="14.5"/>
  <cols>
    <col min="1" max="1" width="57.54296875" customWidth="1"/>
    <col min="2" max="2" width="22" customWidth="1"/>
    <col min="3" max="3" width="33" customWidth="1"/>
    <col min="4" max="4" width="35.81640625" customWidth="1"/>
    <col min="6" max="6" width="23.54296875" customWidth="1"/>
    <col min="7" max="7" width="12.453125" customWidth="1"/>
    <col min="10" max="10" width="20.453125" customWidth="1"/>
    <col min="11" max="11" width="30.1796875" customWidth="1"/>
  </cols>
  <sheetData>
    <row r="1" spans="1:14">
      <c r="A1" s="4" t="s">
        <v>0</v>
      </c>
      <c r="B1" s="4" t="s">
        <v>18</v>
      </c>
      <c r="C1" s="4" t="s">
        <v>61</v>
      </c>
      <c r="D1" s="26" t="s">
        <v>19</v>
      </c>
      <c r="E1" s="4" t="s">
        <v>17</v>
      </c>
      <c r="F1" s="4" t="s">
        <v>20</v>
      </c>
      <c r="G1" s="4" t="s">
        <v>24</v>
      </c>
      <c r="H1" s="4" t="s">
        <v>21</v>
      </c>
      <c r="I1" s="4" t="s">
        <v>22</v>
      </c>
      <c r="J1" s="4" t="s">
        <v>23</v>
      </c>
      <c r="K1" s="4" t="s">
        <v>59</v>
      </c>
      <c r="L1" s="4" t="s">
        <v>199</v>
      </c>
      <c r="M1" s="4" t="s">
        <v>187</v>
      </c>
      <c r="N1" s="4" t="s">
        <v>194</v>
      </c>
    </row>
    <row r="2" spans="1:14">
      <c r="A2" s="8" t="s">
        <v>149</v>
      </c>
      <c r="B2" s="69">
        <v>141947</v>
      </c>
      <c r="C2" s="69">
        <v>141947</v>
      </c>
      <c r="D2" s="97" t="s">
        <v>449</v>
      </c>
      <c r="E2" s="5" t="s">
        <v>208</v>
      </c>
      <c r="F2" s="5" t="s">
        <v>30</v>
      </c>
      <c r="G2" s="5" t="s">
        <v>26</v>
      </c>
      <c r="H2" s="5">
        <v>200</v>
      </c>
      <c r="I2" s="5">
        <v>30000</v>
      </c>
      <c r="J2" s="5" t="s">
        <v>25</v>
      </c>
      <c r="K2" s="7" t="s">
        <v>60</v>
      </c>
      <c r="L2" s="51" t="s">
        <v>201</v>
      </c>
    </row>
    <row r="3" spans="1:14">
      <c r="A3" s="8" t="s">
        <v>150</v>
      </c>
      <c r="B3" s="70">
        <v>141947</v>
      </c>
      <c r="C3" s="70">
        <v>141947</v>
      </c>
      <c r="D3" s="63" t="s">
        <v>450</v>
      </c>
      <c r="E3" s="5" t="s">
        <v>208</v>
      </c>
      <c r="F3" s="10" t="s">
        <v>31</v>
      </c>
      <c r="G3" s="10" t="s">
        <v>27</v>
      </c>
      <c r="H3" s="10">
        <v>200</v>
      </c>
      <c r="I3" s="5">
        <v>30000</v>
      </c>
      <c r="J3" s="10" t="s">
        <v>25</v>
      </c>
      <c r="K3" s="15" t="s">
        <v>60</v>
      </c>
      <c r="L3" s="51" t="s">
        <v>201</v>
      </c>
    </row>
    <row r="4" spans="1:14">
      <c r="A4" s="8" t="s">
        <v>151</v>
      </c>
      <c r="B4" s="70">
        <v>141947</v>
      </c>
      <c r="C4" s="70">
        <v>141947</v>
      </c>
      <c r="D4" s="68" t="s">
        <v>451</v>
      </c>
      <c r="E4" s="5" t="s">
        <v>208</v>
      </c>
      <c r="F4" s="10" t="s">
        <v>1</v>
      </c>
      <c r="G4" s="10" t="s">
        <v>28</v>
      </c>
      <c r="H4" s="10">
        <v>200</v>
      </c>
      <c r="I4" s="5">
        <v>30000</v>
      </c>
      <c r="J4" s="10" t="s">
        <v>25</v>
      </c>
      <c r="K4" s="15" t="s">
        <v>60</v>
      </c>
      <c r="L4" s="51" t="s">
        <v>201</v>
      </c>
    </row>
    <row r="5" spans="1:14">
      <c r="A5" s="8" t="s">
        <v>152</v>
      </c>
      <c r="B5" s="71">
        <v>141947</v>
      </c>
      <c r="C5" s="71">
        <v>141947</v>
      </c>
      <c r="D5" s="64" t="s">
        <v>452</v>
      </c>
      <c r="E5" s="5" t="s">
        <v>208</v>
      </c>
      <c r="F5" s="8" t="s">
        <v>1</v>
      </c>
      <c r="G5" s="8" t="s">
        <v>32</v>
      </c>
      <c r="H5" s="8">
        <v>200</v>
      </c>
      <c r="I5" s="5">
        <v>30000</v>
      </c>
      <c r="J5" s="8" t="s">
        <v>25</v>
      </c>
      <c r="K5" s="9" t="s">
        <v>60</v>
      </c>
      <c r="L5" s="46" t="s">
        <v>201</v>
      </c>
    </row>
    <row r="6" spans="1:14">
      <c r="A6" s="8" t="s">
        <v>153</v>
      </c>
      <c r="B6" s="70">
        <v>141947</v>
      </c>
      <c r="C6" s="70">
        <v>141947</v>
      </c>
      <c r="D6" s="65" t="s">
        <v>453</v>
      </c>
      <c r="E6" s="5" t="s">
        <v>208</v>
      </c>
      <c r="F6" s="10" t="s">
        <v>31</v>
      </c>
      <c r="G6" s="10" t="s">
        <v>42</v>
      </c>
      <c r="H6" s="10">
        <v>200</v>
      </c>
      <c r="I6" s="5">
        <v>30000</v>
      </c>
      <c r="J6" s="10" t="s">
        <v>25</v>
      </c>
      <c r="K6" s="15" t="s">
        <v>60</v>
      </c>
      <c r="L6" s="51" t="s">
        <v>201</v>
      </c>
    </row>
    <row r="7" spans="1:14">
      <c r="A7" s="8" t="s">
        <v>154</v>
      </c>
      <c r="B7" s="70">
        <v>141947</v>
      </c>
      <c r="C7" s="70">
        <v>141947</v>
      </c>
      <c r="D7" s="62" t="s">
        <v>454</v>
      </c>
      <c r="E7" s="5" t="s">
        <v>208</v>
      </c>
      <c r="F7" s="10" t="s">
        <v>30</v>
      </c>
      <c r="G7" s="10" t="s">
        <v>43</v>
      </c>
      <c r="H7" s="10">
        <v>200</v>
      </c>
      <c r="I7" s="5">
        <v>30000</v>
      </c>
      <c r="J7" s="10" t="s">
        <v>25</v>
      </c>
      <c r="K7" s="15" t="s">
        <v>60</v>
      </c>
      <c r="L7" s="51" t="s">
        <v>201</v>
      </c>
    </row>
    <row r="8" spans="1:14">
      <c r="A8" s="8" t="s">
        <v>155</v>
      </c>
      <c r="B8" s="71">
        <v>141947</v>
      </c>
      <c r="C8" s="71">
        <v>141947</v>
      </c>
      <c r="D8" s="64" t="s">
        <v>489</v>
      </c>
      <c r="E8" s="5" t="s">
        <v>208</v>
      </c>
      <c r="F8" s="8" t="s">
        <v>96</v>
      </c>
      <c r="G8" s="8" t="s">
        <v>97</v>
      </c>
      <c r="H8" s="8">
        <v>200</v>
      </c>
      <c r="I8" s="5">
        <v>30000</v>
      </c>
      <c r="J8" s="8" t="s">
        <v>25</v>
      </c>
      <c r="K8" s="9" t="s">
        <v>60</v>
      </c>
      <c r="L8" s="46" t="s">
        <v>201</v>
      </c>
    </row>
    <row r="9" spans="1:14">
      <c r="A9" s="8" t="s">
        <v>156</v>
      </c>
      <c r="B9" s="72" t="s">
        <v>455</v>
      </c>
      <c r="C9" s="72" t="s">
        <v>455</v>
      </c>
      <c r="D9" s="66" t="s">
        <v>456</v>
      </c>
      <c r="E9" s="5" t="s">
        <v>208</v>
      </c>
      <c r="F9" s="10" t="s">
        <v>1</v>
      </c>
      <c r="G9" s="10" t="s">
        <v>135</v>
      </c>
      <c r="H9" s="10">
        <v>200</v>
      </c>
      <c r="I9" s="5">
        <v>30000</v>
      </c>
      <c r="J9" s="10" t="s">
        <v>25</v>
      </c>
      <c r="K9" s="15" t="s">
        <v>60</v>
      </c>
      <c r="L9" s="51" t="s">
        <v>201</v>
      </c>
    </row>
    <row r="10" spans="1:14">
      <c r="A10" s="8" t="s">
        <v>157</v>
      </c>
      <c r="B10" s="72" t="s">
        <v>455</v>
      </c>
      <c r="C10" s="72" t="s">
        <v>455</v>
      </c>
      <c r="D10" s="66" t="s">
        <v>457</v>
      </c>
      <c r="E10" s="5" t="s">
        <v>208</v>
      </c>
      <c r="F10" s="10" t="s">
        <v>30</v>
      </c>
      <c r="G10" s="10" t="s">
        <v>135</v>
      </c>
      <c r="H10" s="10">
        <v>200</v>
      </c>
      <c r="I10" s="5">
        <v>30000</v>
      </c>
      <c r="J10" s="10" t="s">
        <v>25</v>
      </c>
      <c r="K10" s="15" t="s">
        <v>60</v>
      </c>
      <c r="L10" s="51" t="s">
        <v>201</v>
      </c>
    </row>
    <row r="11" spans="1:14">
      <c r="A11" s="8" t="s">
        <v>158</v>
      </c>
      <c r="B11" s="72" t="s">
        <v>455</v>
      </c>
      <c r="C11" s="72" t="s">
        <v>455</v>
      </c>
      <c r="D11" s="66" t="s">
        <v>458</v>
      </c>
      <c r="E11" s="5" t="s">
        <v>208</v>
      </c>
      <c r="F11" s="10" t="s">
        <v>31</v>
      </c>
      <c r="G11" s="10" t="s">
        <v>135</v>
      </c>
      <c r="H11" s="10">
        <v>200</v>
      </c>
      <c r="I11" s="5">
        <v>30000</v>
      </c>
      <c r="J11" s="10" t="s">
        <v>25</v>
      </c>
      <c r="K11" s="15" t="s">
        <v>60</v>
      </c>
      <c r="L11" s="51" t="s">
        <v>201</v>
      </c>
    </row>
    <row r="12" spans="1:14">
      <c r="A12" s="8" t="s">
        <v>159</v>
      </c>
      <c r="B12" s="72" t="s">
        <v>455</v>
      </c>
      <c r="C12" s="72" t="s">
        <v>455</v>
      </c>
      <c r="D12" s="66" t="s">
        <v>456</v>
      </c>
      <c r="E12" s="5" t="s">
        <v>208</v>
      </c>
      <c r="F12" s="10" t="s">
        <v>1</v>
      </c>
      <c r="G12" s="10" t="s">
        <v>135</v>
      </c>
      <c r="H12" s="10">
        <v>200</v>
      </c>
      <c r="I12" s="5">
        <v>30000</v>
      </c>
      <c r="J12" s="10" t="s">
        <v>25</v>
      </c>
      <c r="K12" s="15" t="s">
        <v>60</v>
      </c>
      <c r="L12" s="51" t="s">
        <v>201</v>
      </c>
    </row>
    <row r="13" spans="1:14">
      <c r="A13" s="8" t="s">
        <v>160</v>
      </c>
      <c r="B13" s="72" t="s">
        <v>455</v>
      </c>
      <c r="C13" s="72" t="s">
        <v>455</v>
      </c>
      <c r="D13" s="66" t="s">
        <v>457</v>
      </c>
      <c r="E13" s="5" t="s">
        <v>208</v>
      </c>
      <c r="F13" s="10" t="s">
        <v>30</v>
      </c>
      <c r="G13" s="10" t="s">
        <v>135</v>
      </c>
      <c r="H13" s="10">
        <v>200</v>
      </c>
      <c r="I13" s="5">
        <v>30000</v>
      </c>
      <c r="J13" s="10" t="s">
        <v>25</v>
      </c>
      <c r="K13" s="15" t="s">
        <v>60</v>
      </c>
      <c r="L13" s="51" t="s">
        <v>201</v>
      </c>
    </row>
    <row r="14" spans="1:14">
      <c r="A14" s="8" t="s">
        <v>161</v>
      </c>
      <c r="B14" s="72" t="s">
        <v>455</v>
      </c>
      <c r="C14" s="72" t="s">
        <v>455</v>
      </c>
      <c r="D14" s="66" t="s">
        <v>458</v>
      </c>
      <c r="E14" s="5" t="s">
        <v>208</v>
      </c>
      <c r="F14" s="10" t="s">
        <v>31</v>
      </c>
      <c r="G14" s="10" t="s">
        <v>135</v>
      </c>
      <c r="H14" s="10">
        <v>200</v>
      </c>
      <c r="I14" s="5">
        <v>30000</v>
      </c>
      <c r="J14" s="10" t="s">
        <v>25</v>
      </c>
      <c r="K14" s="15" t="s">
        <v>60</v>
      </c>
      <c r="L14" s="51" t="s">
        <v>201</v>
      </c>
    </row>
    <row r="15" spans="1:14">
      <c r="A15" s="8" t="s">
        <v>162</v>
      </c>
      <c r="B15" s="72" t="s">
        <v>459</v>
      </c>
      <c r="C15" s="72" t="s">
        <v>459</v>
      </c>
      <c r="D15" s="66" t="s">
        <v>460</v>
      </c>
      <c r="E15" s="5" t="s">
        <v>208</v>
      </c>
      <c r="F15" s="10" t="s">
        <v>96</v>
      </c>
      <c r="G15" s="10" t="s">
        <v>135</v>
      </c>
      <c r="H15" s="10">
        <v>200</v>
      </c>
      <c r="I15" s="5">
        <v>30000</v>
      </c>
      <c r="J15" s="10" t="s">
        <v>25</v>
      </c>
      <c r="K15" s="15" t="s">
        <v>60</v>
      </c>
      <c r="L15" s="51" t="s">
        <v>201</v>
      </c>
    </row>
    <row r="16" spans="1:14">
      <c r="A16" s="46" t="s">
        <v>242</v>
      </c>
      <c r="B16" s="73"/>
      <c r="C16" s="73"/>
      <c r="D16" s="98" t="s">
        <v>472</v>
      </c>
      <c r="E16" s="5" t="s">
        <v>208</v>
      </c>
      <c r="F16" s="58" t="s">
        <v>30</v>
      </c>
      <c r="G16" s="10" t="s">
        <v>97</v>
      </c>
      <c r="H16" s="58">
        <v>200</v>
      </c>
      <c r="I16" s="5">
        <v>30000</v>
      </c>
      <c r="J16" s="58" t="s">
        <v>25</v>
      </c>
      <c r="K16" s="59" t="s">
        <v>60</v>
      </c>
      <c r="L16" s="58" t="s">
        <v>201</v>
      </c>
    </row>
    <row r="17" spans="1:14">
      <c r="A17" s="49" t="s">
        <v>243</v>
      </c>
      <c r="B17" s="70"/>
      <c r="C17" s="70"/>
      <c r="D17" s="67" t="s">
        <v>473</v>
      </c>
      <c r="E17" s="5" t="s">
        <v>208</v>
      </c>
      <c r="F17" s="56" t="s">
        <v>31</v>
      </c>
      <c r="G17" s="10" t="s">
        <v>97</v>
      </c>
      <c r="H17" s="56">
        <v>200</v>
      </c>
      <c r="I17" s="5">
        <v>30000</v>
      </c>
      <c r="J17" s="56" t="s">
        <v>25</v>
      </c>
      <c r="K17" s="57" t="s">
        <v>60</v>
      </c>
      <c r="L17" s="51" t="s">
        <v>201</v>
      </c>
    </row>
    <row r="18" spans="1:14">
      <c r="A18" s="46" t="s">
        <v>244</v>
      </c>
      <c r="B18" s="70"/>
      <c r="C18" s="70"/>
      <c r="D18" s="68" t="s">
        <v>474</v>
      </c>
      <c r="E18" s="5" t="s">
        <v>208</v>
      </c>
      <c r="F18" s="51" t="s">
        <v>1</v>
      </c>
      <c r="G18" s="10" t="s">
        <v>97</v>
      </c>
      <c r="H18" s="51">
        <v>200</v>
      </c>
      <c r="I18" s="5">
        <v>30000</v>
      </c>
      <c r="J18" s="51" t="s">
        <v>25</v>
      </c>
      <c r="K18" s="54" t="s">
        <v>60</v>
      </c>
      <c r="L18" s="51" t="s">
        <v>201</v>
      </c>
    </row>
    <row r="19" spans="1:14">
      <c r="A19" s="46" t="s">
        <v>245</v>
      </c>
      <c r="B19" s="70"/>
      <c r="C19" s="70"/>
      <c r="D19" s="62" t="s">
        <v>475</v>
      </c>
      <c r="E19" s="5" t="s">
        <v>208</v>
      </c>
      <c r="F19" s="51" t="s">
        <v>1</v>
      </c>
      <c r="G19" s="10" t="s">
        <v>97</v>
      </c>
      <c r="H19" s="51">
        <v>200</v>
      </c>
      <c r="I19" s="5">
        <v>30000</v>
      </c>
      <c r="J19" s="51" t="s">
        <v>25</v>
      </c>
      <c r="K19" s="54" t="s">
        <v>60</v>
      </c>
      <c r="L19" s="51" t="s">
        <v>201</v>
      </c>
    </row>
    <row r="20" spans="1:14">
      <c r="A20" s="46" t="s">
        <v>246</v>
      </c>
      <c r="B20" s="70"/>
      <c r="C20" s="70"/>
      <c r="D20" s="65" t="s">
        <v>477</v>
      </c>
      <c r="E20" s="5" t="s">
        <v>208</v>
      </c>
      <c r="F20" s="51" t="s">
        <v>31</v>
      </c>
      <c r="G20" s="10" t="s">
        <v>97</v>
      </c>
      <c r="H20" s="51">
        <v>200</v>
      </c>
      <c r="I20" s="5">
        <v>30000</v>
      </c>
      <c r="J20" s="51" t="s">
        <v>25</v>
      </c>
      <c r="K20" s="54" t="s">
        <v>60</v>
      </c>
      <c r="L20" s="51" t="s">
        <v>201</v>
      </c>
    </row>
    <row r="21" spans="1:14">
      <c r="A21" s="46" t="s">
        <v>247</v>
      </c>
      <c r="B21" s="70"/>
      <c r="C21" s="70"/>
      <c r="D21" s="62" t="s">
        <v>476</v>
      </c>
      <c r="E21" s="5" t="s">
        <v>208</v>
      </c>
      <c r="F21" s="51" t="s">
        <v>30</v>
      </c>
      <c r="G21" s="10" t="s">
        <v>97</v>
      </c>
      <c r="H21" s="51">
        <v>200</v>
      </c>
      <c r="I21" s="5">
        <v>30000</v>
      </c>
      <c r="J21" s="51" t="s">
        <v>25</v>
      </c>
      <c r="K21" s="54" t="s">
        <v>60</v>
      </c>
      <c r="L21" s="51" t="s">
        <v>201</v>
      </c>
    </row>
    <row r="22" spans="1:14">
      <c r="A22" s="8" t="s">
        <v>248</v>
      </c>
      <c r="B22" s="70"/>
      <c r="C22" s="70"/>
      <c r="D22" s="62" t="s">
        <v>442</v>
      </c>
      <c r="E22" s="5" t="s">
        <v>208</v>
      </c>
      <c r="F22" s="10" t="s">
        <v>96</v>
      </c>
      <c r="G22" s="10" t="s">
        <v>97</v>
      </c>
      <c r="H22" s="10">
        <v>200</v>
      </c>
      <c r="I22" s="5">
        <v>30000</v>
      </c>
      <c r="J22" s="10" t="s">
        <v>25</v>
      </c>
      <c r="K22" s="15" t="s">
        <v>60</v>
      </c>
      <c r="L22" s="51" t="s">
        <v>201</v>
      </c>
    </row>
    <row r="23" spans="1:14">
      <c r="A23" s="60" t="s">
        <v>202</v>
      </c>
      <c r="B23" s="74">
        <v>141947</v>
      </c>
      <c r="C23" s="74">
        <v>141947</v>
      </c>
      <c r="D23" s="74" t="s">
        <v>148</v>
      </c>
      <c r="E23" s="5" t="s">
        <v>208</v>
      </c>
      <c r="F23" s="60" t="s">
        <v>1</v>
      </c>
      <c r="G23" s="60" t="s">
        <v>26</v>
      </c>
      <c r="H23" s="60">
        <v>200</v>
      </c>
      <c r="I23" s="5">
        <v>30000</v>
      </c>
      <c r="J23" s="60" t="s">
        <v>25</v>
      </c>
      <c r="K23" s="61" t="s">
        <v>60</v>
      </c>
      <c r="L23" s="58" t="s">
        <v>201</v>
      </c>
      <c r="M23" s="45"/>
      <c r="N23" s="45"/>
    </row>
    <row r="24" spans="1:14">
      <c r="A24" s="60" t="s">
        <v>203</v>
      </c>
      <c r="B24" s="74">
        <v>141947</v>
      </c>
      <c r="C24" s="75"/>
      <c r="D24" s="76" t="s">
        <v>451</v>
      </c>
      <c r="E24" s="5" t="s">
        <v>208</v>
      </c>
      <c r="F24" s="5" t="s">
        <v>1</v>
      </c>
      <c r="G24" s="5" t="s">
        <v>26</v>
      </c>
      <c r="H24" s="5">
        <v>200</v>
      </c>
      <c r="I24" s="5">
        <v>30000</v>
      </c>
      <c r="J24" s="5" t="s">
        <v>25</v>
      </c>
      <c r="K24" s="7" t="s">
        <v>60</v>
      </c>
      <c r="L24" s="51" t="s">
        <v>201</v>
      </c>
      <c r="M24" s="45"/>
      <c r="N24" s="45" t="s">
        <v>188</v>
      </c>
    </row>
    <row r="25" spans="1:14">
      <c r="A25" s="60" t="s">
        <v>204</v>
      </c>
      <c r="B25" s="74">
        <v>141947</v>
      </c>
      <c r="C25" s="75"/>
      <c r="D25" s="76" t="s">
        <v>451</v>
      </c>
      <c r="E25" s="5" t="s">
        <v>208</v>
      </c>
      <c r="F25" s="5" t="s">
        <v>1</v>
      </c>
      <c r="G25" s="5" t="s">
        <v>26</v>
      </c>
      <c r="H25" s="5">
        <v>200</v>
      </c>
      <c r="I25" s="5">
        <v>30000</v>
      </c>
      <c r="J25" s="5" t="s">
        <v>25</v>
      </c>
      <c r="K25" s="7" t="s">
        <v>60</v>
      </c>
      <c r="L25" s="51" t="s">
        <v>201</v>
      </c>
      <c r="M25" s="10" t="s">
        <v>192</v>
      </c>
      <c r="N25" s="45" t="s">
        <v>188</v>
      </c>
    </row>
    <row r="26" spans="1:14">
      <c r="A26" s="60" t="s">
        <v>205</v>
      </c>
      <c r="B26" s="75">
        <v>141947</v>
      </c>
      <c r="C26" s="75"/>
      <c r="D26" s="75" t="s">
        <v>189</v>
      </c>
      <c r="E26" s="5" t="s">
        <v>208</v>
      </c>
      <c r="F26" s="5" t="s">
        <v>1</v>
      </c>
      <c r="G26" s="5" t="s">
        <v>26</v>
      </c>
      <c r="H26" s="5">
        <v>400</v>
      </c>
      <c r="I26" s="5">
        <v>30000</v>
      </c>
      <c r="J26" s="5" t="s">
        <v>25</v>
      </c>
      <c r="K26" s="7" t="s">
        <v>60</v>
      </c>
      <c r="L26" s="51" t="s">
        <v>201</v>
      </c>
      <c r="M26" s="10" t="s">
        <v>195</v>
      </c>
      <c r="N26" s="45"/>
    </row>
    <row r="27" spans="1:14">
      <c r="A27" s="60" t="s">
        <v>206</v>
      </c>
      <c r="B27" s="75">
        <v>481999</v>
      </c>
      <c r="C27" s="75"/>
      <c r="D27" s="75" t="s">
        <v>197</v>
      </c>
      <c r="E27" s="5" t="s">
        <v>208</v>
      </c>
      <c r="F27" s="5" t="s">
        <v>1</v>
      </c>
      <c r="G27" s="5" t="s">
        <v>26</v>
      </c>
      <c r="H27" s="5">
        <v>401</v>
      </c>
      <c r="I27" s="5">
        <v>30000</v>
      </c>
      <c r="J27" s="5" t="s">
        <v>25</v>
      </c>
      <c r="K27" s="7" t="s">
        <v>60</v>
      </c>
      <c r="L27" s="51" t="s">
        <v>201</v>
      </c>
      <c r="M27" s="45"/>
      <c r="N27" s="45"/>
    </row>
    <row r="28" spans="1:14">
      <c r="A28" s="60" t="s">
        <v>207</v>
      </c>
      <c r="B28" s="75">
        <v>481999</v>
      </c>
      <c r="C28" s="75"/>
      <c r="D28" s="75" t="s">
        <v>197</v>
      </c>
      <c r="E28" s="5" t="s">
        <v>208</v>
      </c>
      <c r="F28" s="5" t="s">
        <v>1</v>
      </c>
      <c r="G28" s="5" t="s">
        <v>26</v>
      </c>
      <c r="H28" s="5">
        <v>401</v>
      </c>
      <c r="I28" s="5">
        <v>30000</v>
      </c>
      <c r="J28" s="5" t="s">
        <v>25</v>
      </c>
      <c r="K28" s="7" t="s">
        <v>60</v>
      </c>
      <c r="L28" s="45" t="s">
        <v>200</v>
      </c>
      <c r="M28" s="45"/>
      <c r="N28" s="45"/>
    </row>
    <row r="29" spans="1:14">
      <c r="A29" s="60" t="s">
        <v>232</v>
      </c>
      <c r="B29" s="78" t="s">
        <v>210</v>
      </c>
      <c r="C29" s="78"/>
      <c r="D29" s="78" t="s">
        <v>197</v>
      </c>
      <c r="E29" s="77" t="s">
        <v>208</v>
      </c>
      <c r="F29" s="77" t="s">
        <v>1</v>
      </c>
      <c r="G29" s="77" t="s">
        <v>26</v>
      </c>
      <c r="H29" s="77">
        <v>401</v>
      </c>
      <c r="I29" s="5">
        <v>30000</v>
      </c>
      <c r="J29" s="77" t="s">
        <v>25</v>
      </c>
      <c r="K29" s="79" t="s">
        <v>60</v>
      </c>
      <c r="L29" s="80" t="s">
        <v>201</v>
      </c>
    </row>
    <row r="30" spans="1:14">
      <c r="A30" s="60" t="s">
        <v>233</v>
      </c>
      <c r="B30" s="75" t="s">
        <v>210</v>
      </c>
      <c r="C30" s="75"/>
      <c r="D30" s="75" t="s">
        <v>392</v>
      </c>
      <c r="E30" s="5" t="s">
        <v>208</v>
      </c>
      <c r="F30" s="5" t="s">
        <v>1</v>
      </c>
      <c r="G30" s="5" t="s">
        <v>26</v>
      </c>
      <c r="H30" s="5">
        <v>401</v>
      </c>
      <c r="I30" s="5">
        <v>30000</v>
      </c>
      <c r="J30" s="5" t="s">
        <v>25</v>
      </c>
      <c r="K30" s="7" t="s">
        <v>60</v>
      </c>
      <c r="L30" s="51" t="s">
        <v>201</v>
      </c>
    </row>
    <row r="31" spans="1:14">
      <c r="A31" s="60" t="s">
        <v>234</v>
      </c>
      <c r="B31" s="75" t="s">
        <v>210</v>
      </c>
      <c r="C31" s="75"/>
      <c r="D31" s="75" t="s">
        <v>209</v>
      </c>
      <c r="E31" s="5" t="s">
        <v>208</v>
      </c>
      <c r="F31" s="5" t="s">
        <v>1</v>
      </c>
      <c r="G31" s="5" t="s">
        <v>97</v>
      </c>
      <c r="H31" s="5">
        <v>401</v>
      </c>
      <c r="I31" s="5">
        <v>30000</v>
      </c>
      <c r="J31" s="5" t="s">
        <v>25</v>
      </c>
      <c r="K31" s="7" t="s">
        <v>60</v>
      </c>
      <c r="L31" s="51" t="s">
        <v>201</v>
      </c>
    </row>
    <row r="32" spans="1:14">
      <c r="A32" s="60" t="s">
        <v>235</v>
      </c>
      <c r="B32" s="75" t="s">
        <v>211</v>
      </c>
      <c r="C32" s="75"/>
      <c r="D32" s="75" t="s">
        <v>197</v>
      </c>
      <c r="E32" s="5" t="s">
        <v>208</v>
      </c>
      <c r="F32" s="5" t="s">
        <v>1</v>
      </c>
      <c r="G32" s="5" t="s">
        <v>135</v>
      </c>
      <c r="H32" s="5">
        <v>401</v>
      </c>
      <c r="I32" s="5">
        <v>30000</v>
      </c>
      <c r="J32" s="5" t="s">
        <v>25</v>
      </c>
      <c r="K32" s="7" t="s">
        <v>60</v>
      </c>
      <c r="L32" s="51" t="s">
        <v>201</v>
      </c>
    </row>
    <row r="33" spans="1:14">
      <c r="A33" s="60" t="s">
        <v>236</v>
      </c>
      <c r="B33" s="75" t="s">
        <v>211</v>
      </c>
      <c r="C33" s="75"/>
      <c r="D33" s="75" t="s">
        <v>392</v>
      </c>
      <c r="E33" s="5" t="s">
        <v>208</v>
      </c>
      <c r="F33" s="5" t="s">
        <v>1</v>
      </c>
      <c r="G33" s="5" t="s">
        <v>135</v>
      </c>
      <c r="H33" s="5">
        <v>401</v>
      </c>
      <c r="I33" s="5">
        <v>30000</v>
      </c>
      <c r="J33" s="5" t="s">
        <v>25</v>
      </c>
      <c r="K33" s="7" t="s">
        <v>60</v>
      </c>
      <c r="L33" s="51" t="s">
        <v>201</v>
      </c>
    </row>
    <row r="34" spans="1:14">
      <c r="A34" s="60" t="s">
        <v>237</v>
      </c>
      <c r="B34" s="75" t="s">
        <v>211</v>
      </c>
      <c r="C34" s="75"/>
      <c r="D34" s="75" t="s">
        <v>209</v>
      </c>
      <c r="E34" s="5" t="s">
        <v>208</v>
      </c>
      <c r="F34" s="5" t="s">
        <v>1</v>
      </c>
      <c r="G34" s="5" t="s">
        <v>135</v>
      </c>
      <c r="H34" s="5">
        <v>401</v>
      </c>
      <c r="I34" s="5">
        <v>30000</v>
      </c>
      <c r="J34" s="5" t="s">
        <v>25</v>
      </c>
      <c r="K34" s="7" t="s">
        <v>60</v>
      </c>
      <c r="L34" s="51" t="s">
        <v>201</v>
      </c>
    </row>
    <row r="35" spans="1:14">
      <c r="A35" s="60" t="s">
        <v>212</v>
      </c>
      <c r="B35" s="75" t="s">
        <v>215</v>
      </c>
      <c r="C35" s="75"/>
      <c r="D35" s="75" t="s">
        <v>197</v>
      </c>
      <c r="E35" s="5" t="s">
        <v>208</v>
      </c>
      <c r="F35" s="5" t="s">
        <v>1</v>
      </c>
      <c r="G35" s="5" t="s">
        <v>135</v>
      </c>
      <c r="H35" s="5">
        <v>401</v>
      </c>
      <c r="I35" s="5">
        <v>30000</v>
      </c>
      <c r="J35" s="5" t="s">
        <v>25</v>
      </c>
      <c r="K35" s="7" t="s">
        <v>60</v>
      </c>
      <c r="L35" s="51" t="s">
        <v>201</v>
      </c>
    </row>
    <row r="36" spans="1:14">
      <c r="A36" s="60" t="s">
        <v>213</v>
      </c>
      <c r="B36" s="75" t="s">
        <v>215</v>
      </c>
      <c r="C36" s="75"/>
      <c r="D36" s="75" t="s">
        <v>392</v>
      </c>
      <c r="E36" s="5" t="s">
        <v>208</v>
      </c>
      <c r="F36" s="5" t="s">
        <v>1</v>
      </c>
      <c r="G36" s="5" t="s">
        <v>135</v>
      </c>
      <c r="H36" s="5">
        <v>401</v>
      </c>
      <c r="I36" s="5">
        <v>30000</v>
      </c>
      <c r="J36" s="5" t="s">
        <v>25</v>
      </c>
      <c r="K36" s="7" t="s">
        <v>60</v>
      </c>
      <c r="L36" s="51" t="s">
        <v>201</v>
      </c>
    </row>
    <row r="37" spans="1:14">
      <c r="A37" s="60" t="s">
        <v>214</v>
      </c>
      <c r="B37" s="75" t="s">
        <v>215</v>
      </c>
      <c r="C37" s="75"/>
      <c r="D37" s="75" t="s">
        <v>209</v>
      </c>
      <c r="E37" s="5" t="s">
        <v>208</v>
      </c>
      <c r="F37" s="5" t="s">
        <v>1</v>
      </c>
      <c r="G37" s="5" t="s">
        <v>135</v>
      </c>
      <c r="H37" s="5">
        <v>401</v>
      </c>
      <c r="I37" s="5">
        <v>30000</v>
      </c>
      <c r="J37" s="5" t="s">
        <v>25</v>
      </c>
      <c r="K37" s="7" t="s">
        <v>60</v>
      </c>
      <c r="L37" s="51" t="s">
        <v>201</v>
      </c>
    </row>
    <row r="38" spans="1:14">
      <c r="A38" s="60" t="s">
        <v>241</v>
      </c>
      <c r="B38" s="75"/>
      <c r="C38" s="75"/>
      <c r="D38" s="75" t="s">
        <v>216</v>
      </c>
      <c r="E38" s="5" t="s">
        <v>208</v>
      </c>
      <c r="F38" s="5" t="s">
        <v>1</v>
      </c>
      <c r="G38" s="5" t="s">
        <v>26</v>
      </c>
      <c r="H38" s="5">
        <v>400</v>
      </c>
      <c r="I38" s="5">
        <v>30000</v>
      </c>
      <c r="J38" s="5" t="s">
        <v>25</v>
      </c>
      <c r="K38" s="7" t="s">
        <v>60</v>
      </c>
      <c r="L38" s="51" t="s">
        <v>201</v>
      </c>
      <c r="M38" s="10"/>
      <c r="N38" s="45"/>
    </row>
    <row r="39" spans="1:14">
      <c r="A39" s="60" t="s">
        <v>240</v>
      </c>
      <c r="B39" s="75">
        <v>141947</v>
      </c>
      <c r="C39" s="75"/>
      <c r="D39" s="75" t="s">
        <v>216</v>
      </c>
      <c r="E39" s="5" t="s">
        <v>208</v>
      </c>
      <c r="F39" s="5" t="s">
        <v>1</v>
      </c>
      <c r="G39" s="5" t="s">
        <v>26</v>
      </c>
      <c r="H39" s="5">
        <v>400</v>
      </c>
      <c r="I39" s="5">
        <v>30000</v>
      </c>
      <c r="J39" s="5" t="s">
        <v>25</v>
      </c>
      <c r="K39" s="7" t="s">
        <v>60</v>
      </c>
      <c r="L39" s="51" t="s">
        <v>201</v>
      </c>
      <c r="M39" s="10"/>
      <c r="N39" s="45"/>
    </row>
    <row r="40" spans="1:14">
      <c r="A40" s="60" t="s">
        <v>239</v>
      </c>
      <c r="B40" s="81" t="s">
        <v>218</v>
      </c>
      <c r="C40" s="75"/>
      <c r="D40" s="75" t="s">
        <v>216</v>
      </c>
      <c r="E40" s="5" t="s">
        <v>208</v>
      </c>
      <c r="F40" s="5" t="s">
        <v>1</v>
      </c>
      <c r="G40" s="5" t="s">
        <v>26</v>
      </c>
      <c r="H40" s="5">
        <v>400</v>
      </c>
      <c r="I40" s="5">
        <v>30000</v>
      </c>
      <c r="J40" s="5" t="s">
        <v>25</v>
      </c>
      <c r="K40" s="7" t="s">
        <v>60</v>
      </c>
      <c r="L40" s="51" t="s">
        <v>201</v>
      </c>
      <c r="M40" s="10"/>
      <c r="N40" s="45"/>
    </row>
    <row r="41" spans="1:14">
      <c r="A41" s="60" t="s">
        <v>238</v>
      </c>
      <c r="B41" s="75" t="s">
        <v>217</v>
      </c>
      <c r="C41" s="75"/>
      <c r="D41" s="75" t="s">
        <v>216</v>
      </c>
      <c r="E41" s="5" t="s">
        <v>208</v>
      </c>
      <c r="F41" s="5" t="s">
        <v>1</v>
      </c>
      <c r="G41" s="5" t="s">
        <v>26</v>
      </c>
      <c r="H41" s="5">
        <v>401</v>
      </c>
      <c r="I41" s="5">
        <v>30000</v>
      </c>
      <c r="J41" s="5" t="s">
        <v>25</v>
      </c>
      <c r="K41" s="7" t="s">
        <v>60</v>
      </c>
      <c r="L41" s="51" t="s">
        <v>201</v>
      </c>
      <c r="M41" s="10"/>
      <c r="N41" s="45"/>
    </row>
    <row r="42" spans="1:14">
      <c r="A42" s="60" t="s">
        <v>251</v>
      </c>
      <c r="B42" s="75">
        <v>141947</v>
      </c>
      <c r="C42" s="75"/>
      <c r="D42" s="75"/>
      <c r="E42" s="5" t="s">
        <v>208</v>
      </c>
      <c r="F42" s="5" t="s">
        <v>1</v>
      </c>
      <c r="G42" s="5" t="s">
        <v>253</v>
      </c>
      <c r="H42" s="5">
        <v>200</v>
      </c>
      <c r="I42" s="5">
        <v>30000</v>
      </c>
      <c r="J42" s="5" t="s">
        <v>25</v>
      </c>
      <c r="K42" s="7" t="s">
        <v>60</v>
      </c>
      <c r="L42" s="51" t="s">
        <v>201</v>
      </c>
      <c r="M42" s="10"/>
      <c r="N42" s="45"/>
    </row>
    <row r="43" spans="1:14">
      <c r="A43" s="60" t="s">
        <v>249</v>
      </c>
      <c r="B43" s="81" t="s">
        <v>252</v>
      </c>
      <c r="C43" s="75"/>
      <c r="D43" s="75"/>
      <c r="E43" s="5" t="s">
        <v>208</v>
      </c>
      <c r="F43" s="5" t="s">
        <v>1</v>
      </c>
      <c r="G43" s="5" t="s">
        <v>254</v>
      </c>
      <c r="H43" s="5">
        <v>400</v>
      </c>
      <c r="I43" s="5">
        <v>30000</v>
      </c>
      <c r="J43" s="5" t="s">
        <v>25</v>
      </c>
      <c r="K43" s="7" t="s">
        <v>60</v>
      </c>
      <c r="L43" s="51" t="s">
        <v>201</v>
      </c>
      <c r="M43" s="10"/>
      <c r="N43" s="45"/>
    </row>
    <row r="44" spans="1:14">
      <c r="A44" s="60" t="s">
        <v>250</v>
      </c>
      <c r="B44" s="75"/>
      <c r="C44" s="75"/>
      <c r="D44" s="75"/>
      <c r="E44" s="5" t="s">
        <v>208</v>
      </c>
      <c r="F44" s="5" t="s">
        <v>1</v>
      </c>
      <c r="G44" s="5" t="s">
        <v>255</v>
      </c>
      <c r="H44" s="5">
        <v>200</v>
      </c>
      <c r="I44" s="5">
        <v>30000</v>
      </c>
      <c r="J44" s="5" t="s">
        <v>25</v>
      </c>
      <c r="K44" s="7" t="s">
        <v>60</v>
      </c>
      <c r="L44" s="51" t="s">
        <v>201</v>
      </c>
      <c r="M44" s="10"/>
      <c r="N44" s="45"/>
    </row>
    <row r="45" spans="1:14">
      <c r="A45" s="8" t="s">
        <v>259</v>
      </c>
      <c r="B45" s="69">
        <v>141947</v>
      </c>
      <c r="C45" s="69">
        <v>141947</v>
      </c>
      <c r="D45" s="62" t="s">
        <v>265</v>
      </c>
      <c r="E45" s="5" t="s">
        <v>208</v>
      </c>
      <c r="F45" s="5" t="s">
        <v>30</v>
      </c>
      <c r="G45" s="5" t="s">
        <v>26</v>
      </c>
      <c r="H45" s="5">
        <v>400</v>
      </c>
      <c r="I45" s="5">
        <v>30000</v>
      </c>
      <c r="J45" s="5" t="s">
        <v>25</v>
      </c>
      <c r="K45" s="7" t="s">
        <v>60</v>
      </c>
      <c r="L45" s="51" t="s">
        <v>201</v>
      </c>
    </row>
    <row r="46" spans="1:14">
      <c r="A46" s="8" t="s">
        <v>260</v>
      </c>
      <c r="B46" s="69">
        <v>141947</v>
      </c>
      <c r="C46" s="69">
        <v>141947</v>
      </c>
      <c r="D46" s="62" t="s">
        <v>393</v>
      </c>
      <c r="E46" s="5" t="s">
        <v>208</v>
      </c>
      <c r="F46" s="5" t="s">
        <v>30</v>
      </c>
      <c r="G46" s="5" t="s">
        <v>26</v>
      </c>
      <c r="H46" s="5">
        <v>400</v>
      </c>
      <c r="I46" s="5">
        <v>30000</v>
      </c>
      <c r="J46" s="5" t="s">
        <v>25</v>
      </c>
      <c r="K46" s="7" t="s">
        <v>60</v>
      </c>
      <c r="L46" s="51" t="s">
        <v>201</v>
      </c>
    </row>
    <row r="47" spans="1:14">
      <c r="A47" s="8" t="s">
        <v>263</v>
      </c>
      <c r="B47" s="70">
        <v>141947</v>
      </c>
      <c r="C47" s="70">
        <v>141947</v>
      </c>
      <c r="D47" s="63" t="s">
        <v>266</v>
      </c>
      <c r="E47" s="5" t="s">
        <v>208</v>
      </c>
      <c r="F47" s="10" t="s">
        <v>31</v>
      </c>
      <c r="G47" s="10" t="s">
        <v>27</v>
      </c>
      <c r="H47" s="5">
        <v>400</v>
      </c>
      <c r="I47" s="5">
        <v>30000</v>
      </c>
      <c r="J47" s="10" t="s">
        <v>25</v>
      </c>
      <c r="K47" s="15" t="s">
        <v>60</v>
      </c>
      <c r="L47" s="51" t="s">
        <v>201</v>
      </c>
    </row>
    <row r="48" spans="1:14">
      <c r="A48" s="8" t="s">
        <v>261</v>
      </c>
      <c r="B48" s="70">
        <v>141947</v>
      </c>
      <c r="C48" s="70">
        <v>141947</v>
      </c>
      <c r="D48" s="63" t="s">
        <v>395</v>
      </c>
      <c r="E48" s="5" t="s">
        <v>208</v>
      </c>
      <c r="F48" s="10" t="s">
        <v>31</v>
      </c>
      <c r="G48" s="10" t="s">
        <v>27</v>
      </c>
      <c r="H48" s="5">
        <v>400</v>
      </c>
      <c r="I48" s="5">
        <v>30000</v>
      </c>
      <c r="J48" s="10" t="s">
        <v>25</v>
      </c>
      <c r="K48" s="15" t="s">
        <v>60</v>
      </c>
      <c r="L48" s="51" t="s">
        <v>201</v>
      </c>
    </row>
    <row r="49" spans="1:12">
      <c r="A49" s="8" t="s">
        <v>264</v>
      </c>
      <c r="B49" s="70">
        <v>141947</v>
      </c>
      <c r="C49" s="70">
        <v>141947</v>
      </c>
      <c r="D49" s="62" t="s">
        <v>267</v>
      </c>
      <c r="E49" s="5" t="s">
        <v>208</v>
      </c>
      <c r="F49" s="10" t="s">
        <v>1</v>
      </c>
      <c r="G49" s="10" t="s">
        <v>28</v>
      </c>
      <c r="H49" s="5">
        <v>400</v>
      </c>
      <c r="I49" s="5">
        <v>30000</v>
      </c>
      <c r="J49" s="10" t="s">
        <v>25</v>
      </c>
      <c r="K49" s="15" t="s">
        <v>60</v>
      </c>
      <c r="L49" s="51" t="s">
        <v>201</v>
      </c>
    </row>
    <row r="50" spans="1:12">
      <c r="A50" s="8" t="s">
        <v>262</v>
      </c>
      <c r="B50" s="70">
        <v>141947</v>
      </c>
      <c r="C50" s="70">
        <v>141947</v>
      </c>
      <c r="D50" s="62" t="s">
        <v>398</v>
      </c>
      <c r="E50" s="5" t="s">
        <v>208</v>
      </c>
      <c r="F50" s="10" t="s">
        <v>1</v>
      </c>
      <c r="G50" s="10" t="s">
        <v>28</v>
      </c>
      <c r="H50" s="5">
        <v>400</v>
      </c>
      <c r="I50" s="5">
        <v>30000</v>
      </c>
      <c r="J50" s="10" t="s">
        <v>25</v>
      </c>
      <c r="K50" s="15" t="s">
        <v>60</v>
      </c>
      <c r="L50" s="51" t="s">
        <v>201</v>
      </c>
    </row>
    <row r="51" spans="1:12">
      <c r="A51" s="82" t="s">
        <v>274</v>
      </c>
      <c r="B51" s="70">
        <v>141947</v>
      </c>
      <c r="C51" s="70">
        <v>141947</v>
      </c>
      <c r="D51" s="62" t="s">
        <v>387</v>
      </c>
      <c r="E51" s="5" t="s">
        <v>208</v>
      </c>
      <c r="F51" s="10" t="s">
        <v>1</v>
      </c>
      <c r="G51" s="10" t="s">
        <v>28</v>
      </c>
      <c r="H51" s="5">
        <v>200</v>
      </c>
      <c r="I51" s="5">
        <v>30000</v>
      </c>
      <c r="J51" s="10" t="s">
        <v>25</v>
      </c>
      <c r="K51" s="15" t="s">
        <v>60</v>
      </c>
      <c r="L51" s="51" t="s">
        <v>201</v>
      </c>
    </row>
    <row r="52" spans="1:12">
      <c r="A52" s="100" t="s">
        <v>275</v>
      </c>
      <c r="B52" s="101">
        <v>141947</v>
      </c>
      <c r="C52" s="101">
        <v>141947</v>
      </c>
      <c r="D52" s="76" t="s">
        <v>276</v>
      </c>
      <c r="E52" s="5" t="s">
        <v>208</v>
      </c>
      <c r="F52" s="10" t="s">
        <v>1</v>
      </c>
      <c r="G52" s="10" t="s">
        <v>28</v>
      </c>
      <c r="H52" s="5">
        <v>200</v>
      </c>
      <c r="I52" s="5">
        <v>30000</v>
      </c>
      <c r="J52" s="10" t="s">
        <v>25</v>
      </c>
      <c r="K52" s="15" t="s">
        <v>60</v>
      </c>
      <c r="L52" s="51" t="s">
        <v>201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4647-7940-47E7-A20C-19D223834B1A}">
  <dimension ref="A1:F157"/>
  <sheetViews>
    <sheetView tabSelected="1" topLeftCell="A22" zoomScaleNormal="100" workbookViewId="0">
      <selection activeCell="A32" sqref="A32"/>
    </sheetView>
  </sheetViews>
  <sheetFormatPr defaultRowHeight="14.5"/>
  <cols>
    <col min="1" max="1" width="87.26953125" customWidth="1"/>
    <col min="2" max="2" width="21.54296875" customWidth="1"/>
    <col min="3" max="3" width="73.08984375" customWidth="1"/>
    <col min="4" max="4" width="9.7265625" customWidth="1"/>
    <col min="5" max="5" width="18" customWidth="1"/>
    <col min="6" max="6" width="30.7265625" customWidth="1"/>
  </cols>
  <sheetData>
    <row r="1" spans="1:6">
      <c r="A1" s="4" t="s">
        <v>0</v>
      </c>
      <c r="B1" s="106" t="s">
        <v>498</v>
      </c>
      <c r="C1" s="103" t="s">
        <v>496</v>
      </c>
      <c r="D1" s="103" t="s">
        <v>21</v>
      </c>
      <c r="E1" s="104" t="s">
        <v>22</v>
      </c>
      <c r="F1" s="104" t="s">
        <v>23</v>
      </c>
    </row>
    <row r="2" spans="1:6" ht="16.5">
      <c r="A2" s="115" t="s">
        <v>503</v>
      </c>
      <c r="B2" s="69" t="s">
        <v>499</v>
      </c>
      <c r="C2" s="105" t="s">
        <v>497</v>
      </c>
      <c r="D2" s="45">
        <v>200</v>
      </c>
      <c r="E2" s="45">
        <v>20000</v>
      </c>
      <c r="F2" s="45" t="s">
        <v>25</v>
      </c>
    </row>
    <row r="3" spans="1:6" ht="16.5">
      <c r="A3" s="115" t="s">
        <v>505</v>
      </c>
      <c r="B3" s="69" t="s">
        <v>504</v>
      </c>
      <c r="C3" s="105" t="s">
        <v>497</v>
      </c>
      <c r="D3" s="45">
        <v>200</v>
      </c>
      <c r="E3" s="45">
        <v>20000</v>
      </c>
      <c r="F3" s="45" t="s">
        <v>25</v>
      </c>
    </row>
    <row r="4" spans="1:6" ht="16.5">
      <c r="A4" s="115" t="s">
        <v>502</v>
      </c>
      <c r="B4" s="69" t="s">
        <v>500</v>
      </c>
      <c r="C4" s="105" t="s">
        <v>497</v>
      </c>
      <c r="D4" s="45">
        <v>200</v>
      </c>
      <c r="E4" s="45">
        <v>20000</v>
      </c>
      <c r="F4" s="45" t="s">
        <v>25</v>
      </c>
    </row>
    <row r="5" spans="1:6" ht="16.5">
      <c r="A5" s="115" t="s">
        <v>501</v>
      </c>
      <c r="B5" s="69"/>
      <c r="C5" s="105" t="s">
        <v>497</v>
      </c>
      <c r="D5" s="45">
        <v>200</v>
      </c>
      <c r="E5" s="45">
        <v>20000</v>
      </c>
      <c r="F5" s="45" t="s">
        <v>25</v>
      </c>
    </row>
    <row r="6" spans="1:6" ht="16.5">
      <c r="A6" s="115" t="s">
        <v>508</v>
      </c>
      <c r="B6" s="69" t="s">
        <v>506</v>
      </c>
      <c r="C6" s="105" t="s">
        <v>497</v>
      </c>
      <c r="D6" s="45">
        <v>401</v>
      </c>
      <c r="E6" s="45">
        <v>20000</v>
      </c>
      <c r="F6" s="45" t="s">
        <v>25</v>
      </c>
    </row>
    <row r="7" spans="1:6" ht="16.5">
      <c r="A7" s="115" t="s">
        <v>509</v>
      </c>
      <c r="B7" s="69" t="s">
        <v>507</v>
      </c>
      <c r="C7" s="105" t="s">
        <v>497</v>
      </c>
      <c r="D7" s="45">
        <v>401</v>
      </c>
      <c r="E7" s="45">
        <v>20000</v>
      </c>
      <c r="F7" s="45" t="s">
        <v>25</v>
      </c>
    </row>
    <row r="8" spans="1:6" ht="16.5">
      <c r="A8" s="115" t="s">
        <v>510</v>
      </c>
      <c r="B8" s="69"/>
      <c r="C8" s="105" t="s">
        <v>511</v>
      </c>
      <c r="D8" s="45">
        <v>200</v>
      </c>
      <c r="E8" s="45">
        <v>20000</v>
      </c>
      <c r="F8" s="45" t="s">
        <v>25</v>
      </c>
    </row>
    <row r="9" spans="1:6" ht="17.5">
      <c r="A9" s="115" t="s">
        <v>512</v>
      </c>
      <c r="B9" s="45"/>
      <c r="C9" s="107" t="s">
        <v>513</v>
      </c>
      <c r="D9" s="51">
        <v>200</v>
      </c>
      <c r="E9" s="45">
        <v>50000</v>
      </c>
      <c r="F9" s="45" t="s">
        <v>25</v>
      </c>
    </row>
    <row r="10" spans="1:6" ht="17.5">
      <c r="A10" s="115" t="s">
        <v>514</v>
      </c>
      <c r="B10" s="45"/>
      <c r="C10" s="107" t="s">
        <v>515</v>
      </c>
      <c r="D10" s="51">
        <v>200</v>
      </c>
      <c r="E10" s="45">
        <v>20000</v>
      </c>
      <c r="F10" s="45" t="s">
        <v>25</v>
      </c>
    </row>
    <row r="11" spans="1:6" ht="17.5">
      <c r="A11" s="115" t="s">
        <v>516</v>
      </c>
      <c r="B11" s="45" t="s">
        <v>499</v>
      </c>
      <c r="C11" s="107" t="s">
        <v>517</v>
      </c>
      <c r="D11" s="51">
        <v>200</v>
      </c>
      <c r="E11" s="45">
        <v>20000</v>
      </c>
      <c r="F11" s="45" t="s">
        <v>25</v>
      </c>
    </row>
    <row r="12" spans="1:6" ht="17.5">
      <c r="A12" s="115" t="s">
        <v>519</v>
      </c>
      <c r="B12" s="45"/>
      <c r="C12" s="107" t="s">
        <v>518</v>
      </c>
      <c r="D12" s="51">
        <v>200</v>
      </c>
      <c r="E12" s="45">
        <v>20000</v>
      </c>
      <c r="F12" s="45" t="s">
        <v>25</v>
      </c>
    </row>
    <row r="13" spans="1:6" ht="17.5">
      <c r="A13" s="115" t="s">
        <v>520</v>
      </c>
      <c r="B13" s="45"/>
      <c r="C13" s="107" t="s">
        <v>521</v>
      </c>
      <c r="D13" s="51">
        <v>200</v>
      </c>
      <c r="E13" s="45">
        <v>20000</v>
      </c>
      <c r="F13" s="45" t="s">
        <v>25</v>
      </c>
    </row>
    <row r="14" spans="1:6">
      <c r="A14" s="115" t="s">
        <v>522</v>
      </c>
      <c r="B14" s="45"/>
      <c r="C14" s="45" t="s">
        <v>532</v>
      </c>
      <c r="D14" s="51">
        <v>200</v>
      </c>
      <c r="E14" s="45">
        <v>20000</v>
      </c>
      <c r="F14" s="45" t="s">
        <v>25</v>
      </c>
    </row>
    <row r="15" spans="1:6">
      <c r="A15" s="115" t="s">
        <v>523</v>
      </c>
      <c r="B15" s="45"/>
      <c r="C15" s="45" t="s">
        <v>533</v>
      </c>
      <c r="D15" s="51">
        <v>200</v>
      </c>
      <c r="E15" s="45">
        <v>20000</v>
      </c>
      <c r="F15" s="45" t="s">
        <v>25</v>
      </c>
    </row>
    <row r="16" spans="1:6">
      <c r="A16" s="115" t="s">
        <v>524</v>
      </c>
      <c r="B16" s="45"/>
      <c r="C16" s="45" t="s">
        <v>534</v>
      </c>
      <c r="D16" s="51">
        <v>200</v>
      </c>
      <c r="E16" s="45">
        <v>20000</v>
      </c>
      <c r="F16" s="45" t="s">
        <v>25</v>
      </c>
    </row>
    <row r="17" spans="1:6">
      <c r="A17" s="115" t="s">
        <v>525</v>
      </c>
      <c r="B17" s="45"/>
      <c r="C17" s="45" t="s">
        <v>531</v>
      </c>
      <c r="D17" s="51">
        <v>200</v>
      </c>
      <c r="E17" s="45">
        <v>20000</v>
      </c>
      <c r="F17" s="45" t="s">
        <v>25</v>
      </c>
    </row>
    <row r="18" spans="1:6">
      <c r="A18" s="115" t="s">
        <v>526</v>
      </c>
      <c r="B18" s="45"/>
      <c r="C18" s="45" t="s">
        <v>535</v>
      </c>
      <c r="D18" s="51">
        <v>200</v>
      </c>
      <c r="E18" s="45">
        <v>20000</v>
      </c>
      <c r="F18" s="45" t="s">
        <v>25</v>
      </c>
    </row>
    <row r="19" spans="1:6">
      <c r="A19" s="115" t="s">
        <v>527</v>
      </c>
      <c r="B19" s="45"/>
      <c r="C19" s="45" t="s">
        <v>536</v>
      </c>
      <c r="D19" s="51">
        <v>200</v>
      </c>
      <c r="E19" s="45">
        <v>20000</v>
      </c>
      <c r="F19" s="45" t="s">
        <v>25</v>
      </c>
    </row>
    <row r="20" spans="1:6">
      <c r="A20" s="115" t="s">
        <v>528</v>
      </c>
      <c r="B20" s="45"/>
      <c r="C20" s="45" t="s">
        <v>537</v>
      </c>
      <c r="D20" s="51">
        <v>200</v>
      </c>
      <c r="E20" s="45">
        <v>20000</v>
      </c>
      <c r="F20" s="45" t="s">
        <v>25</v>
      </c>
    </row>
    <row r="21" spans="1:6">
      <c r="A21" s="115" t="s">
        <v>529</v>
      </c>
      <c r="B21" s="45"/>
      <c r="C21" s="45" t="s">
        <v>538</v>
      </c>
      <c r="D21" s="51">
        <v>200</v>
      </c>
      <c r="E21" s="45">
        <v>20000</v>
      </c>
      <c r="F21" s="45" t="s">
        <v>25</v>
      </c>
    </row>
    <row r="22" spans="1:6">
      <c r="A22" s="115" t="s">
        <v>530</v>
      </c>
      <c r="B22" s="45"/>
      <c r="C22" s="45" t="s">
        <v>539</v>
      </c>
      <c r="D22" s="51">
        <v>200</v>
      </c>
      <c r="E22" s="45">
        <v>20000</v>
      </c>
      <c r="F22" s="45" t="s">
        <v>25</v>
      </c>
    </row>
    <row r="23" spans="1:6" s="124" customFormat="1">
      <c r="A23" s="120" t="s">
        <v>574</v>
      </c>
      <c r="B23" s="121"/>
      <c r="C23" s="122" t="s">
        <v>573</v>
      </c>
      <c r="D23" s="121">
        <v>201</v>
      </c>
      <c r="E23" s="121">
        <v>20000</v>
      </c>
      <c r="F23" s="123" t="s">
        <v>540</v>
      </c>
    </row>
    <row r="24" spans="1:6" s="124" customFormat="1">
      <c r="A24" s="120" t="s">
        <v>575</v>
      </c>
      <c r="B24" s="121"/>
      <c r="C24" s="122" t="s">
        <v>573</v>
      </c>
      <c r="D24" s="121">
        <v>201</v>
      </c>
      <c r="E24" s="121">
        <v>20000</v>
      </c>
      <c r="F24" s="123" t="s">
        <v>540</v>
      </c>
    </row>
    <row r="25" spans="1:6" s="124" customFormat="1">
      <c r="A25" s="120" t="s">
        <v>576</v>
      </c>
      <c r="B25" s="121"/>
      <c r="C25" s="122" t="s">
        <v>573</v>
      </c>
      <c r="D25" s="121">
        <v>201</v>
      </c>
      <c r="E25" s="121">
        <v>20000</v>
      </c>
      <c r="F25" s="123" t="s">
        <v>540</v>
      </c>
    </row>
    <row r="26" spans="1:6" s="124" customFormat="1">
      <c r="A26" s="120" t="s">
        <v>577</v>
      </c>
      <c r="B26" s="121"/>
      <c r="C26" s="122" t="s">
        <v>573</v>
      </c>
      <c r="D26" s="121">
        <v>201</v>
      </c>
      <c r="E26" s="121">
        <v>20000</v>
      </c>
      <c r="F26" s="123" t="s">
        <v>540</v>
      </c>
    </row>
    <row r="27" spans="1:6" s="124" customFormat="1">
      <c r="A27" s="120" t="s">
        <v>679</v>
      </c>
      <c r="B27" s="121"/>
      <c r="C27" s="122" t="s">
        <v>680</v>
      </c>
      <c r="D27" s="121">
        <v>201</v>
      </c>
      <c r="E27" s="121">
        <v>20000</v>
      </c>
      <c r="F27" s="123" t="s">
        <v>540</v>
      </c>
    </row>
    <row r="28" spans="1:6" s="124" customFormat="1">
      <c r="A28" s="120" t="s">
        <v>681</v>
      </c>
      <c r="B28" s="121"/>
      <c r="C28" s="122" t="s">
        <v>680</v>
      </c>
      <c r="D28" s="121">
        <v>201</v>
      </c>
      <c r="E28" s="121">
        <v>20000</v>
      </c>
      <c r="F28" s="123" t="s">
        <v>540</v>
      </c>
    </row>
    <row r="29" spans="1:6" s="124" customFormat="1">
      <c r="A29" s="120" t="s">
        <v>682</v>
      </c>
      <c r="B29" s="121"/>
      <c r="C29" s="122" t="s">
        <v>680</v>
      </c>
      <c r="D29" s="121">
        <v>201</v>
      </c>
      <c r="E29" s="121">
        <v>20000</v>
      </c>
      <c r="F29" s="123" t="s">
        <v>540</v>
      </c>
    </row>
    <row r="30" spans="1:6" s="124" customFormat="1">
      <c r="A30" s="120" t="s">
        <v>683</v>
      </c>
      <c r="B30" s="121"/>
      <c r="C30" s="122" t="s">
        <v>680</v>
      </c>
      <c r="D30" s="121">
        <v>201</v>
      </c>
      <c r="E30" s="121">
        <v>20000</v>
      </c>
      <c r="F30" s="123" t="s">
        <v>540</v>
      </c>
    </row>
    <row r="31" spans="1:6" s="124" customFormat="1">
      <c r="A31" s="120" t="s">
        <v>685</v>
      </c>
      <c r="B31" s="121"/>
      <c r="C31" s="122" t="s">
        <v>684</v>
      </c>
      <c r="D31" s="121">
        <v>201</v>
      </c>
      <c r="E31" s="121">
        <v>20000</v>
      </c>
      <c r="F31" s="123" t="s">
        <v>540</v>
      </c>
    </row>
    <row r="32" spans="1:6" s="124" customFormat="1">
      <c r="A32" s="120" t="s">
        <v>686</v>
      </c>
      <c r="B32" s="121"/>
      <c r="C32" s="122" t="s">
        <v>684</v>
      </c>
      <c r="D32" s="121">
        <v>201</v>
      </c>
      <c r="E32" s="121">
        <v>20000</v>
      </c>
      <c r="F32" s="123" t="s">
        <v>540</v>
      </c>
    </row>
    <row r="33" spans="1:6" s="124" customFormat="1">
      <c r="A33" s="120" t="s">
        <v>687</v>
      </c>
      <c r="B33" s="121"/>
      <c r="C33" s="122" t="s">
        <v>684</v>
      </c>
      <c r="D33" s="121">
        <v>201</v>
      </c>
      <c r="E33" s="121">
        <v>20000</v>
      </c>
      <c r="F33" s="123" t="s">
        <v>540</v>
      </c>
    </row>
    <row r="34" spans="1:6" s="124" customFormat="1">
      <c r="A34" s="120" t="s">
        <v>688</v>
      </c>
      <c r="B34" s="121"/>
      <c r="C34" s="122" t="s">
        <v>684</v>
      </c>
      <c r="D34" s="121">
        <v>201</v>
      </c>
      <c r="E34" s="121">
        <v>20000</v>
      </c>
      <c r="F34" s="123" t="s">
        <v>540</v>
      </c>
    </row>
    <row r="35" spans="1:6" ht="16.5">
      <c r="A35" s="115" t="s">
        <v>541</v>
      </c>
      <c r="B35" s="45"/>
      <c r="C35" s="105" t="s">
        <v>542</v>
      </c>
      <c r="D35" s="51">
        <v>200</v>
      </c>
      <c r="E35" s="51">
        <v>20000</v>
      </c>
      <c r="F35" s="45" t="s">
        <v>25</v>
      </c>
    </row>
    <row r="36" spans="1:6">
      <c r="A36" s="115" t="s">
        <v>543</v>
      </c>
      <c r="B36" s="45"/>
      <c r="C36" s="45" t="s">
        <v>584</v>
      </c>
      <c r="D36" s="51">
        <v>200</v>
      </c>
      <c r="E36" s="51">
        <v>20000</v>
      </c>
      <c r="F36" s="45" t="s">
        <v>25</v>
      </c>
    </row>
    <row r="37" spans="1:6">
      <c r="A37" s="115" t="s">
        <v>544</v>
      </c>
      <c r="B37" s="45"/>
      <c r="C37" s="45" t="s">
        <v>584</v>
      </c>
      <c r="D37" s="51">
        <v>200</v>
      </c>
      <c r="E37" s="51">
        <v>20000</v>
      </c>
      <c r="F37" s="45" t="s">
        <v>25</v>
      </c>
    </row>
    <row r="38" spans="1:6">
      <c r="A38" s="115" t="s">
        <v>545</v>
      </c>
      <c r="B38" s="45"/>
      <c r="C38" s="45" t="s">
        <v>584</v>
      </c>
      <c r="D38" s="51">
        <v>200</v>
      </c>
      <c r="E38" s="51">
        <v>20000</v>
      </c>
      <c r="F38" s="45" t="s">
        <v>25</v>
      </c>
    </row>
    <row r="39" spans="1:6">
      <c r="A39" s="115" t="s">
        <v>546</v>
      </c>
      <c r="B39" s="45"/>
      <c r="C39" s="45" t="s">
        <v>584</v>
      </c>
      <c r="D39" s="51">
        <v>200</v>
      </c>
      <c r="E39" s="51">
        <v>20000</v>
      </c>
      <c r="F39" s="45" t="s">
        <v>25</v>
      </c>
    </row>
    <row r="40" spans="1:6">
      <c r="A40" s="115" t="s">
        <v>547</v>
      </c>
      <c r="B40" s="45"/>
      <c r="C40" s="45" t="s">
        <v>585</v>
      </c>
      <c r="D40" s="51">
        <v>200</v>
      </c>
      <c r="E40" s="51">
        <v>20000</v>
      </c>
      <c r="F40" s="45" t="s">
        <v>25</v>
      </c>
    </row>
    <row r="41" spans="1:6">
      <c r="A41" s="115" t="s">
        <v>548</v>
      </c>
      <c r="B41" s="45"/>
      <c r="C41" s="45" t="s">
        <v>585</v>
      </c>
      <c r="D41" s="51">
        <v>200</v>
      </c>
      <c r="E41" s="51">
        <v>20000</v>
      </c>
      <c r="F41" s="45" t="s">
        <v>25</v>
      </c>
    </row>
    <row r="42" spans="1:6">
      <c r="A42" s="115" t="s">
        <v>549</v>
      </c>
      <c r="B42" s="45"/>
      <c r="C42" s="45" t="s">
        <v>585</v>
      </c>
      <c r="D42" s="51">
        <v>200</v>
      </c>
      <c r="E42" s="51">
        <v>20000</v>
      </c>
      <c r="F42" s="45" t="s">
        <v>25</v>
      </c>
    </row>
    <row r="43" spans="1:6">
      <c r="A43" s="115" t="s">
        <v>550</v>
      </c>
      <c r="B43" s="45"/>
      <c r="C43" s="45" t="s">
        <v>585</v>
      </c>
      <c r="D43" s="51">
        <v>200</v>
      </c>
      <c r="E43" s="51">
        <v>20000</v>
      </c>
      <c r="F43" s="45" t="s">
        <v>25</v>
      </c>
    </row>
    <row r="44" spans="1:6">
      <c r="A44" s="115" t="s">
        <v>551</v>
      </c>
      <c r="B44" s="45"/>
      <c r="C44" s="45" t="s">
        <v>586</v>
      </c>
      <c r="D44" s="51">
        <v>200</v>
      </c>
      <c r="E44" s="51">
        <v>20000</v>
      </c>
      <c r="F44" s="45" t="s">
        <v>25</v>
      </c>
    </row>
    <row r="45" spans="1:6">
      <c r="A45" s="115" t="s">
        <v>552</v>
      </c>
      <c r="B45" s="45"/>
      <c r="C45" s="45" t="s">
        <v>586</v>
      </c>
      <c r="D45" s="51">
        <v>200</v>
      </c>
      <c r="E45" s="51">
        <v>20000</v>
      </c>
      <c r="F45" s="45" t="s">
        <v>25</v>
      </c>
    </row>
    <row r="46" spans="1:6">
      <c r="A46" s="115" t="s">
        <v>553</v>
      </c>
      <c r="B46" s="45"/>
      <c r="C46" s="45" t="s">
        <v>586</v>
      </c>
      <c r="D46" s="51">
        <v>200</v>
      </c>
      <c r="E46" s="51">
        <v>20000</v>
      </c>
      <c r="F46" s="45" t="s">
        <v>25</v>
      </c>
    </row>
    <row r="47" spans="1:6">
      <c r="A47" s="115" t="s">
        <v>554</v>
      </c>
      <c r="B47" s="45"/>
      <c r="C47" s="45" t="s">
        <v>586</v>
      </c>
      <c r="D47" s="51">
        <v>200</v>
      </c>
      <c r="E47" s="51">
        <v>20000</v>
      </c>
      <c r="F47" s="45" t="s">
        <v>25</v>
      </c>
    </row>
    <row r="48" spans="1:6">
      <c r="A48" s="115" t="s">
        <v>555</v>
      </c>
      <c r="B48" s="45"/>
      <c r="C48" s="45" t="s">
        <v>587</v>
      </c>
      <c r="D48" s="51">
        <v>200</v>
      </c>
      <c r="E48" s="51">
        <v>20000</v>
      </c>
      <c r="F48" s="45" t="s">
        <v>25</v>
      </c>
    </row>
    <row r="49" spans="1:6">
      <c r="A49" s="115" t="s">
        <v>556</v>
      </c>
      <c r="B49" s="45"/>
      <c r="C49" s="45" t="s">
        <v>587</v>
      </c>
      <c r="D49" s="51">
        <v>200</v>
      </c>
      <c r="E49" s="51">
        <v>20000</v>
      </c>
      <c r="F49" s="45" t="s">
        <v>25</v>
      </c>
    </row>
    <row r="50" spans="1:6">
      <c r="A50" s="115" t="s">
        <v>557</v>
      </c>
      <c r="B50" s="45"/>
      <c r="C50" s="45" t="s">
        <v>587</v>
      </c>
      <c r="D50" s="51">
        <v>200</v>
      </c>
      <c r="E50" s="51">
        <v>20000</v>
      </c>
      <c r="F50" s="45" t="s">
        <v>25</v>
      </c>
    </row>
    <row r="51" spans="1:6">
      <c r="A51" s="115" t="s">
        <v>558</v>
      </c>
      <c r="B51" s="45"/>
      <c r="C51" s="45" t="s">
        <v>587</v>
      </c>
      <c r="D51" s="51">
        <v>200</v>
      </c>
      <c r="E51" s="51">
        <v>20000</v>
      </c>
      <c r="F51" s="45" t="s">
        <v>25</v>
      </c>
    </row>
    <row r="52" spans="1:6">
      <c r="A52" s="115" t="s">
        <v>559</v>
      </c>
      <c r="B52" s="45"/>
      <c r="C52" s="45" t="s">
        <v>564</v>
      </c>
      <c r="D52" s="51">
        <v>200</v>
      </c>
      <c r="E52" s="51">
        <v>20000</v>
      </c>
      <c r="F52" s="45" t="s">
        <v>25</v>
      </c>
    </row>
    <row r="53" spans="1:6">
      <c r="A53" s="115" t="s">
        <v>563</v>
      </c>
      <c r="B53" s="45"/>
      <c r="C53" s="45" t="s">
        <v>565</v>
      </c>
      <c r="D53" s="51">
        <v>200</v>
      </c>
      <c r="E53" s="51">
        <v>20000</v>
      </c>
      <c r="F53" s="45" t="s">
        <v>25</v>
      </c>
    </row>
    <row r="54" spans="1:6">
      <c r="A54" s="115" t="s">
        <v>594</v>
      </c>
      <c r="B54" s="45"/>
      <c r="C54" s="113" t="s">
        <v>542</v>
      </c>
      <c r="D54" s="51">
        <v>200</v>
      </c>
      <c r="E54" s="51">
        <v>20000</v>
      </c>
      <c r="F54" s="45" t="s">
        <v>25</v>
      </c>
    </row>
    <row r="55" spans="1:6">
      <c r="A55" s="115" t="s">
        <v>580</v>
      </c>
      <c r="B55" s="45"/>
      <c r="C55" s="45" t="s">
        <v>542</v>
      </c>
      <c r="D55" s="109">
        <v>200</v>
      </c>
      <c r="E55" s="109">
        <v>20000</v>
      </c>
      <c r="F55" s="45" t="s">
        <v>25</v>
      </c>
    </row>
    <row r="56" spans="1:6">
      <c r="A56" s="108" t="s">
        <v>621</v>
      </c>
      <c r="B56" s="45"/>
      <c r="C56" s="45" t="s">
        <v>542</v>
      </c>
      <c r="D56" s="109">
        <v>400</v>
      </c>
      <c r="E56" s="109">
        <v>20000</v>
      </c>
      <c r="F56" s="45" t="s">
        <v>25</v>
      </c>
    </row>
    <row r="57" spans="1:6">
      <c r="A57" s="115" t="s">
        <v>578</v>
      </c>
      <c r="B57" s="45"/>
      <c r="C57" s="112" t="s">
        <v>588</v>
      </c>
      <c r="D57" s="51">
        <v>200</v>
      </c>
      <c r="E57" s="51">
        <v>20000</v>
      </c>
      <c r="F57" s="45" t="s">
        <v>25</v>
      </c>
    </row>
    <row r="58" spans="1:6">
      <c r="A58" s="115" t="s">
        <v>579</v>
      </c>
      <c r="B58" s="45"/>
      <c r="C58" s="45" t="s">
        <v>588</v>
      </c>
      <c r="D58" s="51">
        <v>200</v>
      </c>
      <c r="E58" s="51">
        <v>20000</v>
      </c>
      <c r="F58" s="45" t="s">
        <v>25</v>
      </c>
    </row>
    <row r="59" spans="1:6">
      <c r="A59" s="115" t="s">
        <v>581</v>
      </c>
      <c r="B59" s="45"/>
      <c r="C59" s="45" t="s">
        <v>588</v>
      </c>
      <c r="D59" s="51">
        <v>200</v>
      </c>
      <c r="E59" s="51">
        <v>20000</v>
      </c>
      <c r="F59" s="45" t="s">
        <v>25</v>
      </c>
    </row>
    <row r="60" spans="1:6">
      <c r="A60" s="115" t="s">
        <v>582</v>
      </c>
      <c r="B60" s="45"/>
      <c r="C60" s="45" t="s">
        <v>588</v>
      </c>
      <c r="D60" s="51">
        <v>200</v>
      </c>
      <c r="E60" s="51">
        <v>20000</v>
      </c>
      <c r="F60" s="45" t="s">
        <v>25</v>
      </c>
    </row>
    <row r="61" spans="1:6">
      <c r="A61" s="115" t="s">
        <v>583</v>
      </c>
      <c r="B61" s="45"/>
      <c r="C61" s="45" t="s">
        <v>588</v>
      </c>
      <c r="D61" s="51">
        <v>200</v>
      </c>
      <c r="E61" s="51">
        <v>20000</v>
      </c>
      <c r="F61" s="45" t="s">
        <v>25</v>
      </c>
    </row>
    <row r="62" spans="1:6">
      <c r="A62" s="115" t="s">
        <v>590</v>
      </c>
      <c r="B62" s="45"/>
      <c r="C62" s="45" t="s">
        <v>589</v>
      </c>
      <c r="D62" s="51">
        <v>200</v>
      </c>
      <c r="E62" s="51">
        <v>20000</v>
      </c>
      <c r="F62" s="45" t="s">
        <v>25</v>
      </c>
    </row>
    <row r="63" spans="1:6">
      <c r="A63" s="115" t="s">
        <v>592</v>
      </c>
      <c r="B63" s="45"/>
      <c r="C63" s="45" t="s">
        <v>589</v>
      </c>
      <c r="D63" s="51">
        <v>200</v>
      </c>
      <c r="E63" s="51">
        <v>20000</v>
      </c>
      <c r="F63" s="45" t="s">
        <v>25</v>
      </c>
    </row>
    <row r="64" spans="1:6">
      <c r="A64" s="115" t="s">
        <v>593</v>
      </c>
      <c r="B64" s="45"/>
      <c r="C64" s="45" t="s">
        <v>589</v>
      </c>
      <c r="D64" s="51">
        <v>200</v>
      </c>
      <c r="E64" s="51">
        <v>20000</v>
      </c>
      <c r="F64" s="45" t="s">
        <v>25</v>
      </c>
    </row>
    <row r="65" spans="1:6">
      <c r="A65" s="115" t="s">
        <v>591</v>
      </c>
      <c r="B65" s="45"/>
      <c r="C65" s="45" t="s">
        <v>589</v>
      </c>
      <c r="D65" s="51">
        <v>200</v>
      </c>
      <c r="E65" s="51">
        <v>20000</v>
      </c>
      <c r="F65" s="45" t="s">
        <v>25</v>
      </c>
    </row>
    <row r="66" spans="1:6" ht="17.5">
      <c r="A66" s="108" t="s">
        <v>675</v>
      </c>
      <c r="B66" s="45"/>
      <c r="C66" s="118" t="s">
        <v>674</v>
      </c>
      <c r="D66" s="51">
        <v>200</v>
      </c>
      <c r="E66" s="51">
        <v>20000</v>
      </c>
      <c r="F66" s="45" t="s">
        <v>25</v>
      </c>
    </row>
    <row r="67" spans="1:6" ht="17.5">
      <c r="A67" s="108" t="s">
        <v>676</v>
      </c>
      <c r="B67" s="45"/>
      <c r="C67" s="118" t="s">
        <v>674</v>
      </c>
      <c r="D67" s="51">
        <v>200</v>
      </c>
      <c r="E67" s="51">
        <v>20000</v>
      </c>
      <c r="F67" s="45" t="s">
        <v>25</v>
      </c>
    </row>
    <row r="68" spans="1:6" ht="17.5">
      <c r="A68" s="108" t="s">
        <v>677</v>
      </c>
      <c r="B68" s="45"/>
      <c r="C68" s="118" t="s">
        <v>674</v>
      </c>
      <c r="D68" s="51">
        <v>200</v>
      </c>
      <c r="E68" s="51">
        <v>20000</v>
      </c>
      <c r="F68" s="45" t="s">
        <v>25</v>
      </c>
    </row>
    <row r="69" spans="1:6" ht="17.5">
      <c r="A69" s="108" t="s">
        <v>678</v>
      </c>
      <c r="B69" s="45"/>
      <c r="C69" s="118" t="s">
        <v>674</v>
      </c>
      <c r="D69" s="51">
        <v>200</v>
      </c>
      <c r="E69" s="51">
        <v>20000</v>
      </c>
      <c r="F69" s="45" t="s">
        <v>25</v>
      </c>
    </row>
    <row r="70" spans="1:6">
      <c r="A70" s="114" t="s">
        <v>560</v>
      </c>
      <c r="B70" s="45"/>
      <c r="C70" s="45" t="s">
        <v>564</v>
      </c>
      <c r="D70" s="51">
        <v>204</v>
      </c>
      <c r="E70" s="51">
        <v>20000</v>
      </c>
      <c r="F70" s="45" t="s">
        <v>25</v>
      </c>
    </row>
    <row r="71" spans="1:6">
      <c r="A71" s="114" t="s">
        <v>561</v>
      </c>
      <c r="B71" s="45"/>
      <c r="C71" s="45" t="s">
        <v>564</v>
      </c>
      <c r="D71" s="51">
        <v>400</v>
      </c>
      <c r="E71" s="51">
        <v>20000</v>
      </c>
      <c r="F71" s="45" t="s">
        <v>25</v>
      </c>
    </row>
    <row r="72" spans="1:6">
      <c r="A72" s="114" t="s">
        <v>562</v>
      </c>
      <c r="B72" s="45"/>
      <c r="C72" s="45" t="s">
        <v>564</v>
      </c>
      <c r="D72" s="51">
        <v>400</v>
      </c>
      <c r="E72" s="51">
        <v>20000</v>
      </c>
      <c r="F72" s="45" t="s">
        <v>25</v>
      </c>
    </row>
    <row r="73" spans="1:6">
      <c r="A73" s="114" t="s">
        <v>596</v>
      </c>
      <c r="B73" s="45"/>
      <c r="C73" s="45" t="s">
        <v>564</v>
      </c>
      <c r="D73" s="51">
        <v>400</v>
      </c>
      <c r="E73" s="51">
        <v>20000</v>
      </c>
      <c r="F73" s="45" t="s">
        <v>25</v>
      </c>
    </row>
    <row r="74" spans="1:6">
      <c r="A74" s="114" t="s">
        <v>566</v>
      </c>
      <c r="B74" s="45"/>
      <c r="C74" s="45" t="s">
        <v>565</v>
      </c>
      <c r="D74" s="51">
        <v>404</v>
      </c>
      <c r="E74" s="51">
        <v>20000</v>
      </c>
      <c r="F74" s="45" t="s">
        <v>25</v>
      </c>
    </row>
    <row r="75" spans="1:6">
      <c r="A75" s="114" t="s">
        <v>567</v>
      </c>
      <c r="B75" s="45"/>
      <c r="C75" s="45" t="s">
        <v>565</v>
      </c>
      <c r="D75" s="51">
        <v>400</v>
      </c>
      <c r="E75" s="51">
        <v>20000</v>
      </c>
      <c r="F75" s="45" t="s">
        <v>25</v>
      </c>
    </row>
    <row r="76" spans="1:6">
      <c r="A76" s="114" t="s">
        <v>568</v>
      </c>
      <c r="B76" s="111"/>
      <c r="C76" s="111" t="s">
        <v>565</v>
      </c>
      <c r="D76" s="51">
        <v>400</v>
      </c>
      <c r="E76" s="51">
        <v>20000</v>
      </c>
      <c r="F76" s="45" t="s">
        <v>25</v>
      </c>
    </row>
    <row r="77" spans="1:6">
      <c r="A77" s="114" t="s">
        <v>595</v>
      </c>
      <c r="B77" s="111"/>
      <c r="C77" s="111" t="s">
        <v>565</v>
      </c>
      <c r="D77" s="51">
        <v>400</v>
      </c>
      <c r="E77" s="51">
        <v>20000</v>
      </c>
      <c r="F77" s="45" t="s">
        <v>25</v>
      </c>
    </row>
    <row r="78" spans="1:6">
      <c r="A78" s="114" t="s">
        <v>569</v>
      </c>
      <c r="B78" s="45"/>
      <c r="C78" s="45" t="s">
        <v>542</v>
      </c>
      <c r="D78" s="109">
        <v>400</v>
      </c>
      <c r="E78" s="109">
        <v>20000</v>
      </c>
      <c r="F78" s="45" t="s">
        <v>25</v>
      </c>
    </row>
    <row r="79" spans="1:6">
      <c r="A79" s="114" t="s">
        <v>570</v>
      </c>
      <c r="B79" s="45"/>
      <c r="C79" s="45" t="s">
        <v>542</v>
      </c>
      <c r="D79" s="109">
        <v>400</v>
      </c>
      <c r="E79" s="109">
        <v>20000</v>
      </c>
      <c r="F79" s="45" t="s">
        <v>25</v>
      </c>
    </row>
    <row r="80" spans="1:6">
      <c r="A80" s="114" t="s">
        <v>571</v>
      </c>
      <c r="B80" s="45"/>
      <c r="C80" s="45" t="s">
        <v>542</v>
      </c>
      <c r="D80" s="109">
        <v>400</v>
      </c>
      <c r="E80" s="109">
        <v>20000</v>
      </c>
      <c r="F80" s="45" t="s">
        <v>25</v>
      </c>
    </row>
    <row r="81" spans="1:6">
      <c r="A81" s="114" t="s">
        <v>572</v>
      </c>
      <c r="B81" s="45"/>
      <c r="C81" s="45" t="s">
        <v>542</v>
      </c>
      <c r="D81" s="109">
        <v>400</v>
      </c>
      <c r="E81" s="109">
        <v>20000</v>
      </c>
      <c r="F81" s="45" t="s">
        <v>25</v>
      </c>
    </row>
    <row r="82" spans="1:6">
      <c r="A82" s="114" t="s">
        <v>597</v>
      </c>
      <c r="B82" s="45"/>
      <c r="C82" s="45" t="s">
        <v>542</v>
      </c>
      <c r="D82" s="109">
        <v>500</v>
      </c>
      <c r="E82" s="109">
        <v>20000</v>
      </c>
      <c r="F82" s="45" t="s">
        <v>25</v>
      </c>
    </row>
    <row r="83" spans="1:6">
      <c r="A83" s="114" t="s">
        <v>598</v>
      </c>
      <c r="B83" s="45"/>
      <c r="C83" s="45" t="s">
        <v>542</v>
      </c>
      <c r="D83" s="109">
        <v>500</v>
      </c>
      <c r="E83" s="109">
        <v>20000</v>
      </c>
      <c r="F83" s="45" t="s">
        <v>25</v>
      </c>
    </row>
    <row r="84" spans="1:6">
      <c r="A84" s="114" t="s">
        <v>599</v>
      </c>
      <c r="B84" s="45"/>
      <c r="C84" s="45" t="s">
        <v>542</v>
      </c>
      <c r="D84" s="109">
        <v>500</v>
      </c>
      <c r="E84" s="109">
        <v>20000</v>
      </c>
      <c r="F84" s="45" t="s">
        <v>25</v>
      </c>
    </row>
    <row r="85" spans="1:6">
      <c r="A85" s="114" t="s">
        <v>600</v>
      </c>
      <c r="B85" s="45"/>
      <c r="C85" s="45" t="s">
        <v>542</v>
      </c>
      <c r="D85" s="109">
        <v>500</v>
      </c>
      <c r="E85" s="109">
        <v>20000</v>
      </c>
      <c r="F85" s="45" t="s">
        <v>25</v>
      </c>
    </row>
    <row r="86" spans="1:6">
      <c r="A86" s="114" t="s">
        <v>601</v>
      </c>
      <c r="B86" s="45"/>
      <c r="C86" s="45" t="s">
        <v>542</v>
      </c>
      <c r="D86" s="109">
        <v>400</v>
      </c>
      <c r="E86" s="109">
        <v>20000</v>
      </c>
      <c r="F86" s="45" t="s">
        <v>25</v>
      </c>
    </row>
    <row r="87" spans="1:6">
      <c r="A87" s="114" t="s">
        <v>602</v>
      </c>
      <c r="B87" s="45"/>
      <c r="C87" s="45" t="s">
        <v>542</v>
      </c>
      <c r="D87" s="109">
        <v>400</v>
      </c>
      <c r="E87" s="109">
        <v>20000</v>
      </c>
      <c r="F87" s="45" t="s">
        <v>25</v>
      </c>
    </row>
    <row r="88" spans="1:6">
      <c r="A88" s="114" t="s">
        <v>603</v>
      </c>
      <c r="B88" s="45"/>
      <c r="C88" s="45" t="s">
        <v>542</v>
      </c>
      <c r="D88" s="109">
        <v>500</v>
      </c>
      <c r="E88" s="109">
        <v>20000</v>
      </c>
      <c r="F88" s="45" t="s">
        <v>25</v>
      </c>
    </row>
    <row r="89" spans="1:6">
      <c r="A89" s="114" t="s">
        <v>604</v>
      </c>
      <c r="B89" s="45"/>
      <c r="C89" s="45" t="s">
        <v>542</v>
      </c>
      <c r="D89" s="109">
        <v>500</v>
      </c>
      <c r="E89" s="109">
        <v>20000</v>
      </c>
      <c r="F89" s="45" t="s">
        <v>25</v>
      </c>
    </row>
    <row r="90" spans="1:6">
      <c r="A90" s="114" t="s">
        <v>605</v>
      </c>
      <c r="B90" s="45"/>
      <c r="C90" s="45" t="s">
        <v>542</v>
      </c>
      <c r="D90" s="109">
        <v>500</v>
      </c>
      <c r="E90" s="109">
        <v>20000</v>
      </c>
      <c r="F90" s="45" t="s">
        <v>25</v>
      </c>
    </row>
    <row r="91" spans="1:6">
      <c r="A91" s="114" t="s">
        <v>606</v>
      </c>
      <c r="B91" s="45"/>
      <c r="C91" s="45" t="s">
        <v>542</v>
      </c>
      <c r="D91" s="109">
        <v>400</v>
      </c>
      <c r="E91" s="109">
        <v>20000</v>
      </c>
      <c r="F91" s="45" t="s">
        <v>25</v>
      </c>
    </row>
    <row r="92" spans="1:6">
      <c r="A92" s="114" t="s">
        <v>607</v>
      </c>
      <c r="B92" s="45"/>
      <c r="C92" s="45" t="s">
        <v>542</v>
      </c>
      <c r="D92" s="109">
        <v>400</v>
      </c>
      <c r="E92" s="109">
        <v>20000</v>
      </c>
      <c r="F92" s="45" t="s">
        <v>25</v>
      </c>
    </row>
    <row r="93" spans="1:6" s="110" customFormat="1">
      <c r="A93" s="116" t="s">
        <v>608</v>
      </c>
      <c r="B93" s="16"/>
      <c r="C93" s="16" t="s">
        <v>542</v>
      </c>
      <c r="D93" s="117">
        <v>500</v>
      </c>
      <c r="E93" s="117">
        <v>20000</v>
      </c>
      <c r="F93" s="16" t="s">
        <v>25</v>
      </c>
    </row>
    <row r="94" spans="1:6">
      <c r="A94" s="114" t="s">
        <v>609</v>
      </c>
      <c r="B94" s="45"/>
      <c r="C94" s="45" t="s">
        <v>542</v>
      </c>
      <c r="D94" s="109">
        <v>400</v>
      </c>
      <c r="E94" s="109">
        <v>20000</v>
      </c>
      <c r="F94" s="45" t="s">
        <v>25</v>
      </c>
    </row>
    <row r="95" spans="1:6">
      <c r="A95" s="114" t="s">
        <v>610</v>
      </c>
      <c r="B95" s="45"/>
      <c r="C95" s="45" t="s">
        <v>542</v>
      </c>
      <c r="D95" s="109">
        <v>500</v>
      </c>
      <c r="E95" s="109">
        <v>20000</v>
      </c>
      <c r="F95" s="45" t="s">
        <v>25</v>
      </c>
    </row>
    <row r="96" spans="1:6">
      <c r="A96" s="114" t="s">
        <v>611</v>
      </c>
      <c r="B96" s="45"/>
      <c r="C96" s="45" t="s">
        <v>542</v>
      </c>
      <c r="D96" s="109">
        <v>500</v>
      </c>
      <c r="E96" s="109">
        <v>20000</v>
      </c>
      <c r="F96" s="45" t="s">
        <v>25</v>
      </c>
    </row>
    <row r="97" spans="1:6">
      <c r="A97" s="114" t="s">
        <v>612</v>
      </c>
      <c r="B97" s="45"/>
      <c r="C97" s="45" t="s">
        <v>542</v>
      </c>
      <c r="D97" s="109">
        <v>500</v>
      </c>
      <c r="E97" s="109">
        <v>20000</v>
      </c>
      <c r="F97" s="45" t="s">
        <v>25</v>
      </c>
    </row>
    <row r="98" spans="1:6">
      <c r="A98" s="108" t="s">
        <v>613</v>
      </c>
      <c r="C98" s="45" t="s">
        <v>542</v>
      </c>
      <c r="D98" s="109">
        <v>400</v>
      </c>
      <c r="E98" s="109">
        <v>20000</v>
      </c>
      <c r="F98" s="45" t="s">
        <v>25</v>
      </c>
    </row>
    <row r="99" spans="1:6">
      <c r="A99" s="108" t="s">
        <v>614</v>
      </c>
      <c r="C99" s="45" t="s">
        <v>542</v>
      </c>
      <c r="D99" s="109">
        <v>500</v>
      </c>
      <c r="E99" s="109">
        <v>20000</v>
      </c>
      <c r="F99" s="45" t="s">
        <v>25</v>
      </c>
    </row>
    <row r="100" spans="1:6">
      <c r="A100" s="108" t="s">
        <v>622</v>
      </c>
      <c r="C100" s="45" t="s">
        <v>542</v>
      </c>
      <c r="D100" s="109">
        <v>400</v>
      </c>
      <c r="E100" s="109">
        <v>20000</v>
      </c>
      <c r="F100" s="45" t="s">
        <v>25</v>
      </c>
    </row>
    <row r="101" spans="1:6">
      <c r="A101" s="108" t="s">
        <v>615</v>
      </c>
      <c r="C101" s="45" t="s">
        <v>542</v>
      </c>
      <c r="D101" s="109">
        <v>400</v>
      </c>
      <c r="E101" s="109">
        <v>20000</v>
      </c>
      <c r="F101" s="45" t="s">
        <v>25</v>
      </c>
    </row>
    <row r="102" spans="1:6">
      <c r="A102" s="108" t="s">
        <v>616</v>
      </c>
      <c r="C102" s="45" t="s">
        <v>542</v>
      </c>
      <c r="D102" s="109">
        <v>400</v>
      </c>
      <c r="E102" s="109">
        <v>20000</v>
      </c>
      <c r="F102" s="45" t="s">
        <v>25</v>
      </c>
    </row>
    <row r="103" spans="1:6">
      <c r="A103" s="108" t="s">
        <v>617</v>
      </c>
      <c r="C103" s="45" t="s">
        <v>542</v>
      </c>
      <c r="D103" s="109">
        <v>500</v>
      </c>
      <c r="E103" s="109">
        <v>20000</v>
      </c>
      <c r="F103" s="45" t="s">
        <v>25</v>
      </c>
    </row>
    <row r="104" spans="1:6">
      <c r="A104" s="108" t="s">
        <v>618</v>
      </c>
      <c r="C104" s="45" t="s">
        <v>542</v>
      </c>
      <c r="D104" s="109">
        <v>400</v>
      </c>
      <c r="E104" s="109">
        <v>20000</v>
      </c>
      <c r="F104" s="45" t="s">
        <v>25</v>
      </c>
    </row>
    <row r="105" spans="1:6">
      <c r="A105" s="108" t="s">
        <v>619</v>
      </c>
      <c r="C105" s="45" t="s">
        <v>542</v>
      </c>
      <c r="D105" s="109">
        <v>500</v>
      </c>
      <c r="E105" s="109">
        <v>20000</v>
      </c>
      <c r="F105" s="45" t="s">
        <v>25</v>
      </c>
    </row>
    <row r="106" spans="1:6">
      <c r="A106" s="108" t="s">
        <v>620</v>
      </c>
      <c r="C106" s="45" t="s">
        <v>542</v>
      </c>
      <c r="D106" s="109">
        <v>500</v>
      </c>
      <c r="E106" s="109">
        <v>20000</v>
      </c>
      <c r="F106" s="45" t="s">
        <v>25</v>
      </c>
    </row>
    <row r="107" spans="1:6">
      <c r="A107" s="108" t="s">
        <v>623</v>
      </c>
      <c r="C107" s="45" t="s">
        <v>584</v>
      </c>
      <c r="D107" s="51">
        <v>200</v>
      </c>
      <c r="E107" s="51">
        <v>20000</v>
      </c>
      <c r="F107" s="45" t="s">
        <v>25</v>
      </c>
    </row>
    <row r="108" spans="1:6">
      <c r="A108" s="108" t="s">
        <v>624</v>
      </c>
      <c r="C108" s="45" t="s">
        <v>584</v>
      </c>
      <c r="D108" s="51">
        <v>200</v>
      </c>
      <c r="E108" s="51">
        <v>20000</v>
      </c>
      <c r="F108" s="45" t="s">
        <v>25</v>
      </c>
    </row>
    <row r="109" spans="1:6">
      <c r="A109" s="108" t="s">
        <v>625</v>
      </c>
      <c r="C109" s="45" t="s">
        <v>584</v>
      </c>
      <c r="D109" s="51">
        <v>200</v>
      </c>
      <c r="E109" s="51">
        <v>20000</v>
      </c>
      <c r="F109" s="45" t="s">
        <v>25</v>
      </c>
    </row>
    <row r="110" spans="1:6">
      <c r="A110" s="108" t="s">
        <v>626</v>
      </c>
      <c r="C110" s="45" t="s">
        <v>584</v>
      </c>
      <c r="D110" s="51">
        <v>200</v>
      </c>
      <c r="E110" s="51">
        <v>20000</v>
      </c>
      <c r="F110" s="45" t="s">
        <v>25</v>
      </c>
    </row>
    <row r="111" spans="1:6">
      <c r="A111" s="108" t="s">
        <v>627</v>
      </c>
      <c r="C111" s="45" t="s">
        <v>584</v>
      </c>
      <c r="D111" s="51">
        <v>200</v>
      </c>
      <c r="E111" s="51">
        <v>20000</v>
      </c>
      <c r="F111" s="45" t="s">
        <v>25</v>
      </c>
    </row>
    <row r="112" spans="1:6">
      <c r="A112" s="108" t="s">
        <v>634</v>
      </c>
      <c r="C112" s="45" t="s">
        <v>585</v>
      </c>
      <c r="D112" s="51">
        <v>200</v>
      </c>
      <c r="E112" s="51">
        <v>20000</v>
      </c>
      <c r="F112" s="45" t="s">
        <v>25</v>
      </c>
    </row>
    <row r="113" spans="1:6">
      <c r="A113" s="108" t="s">
        <v>635</v>
      </c>
      <c r="C113" s="45" t="s">
        <v>585</v>
      </c>
      <c r="D113" s="51">
        <v>200</v>
      </c>
      <c r="E113" s="51">
        <v>20000</v>
      </c>
      <c r="F113" s="45" t="s">
        <v>25</v>
      </c>
    </row>
    <row r="114" spans="1:6">
      <c r="A114" s="108" t="s">
        <v>636</v>
      </c>
      <c r="C114" s="45" t="s">
        <v>585</v>
      </c>
      <c r="D114" s="51">
        <v>200</v>
      </c>
      <c r="E114" s="51">
        <v>20000</v>
      </c>
      <c r="F114" s="45" t="s">
        <v>25</v>
      </c>
    </row>
    <row r="115" spans="1:6">
      <c r="A115" s="108" t="s">
        <v>637</v>
      </c>
      <c r="C115" s="45" t="s">
        <v>585</v>
      </c>
      <c r="D115" s="51">
        <v>200</v>
      </c>
      <c r="E115" s="51">
        <v>20000</v>
      </c>
      <c r="F115" s="45" t="s">
        <v>25</v>
      </c>
    </row>
    <row r="116" spans="1:6">
      <c r="A116" s="108" t="s">
        <v>638</v>
      </c>
      <c r="C116" s="45" t="s">
        <v>585</v>
      </c>
      <c r="D116" s="51">
        <v>200</v>
      </c>
      <c r="E116" s="51">
        <v>20000</v>
      </c>
      <c r="F116" s="45" t="s">
        <v>25</v>
      </c>
    </row>
    <row r="117" spans="1:6">
      <c r="A117" s="108" t="s">
        <v>628</v>
      </c>
      <c r="C117" s="45" t="s">
        <v>586</v>
      </c>
      <c r="D117" s="51">
        <v>500</v>
      </c>
      <c r="E117" s="51">
        <v>20000</v>
      </c>
      <c r="F117" s="45" t="s">
        <v>25</v>
      </c>
    </row>
    <row r="118" spans="1:6">
      <c r="A118" s="108" t="s">
        <v>629</v>
      </c>
      <c r="C118" s="45" t="s">
        <v>586</v>
      </c>
      <c r="D118" s="51">
        <v>500</v>
      </c>
      <c r="E118" s="51">
        <v>20000</v>
      </c>
      <c r="F118" s="45" t="s">
        <v>25</v>
      </c>
    </row>
    <row r="119" spans="1:6">
      <c r="A119" s="108" t="s">
        <v>630</v>
      </c>
      <c r="C119" s="45" t="s">
        <v>586</v>
      </c>
      <c r="D119" s="51">
        <v>500</v>
      </c>
      <c r="E119" s="51">
        <v>20000</v>
      </c>
      <c r="F119" s="45" t="s">
        <v>25</v>
      </c>
    </row>
    <row r="120" spans="1:6">
      <c r="A120" s="108" t="s">
        <v>631</v>
      </c>
      <c r="C120" s="45" t="s">
        <v>586</v>
      </c>
      <c r="D120" s="51">
        <v>500</v>
      </c>
      <c r="E120" s="51">
        <v>20000</v>
      </c>
      <c r="F120" s="45" t="s">
        <v>25</v>
      </c>
    </row>
    <row r="121" spans="1:6">
      <c r="A121" s="108" t="s">
        <v>632</v>
      </c>
      <c r="C121" s="45" t="s">
        <v>586</v>
      </c>
      <c r="D121" s="51">
        <v>500</v>
      </c>
      <c r="E121" s="51">
        <v>20000</v>
      </c>
      <c r="F121" s="45" t="s">
        <v>25</v>
      </c>
    </row>
    <row r="122" spans="1:6">
      <c r="A122" s="108" t="s">
        <v>633</v>
      </c>
      <c r="C122" s="45" t="s">
        <v>586</v>
      </c>
      <c r="D122" s="51">
        <v>200</v>
      </c>
      <c r="E122" s="51">
        <v>20000</v>
      </c>
      <c r="F122" s="45" t="s">
        <v>25</v>
      </c>
    </row>
    <row r="123" spans="1:6" s="110" customFormat="1">
      <c r="A123" s="119" t="s">
        <v>639</v>
      </c>
      <c r="C123" s="16" t="s">
        <v>586</v>
      </c>
      <c r="D123" s="16">
        <v>500</v>
      </c>
      <c r="E123" s="16">
        <v>20000</v>
      </c>
      <c r="F123" s="16" t="s">
        <v>25</v>
      </c>
    </row>
    <row r="124" spans="1:6">
      <c r="A124" s="108" t="s">
        <v>640</v>
      </c>
      <c r="C124" s="45" t="s">
        <v>586</v>
      </c>
      <c r="D124" s="16">
        <v>500</v>
      </c>
      <c r="E124" s="51">
        <v>20000</v>
      </c>
      <c r="F124" s="45" t="s">
        <v>25</v>
      </c>
    </row>
    <row r="125" spans="1:6">
      <c r="A125" s="108" t="s">
        <v>641</v>
      </c>
      <c r="C125" s="45" t="s">
        <v>586</v>
      </c>
      <c r="D125" s="16">
        <v>500</v>
      </c>
      <c r="E125" s="51">
        <v>20000</v>
      </c>
      <c r="F125" s="45" t="s">
        <v>25</v>
      </c>
    </row>
    <row r="126" spans="1:6">
      <c r="A126" s="108" t="s">
        <v>642</v>
      </c>
      <c r="C126" s="45" t="s">
        <v>586</v>
      </c>
      <c r="D126" s="16">
        <v>500</v>
      </c>
      <c r="E126" s="51">
        <v>20000</v>
      </c>
      <c r="F126" s="45" t="s">
        <v>25</v>
      </c>
    </row>
    <row r="127" spans="1:6">
      <c r="A127" s="108" t="s">
        <v>643</v>
      </c>
      <c r="C127" s="45" t="s">
        <v>586</v>
      </c>
      <c r="D127" s="16">
        <v>500</v>
      </c>
      <c r="E127" s="51">
        <v>20000</v>
      </c>
      <c r="F127" s="45" t="s">
        <v>25</v>
      </c>
    </row>
    <row r="128" spans="1:6">
      <c r="A128" t="s">
        <v>644</v>
      </c>
      <c r="C128" s="45" t="s">
        <v>587</v>
      </c>
      <c r="D128" s="16">
        <v>500</v>
      </c>
      <c r="E128" s="51">
        <v>20000</v>
      </c>
      <c r="F128" s="45" t="s">
        <v>25</v>
      </c>
    </row>
    <row r="129" spans="1:6">
      <c r="A129" t="s">
        <v>645</v>
      </c>
      <c r="C129" s="45" t="s">
        <v>587</v>
      </c>
      <c r="D129" s="16">
        <v>500</v>
      </c>
      <c r="E129" s="51">
        <v>20000</v>
      </c>
      <c r="F129" s="45" t="s">
        <v>25</v>
      </c>
    </row>
    <row r="130" spans="1:6">
      <c r="A130" t="s">
        <v>646</v>
      </c>
      <c r="C130" s="45" t="s">
        <v>587</v>
      </c>
      <c r="D130" s="16">
        <v>500</v>
      </c>
      <c r="E130" s="51">
        <v>20000</v>
      </c>
      <c r="F130" s="45" t="s">
        <v>25</v>
      </c>
    </row>
    <row r="131" spans="1:6">
      <c r="A131" t="s">
        <v>647</v>
      </c>
      <c r="C131" s="45" t="s">
        <v>587</v>
      </c>
      <c r="D131" s="16">
        <v>500</v>
      </c>
      <c r="E131" s="51">
        <v>20000</v>
      </c>
      <c r="F131" s="45" t="s">
        <v>25</v>
      </c>
    </row>
    <row r="132" spans="1:6">
      <c r="A132" t="s">
        <v>648</v>
      </c>
      <c r="C132" s="45" t="s">
        <v>587</v>
      </c>
      <c r="D132" s="16">
        <v>500</v>
      </c>
      <c r="E132" s="51">
        <v>20000</v>
      </c>
      <c r="F132" s="45" t="s">
        <v>25</v>
      </c>
    </row>
    <row r="133" spans="1:6">
      <c r="A133" t="s">
        <v>649</v>
      </c>
      <c r="C133" s="45" t="s">
        <v>587</v>
      </c>
      <c r="D133" s="16">
        <v>500</v>
      </c>
      <c r="E133" s="51">
        <v>20000</v>
      </c>
      <c r="F133" s="45" t="s">
        <v>25</v>
      </c>
    </row>
    <row r="134" spans="1:6">
      <c r="A134" t="s">
        <v>650</v>
      </c>
      <c r="C134" s="45" t="s">
        <v>587</v>
      </c>
      <c r="D134" s="16">
        <v>500</v>
      </c>
      <c r="E134" s="51">
        <v>20000</v>
      </c>
      <c r="F134" s="45" t="s">
        <v>25</v>
      </c>
    </row>
    <row r="135" spans="1:6">
      <c r="A135" t="s">
        <v>651</v>
      </c>
      <c r="C135" s="45" t="s">
        <v>587</v>
      </c>
      <c r="D135" s="16">
        <v>500</v>
      </c>
      <c r="E135" s="51">
        <v>20000</v>
      </c>
      <c r="F135" s="45" t="s">
        <v>25</v>
      </c>
    </row>
    <row r="136" spans="1:6">
      <c r="A136" t="s">
        <v>652</v>
      </c>
      <c r="C136" s="45" t="s">
        <v>587</v>
      </c>
      <c r="D136" s="16">
        <v>500</v>
      </c>
      <c r="E136" s="51">
        <v>20000</v>
      </c>
      <c r="F136" s="45" t="s">
        <v>25</v>
      </c>
    </row>
    <row r="137" spans="1:6">
      <c r="A137" t="s">
        <v>653</v>
      </c>
      <c r="C137" s="45" t="s">
        <v>587</v>
      </c>
      <c r="D137" s="16">
        <v>500</v>
      </c>
      <c r="E137" s="51">
        <v>20000</v>
      </c>
      <c r="F137" s="45" t="s">
        <v>25</v>
      </c>
    </row>
    <row r="138" spans="1:6" s="110" customFormat="1">
      <c r="A138" s="110" t="s">
        <v>668</v>
      </c>
      <c r="C138" s="16" t="s">
        <v>587</v>
      </c>
      <c r="D138" s="16">
        <v>500</v>
      </c>
      <c r="E138" s="16">
        <v>20000</v>
      </c>
      <c r="F138" s="16" t="s">
        <v>25</v>
      </c>
    </row>
    <row r="139" spans="1:6">
      <c r="A139" t="s">
        <v>654</v>
      </c>
      <c r="C139" s="45" t="s">
        <v>587</v>
      </c>
      <c r="D139" s="51">
        <v>200</v>
      </c>
      <c r="E139" s="51">
        <v>20000</v>
      </c>
      <c r="F139" s="45" t="s">
        <v>25</v>
      </c>
    </row>
    <row r="140" spans="1:6">
      <c r="A140" t="s">
        <v>655</v>
      </c>
      <c r="C140" s="45" t="s">
        <v>587</v>
      </c>
      <c r="D140" s="51">
        <v>200</v>
      </c>
      <c r="E140" s="51">
        <v>20000</v>
      </c>
      <c r="F140" s="45" t="s">
        <v>25</v>
      </c>
    </row>
    <row r="141" spans="1:6">
      <c r="A141" t="s">
        <v>656</v>
      </c>
      <c r="C141" s="45" t="s">
        <v>587</v>
      </c>
      <c r="D141" s="51">
        <v>200</v>
      </c>
      <c r="E141" s="51">
        <v>20000</v>
      </c>
      <c r="F141" s="45" t="s">
        <v>25</v>
      </c>
    </row>
    <row r="142" spans="1:6">
      <c r="A142" t="s">
        <v>657</v>
      </c>
      <c r="C142" s="45" t="s">
        <v>587</v>
      </c>
      <c r="D142" s="51">
        <v>200</v>
      </c>
      <c r="E142" s="51">
        <v>20000</v>
      </c>
      <c r="F142" s="45" t="s">
        <v>25</v>
      </c>
    </row>
    <row r="143" spans="1:6">
      <c r="A143" t="s">
        <v>658</v>
      </c>
      <c r="C143" s="45" t="s">
        <v>587</v>
      </c>
      <c r="D143" s="51">
        <v>200</v>
      </c>
      <c r="E143" s="51">
        <v>20000</v>
      </c>
      <c r="F143" s="45" t="s">
        <v>25</v>
      </c>
    </row>
    <row r="144" spans="1:6">
      <c r="A144" s="108" t="s">
        <v>659</v>
      </c>
      <c r="C144" s="112" t="s">
        <v>588</v>
      </c>
      <c r="D144" s="51">
        <v>200</v>
      </c>
      <c r="E144" s="51">
        <v>20000</v>
      </c>
      <c r="F144" s="45" t="s">
        <v>25</v>
      </c>
    </row>
    <row r="145" spans="1:6">
      <c r="A145" s="108" t="s">
        <v>660</v>
      </c>
      <c r="C145" s="112" t="s">
        <v>588</v>
      </c>
      <c r="D145" s="51">
        <v>200</v>
      </c>
      <c r="E145" s="51">
        <v>20000</v>
      </c>
      <c r="F145" s="45" t="s">
        <v>25</v>
      </c>
    </row>
    <row r="146" spans="1:6">
      <c r="A146" s="108" t="s">
        <v>661</v>
      </c>
      <c r="C146" s="112" t="s">
        <v>588</v>
      </c>
      <c r="D146" s="51">
        <v>200</v>
      </c>
      <c r="E146" s="51">
        <v>20000</v>
      </c>
      <c r="F146" s="45" t="s">
        <v>25</v>
      </c>
    </row>
    <row r="147" spans="1:6">
      <c r="A147" s="108" t="s">
        <v>662</v>
      </c>
      <c r="C147" s="112" t="s">
        <v>588</v>
      </c>
      <c r="D147" s="51">
        <v>200</v>
      </c>
      <c r="E147" s="51">
        <v>20000</v>
      </c>
      <c r="F147" s="45" t="s">
        <v>25</v>
      </c>
    </row>
    <row r="148" spans="1:6">
      <c r="A148" s="108" t="s">
        <v>663</v>
      </c>
      <c r="C148" s="112" t="s">
        <v>588</v>
      </c>
      <c r="D148" s="51">
        <v>200</v>
      </c>
      <c r="E148" s="51">
        <v>20000</v>
      </c>
      <c r="F148" s="45" t="s">
        <v>25</v>
      </c>
    </row>
    <row r="149" spans="1:6">
      <c r="A149" s="108" t="s">
        <v>664</v>
      </c>
      <c r="C149" s="112" t="s">
        <v>588</v>
      </c>
      <c r="D149" s="51">
        <v>200</v>
      </c>
      <c r="E149" s="51">
        <v>20000</v>
      </c>
      <c r="F149" s="45" t="s">
        <v>25</v>
      </c>
    </row>
    <row r="150" spans="1:6">
      <c r="A150" s="108" t="s">
        <v>665</v>
      </c>
      <c r="C150" s="112" t="s">
        <v>588</v>
      </c>
      <c r="D150" s="51">
        <v>200</v>
      </c>
      <c r="E150" s="51">
        <v>20000</v>
      </c>
      <c r="F150" s="45" t="s">
        <v>25</v>
      </c>
    </row>
    <row r="151" spans="1:6">
      <c r="A151" s="108" t="s">
        <v>669</v>
      </c>
      <c r="C151" s="112" t="s">
        <v>588</v>
      </c>
      <c r="D151" s="51">
        <v>200</v>
      </c>
      <c r="E151" s="51">
        <v>20000</v>
      </c>
      <c r="F151" s="45" t="s">
        <v>25</v>
      </c>
    </row>
    <row r="152" spans="1:6">
      <c r="A152" s="108" t="s">
        <v>666</v>
      </c>
      <c r="C152" s="112" t="s">
        <v>588</v>
      </c>
      <c r="D152" s="51">
        <v>200</v>
      </c>
      <c r="E152" s="51">
        <v>20000</v>
      </c>
      <c r="F152" s="45" t="s">
        <v>25</v>
      </c>
    </row>
    <row r="153" spans="1:6">
      <c r="A153" s="108" t="s">
        <v>667</v>
      </c>
      <c r="C153" s="112" t="s">
        <v>588</v>
      </c>
      <c r="D153" s="51">
        <v>200</v>
      </c>
      <c r="E153" s="51">
        <v>20000</v>
      </c>
      <c r="F153" s="45" t="s">
        <v>25</v>
      </c>
    </row>
    <row r="154" spans="1:6">
      <c r="A154" s="108" t="s">
        <v>672</v>
      </c>
      <c r="C154" s="112" t="s">
        <v>588</v>
      </c>
      <c r="D154" s="51">
        <v>200</v>
      </c>
      <c r="E154" s="51">
        <v>20000</v>
      </c>
      <c r="F154" s="45" t="s">
        <v>25</v>
      </c>
    </row>
    <row r="155" spans="1:6">
      <c r="A155" s="108" t="s">
        <v>673</v>
      </c>
      <c r="C155" s="112" t="s">
        <v>588</v>
      </c>
      <c r="D155" s="51">
        <v>200</v>
      </c>
      <c r="E155" s="51">
        <v>20000</v>
      </c>
      <c r="F155" s="45" t="s">
        <v>25</v>
      </c>
    </row>
    <row r="156" spans="1:6">
      <c r="A156" s="108" t="s">
        <v>670</v>
      </c>
      <c r="C156" s="112" t="s">
        <v>588</v>
      </c>
      <c r="D156" s="51">
        <v>200</v>
      </c>
      <c r="E156" s="51">
        <v>20000</v>
      </c>
      <c r="F156" s="45" t="s">
        <v>25</v>
      </c>
    </row>
    <row r="157" spans="1:6">
      <c r="A157" s="108" t="s">
        <v>671</v>
      </c>
      <c r="C157" s="112" t="s">
        <v>588</v>
      </c>
      <c r="D157" s="51">
        <v>200</v>
      </c>
      <c r="E157" s="51">
        <v>20000</v>
      </c>
      <c r="F157" s="45" t="s">
        <v>25</v>
      </c>
    </row>
  </sheetData>
  <phoneticPr fontId="10" type="noConversion"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F5C9-52F4-490E-A552-10AC4E000804}">
  <dimension ref="A1:L43"/>
  <sheetViews>
    <sheetView topLeftCell="A34" workbookViewId="0">
      <selection activeCell="D25" sqref="D25"/>
    </sheetView>
  </sheetViews>
  <sheetFormatPr defaultColWidth="9.1796875" defaultRowHeight="14.5"/>
  <cols>
    <col min="1" max="1" width="56.453125" style="1" customWidth="1"/>
    <col min="2" max="2" width="14.1796875" style="1" customWidth="1"/>
    <col min="3" max="3" width="20.1796875" style="1" customWidth="1"/>
    <col min="4" max="4" width="28.54296875" style="3" customWidth="1"/>
    <col min="5" max="5" width="16.26953125" style="1" customWidth="1"/>
    <col min="6" max="8" width="9.1796875" style="1"/>
    <col min="9" max="9" width="10.7265625" style="1" customWidth="1"/>
    <col min="10" max="10" width="17" style="1" customWidth="1"/>
    <col min="11" max="11" width="29" style="1" customWidth="1"/>
    <col min="12" max="12" width="12" style="1" customWidth="1"/>
    <col min="13" max="16384" width="9.1796875" style="1"/>
  </cols>
  <sheetData>
    <row r="1" spans="1:12">
      <c r="A1" s="2" t="s">
        <v>0</v>
      </c>
      <c r="B1" s="2" t="s">
        <v>18</v>
      </c>
      <c r="C1" s="2" t="s">
        <v>61</v>
      </c>
      <c r="D1" s="2" t="s">
        <v>19</v>
      </c>
      <c r="E1" s="2" t="s">
        <v>17</v>
      </c>
      <c r="F1" s="2" t="s">
        <v>20</v>
      </c>
      <c r="G1" s="2" t="s">
        <v>24</v>
      </c>
      <c r="H1" s="2" t="s">
        <v>21</v>
      </c>
      <c r="I1" s="2" t="s">
        <v>22</v>
      </c>
      <c r="J1" s="2" t="s">
        <v>23</v>
      </c>
      <c r="K1" s="2" t="s">
        <v>59</v>
      </c>
      <c r="L1" s="4" t="s">
        <v>199</v>
      </c>
    </row>
    <row r="2" spans="1:12">
      <c r="A2" s="45" t="s">
        <v>62</v>
      </c>
      <c r="B2" s="6"/>
      <c r="C2" s="6">
        <v>141947</v>
      </c>
      <c r="D2" s="20" t="s">
        <v>387</v>
      </c>
      <c r="E2" s="45" t="s">
        <v>29</v>
      </c>
      <c r="F2" s="45" t="s">
        <v>30</v>
      </c>
      <c r="G2" s="46" t="s">
        <v>26</v>
      </c>
      <c r="H2" s="45">
        <v>200</v>
      </c>
      <c r="I2" s="45">
        <v>30000</v>
      </c>
      <c r="J2" s="45" t="s">
        <v>25</v>
      </c>
      <c r="K2" s="47" t="s">
        <v>60</v>
      </c>
      <c r="L2" s="51" t="s">
        <v>201</v>
      </c>
    </row>
    <row r="3" spans="1:12">
      <c r="A3" s="45" t="s">
        <v>63</v>
      </c>
      <c r="B3" s="6"/>
      <c r="C3" s="6">
        <v>141947</v>
      </c>
      <c r="D3" s="20" t="s">
        <v>387</v>
      </c>
      <c r="E3" s="45" t="s">
        <v>29</v>
      </c>
      <c r="F3" s="45" t="s">
        <v>30</v>
      </c>
      <c r="G3" s="46" t="s">
        <v>26</v>
      </c>
      <c r="H3" s="45">
        <v>200</v>
      </c>
      <c r="I3" s="45">
        <v>30000</v>
      </c>
      <c r="J3" s="45" t="s">
        <v>25</v>
      </c>
      <c r="K3" s="47" t="s">
        <v>60</v>
      </c>
      <c r="L3" s="51" t="s">
        <v>201</v>
      </c>
    </row>
    <row r="4" spans="1:12">
      <c r="A4" s="45" t="s">
        <v>64</v>
      </c>
      <c r="B4" s="6"/>
      <c r="C4" s="6">
        <v>141947</v>
      </c>
      <c r="D4" s="20" t="s">
        <v>387</v>
      </c>
      <c r="E4" s="45" t="s">
        <v>29</v>
      </c>
      <c r="F4" s="45" t="s">
        <v>30</v>
      </c>
      <c r="G4" s="46" t="s">
        <v>26</v>
      </c>
      <c r="H4" s="45">
        <v>200</v>
      </c>
      <c r="I4" s="45">
        <v>30000</v>
      </c>
      <c r="J4" s="45" t="s">
        <v>25</v>
      </c>
      <c r="K4" s="47" t="s">
        <v>60</v>
      </c>
      <c r="L4" s="51" t="s">
        <v>201</v>
      </c>
    </row>
    <row r="5" spans="1:12">
      <c r="A5" s="45" t="s">
        <v>65</v>
      </c>
      <c r="B5" s="6"/>
      <c r="C5" s="6">
        <v>141947</v>
      </c>
      <c r="D5" s="20" t="s">
        <v>387</v>
      </c>
      <c r="E5" s="45" t="s">
        <v>29</v>
      </c>
      <c r="F5" s="45" t="s">
        <v>30</v>
      </c>
      <c r="G5" s="46" t="s">
        <v>26</v>
      </c>
      <c r="H5" s="45">
        <v>200</v>
      </c>
      <c r="I5" s="45">
        <v>30000</v>
      </c>
      <c r="J5" s="45" t="s">
        <v>25</v>
      </c>
      <c r="K5" s="47" t="s">
        <v>60</v>
      </c>
      <c r="L5" s="51" t="s">
        <v>201</v>
      </c>
    </row>
    <row r="6" spans="1:12">
      <c r="A6" s="45" t="s">
        <v>66</v>
      </c>
      <c r="B6" s="6"/>
      <c r="C6" s="6">
        <v>141947</v>
      </c>
      <c r="D6" s="20" t="s">
        <v>387</v>
      </c>
      <c r="E6" s="45" t="s">
        <v>29</v>
      </c>
      <c r="F6" s="45" t="s">
        <v>30</v>
      </c>
      <c r="G6" s="46" t="s">
        <v>26</v>
      </c>
      <c r="H6" s="45">
        <v>200</v>
      </c>
      <c r="I6" s="45">
        <v>30000</v>
      </c>
      <c r="J6" s="45" t="s">
        <v>25</v>
      </c>
      <c r="K6" s="47" t="s">
        <v>60</v>
      </c>
      <c r="L6" s="51" t="s">
        <v>201</v>
      </c>
    </row>
    <row r="7" spans="1:12">
      <c r="A7" s="48" t="s">
        <v>67</v>
      </c>
      <c r="B7" s="44"/>
      <c r="C7" s="44">
        <v>141947</v>
      </c>
      <c r="D7" s="20" t="s">
        <v>396</v>
      </c>
      <c r="E7" s="48" t="s">
        <v>29</v>
      </c>
      <c r="F7" s="48" t="s">
        <v>31</v>
      </c>
      <c r="G7" s="49" t="s">
        <v>27</v>
      </c>
      <c r="H7" s="48">
        <v>200</v>
      </c>
      <c r="I7" s="45">
        <v>30000</v>
      </c>
      <c r="J7" s="48" t="s">
        <v>25</v>
      </c>
      <c r="K7" s="50" t="s">
        <v>60</v>
      </c>
      <c r="L7" s="51" t="s">
        <v>201</v>
      </c>
    </row>
    <row r="8" spans="1:12">
      <c r="A8" s="45" t="s">
        <v>68</v>
      </c>
      <c r="B8" s="6"/>
      <c r="C8" s="6">
        <v>141947</v>
      </c>
      <c r="D8" s="20" t="s">
        <v>396</v>
      </c>
      <c r="E8" s="45" t="s">
        <v>29</v>
      </c>
      <c r="F8" s="51" t="s">
        <v>31</v>
      </c>
      <c r="G8" s="46" t="s">
        <v>27</v>
      </c>
      <c r="H8" s="45">
        <v>200</v>
      </c>
      <c r="I8" s="45">
        <v>30000</v>
      </c>
      <c r="J8" s="45" t="s">
        <v>25</v>
      </c>
      <c r="K8" s="47" t="s">
        <v>60</v>
      </c>
      <c r="L8" s="51" t="s">
        <v>201</v>
      </c>
    </row>
    <row r="9" spans="1:12">
      <c r="A9" s="45" t="s">
        <v>69</v>
      </c>
      <c r="B9" s="6"/>
      <c r="C9" s="6">
        <v>141947</v>
      </c>
      <c r="D9" s="20" t="s">
        <v>396</v>
      </c>
      <c r="E9" s="45" t="s">
        <v>29</v>
      </c>
      <c r="F9" s="51" t="s">
        <v>31</v>
      </c>
      <c r="G9" s="46" t="s">
        <v>27</v>
      </c>
      <c r="H9" s="45">
        <v>200</v>
      </c>
      <c r="I9" s="45">
        <v>30000</v>
      </c>
      <c r="J9" s="45" t="s">
        <v>25</v>
      </c>
      <c r="K9" s="47" t="s">
        <v>60</v>
      </c>
      <c r="L9" s="51" t="s">
        <v>201</v>
      </c>
    </row>
    <row r="10" spans="1:12">
      <c r="A10" s="45" t="s">
        <v>70</v>
      </c>
      <c r="B10" s="6"/>
      <c r="C10" s="6">
        <v>141947</v>
      </c>
      <c r="D10" s="20" t="s">
        <v>396</v>
      </c>
      <c r="E10" s="45" t="s">
        <v>29</v>
      </c>
      <c r="F10" s="51" t="s">
        <v>31</v>
      </c>
      <c r="G10" s="46" t="s">
        <v>27</v>
      </c>
      <c r="H10" s="45">
        <v>200</v>
      </c>
      <c r="I10" s="45">
        <v>30000</v>
      </c>
      <c r="J10" s="45" t="s">
        <v>25</v>
      </c>
      <c r="K10" s="47" t="s">
        <v>60</v>
      </c>
      <c r="L10" s="51" t="s">
        <v>201</v>
      </c>
    </row>
    <row r="11" spans="1:12">
      <c r="A11" s="45" t="s">
        <v>71</v>
      </c>
      <c r="B11" s="6"/>
      <c r="C11" s="6">
        <v>141947</v>
      </c>
      <c r="D11" s="20" t="s">
        <v>396</v>
      </c>
      <c r="E11" s="45" t="s">
        <v>29</v>
      </c>
      <c r="F11" s="51" t="s">
        <v>31</v>
      </c>
      <c r="G11" s="46" t="s">
        <v>27</v>
      </c>
      <c r="H11" s="45">
        <v>200</v>
      </c>
      <c r="I11" s="45">
        <v>30000</v>
      </c>
      <c r="J11" s="45" t="s">
        <v>25</v>
      </c>
      <c r="K11" s="47" t="s">
        <v>60</v>
      </c>
      <c r="L11" s="51" t="s">
        <v>201</v>
      </c>
    </row>
    <row r="12" spans="1:12">
      <c r="A12" s="52" t="s">
        <v>72</v>
      </c>
      <c r="B12" s="23"/>
      <c r="C12" s="23">
        <v>141947</v>
      </c>
      <c r="D12" s="43" t="s">
        <v>386</v>
      </c>
      <c r="E12" s="52" t="s">
        <v>29</v>
      </c>
      <c r="F12" s="52" t="s">
        <v>1</v>
      </c>
      <c r="G12" s="46" t="s">
        <v>28</v>
      </c>
      <c r="H12" s="52">
        <v>200</v>
      </c>
      <c r="I12" s="45">
        <v>30000</v>
      </c>
      <c r="J12" s="52" t="s">
        <v>25</v>
      </c>
      <c r="K12" s="53" t="s">
        <v>60</v>
      </c>
      <c r="L12" s="51" t="s">
        <v>201</v>
      </c>
    </row>
    <row r="13" spans="1:12">
      <c r="A13" s="45" t="s">
        <v>73</v>
      </c>
      <c r="B13" s="6"/>
      <c r="C13" s="6">
        <v>141947</v>
      </c>
      <c r="D13" s="20" t="s">
        <v>386</v>
      </c>
      <c r="E13" s="45" t="s">
        <v>29</v>
      </c>
      <c r="F13" s="51" t="s">
        <v>1</v>
      </c>
      <c r="G13" s="46" t="s">
        <v>28</v>
      </c>
      <c r="H13" s="45">
        <v>200</v>
      </c>
      <c r="I13" s="45">
        <v>30000</v>
      </c>
      <c r="J13" s="45" t="s">
        <v>25</v>
      </c>
      <c r="K13" s="47" t="s">
        <v>60</v>
      </c>
      <c r="L13" s="51" t="s">
        <v>201</v>
      </c>
    </row>
    <row r="14" spans="1:12">
      <c r="A14" s="45" t="s">
        <v>74</v>
      </c>
      <c r="B14" s="6"/>
      <c r="C14" s="6">
        <v>141947</v>
      </c>
      <c r="D14" s="43" t="s">
        <v>386</v>
      </c>
      <c r="E14" s="45" t="s">
        <v>29</v>
      </c>
      <c r="F14" s="51" t="s">
        <v>1</v>
      </c>
      <c r="G14" s="46" t="s">
        <v>28</v>
      </c>
      <c r="H14" s="45">
        <v>200</v>
      </c>
      <c r="I14" s="45">
        <v>30000</v>
      </c>
      <c r="J14" s="45" t="s">
        <v>25</v>
      </c>
      <c r="K14" s="47" t="s">
        <v>60</v>
      </c>
      <c r="L14" s="51" t="s">
        <v>201</v>
      </c>
    </row>
    <row r="15" spans="1:12">
      <c r="A15" s="45" t="s">
        <v>75</v>
      </c>
      <c r="B15" s="6"/>
      <c r="C15" s="6">
        <v>141947</v>
      </c>
      <c r="D15" s="43" t="s">
        <v>386</v>
      </c>
      <c r="E15" s="45" t="s">
        <v>29</v>
      </c>
      <c r="F15" s="51" t="s">
        <v>1</v>
      </c>
      <c r="G15" s="46" t="s">
        <v>28</v>
      </c>
      <c r="H15" s="45">
        <v>200</v>
      </c>
      <c r="I15" s="45">
        <v>30000</v>
      </c>
      <c r="J15" s="45" t="s">
        <v>25</v>
      </c>
      <c r="K15" s="47" t="s">
        <v>60</v>
      </c>
      <c r="L15" s="51" t="s">
        <v>201</v>
      </c>
    </row>
    <row r="16" spans="1:12">
      <c r="A16" s="45" t="s">
        <v>76</v>
      </c>
      <c r="B16" s="6"/>
      <c r="C16" s="6">
        <v>141947</v>
      </c>
      <c r="D16" s="20" t="s">
        <v>386</v>
      </c>
      <c r="E16" s="45" t="s">
        <v>29</v>
      </c>
      <c r="F16" s="51" t="s">
        <v>1</v>
      </c>
      <c r="G16" s="8" t="s">
        <v>97</v>
      </c>
      <c r="H16" s="45">
        <v>200</v>
      </c>
      <c r="I16" s="45">
        <v>30000</v>
      </c>
      <c r="J16" s="45" t="s">
        <v>25</v>
      </c>
      <c r="K16" s="47" t="s">
        <v>60</v>
      </c>
      <c r="L16" s="51" t="s">
        <v>201</v>
      </c>
    </row>
    <row r="17" spans="1:12">
      <c r="A17" s="52" t="s">
        <v>77</v>
      </c>
      <c r="B17" s="23"/>
      <c r="C17" s="23"/>
      <c r="D17" s="42" t="s">
        <v>397</v>
      </c>
      <c r="E17" s="52" t="s">
        <v>29</v>
      </c>
      <c r="F17" s="52" t="s">
        <v>1</v>
      </c>
      <c r="G17" s="22" t="s">
        <v>97</v>
      </c>
      <c r="H17" s="52">
        <v>200</v>
      </c>
      <c r="I17" s="45">
        <v>30000</v>
      </c>
      <c r="J17" s="52" t="s">
        <v>25</v>
      </c>
      <c r="K17" s="53" t="s">
        <v>60</v>
      </c>
      <c r="L17" s="51" t="s">
        <v>201</v>
      </c>
    </row>
    <row r="18" spans="1:12">
      <c r="A18" s="51" t="s">
        <v>78</v>
      </c>
      <c r="B18" s="14"/>
      <c r="C18" s="14"/>
      <c r="D18" s="27" t="s">
        <v>388</v>
      </c>
      <c r="E18" s="51" t="s">
        <v>29</v>
      </c>
      <c r="F18" s="51" t="s">
        <v>1</v>
      </c>
      <c r="G18" s="8" t="s">
        <v>97</v>
      </c>
      <c r="H18" s="51">
        <v>200</v>
      </c>
      <c r="I18" s="45">
        <v>30000</v>
      </c>
      <c r="J18" s="51" t="s">
        <v>25</v>
      </c>
      <c r="K18" s="54" t="s">
        <v>60</v>
      </c>
      <c r="L18" s="51" t="s">
        <v>201</v>
      </c>
    </row>
    <row r="19" spans="1:12">
      <c r="A19" s="45" t="s">
        <v>79</v>
      </c>
      <c r="B19" s="6"/>
      <c r="C19" s="6"/>
      <c r="D19" s="27" t="s">
        <v>389</v>
      </c>
      <c r="E19" s="45" t="s">
        <v>29</v>
      </c>
      <c r="F19" s="51" t="s">
        <v>1</v>
      </c>
      <c r="G19" s="8" t="s">
        <v>97</v>
      </c>
      <c r="H19" s="45">
        <v>200</v>
      </c>
      <c r="I19" s="45">
        <v>30000</v>
      </c>
      <c r="J19" s="45" t="s">
        <v>25</v>
      </c>
      <c r="K19" s="47" t="s">
        <v>60</v>
      </c>
      <c r="L19" s="51" t="s">
        <v>201</v>
      </c>
    </row>
    <row r="20" spans="1:12">
      <c r="A20" s="45" t="s">
        <v>80</v>
      </c>
      <c r="B20" s="6"/>
      <c r="C20" s="6"/>
      <c r="D20" s="42" t="s">
        <v>397</v>
      </c>
      <c r="E20" s="45" t="s">
        <v>29</v>
      </c>
      <c r="F20" s="51" t="s">
        <v>1</v>
      </c>
      <c r="G20" s="8" t="s">
        <v>97</v>
      </c>
      <c r="H20" s="45">
        <v>200</v>
      </c>
      <c r="I20" s="45">
        <v>30000</v>
      </c>
      <c r="J20" s="45" t="s">
        <v>25</v>
      </c>
      <c r="K20" s="47" t="s">
        <v>60</v>
      </c>
      <c r="L20" s="51" t="s">
        <v>201</v>
      </c>
    </row>
    <row r="21" spans="1:12">
      <c r="A21" s="45" t="s">
        <v>81</v>
      </c>
      <c r="B21" s="6"/>
      <c r="C21" s="6"/>
      <c r="D21" s="27" t="s">
        <v>47</v>
      </c>
      <c r="E21" s="45" t="s">
        <v>29</v>
      </c>
      <c r="F21" s="51" t="s">
        <v>1</v>
      </c>
      <c r="G21" s="8" t="s">
        <v>97</v>
      </c>
      <c r="H21" s="45">
        <v>200</v>
      </c>
      <c r="I21" s="45">
        <v>30000</v>
      </c>
      <c r="J21" s="45" t="s">
        <v>25</v>
      </c>
      <c r="K21" s="47" t="s">
        <v>60</v>
      </c>
      <c r="L21" s="51" t="s">
        <v>201</v>
      </c>
    </row>
    <row r="22" spans="1:12">
      <c r="A22" s="45" t="s">
        <v>82</v>
      </c>
      <c r="B22" s="6"/>
      <c r="C22" s="6"/>
      <c r="D22" s="27" t="s">
        <v>48</v>
      </c>
      <c r="E22" s="45" t="s">
        <v>29</v>
      </c>
      <c r="F22" s="51" t="s">
        <v>1</v>
      </c>
      <c r="G22" s="8" t="s">
        <v>97</v>
      </c>
      <c r="H22" s="45">
        <v>200</v>
      </c>
      <c r="I22" s="45">
        <v>30000</v>
      </c>
      <c r="J22" s="45" t="s">
        <v>25</v>
      </c>
      <c r="K22" s="47" t="s">
        <v>60</v>
      </c>
      <c r="L22" s="51" t="s">
        <v>201</v>
      </c>
    </row>
    <row r="23" spans="1:12">
      <c r="A23" s="52" t="s">
        <v>83</v>
      </c>
      <c r="B23" s="23"/>
      <c r="C23" s="23"/>
      <c r="D23" s="42" t="s">
        <v>394</v>
      </c>
      <c r="E23" s="52" t="s">
        <v>29</v>
      </c>
      <c r="F23" s="52" t="s">
        <v>31</v>
      </c>
      <c r="G23" s="22" t="s">
        <v>97</v>
      </c>
      <c r="H23" s="52">
        <v>200</v>
      </c>
      <c r="I23" s="45">
        <v>30000</v>
      </c>
      <c r="J23" s="52" t="s">
        <v>25</v>
      </c>
      <c r="K23" s="53" t="s">
        <v>60</v>
      </c>
      <c r="L23" s="51" t="s">
        <v>201</v>
      </c>
    </row>
    <row r="24" spans="1:12">
      <c r="A24" s="45" t="s">
        <v>84</v>
      </c>
      <c r="B24" s="6"/>
      <c r="C24" s="6"/>
      <c r="D24" s="27" t="s">
        <v>167</v>
      </c>
      <c r="E24" s="45" t="s">
        <v>29</v>
      </c>
      <c r="F24" s="51" t="s">
        <v>31</v>
      </c>
      <c r="G24" s="8" t="s">
        <v>97</v>
      </c>
      <c r="H24" s="45">
        <v>200</v>
      </c>
      <c r="I24" s="45">
        <v>30000</v>
      </c>
      <c r="J24" s="45" t="s">
        <v>25</v>
      </c>
      <c r="K24" s="47" t="s">
        <v>60</v>
      </c>
      <c r="L24" s="51" t="s">
        <v>201</v>
      </c>
    </row>
    <row r="25" spans="1:12">
      <c r="A25" s="45" t="s">
        <v>85</v>
      </c>
      <c r="B25" s="6"/>
      <c r="C25" s="6"/>
      <c r="D25" s="27" t="s">
        <v>167</v>
      </c>
      <c r="E25" s="45" t="s">
        <v>29</v>
      </c>
      <c r="F25" s="51" t="s">
        <v>31</v>
      </c>
      <c r="G25" s="8" t="s">
        <v>97</v>
      </c>
      <c r="H25" s="45">
        <v>200</v>
      </c>
      <c r="I25" s="45">
        <v>30000</v>
      </c>
      <c r="J25" s="45" t="s">
        <v>25</v>
      </c>
      <c r="K25" s="47" t="s">
        <v>60</v>
      </c>
      <c r="L25" s="51" t="s">
        <v>201</v>
      </c>
    </row>
    <row r="26" spans="1:12">
      <c r="A26" s="45" t="s">
        <v>86</v>
      </c>
      <c r="B26" s="6"/>
      <c r="C26" s="6"/>
      <c r="D26" s="27" t="s">
        <v>169</v>
      </c>
      <c r="E26" s="45" t="s">
        <v>29</v>
      </c>
      <c r="F26" s="51" t="s">
        <v>31</v>
      </c>
      <c r="G26" s="8" t="s">
        <v>97</v>
      </c>
      <c r="H26" s="45">
        <v>200</v>
      </c>
      <c r="I26" s="45">
        <v>30000</v>
      </c>
      <c r="J26" s="45" t="s">
        <v>25</v>
      </c>
      <c r="K26" s="47" t="s">
        <v>60</v>
      </c>
      <c r="L26" s="51" t="s">
        <v>201</v>
      </c>
    </row>
    <row r="27" spans="1:12">
      <c r="A27" s="45" t="s">
        <v>87</v>
      </c>
      <c r="B27" s="6"/>
      <c r="C27" s="6"/>
      <c r="D27" s="27" t="s">
        <v>51</v>
      </c>
      <c r="E27" s="45" t="s">
        <v>29</v>
      </c>
      <c r="F27" s="51" t="s">
        <v>31</v>
      </c>
      <c r="G27" s="8" t="s">
        <v>97</v>
      </c>
      <c r="H27" s="45">
        <v>200</v>
      </c>
      <c r="I27" s="45">
        <v>30000</v>
      </c>
      <c r="J27" s="45" t="s">
        <v>25</v>
      </c>
      <c r="K27" s="47" t="s">
        <v>60</v>
      </c>
      <c r="L27" s="51" t="s">
        <v>201</v>
      </c>
    </row>
    <row r="28" spans="1:12">
      <c r="A28" s="45" t="s">
        <v>88</v>
      </c>
      <c r="B28" s="6"/>
      <c r="C28" s="6"/>
      <c r="D28" s="31" t="s">
        <v>52</v>
      </c>
      <c r="E28" s="45" t="s">
        <v>29</v>
      </c>
      <c r="F28" s="51" t="s">
        <v>31</v>
      </c>
      <c r="G28" s="8" t="s">
        <v>97</v>
      </c>
      <c r="H28" s="45">
        <v>200</v>
      </c>
      <c r="I28" s="45">
        <v>30000</v>
      </c>
      <c r="J28" s="45" t="s">
        <v>25</v>
      </c>
      <c r="K28" s="47" t="s">
        <v>60</v>
      </c>
      <c r="L28" s="51" t="s">
        <v>201</v>
      </c>
    </row>
    <row r="29" spans="1:12">
      <c r="A29" s="52" t="s">
        <v>89</v>
      </c>
      <c r="B29" s="23"/>
      <c r="C29" s="23"/>
      <c r="D29" s="42" t="s">
        <v>391</v>
      </c>
      <c r="E29" s="52" t="s">
        <v>29</v>
      </c>
      <c r="F29" s="52" t="s">
        <v>30</v>
      </c>
      <c r="G29" s="22" t="s">
        <v>97</v>
      </c>
      <c r="H29" s="52">
        <v>200</v>
      </c>
      <c r="I29" s="45">
        <v>30000</v>
      </c>
      <c r="J29" s="52" t="s">
        <v>25</v>
      </c>
      <c r="K29" s="53" t="s">
        <v>60</v>
      </c>
      <c r="L29" s="51" t="s">
        <v>201</v>
      </c>
    </row>
    <row r="30" spans="1:12">
      <c r="A30" s="45" t="s">
        <v>90</v>
      </c>
      <c r="B30" s="6"/>
      <c r="C30" s="6"/>
      <c r="D30" s="27" t="s">
        <v>170</v>
      </c>
      <c r="E30" s="45" t="s">
        <v>29</v>
      </c>
      <c r="F30" s="51" t="s">
        <v>30</v>
      </c>
      <c r="G30" s="8" t="s">
        <v>97</v>
      </c>
      <c r="H30" s="45">
        <v>200</v>
      </c>
      <c r="I30" s="45">
        <v>30000</v>
      </c>
      <c r="J30" s="45" t="s">
        <v>25</v>
      </c>
      <c r="K30" s="47" t="s">
        <v>60</v>
      </c>
      <c r="L30" s="51" t="s">
        <v>201</v>
      </c>
    </row>
    <row r="31" spans="1:12">
      <c r="A31" s="45" t="s">
        <v>91</v>
      </c>
      <c r="B31" s="6"/>
      <c r="C31" s="6"/>
      <c r="D31" s="27" t="s">
        <v>443</v>
      </c>
      <c r="E31" s="45" t="s">
        <v>29</v>
      </c>
      <c r="F31" s="51" t="s">
        <v>30</v>
      </c>
      <c r="G31" s="8" t="s">
        <v>97</v>
      </c>
      <c r="H31" s="45">
        <v>200</v>
      </c>
      <c r="I31" s="45">
        <v>30000</v>
      </c>
      <c r="J31" s="45" t="s">
        <v>25</v>
      </c>
      <c r="K31" s="47" t="s">
        <v>60</v>
      </c>
      <c r="L31" s="51" t="s">
        <v>201</v>
      </c>
    </row>
    <row r="32" spans="1:12">
      <c r="A32" s="45" t="s">
        <v>92</v>
      </c>
      <c r="B32" s="6"/>
      <c r="C32" s="6"/>
      <c r="D32" s="27" t="s">
        <v>444</v>
      </c>
      <c r="E32" s="45" t="s">
        <v>29</v>
      </c>
      <c r="F32" s="51" t="s">
        <v>30</v>
      </c>
      <c r="G32" s="8" t="s">
        <v>97</v>
      </c>
      <c r="H32" s="45">
        <v>200</v>
      </c>
      <c r="I32" s="45">
        <v>30000</v>
      </c>
      <c r="J32" s="45" t="s">
        <v>25</v>
      </c>
      <c r="K32" s="47" t="s">
        <v>60</v>
      </c>
      <c r="L32" s="51" t="s">
        <v>201</v>
      </c>
    </row>
    <row r="33" spans="1:12">
      <c r="A33" s="45" t="s">
        <v>93</v>
      </c>
      <c r="B33" s="6"/>
      <c r="C33" s="6"/>
      <c r="D33" s="27" t="s">
        <v>49</v>
      </c>
      <c r="E33" s="45" t="s">
        <v>29</v>
      </c>
      <c r="F33" s="51" t="s">
        <v>30</v>
      </c>
      <c r="G33" s="8" t="s">
        <v>97</v>
      </c>
      <c r="H33" s="45">
        <v>200</v>
      </c>
      <c r="I33" s="45">
        <v>30000</v>
      </c>
      <c r="J33" s="45" t="s">
        <v>25</v>
      </c>
      <c r="K33" s="47" t="s">
        <v>60</v>
      </c>
      <c r="L33" s="51" t="s">
        <v>201</v>
      </c>
    </row>
    <row r="34" spans="1:12">
      <c r="A34" s="45" t="s">
        <v>94</v>
      </c>
      <c r="B34" s="6"/>
      <c r="C34" s="6"/>
      <c r="D34" s="27" t="s">
        <v>50</v>
      </c>
      <c r="E34" s="45" t="s">
        <v>29</v>
      </c>
      <c r="F34" s="51" t="s">
        <v>30</v>
      </c>
      <c r="G34" s="8" t="s">
        <v>97</v>
      </c>
      <c r="H34" s="45">
        <v>200</v>
      </c>
      <c r="I34" s="45">
        <v>30000</v>
      </c>
      <c r="J34" s="45" t="s">
        <v>25</v>
      </c>
      <c r="K34" s="47" t="s">
        <v>60</v>
      </c>
      <c r="L34" s="51" t="s">
        <v>201</v>
      </c>
    </row>
    <row r="35" spans="1:12">
      <c r="A35" s="22" t="s">
        <v>105</v>
      </c>
      <c r="B35" s="23"/>
      <c r="C35" s="23"/>
      <c r="D35" s="42" t="s">
        <v>182</v>
      </c>
      <c r="E35" s="22" t="s">
        <v>29</v>
      </c>
      <c r="F35" s="22" t="s">
        <v>96</v>
      </c>
      <c r="G35" s="22" t="s">
        <v>97</v>
      </c>
      <c r="H35" s="22">
        <v>200</v>
      </c>
      <c r="I35" s="45">
        <v>30000</v>
      </c>
      <c r="J35" s="22" t="s">
        <v>25</v>
      </c>
      <c r="K35" s="24" t="s">
        <v>60</v>
      </c>
      <c r="L35" s="51" t="s">
        <v>201</v>
      </c>
    </row>
    <row r="36" spans="1:12">
      <c r="A36" s="10" t="s">
        <v>106</v>
      </c>
      <c r="B36" s="14"/>
      <c r="C36" s="14"/>
      <c r="D36" s="35" t="s">
        <v>183</v>
      </c>
      <c r="E36" s="10" t="s">
        <v>29</v>
      </c>
      <c r="F36" s="10" t="s">
        <v>96</v>
      </c>
      <c r="G36" s="8" t="s">
        <v>97</v>
      </c>
      <c r="H36" s="10">
        <v>200</v>
      </c>
      <c r="I36" s="45">
        <v>30000</v>
      </c>
      <c r="J36" s="10" t="s">
        <v>25</v>
      </c>
      <c r="K36" s="15" t="s">
        <v>60</v>
      </c>
      <c r="L36" s="51" t="s">
        <v>201</v>
      </c>
    </row>
    <row r="37" spans="1:12">
      <c r="A37" s="10" t="s">
        <v>107</v>
      </c>
      <c r="B37" s="14"/>
      <c r="C37" s="14"/>
      <c r="D37" s="42" t="s">
        <v>182</v>
      </c>
      <c r="E37" s="10" t="s">
        <v>29</v>
      </c>
      <c r="F37" s="10" t="s">
        <v>96</v>
      </c>
      <c r="G37" s="8" t="s">
        <v>97</v>
      </c>
      <c r="H37" s="10">
        <v>200</v>
      </c>
      <c r="I37" s="45">
        <v>30000</v>
      </c>
      <c r="J37" s="10" t="s">
        <v>25</v>
      </c>
      <c r="K37" s="15" t="s">
        <v>60</v>
      </c>
      <c r="L37" s="51" t="s">
        <v>201</v>
      </c>
    </row>
    <row r="38" spans="1:12">
      <c r="A38" s="10" t="s">
        <v>108</v>
      </c>
      <c r="B38" s="14"/>
      <c r="C38" s="14"/>
      <c r="D38" s="35" t="s">
        <v>182</v>
      </c>
      <c r="E38" s="10" t="s">
        <v>29</v>
      </c>
      <c r="F38" s="10" t="s">
        <v>96</v>
      </c>
      <c r="G38" s="8" t="s">
        <v>97</v>
      </c>
      <c r="H38" s="10">
        <v>200</v>
      </c>
      <c r="I38" s="45">
        <v>30000</v>
      </c>
      <c r="J38" s="10" t="s">
        <v>25</v>
      </c>
      <c r="K38" s="15" t="s">
        <v>60</v>
      </c>
      <c r="L38" s="51" t="s">
        <v>201</v>
      </c>
    </row>
    <row r="39" spans="1:12">
      <c r="A39" s="10" t="s">
        <v>109</v>
      </c>
      <c r="B39" s="14"/>
      <c r="C39" s="14"/>
      <c r="D39" s="35" t="s">
        <v>182</v>
      </c>
      <c r="E39" s="10" t="s">
        <v>29</v>
      </c>
      <c r="F39" s="10" t="s">
        <v>96</v>
      </c>
      <c r="G39" s="8" t="s">
        <v>97</v>
      </c>
      <c r="H39" s="10">
        <v>200</v>
      </c>
      <c r="I39" s="45">
        <v>30000</v>
      </c>
      <c r="J39" s="10" t="s">
        <v>25</v>
      </c>
      <c r="K39" s="15" t="s">
        <v>60</v>
      </c>
      <c r="L39" s="51" t="s">
        <v>201</v>
      </c>
    </row>
    <row r="40" spans="1:12">
      <c r="A40" s="10" t="s">
        <v>110</v>
      </c>
      <c r="B40" s="14"/>
      <c r="C40" s="14"/>
      <c r="D40" s="35" t="s">
        <v>184</v>
      </c>
      <c r="E40" s="10" t="s">
        <v>29</v>
      </c>
      <c r="F40" s="10" t="s">
        <v>96</v>
      </c>
      <c r="G40" s="8" t="s">
        <v>97</v>
      </c>
      <c r="H40" s="10">
        <v>200</v>
      </c>
      <c r="I40" s="45">
        <v>30000</v>
      </c>
      <c r="J40" s="10" t="s">
        <v>25</v>
      </c>
      <c r="K40" s="15" t="s">
        <v>60</v>
      </c>
      <c r="L40" s="51" t="s">
        <v>201</v>
      </c>
    </row>
    <row r="41" spans="1:12">
      <c r="A41" s="10" t="s">
        <v>111</v>
      </c>
      <c r="B41" s="14"/>
      <c r="C41" s="14"/>
      <c r="D41" s="35" t="s">
        <v>184</v>
      </c>
      <c r="E41" s="10" t="s">
        <v>29</v>
      </c>
      <c r="F41" s="10" t="s">
        <v>96</v>
      </c>
      <c r="G41" s="8" t="s">
        <v>97</v>
      </c>
      <c r="H41" s="10">
        <v>200</v>
      </c>
      <c r="I41" s="45">
        <v>30000</v>
      </c>
      <c r="J41" s="10" t="s">
        <v>25</v>
      </c>
      <c r="K41" s="15" t="s">
        <v>60</v>
      </c>
      <c r="L41" s="51" t="s">
        <v>201</v>
      </c>
    </row>
    <row r="42" spans="1:12">
      <c r="A42" s="10" t="s">
        <v>112</v>
      </c>
      <c r="B42" s="14"/>
      <c r="C42" s="14"/>
      <c r="D42" s="35" t="s">
        <v>182</v>
      </c>
      <c r="E42" s="10" t="s">
        <v>29</v>
      </c>
      <c r="F42" s="10" t="s">
        <v>96</v>
      </c>
      <c r="G42" s="8" t="s">
        <v>97</v>
      </c>
      <c r="H42" s="10">
        <v>200</v>
      </c>
      <c r="I42" s="45">
        <v>30000</v>
      </c>
      <c r="J42" s="10" t="s">
        <v>25</v>
      </c>
      <c r="K42" s="15" t="s">
        <v>60</v>
      </c>
      <c r="L42" s="51" t="s">
        <v>201</v>
      </c>
    </row>
    <row r="43" spans="1:12">
      <c r="A43" s="3"/>
      <c r="B43" s="17"/>
      <c r="C43" s="17"/>
      <c r="D43" s="18"/>
      <c r="E43" s="3"/>
      <c r="F43" s="3"/>
      <c r="G43" s="3"/>
      <c r="H43" s="3"/>
      <c r="I43" s="3"/>
      <c r="J43" s="3"/>
      <c r="K43" s="19"/>
    </row>
  </sheetData>
  <phoneticPr fontId="1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8D62-DE4E-4802-8F9D-7ADF10CD98B3}">
  <dimension ref="A1:N7"/>
  <sheetViews>
    <sheetView workbookViewId="0">
      <selection activeCell="A7" sqref="A7"/>
    </sheetView>
  </sheetViews>
  <sheetFormatPr defaultRowHeight="14.5"/>
  <cols>
    <col min="1" max="1" width="103.7265625" customWidth="1"/>
    <col min="2" max="2" width="22.81640625" customWidth="1"/>
    <col min="3" max="3" width="14.90625" customWidth="1"/>
    <col min="4" max="4" width="11.1796875" customWidth="1"/>
    <col min="5" max="5" width="11.08984375" customWidth="1"/>
    <col min="6" max="6" width="10.6328125" customWidth="1"/>
    <col min="7" max="7" width="15.453125" customWidth="1"/>
    <col min="8" max="8" width="13.6328125" customWidth="1"/>
    <col min="9" max="9" width="12" customWidth="1"/>
    <col min="10" max="10" width="24.453125" customWidth="1"/>
    <col min="11" max="11" width="26.90625" customWidth="1"/>
    <col min="12" max="12" width="21.54296875" customWidth="1"/>
    <col min="14" max="14" width="18.26953125" customWidth="1"/>
  </cols>
  <sheetData>
    <row r="1" spans="1:14">
      <c r="A1" s="4" t="s">
        <v>0</v>
      </c>
      <c r="B1" s="4" t="s">
        <v>18</v>
      </c>
      <c r="C1" s="4" t="s">
        <v>61</v>
      </c>
      <c r="D1" s="26" t="s">
        <v>19</v>
      </c>
      <c r="E1" s="4" t="s">
        <v>17</v>
      </c>
      <c r="F1" s="4" t="s">
        <v>20</v>
      </c>
      <c r="G1" s="4" t="s">
        <v>24</v>
      </c>
      <c r="H1" s="4" t="s">
        <v>21</v>
      </c>
      <c r="I1" s="4" t="s">
        <v>22</v>
      </c>
      <c r="J1" s="4" t="s">
        <v>23</v>
      </c>
      <c r="K1" s="4" t="s">
        <v>59</v>
      </c>
      <c r="L1" s="4" t="s">
        <v>199</v>
      </c>
      <c r="M1" s="4" t="s">
        <v>187</v>
      </c>
      <c r="N1" s="4" t="s">
        <v>194</v>
      </c>
    </row>
    <row r="2" spans="1:14">
      <c r="A2" s="46" t="s">
        <v>487</v>
      </c>
      <c r="B2" s="45"/>
      <c r="C2" s="45"/>
      <c r="D2" s="45"/>
      <c r="E2" s="5" t="s">
        <v>208</v>
      </c>
      <c r="F2" s="5"/>
      <c r="G2" s="5" t="s">
        <v>485</v>
      </c>
      <c r="H2" s="5">
        <v>200</v>
      </c>
      <c r="I2" s="5">
        <v>30000</v>
      </c>
      <c r="J2" s="5" t="s">
        <v>25</v>
      </c>
      <c r="K2" s="7" t="s">
        <v>60</v>
      </c>
      <c r="L2" s="51" t="s">
        <v>201</v>
      </c>
      <c r="M2" s="45"/>
      <c r="N2" s="45"/>
    </row>
    <row r="3" spans="1:14">
      <c r="A3" s="46" t="s">
        <v>493</v>
      </c>
      <c r="B3" s="45"/>
      <c r="C3" s="45"/>
      <c r="D3" s="45"/>
      <c r="E3" s="5" t="s">
        <v>208</v>
      </c>
      <c r="F3" s="5"/>
      <c r="G3" s="5" t="s">
        <v>485</v>
      </c>
      <c r="H3" s="5">
        <v>200</v>
      </c>
      <c r="I3" s="5">
        <v>30000</v>
      </c>
      <c r="J3" s="5" t="s">
        <v>25</v>
      </c>
      <c r="K3" s="7" t="s">
        <v>60</v>
      </c>
      <c r="L3" s="51" t="s">
        <v>201</v>
      </c>
      <c r="M3" s="45"/>
      <c r="N3" s="45"/>
    </row>
    <row r="4" spans="1:14">
      <c r="A4" s="8" t="s">
        <v>484</v>
      </c>
      <c r="B4" s="75"/>
      <c r="C4" s="75"/>
      <c r="D4" s="75"/>
      <c r="E4" s="5" t="s">
        <v>208</v>
      </c>
      <c r="F4" s="5"/>
      <c r="G4" s="5" t="s">
        <v>485</v>
      </c>
      <c r="H4" s="5">
        <v>200</v>
      </c>
      <c r="I4" s="5">
        <v>30000</v>
      </c>
      <c r="J4" s="5" t="s">
        <v>25</v>
      </c>
      <c r="K4" s="7" t="s">
        <v>60</v>
      </c>
      <c r="L4" s="51" t="s">
        <v>201</v>
      </c>
      <c r="M4" s="10"/>
      <c r="N4" s="45"/>
    </row>
    <row r="5" spans="1:14">
      <c r="A5" s="60" t="s">
        <v>486</v>
      </c>
      <c r="B5" s="75"/>
      <c r="C5" s="75"/>
      <c r="D5" s="75"/>
      <c r="E5" s="5" t="s">
        <v>29</v>
      </c>
      <c r="F5" s="5"/>
      <c r="G5" s="5" t="s">
        <v>485</v>
      </c>
      <c r="H5" s="5">
        <v>200</v>
      </c>
      <c r="I5" s="5">
        <v>60000</v>
      </c>
      <c r="J5" s="5" t="s">
        <v>25</v>
      </c>
      <c r="K5" s="7" t="s">
        <v>60</v>
      </c>
      <c r="L5" s="51" t="s">
        <v>201</v>
      </c>
      <c r="M5" s="45"/>
      <c r="N5" s="51" t="s">
        <v>201</v>
      </c>
    </row>
    <row r="6" spans="1:14">
      <c r="A6" s="58" t="s">
        <v>488</v>
      </c>
      <c r="B6" s="45"/>
      <c r="C6" s="45"/>
      <c r="D6" s="45"/>
      <c r="E6" s="5" t="s">
        <v>29</v>
      </c>
      <c r="F6" s="5"/>
      <c r="G6" s="5" t="s">
        <v>485</v>
      </c>
      <c r="H6" s="5">
        <v>200</v>
      </c>
      <c r="I6" s="5">
        <v>30000</v>
      </c>
      <c r="J6" s="5" t="s">
        <v>25</v>
      </c>
      <c r="K6" s="7" t="s">
        <v>60</v>
      </c>
      <c r="L6" s="51" t="s">
        <v>201</v>
      </c>
      <c r="M6" s="45"/>
      <c r="N6" s="45"/>
    </row>
    <row r="7" spans="1:14">
      <c r="A7" s="58" t="s">
        <v>494</v>
      </c>
      <c r="B7" s="45"/>
      <c r="C7" s="45"/>
      <c r="D7" s="45"/>
      <c r="E7" s="5" t="s">
        <v>29</v>
      </c>
      <c r="F7" s="5"/>
      <c r="G7" s="5" t="s">
        <v>485</v>
      </c>
      <c r="H7" s="5">
        <v>200</v>
      </c>
      <c r="I7" s="5">
        <v>30000</v>
      </c>
      <c r="J7" s="5" t="s">
        <v>25</v>
      </c>
      <c r="K7" s="7" t="s">
        <v>60</v>
      </c>
      <c r="L7" s="51" t="s">
        <v>201</v>
      </c>
      <c r="M7" s="45"/>
      <c r="N7" s="45"/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543-6AB8-41DF-8D8D-106FB77F8863}">
  <dimension ref="A1:T97"/>
  <sheetViews>
    <sheetView workbookViewId="0">
      <pane ySplit="1" topLeftCell="A17" activePane="bottomLeft" state="frozen"/>
      <selection pane="bottomLeft" activeCell="H49" sqref="H49"/>
    </sheetView>
  </sheetViews>
  <sheetFormatPr defaultColWidth="9.1796875" defaultRowHeight="14.5"/>
  <cols>
    <col min="1" max="1" width="54.90625" style="85" customWidth="1"/>
    <col min="2" max="2" width="13.54296875" style="85" bestFit="1" customWidth="1"/>
    <col min="3" max="3" width="14.54296875" style="85" bestFit="1" customWidth="1"/>
    <col min="4" max="4" width="18.453125" style="85" customWidth="1"/>
    <col min="5" max="5" width="6.453125" style="85" bestFit="1" customWidth="1"/>
    <col min="6" max="6" width="11.453125" style="85" customWidth="1"/>
    <col min="7" max="7" width="17.81640625" style="85" customWidth="1"/>
    <col min="8" max="8" width="18.26953125" style="85" bestFit="1" customWidth="1"/>
    <col min="9" max="9" width="13.1796875" style="85" bestFit="1" customWidth="1"/>
    <col min="10" max="10" width="14.1796875" style="85" bestFit="1" customWidth="1"/>
    <col min="11" max="11" width="8.54296875" style="85" bestFit="1" customWidth="1"/>
    <col min="12" max="12" width="16.453125" style="85" bestFit="1" customWidth="1"/>
    <col min="13" max="13" width="17.7265625" style="85" bestFit="1" customWidth="1"/>
    <col min="14" max="14" width="12.453125" style="85" bestFit="1" customWidth="1"/>
    <col min="15" max="15" width="13.54296875" style="85" bestFit="1" customWidth="1"/>
    <col min="16" max="16" width="9.1796875" style="85"/>
    <col min="17" max="17" width="50" style="85" customWidth="1"/>
    <col min="18" max="18" width="14.453125" style="85" customWidth="1"/>
    <col min="19" max="19" width="12.7265625" style="85" customWidth="1"/>
    <col min="20" max="20" width="13.7265625" style="85" customWidth="1"/>
    <col min="21" max="16384" width="9.1796875" style="85"/>
  </cols>
  <sheetData>
    <row r="1" spans="1:20" ht="26">
      <c r="A1" s="86" t="s">
        <v>0</v>
      </c>
      <c r="B1" s="86" t="s">
        <v>290</v>
      </c>
      <c r="C1" s="86" t="s">
        <v>291</v>
      </c>
      <c r="D1" s="86" t="s">
        <v>327</v>
      </c>
      <c r="E1" s="86" t="s">
        <v>21</v>
      </c>
      <c r="F1" s="84" t="s">
        <v>279</v>
      </c>
      <c r="G1" s="84" t="s">
        <v>280</v>
      </c>
      <c r="H1" s="84" t="s">
        <v>281</v>
      </c>
      <c r="I1" s="84" t="s">
        <v>282</v>
      </c>
      <c r="J1" s="84" t="s">
        <v>283</v>
      </c>
      <c r="K1" s="84" t="s">
        <v>284</v>
      </c>
      <c r="L1" s="84" t="s">
        <v>285</v>
      </c>
      <c r="M1" s="84" t="s">
        <v>286</v>
      </c>
      <c r="N1" s="84" t="s">
        <v>287</v>
      </c>
      <c r="O1" s="84" t="s">
        <v>288</v>
      </c>
      <c r="P1" s="84" t="s">
        <v>293</v>
      </c>
      <c r="Q1" s="84" t="s">
        <v>319</v>
      </c>
      <c r="R1" s="87" t="s">
        <v>199</v>
      </c>
      <c r="S1" s="87" t="s">
        <v>400</v>
      </c>
      <c r="T1" s="87" t="s">
        <v>401</v>
      </c>
    </row>
    <row r="2" spans="1:20">
      <c r="A2" s="90" t="s">
        <v>277</v>
      </c>
      <c r="B2" s="88" t="s">
        <v>278</v>
      </c>
      <c r="C2" s="88" t="s">
        <v>292</v>
      </c>
      <c r="D2" s="88"/>
      <c r="E2" s="88">
        <v>200</v>
      </c>
      <c r="F2" s="88" t="s">
        <v>289</v>
      </c>
      <c r="G2" s="88">
        <v>31</v>
      </c>
      <c r="H2" s="88">
        <v>2431068400</v>
      </c>
      <c r="I2" s="88">
        <v>200</v>
      </c>
      <c r="J2" s="88" t="s">
        <v>188</v>
      </c>
      <c r="K2" s="88" t="s">
        <v>289</v>
      </c>
      <c r="L2" s="88">
        <v>31</v>
      </c>
      <c r="M2" s="88">
        <v>4713548400</v>
      </c>
      <c r="N2" s="88">
        <v>200</v>
      </c>
      <c r="O2" s="88" t="s">
        <v>188</v>
      </c>
      <c r="P2" s="88"/>
      <c r="Q2" s="88"/>
      <c r="R2" s="88"/>
    </row>
    <row r="3" spans="1:20">
      <c r="A3" s="90" t="s">
        <v>294</v>
      </c>
      <c r="B3" s="88" t="s">
        <v>278</v>
      </c>
      <c r="C3" s="88" t="s">
        <v>292</v>
      </c>
      <c r="D3" s="88"/>
      <c r="E3" s="88">
        <v>200</v>
      </c>
      <c r="F3" s="88" t="s">
        <v>289</v>
      </c>
      <c r="G3" s="88">
        <v>31</v>
      </c>
      <c r="H3" s="88">
        <v>2431068400</v>
      </c>
      <c r="I3" s="88">
        <v>200</v>
      </c>
      <c r="J3" s="88" t="s">
        <v>188</v>
      </c>
      <c r="K3" s="88" t="s">
        <v>289</v>
      </c>
      <c r="L3" s="88">
        <v>31</v>
      </c>
      <c r="M3" s="88">
        <v>4713548400</v>
      </c>
      <c r="N3" s="88">
        <v>200</v>
      </c>
      <c r="O3" s="88" t="s">
        <v>188</v>
      </c>
      <c r="P3" s="88"/>
      <c r="Q3" s="88"/>
      <c r="R3" s="88"/>
    </row>
    <row r="4" spans="1:20">
      <c r="A4" s="90" t="s">
        <v>302</v>
      </c>
      <c r="B4" s="88" t="s">
        <v>278</v>
      </c>
      <c r="C4" s="88" t="s">
        <v>292</v>
      </c>
      <c r="D4" s="88"/>
      <c r="E4" s="88">
        <v>200</v>
      </c>
      <c r="F4" s="88" t="s">
        <v>289</v>
      </c>
      <c r="G4" s="88">
        <v>31</v>
      </c>
      <c r="H4" s="88">
        <v>2431068400</v>
      </c>
      <c r="I4" s="88">
        <v>200</v>
      </c>
      <c r="J4" s="88" t="s">
        <v>188</v>
      </c>
      <c r="K4" s="88" t="s">
        <v>289</v>
      </c>
      <c r="L4" s="88">
        <v>31</v>
      </c>
      <c r="M4" s="88">
        <v>4713548400</v>
      </c>
      <c r="N4" s="88">
        <v>200</v>
      </c>
      <c r="O4" s="88" t="s">
        <v>188</v>
      </c>
      <c r="P4" s="88"/>
      <c r="Q4" s="88"/>
      <c r="R4" s="88"/>
    </row>
    <row r="5" spans="1:20" ht="14.5" customHeight="1">
      <c r="A5" s="90" t="s">
        <v>303</v>
      </c>
      <c r="B5" s="88"/>
      <c r="C5" s="88" t="s">
        <v>292</v>
      </c>
      <c r="D5" s="88"/>
      <c r="E5" s="88">
        <v>200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 t="s">
        <v>295</v>
      </c>
      <c r="Q5" s="88"/>
      <c r="R5" s="88"/>
    </row>
    <row r="6" spans="1:20">
      <c r="A6" s="90" t="s">
        <v>304</v>
      </c>
      <c r="B6" s="88" t="s">
        <v>278</v>
      </c>
      <c r="C6" s="88" t="s">
        <v>292</v>
      </c>
      <c r="D6" s="88"/>
      <c r="E6" s="88">
        <v>400</v>
      </c>
      <c r="F6" s="88" t="s">
        <v>289</v>
      </c>
      <c r="G6" s="88">
        <v>31</v>
      </c>
      <c r="H6" s="88">
        <v>2431068400</v>
      </c>
      <c r="I6" s="88">
        <v>200</v>
      </c>
      <c r="J6" s="88" t="s">
        <v>188</v>
      </c>
      <c r="K6" s="88" t="s">
        <v>289</v>
      </c>
      <c r="L6" s="88">
        <v>31</v>
      </c>
      <c r="M6" s="88" t="s">
        <v>338</v>
      </c>
      <c r="N6" s="88">
        <v>200</v>
      </c>
      <c r="O6" s="88" t="s">
        <v>188</v>
      </c>
      <c r="P6" s="88"/>
      <c r="Q6" s="88"/>
      <c r="R6" s="88"/>
    </row>
    <row r="7" spans="1:20">
      <c r="A7" s="90" t="s">
        <v>305</v>
      </c>
      <c r="B7" s="88" t="s">
        <v>278</v>
      </c>
      <c r="C7" s="88" t="s">
        <v>292</v>
      </c>
      <c r="D7" s="88"/>
      <c r="E7" s="88">
        <v>401</v>
      </c>
      <c r="F7" s="88" t="s">
        <v>289</v>
      </c>
      <c r="G7" s="88">
        <v>31</v>
      </c>
      <c r="H7" s="88">
        <v>2431068400</v>
      </c>
      <c r="I7" s="88">
        <v>200</v>
      </c>
      <c r="J7" s="88" t="s">
        <v>188</v>
      </c>
      <c r="K7" s="88" t="s">
        <v>289</v>
      </c>
      <c r="L7" s="88">
        <v>31</v>
      </c>
      <c r="M7" s="88">
        <v>4713548400</v>
      </c>
      <c r="N7" s="88">
        <v>200</v>
      </c>
      <c r="O7" s="88" t="s">
        <v>188</v>
      </c>
      <c r="P7" s="88"/>
      <c r="Q7" s="88"/>
      <c r="R7" s="88"/>
    </row>
    <row r="8" spans="1:20">
      <c r="A8" s="90" t="s">
        <v>306</v>
      </c>
      <c r="B8" s="89" t="s">
        <v>278</v>
      </c>
      <c r="C8" s="89" t="s">
        <v>292</v>
      </c>
      <c r="D8" s="88"/>
      <c r="E8" s="88">
        <v>500</v>
      </c>
      <c r="F8" s="88" t="s">
        <v>289</v>
      </c>
      <c r="G8" s="88">
        <v>10</v>
      </c>
      <c r="H8" s="88">
        <v>9310068260</v>
      </c>
      <c r="I8" s="88">
        <v>200</v>
      </c>
      <c r="J8" s="88" t="s">
        <v>188</v>
      </c>
      <c r="K8" s="88" t="s">
        <v>289</v>
      </c>
      <c r="L8" s="88">
        <v>31</v>
      </c>
      <c r="M8" s="88">
        <v>4713548400</v>
      </c>
      <c r="N8" s="88">
        <v>200</v>
      </c>
      <c r="O8" s="88" t="s">
        <v>188</v>
      </c>
      <c r="P8" s="88"/>
      <c r="Q8" s="88"/>
      <c r="R8" s="88"/>
    </row>
    <row r="9" spans="1:20">
      <c r="A9" s="90" t="s">
        <v>307</v>
      </c>
      <c r="B9" s="88" t="s">
        <v>278</v>
      </c>
      <c r="C9" s="88" t="s">
        <v>292</v>
      </c>
      <c r="D9" s="88"/>
      <c r="E9" s="88">
        <v>200</v>
      </c>
      <c r="F9" s="88" t="s">
        <v>297</v>
      </c>
      <c r="G9" s="88">
        <v>10</v>
      </c>
      <c r="H9" s="88">
        <v>1692540070</v>
      </c>
      <c r="I9" s="88">
        <v>5000</v>
      </c>
      <c r="J9" s="88" t="s">
        <v>188</v>
      </c>
      <c r="K9" s="88" t="s">
        <v>297</v>
      </c>
      <c r="L9" s="88">
        <v>10</v>
      </c>
      <c r="M9" s="88">
        <v>4646000019</v>
      </c>
      <c r="N9" s="88">
        <v>5000</v>
      </c>
      <c r="O9" s="88" t="s">
        <v>188</v>
      </c>
      <c r="P9" s="88"/>
      <c r="Q9" s="88"/>
      <c r="R9" s="88"/>
    </row>
    <row r="10" spans="1:20">
      <c r="A10" s="90" t="s">
        <v>308</v>
      </c>
      <c r="B10" s="88" t="s">
        <v>278</v>
      </c>
      <c r="C10" s="88" t="s">
        <v>292</v>
      </c>
      <c r="D10" s="88"/>
      <c r="E10" s="88">
        <v>200</v>
      </c>
      <c r="F10" s="88" t="s">
        <v>289</v>
      </c>
      <c r="G10" s="88">
        <v>10</v>
      </c>
      <c r="H10" s="88">
        <v>9310068260</v>
      </c>
      <c r="I10" s="88">
        <v>5000</v>
      </c>
      <c r="J10" s="88" t="s">
        <v>296</v>
      </c>
      <c r="K10" s="88" t="s">
        <v>289</v>
      </c>
      <c r="L10" s="88">
        <v>10</v>
      </c>
      <c r="M10" s="88">
        <v>4819628260</v>
      </c>
      <c r="N10" s="88">
        <v>5000</v>
      </c>
      <c r="O10" s="88" t="s">
        <v>296</v>
      </c>
      <c r="P10" s="88"/>
      <c r="Q10" s="88"/>
      <c r="R10" s="88"/>
    </row>
    <row r="11" spans="1:20">
      <c r="A11" s="90" t="s">
        <v>309</v>
      </c>
      <c r="B11" s="88" t="s">
        <v>278</v>
      </c>
      <c r="C11" s="88" t="s">
        <v>292</v>
      </c>
      <c r="D11" s="88"/>
      <c r="E11" s="88">
        <v>200</v>
      </c>
      <c r="F11" s="88" t="s">
        <v>297</v>
      </c>
      <c r="G11" s="88">
        <v>10</v>
      </c>
      <c r="H11" s="88">
        <v>1692540070</v>
      </c>
      <c r="I11" s="88">
        <v>2000</v>
      </c>
      <c r="J11" s="88" t="s">
        <v>188</v>
      </c>
      <c r="K11" s="88" t="s">
        <v>297</v>
      </c>
      <c r="L11" s="88">
        <v>10</v>
      </c>
      <c r="M11" s="88">
        <v>4646000019</v>
      </c>
      <c r="N11" s="88">
        <v>2000</v>
      </c>
      <c r="O11" s="88" t="s">
        <v>188</v>
      </c>
      <c r="P11" s="88"/>
      <c r="Q11" s="88"/>
      <c r="R11" s="88"/>
    </row>
    <row r="12" spans="1:20">
      <c r="A12" s="90" t="s">
        <v>310</v>
      </c>
      <c r="B12" s="88" t="s">
        <v>278</v>
      </c>
      <c r="C12" s="88" t="s">
        <v>292</v>
      </c>
      <c r="D12" s="88"/>
      <c r="E12" s="88">
        <v>200</v>
      </c>
      <c r="F12" s="88" t="s">
        <v>298</v>
      </c>
      <c r="G12" s="88">
        <v>10</v>
      </c>
      <c r="H12" s="88">
        <v>1692540070</v>
      </c>
      <c r="I12" s="88">
        <v>2000</v>
      </c>
      <c r="J12" s="88" t="s">
        <v>188</v>
      </c>
      <c r="K12" s="88" t="s">
        <v>298</v>
      </c>
      <c r="L12" s="88">
        <v>10</v>
      </c>
      <c r="M12" s="88">
        <v>1692540070</v>
      </c>
      <c r="N12" s="88">
        <v>2000</v>
      </c>
      <c r="O12" s="88" t="s">
        <v>188</v>
      </c>
      <c r="P12" s="88"/>
      <c r="Q12" s="88"/>
      <c r="R12" s="88"/>
    </row>
    <row r="13" spans="1:20">
      <c r="A13" s="90" t="s">
        <v>311</v>
      </c>
      <c r="B13" s="88" t="s">
        <v>278</v>
      </c>
      <c r="C13" s="88" t="s">
        <v>292</v>
      </c>
      <c r="D13" s="88"/>
      <c r="E13" s="88">
        <v>200</v>
      </c>
      <c r="F13" s="88" t="s">
        <v>299</v>
      </c>
      <c r="G13" s="88">
        <v>10</v>
      </c>
      <c r="H13" s="88">
        <v>1161468400</v>
      </c>
      <c r="I13" s="88">
        <v>2000</v>
      </c>
      <c r="J13" s="88" t="s">
        <v>188</v>
      </c>
      <c r="K13" s="88" t="s">
        <v>299</v>
      </c>
      <c r="L13" s="88">
        <v>10</v>
      </c>
      <c r="M13" s="88">
        <v>1161478400</v>
      </c>
      <c r="N13" s="88">
        <v>2000</v>
      </c>
      <c r="O13" s="88" t="s">
        <v>188</v>
      </c>
      <c r="P13" s="88"/>
      <c r="Q13" s="88"/>
      <c r="R13" s="88"/>
    </row>
    <row r="14" spans="1:20">
      <c r="A14" s="90" t="s">
        <v>312</v>
      </c>
      <c r="B14" s="88" t="s">
        <v>278</v>
      </c>
      <c r="C14" s="88" t="s">
        <v>292</v>
      </c>
      <c r="D14" s="88"/>
      <c r="E14" s="88">
        <v>200</v>
      </c>
      <c r="F14" s="88" t="s">
        <v>289</v>
      </c>
      <c r="G14" s="88">
        <v>31</v>
      </c>
      <c r="H14" s="88">
        <v>4713548400</v>
      </c>
      <c r="I14" s="88">
        <v>200</v>
      </c>
      <c r="J14" s="88" t="s">
        <v>188</v>
      </c>
      <c r="K14" s="88" t="s">
        <v>289</v>
      </c>
      <c r="L14" s="88">
        <v>31</v>
      </c>
      <c r="M14" s="88">
        <v>2431068400</v>
      </c>
      <c r="N14" s="88">
        <v>200</v>
      </c>
      <c r="O14" s="88" t="s">
        <v>188</v>
      </c>
      <c r="P14" s="88"/>
      <c r="Q14" s="88"/>
      <c r="R14" s="88"/>
    </row>
    <row r="15" spans="1:20">
      <c r="A15" s="90" t="s">
        <v>313</v>
      </c>
      <c r="B15" s="88" t="s">
        <v>278</v>
      </c>
      <c r="C15" s="88" t="s">
        <v>292</v>
      </c>
      <c r="D15" s="88"/>
      <c r="E15" s="88">
        <v>200</v>
      </c>
      <c r="F15" s="88" t="s">
        <v>289</v>
      </c>
      <c r="G15" s="88">
        <v>31</v>
      </c>
      <c r="H15" s="88">
        <v>2431068400</v>
      </c>
      <c r="I15" s="88">
        <v>200</v>
      </c>
      <c r="J15" s="88" t="s">
        <v>188</v>
      </c>
      <c r="K15" s="88" t="s">
        <v>289</v>
      </c>
      <c r="L15" s="88">
        <v>31</v>
      </c>
      <c r="M15" s="88">
        <v>2431068400</v>
      </c>
      <c r="N15" s="88">
        <v>200</v>
      </c>
      <c r="O15" s="88" t="s">
        <v>188</v>
      </c>
      <c r="P15" s="88"/>
      <c r="Q15" s="88"/>
      <c r="R15" s="88"/>
    </row>
    <row r="16" spans="1:20" ht="12.5" customHeight="1">
      <c r="A16" s="90" t="s">
        <v>314</v>
      </c>
      <c r="B16" s="88" t="s">
        <v>278</v>
      </c>
      <c r="C16" s="88" t="s">
        <v>292</v>
      </c>
      <c r="D16" s="88"/>
      <c r="E16" s="88">
        <v>500</v>
      </c>
      <c r="F16" s="88" t="s">
        <v>289</v>
      </c>
      <c r="G16" s="88">
        <v>10</v>
      </c>
      <c r="H16" s="88">
        <v>9310068260</v>
      </c>
      <c r="I16" s="88">
        <v>200</v>
      </c>
      <c r="J16" s="88" t="s">
        <v>188</v>
      </c>
      <c r="K16" s="88" t="s">
        <v>289</v>
      </c>
      <c r="L16" s="88">
        <v>31</v>
      </c>
      <c r="M16" s="88">
        <v>4713548400</v>
      </c>
      <c r="N16" s="88">
        <v>200</v>
      </c>
      <c r="O16" s="88" t="s">
        <v>188</v>
      </c>
      <c r="P16" s="88"/>
      <c r="Q16" s="93" t="s">
        <v>320</v>
      </c>
      <c r="R16" s="88"/>
    </row>
    <row r="17" spans="1:18" ht="12.5" customHeight="1">
      <c r="A17" s="90" t="s">
        <v>315</v>
      </c>
      <c r="B17" s="88" t="s">
        <v>278</v>
      </c>
      <c r="C17" s="88" t="s">
        <v>292</v>
      </c>
      <c r="D17" s="88"/>
      <c r="E17" s="88">
        <v>500</v>
      </c>
      <c r="F17" s="88" t="s">
        <v>289</v>
      </c>
      <c r="G17" s="88">
        <v>31</v>
      </c>
      <c r="H17" s="88">
        <v>2431068400</v>
      </c>
      <c r="I17" s="88">
        <v>500</v>
      </c>
      <c r="J17" s="88" t="s">
        <v>188</v>
      </c>
      <c r="K17" s="88" t="s">
        <v>289</v>
      </c>
      <c r="L17" s="88">
        <v>31</v>
      </c>
      <c r="M17" s="88">
        <v>4713548400</v>
      </c>
      <c r="N17" s="88">
        <v>200</v>
      </c>
      <c r="O17" s="88" t="s">
        <v>188</v>
      </c>
      <c r="P17" s="88"/>
      <c r="Q17" s="93" t="s">
        <v>321</v>
      </c>
      <c r="R17" s="88"/>
    </row>
    <row r="18" spans="1:18" ht="17.5" customHeight="1">
      <c r="A18" s="90" t="s">
        <v>316</v>
      </c>
      <c r="B18" s="88" t="s">
        <v>278</v>
      </c>
      <c r="C18" s="88" t="s">
        <v>292</v>
      </c>
      <c r="D18" s="88"/>
      <c r="E18" s="88">
        <v>500</v>
      </c>
      <c r="F18" s="88" t="s">
        <v>289</v>
      </c>
      <c r="G18" s="88">
        <v>31</v>
      </c>
      <c r="H18" s="88">
        <v>2431068400</v>
      </c>
      <c r="I18" s="88">
        <v>200</v>
      </c>
      <c r="J18" s="88" t="s">
        <v>188</v>
      </c>
      <c r="K18" s="88" t="s">
        <v>298</v>
      </c>
      <c r="L18" s="88">
        <v>31</v>
      </c>
      <c r="M18" s="88">
        <v>4713548400</v>
      </c>
      <c r="N18" s="88">
        <v>200</v>
      </c>
      <c r="O18" s="88" t="s">
        <v>188</v>
      </c>
      <c r="P18" s="88"/>
      <c r="Q18" s="93" t="s">
        <v>322</v>
      </c>
      <c r="R18" s="88"/>
    </row>
    <row r="19" spans="1:18" ht="16.5" customHeight="1">
      <c r="A19" s="90" t="s">
        <v>317</v>
      </c>
      <c r="B19" s="88" t="s">
        <v>278</v>
      </c>
      <c r="C19" s="88" t="s">
        <v>292</v>
      </c>
      <c r="D19" s="88"/>
      <c r="E19" s="88">
        <v>500</v>
      </c>
      <c r="F19" s="88" t="s">
        <v>289</v>
      </c>
      <c r="G19" s="88">
        <v>31</v>
      </c>
      <c r="H19" s="88">
        <v>2431068400</v>
      </c>
      <c r="I19" s="88">
        <v>200</v>
      </c>
      <c r="J19" s="88" t="s">
        <v>188</v>
      </c>
      <c r="K19" s="88" t="s">
        <v>289</v>
      </c>
      <c r="L19" s="88">
        <v>31</v>
      </c>
      <c r="M19" s="88">
        <v>4713548400</v>
      </c>
      <c r="N19" s="88">
        <v>200</v>
      </c>
      <c r="O19" s="88" t="s">
        <v>296</v>
      </c>
      <c r="P19" s="88"/>
      <c r="Q19" s="93" t="s">
        <v>320</v>
      </c>
      <c r="R19" s="88"/>
    </row>
    <row r="20" spans="1:18">
      <c r="A20" s="90" t="s">
        <v>318</v>
      </c>
      <c r="B20" s="88" t="s">
        <v>278</v>
      </c>
      <c r="C20" s="88" t="s">
        <v>292</v>
      </c>
      <c r="D20" s="88"/>
      <c r="E20" s="88">
        <v>200</v>
      </c>
      <c r="F20" s="88" t="s">
        <v>300</v>
      </c>
      <c r="G20" s="88">
        <v>31</v>
      </c>
      <c r="H20" s="88">
        <v>2431068400</v>
      </c>
      <c r="I20" s="88">
        <v>200</v>
      </c>
      <c r="J20" s="88" t="s">
        <v>188</v>
      </c>
      <c r="K20" s="88" t="s">
        <v>300</v>
      </c>
      <c r="L20" s="88">
        <v>31</v>
      </c>
      <c r="M20" s="88">
        <v>4713548400</v>
      </c>
      <c r="N20" s="88">
        <v>200</v>
      </c>
      <c r="O20" s="88" t="s">
        <v>188</v>
      </c>
      <c r="P20" s="88"/>
      <c r="Q20" s="93"/>
      <c r="R20" s="88"/>
    </row>
    <row r="21" spans="1:18">
      <c r="A21" s="90" t="s">
        <v>329</v>
      </c>
      <c r="B21" s="88" t="s">
        <v>278</v>
      </c>
      <c r="C21" s="88" t="s">
        <v>292</v>
      </c>
      <c r="D21" s="88"/>
      <c r="E21" s="88">
        <v>200</v>
      </c>
      <c r="F21" s="88"/>
      <c r="G21" s="88">
        <v>31</v>
      </c>
      <c r="H21" s="88">
        <v>2431068400</v>
      </c>
      <c r="I21" s="88">
        <v>200</v>
      </c>
      <c r="J21" s="88" t="s">
        <v>188</v>
      </c>
      <c r="K21" s="88"/>
      <c r="L21" s="88">
        <v>31</v>
      </c>
      <c r="M21" s="88">
        <v>4713548400</v>
      </c>
      <c r="N21" s="88">
        <v>200</v>
      </c>
      <c r="O21" s="88" t="s">
        <v>188</v>
      </c>
      <c r="P21" s="88"/>
      <c r="Q21" s="93"/>
      <c r="R21" s="88"/>
    </row>
    <row r="22" spans="1:18" ht="15" customHeight="1">
      <c r="A22" s="90" t="s">
        <v>330</v>
      </c>
      <c r="B22" s="88" t="s">
        <v>278</v>
      </c>
      <c r="C22" s="88" t="s">
        <v>292</v>
      </c>
      <c r="D22" s="88"/>
      <c r="E22" s="88">
        <v>500</v>
      </c>
      <c r="F22" s="88" t="s">
        <v>289</v>
      </c>
      <c r="G22" s="88">
        <v>44</v>
      </c>
      <c r="H22" s="88">
        <v>2431068400</v>
      </c>
      <c r="I22" s="88">
        <v>200</v>
      </c>
      <c r="J22" s="88" t="s">
        <v>188</v>
      </c>
      <c r="K22" s="88" t="s">
        <v>289</v>
      </c>
      <c r="L22" s="88">
        <v>44</v>
      </c>
      <c r="M22" s="88">
        <v>4713548400</v>
      </c>
      <c r="N22" s="88">
        <v>200</v>
      </c>
      <c r="O22" s="88" t="s">
        <v>188</v>
      </c>
      <c r="P22" s="88"/>
      <c r="Q22" s="93" t="s">
        <v>323</v>
      </c>
      <c r="R22" s="88"/>
    </row>
    <row r="23" spans="1:18" ht="18" customHeight="1">
      <c r="A23" s="90" t="s">
        <v>331</v>
      </c>
      <c r="B23" s="88" t="s">
        <v>278</v>
      </c>
      <c r="C23" s="88" t="s">
        <v>292</v>
      </c>
      <c r="D23" s="88"/>
      <c r="E23" s="88">
        <v>500</v>
      </c>
      <c r="F23" s="88" t="s">
        <v>289</v>
      </c>
      <c r="G23" s="88">
        <v>31</v>
      </c>
      <c r="H23" s="88">
        <v>24310684</v>
      </c>
      <c r="I23" s="88">
        <v>200</v>
      </c>
      <c r="J23" s="88" t="s">
        <v>188</v>
      </c>
      <c r="K23" s="88" t="s">
        <v>289</v>
      </c>
      <c r="L23" s="88">
        <v>31</v>
      </c>
      <c r="M23" s="88">
        <v>47135484</v>
      </c>
      <c r="N23" s="88">
        <v>200</v>
      </c>
      <c r="O23" s="88" t="s">
        <v>188</v>
      </c>
      <c r="P23" s="88"/>
      <c r="Q23" s="93" t="s">
        <v>320</v>
      </c>
      <c r="R23" s="88"/>
    </row>
    <row r="24" spans="1:18" ht="17.149999999999999" customHeight="1">
      <c r="A24" s="90" t="s">
        <v>332</v>
      </c>
      <c r="B24" s="88" t="s">
        <v>278</v>
      </c>
      <c r="C24" s="88" t="s">
        <v>292</v>
      </c>
      <c r="D24" s="88"/>
      <c r="E24" s="88">
        <v>500</v>
      </c>
      <c r="F24" s="88" t="s">
        <v>289</v>
      </c>
      <c r="G24" s="88">
        <v>31</v>
      </c>
      <c r="H24" s="88">
        <v>2431068400</v>
      </c>
      <c r="I24" s="88" t="s">
        <v>301</v>
      </c>
      <c r="J24" s="88" t="s">
        <v>188</v>
      </c>
      <c r="K24" s="88" t="s">
        <v>289</v>
      </c>
      <c r="L24" s="88">
        <v>31</v>
      </c>
      <c r="M24" s="88">
        <v>4713548400</v>
      </c>
      <c r="N24" s="88" t="s">
        <v>301</v>
      </c>
      <c r="O24" s="88" t="s">
        <v>188</v>
      </c>
      <c r="P24" s="88"/>
      <c r="Q24" s="93" t="s">
        <v>324</v>
      </c>
      <c r="R24" s="88"/>
    </row>
    <row r="25" spans="1:18" ht="18" customHeight="1">
      <c r="A25" s="90" t="s">
        <v>333</v>
      </c>
      <c r="B25" s="88" t="s">
        <v>278</v>
      </c>
      <c r="C25" s="88" t="s">
        <v>292</v>
      </c>
      <c r="D25" s="88"/>
      <c r="E25" s="88">
        <v>500</v>
      </c>
      <c r="F25" s="88" t="s">
        <v>289</v>
      </c>
      <c r="G25" s="88">
        <v>31</v>
      </c>
      <c r="H25" s="88">
        <v>2431068400</v>
      </c>
      <c r="I25" s="88">
        <v>200</v>
      </c>
      <c r="J25" s="88" t="s">
        <v>216</v>
      </c>
      <c r="K25" s="88" t="s">
        <v>289</v>
      </c>
      <c r="L25" s="88">
        <v>31</v>
      </c>
      <c r="M25" s="88">
        <v>4713548400</v>
      </c>
      <c r="N25" s="88">
        <v>200</v>
      </c>
      <c r="O25" s="88" t="s">
        <v>216</v>
      </c>
      <c r="P25" s="88"/>
      <c r="Q25" s="93" t="s">
        <v>325</v>
      </c>
      <c r="R25" s="88"/>
    </row>
    <row r="26" spans="1:18">
      <c r="A26" s="90" t="s">
        <v>334</v>
      </c>
      <c r="B26" s="88" t="s">
        <v>278</v>
      </c>
      <c r="C26" s="88" t="s">
        <v>292</v>
      </c>
      <c r="D26" s="88" t="s">
        <v>326</v>
      </c>
      <c r="E26" s="88">
        <v>200</v>
      </c>
      <c r="F26" s="88" t="s">
        <v>289</v>
      </c>
      <c r="G26" s="88">
        <v>31</v>
      </c>
      <c r="H26" s="88">
        <v>2431068400</v>
      </c>
      <c r="I26" s="88">
        <v>200</v>
      </c>
      <c r="J26" s="88" t="s">
        <v>188</v>
      </c>
      <c r="K26" s="88" t="s">
        <v>289</v>
      </c>
      <c r="L26" s="88">
        <v>31</v>
      </c>
      <c r="M26" s="88">
        <v>4713548400</v>
      </c>
      <c r="N26" s="88">
        <v>200</v>
      </c>
      <c r="O26" s="88" t="s">
        <v>188</v>
      </c>
      <c r="P26" s="88"/>
      <c r="Q26" s="88"/>
      <c r="R26" s="51" t="s">
        <v>328</v>
      </c>
    </row>
    <row r="27" spans="1:18" ht="15" customHeight="1">
      <c r="A27" s="90" t="s">
        <v>335</v>
      </c>
      <c r="B27" s="88"/>
      <c r="C27" s="88" t="s">
        <v>292</v>
      </c>
      <c r="D27" s="88" t="s">
        <v>326</v>
      </c>
      <c r="E27" s="88">
        <v>400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 t="s">
        <v>295</v>
      </c>
      <c r="Q27" s="88"/>
      <c r="R27" s="51" t="s">
        <v>328</v>
      </c>
    </row>
    <row r="28" spans="1:18">
      <c r="A28" s="90" t="s">
        <v>336</v>
      </c>
      <c r="B28" s="88" t="s">
        <v>278</v>
      </c>
      <c r="C28" s="88" t="s">
        <v>292</v>
      </c>
      <c r="D28" s="88" t="s">
        <v>326</v>
      </c>
      <c r="E28" s="88">
        <v>200</v>
      </c>
      <c r="F28" s="88" t="s">
        <v>289</v>
      </c>
      <c r="G28" s="88">
        <v>31</v>
      </c>
      <c r="H28" s="88">
        <v>2431068400</v>
      </c>
      <c r="I28" s="88">
        <v>200</v>
      </c>
      <c r="J28" s="88" t="s">
        <v>188</v>
      </c>
      <c r="K28" s="88" t="s">
        <v>289</v>
      </c>
      <c r="L28" s="88">
        <v>31</v>
      </c>
      <c r="M28" s="88">
        <v>4713548400</v>
      </c>
      <c r="N28" s="88">
        <v>200</v>
      </c>
      <c r="O28" s="88" t="s">
        <v>188</v>
      </c>
      <c r="P28" s="88"/>
      <c r="Q28" s="88"/>
      <c r="R28" s="51"/>
    </row>
    <row r="29" spans="1:18" ht="29">
      <c r="A29" s="90" t="s">
        <v>337</v>
      </c>
      <c r="B29" s="88" t="s">
        <v>278</v>
      </c>
      <c r="C29" s="88" t="s">
        <v>292</v>
      </c>
      <c r="D29" s="88" t="s">
        <v>326</v>
      </c>
      <c r="E29" s="88">
        <v>200</v>
      </c>
      <c r="F29" s="88" t="s">
        <v>289</v>
      </c>
      <c r="G29" s="88">
        <v>31</v>
      </c>
      <c r="H29" s="88">
        <v>2431068400</v>
      </c>
      <c r="I29" s="88">
        <v>200</v>
      </c>
      <c r="J29" s="88" t="s">
        <v>188</v>
      </c>
      <c r="K29" s="88" t="s">
        <v>289</v>
      </c>
      <c r="L29" s="88">
        <v>31</v>
      </c>
      <c r="M29" s="88">
        <v>4713548400</v>
      </c>
      <c r="N29" s="88">
        <v>200</v>
      </c>
      <c r="O29" s="88" t="s">
        <v>188</v>
      </c>
      <c r="P29" s="88"/>
      <c r="Q29" s="88"/>
      <c r="R29" s="51" t="s">
        <v>328</v>
      </c>
    </row>
    <row r="30" spans="1:18">
      <c r="A30" s="90" t="s">
        <v>339</v>
      </c>
      <c r="B30" s="88" t="s">
        <v>278</v>
      </c>
      <c r="C30" s="88" t="s">
        <v>292</v>
      </c>
      <c r="D30" s="88"/>
      <c r="E30" s="88">
        <v>400</v>
      </c>
      <c r="F30" s="88" t="s">
        <v>338</v>
      </c>
      <c r="G30" s="88">
        <v>31</v>
      </c>
      <c r="H30" s="88">
        <v>2431068400</v>
      </c>
      <c r="I30" s="88">
        <v>200</v>
      </c>
      <c r="J30" s="88" t="s">
        <v>188</v>
      </c>
      <c r="K30" s="88" t="s">
        <v>289</v>
      </c>
      <c r="L30" s="88">
        <v>31</v>
      </c>
      <c r="M30" s="88">
        <v>4713548400</v>
      </c>
      <c r="N30" s="88">
        <v>200</v>
      </c>
      <c r="O30" s="88" t="s">
        <v>188</v>
      </c>
      <c r="P30" s="88"/>
      <c r="Q30" s="88"/>
      <c r="R30" s="88"/>
    </row>
    <row r="31" spans="1:18">
      <c r="A31" s="90" t="s">
        <v>340</v>
      </c>
      <c r="B31" s="88" t="s">
        <v>278</v>
      </c>
      <c r="C31" s="88" t="s">
        <v>292</v>
      </c>
      <c r="D31" s="88"/>
      <c r="E31" s="88">
        <v>400</v>
      </c>
      <c r="F31" s="88" t="s">
        <v>289</v>
      </c>
      <c r="G31" s="88" t="s">
        <v>338</v>
      </c>
      <c r="H31" s="88">
        <v>2431068400</v>
      </c>
      <c r="I31" s="88">
        <v>200</v>
      </c>
      <c r="J31" s="88" t="s">
        <v>188</v>
      </c>
      <c r="K31" s="88" t="s">
        <v>289</v>
      </c>
      <c r="L31" s="88">
        <v>31</v>
      </c>
      <c r="M31" s="88">
        <v>4713548400</v>
      </c>
      <c r="N31" s="88">
        <v>200</v>
      </c>
      <c r="O31" s="88" t="s">
        <v>188</v>
      </c>
      <c r="P31" s="88"/>
      <c r="Q31" s="88"/>
      <c r="R31" s="88"/>
    </row>
    <row r="32" spans="1:18">
      <c r="A32" s="90" t="s">
        <v>341</v>
      </c>
      <c r="B32" s="88" t="s">
        <v>278</v>
      </c>
      <c r="C32" s="88" t="s">
        <v>292</v>
      </c>
      <c r="D32" s="88"/>
      <c r="E32" s="88">
        <v>400</v>
      </c>
      <c r="F32" s="88" t="s">
        <v>289</v>
      </c>
      <c r="G32" s="88">
        <v>31</v>
      </c>
      <c r="H32" s="88" t="s">
        <v>338</v>
      </c>
      <c r="I32" s="88">
        <v>200</v>
      </c>
      <c r="J32" s="88" t="s">
        <v>188</v>
      </c>
      <c r="K32" s="88" t="s">
        <v>289</v>
      </c>
      <c r="L32" s="88">
        <v>31</v>
      </c>
      <c r="M32" s="88">
        <v>4713548400</v>
      </c>
      <c r="N32" s="88">
        <v>200</v>
      </c>
      <c r="O32" s="88" t="s">
        <v>188</v>
      </c>
      <c r="P32" s="88"/>
      <c r="Q32" s="88"/>
      <c r="R32" s="88"/>
    </row>
    <row r="33" spans="1:18">
      <c r="A33" s="90" t="s">
        <v>342</v>
      </c>
      <c r="B33" s="88" t="s">
        <v>278</v>
      </c>
      <c r="C33" s="88" t="s">
        <v>292</v>
      </c>
      <c r="D33" s="88"/>
      <c r="E33" s="88">
        <v>400</v>
      </c>
      <c r="F33" s="88" t="s">
        <v>289</v>
      </c>
      <c r="G33" s="88">
        <v>31</v>
      </c>
      <c r="H33" s="88">
        <v>2431068400</v>
      </c>
      <c r="I33" s="88" t="s">
        <v>338</v>
      </c>
      <c r="J33" s="88" t="s">
        <v>188</v>
      </c>
      <c r="K33" s="88" t="s">
        <v>289</v>
      </c>
      <c r="L33" s="88">
        <v>31</v>
      </c>
      <c r="M33" s="88">
        <v>4713548400</v>
      </c>
      <c r="N33" s="88">
        <v>200</v>
      </c>
      <c r="O33" s="88" t="s">
        <v>188</v>
      </c>
      <c r="P33" s="88"/>
      <c r="Q33" s="88"/>
      <c r="R33" s="88"/>
    </row>
    <row r="34" spans="1:18">
      <c r="A34" s="90" t="s">
        <v>343</v>
      </c>
      <c r="B34" s="88" t="s">
        <v>278</v>
      </c>
      <c r="C34" s="88" t="s">
        <v>292</v>
      </c>
      <c r="D34" s="88"/>
      <c r="E34" s="88">
        <v>400</v>
      </c>
      <c r="F34" s="88" t="s">
        <v>289</v>
      </c>
      <c r="G34" s="88">
        <v>31</v>
      </c>
      <c r="H34" s="88">
        <v>2431068400</v>
      </c>
      <c r="I34" s="88">
        <v>200</v>
      </c>
      <c r="J34" s="88" t="s">
        <v>338</v>
      </c>
      <c r="K34" s="88" t="s">
        <v>289</v>
      </c>
      <c r="L34" s="88">
        <v>31</v>
      </c>
      <c r="M34" s="88">
        <v>4713548400</v>
      </c>
      <c r="N34" s="88">
        <v>200</v>
      </c>
      <c r="O34" s="88" t="s">
        <v>188</v>
      </c>
      <c r="P34" s="88"/>
      <c r="Q34" s="88"/>
      <c r="R34" s="88"/>
    </row>
    <row r="35" spans="1:18" ht="12.75" customHeight="1">
      <c r="A35" s="90" t="s">
        <v>344</v>
      </c>
      <c r="B35" s="88" t="s">
        <v>278</v>
      </c>
      <c r="C35" s="88" t="s">
        <v>292</v>
      </c>
      <c r="D35" s="88"/>
      <c r="E35" s="88">
        <v>400</v>
      </c>
      <c r="F35" s="88" t="s">
        <v>289</v>
      </c>
      <c r="G35" s="88">
        <v>31</v>
      </c>
      <c r="H35" s="88">
        <v>2431068400</v>
      </c>
      <c r="I35" s="88">
        <v>200</v>
      </c>
      <c r="J35" s="88" t="s">
        <v>188</v>
      </c>
      <c r="K35" s="88" t="s">
        <v>338</v>
      </c>
      <c r="L35" s="88">
        <v>31</v>
      </c>
      <c r="M35" s="88">
        <v>4713548400</v>
      </c>
      <c r="N35" s="88">
        <v>200</v>
      </c>
      <c r="O35" s="88" t="s">
        <v>188</v>
      </c>
      <c r="P35" s="88"/>
      <c r="Q35" s="88"/>
      <c r="R35" s="88"/>
    </row>
    <row r="36" spans="1:18">
      <c r="A36" s="90" t="s">
        <v>345</v>
      </c>
      <c r="B36" s="88" t="s">
        <v>278</v>
      </c>
      <c r="C36" s="88" t="s">
        <v>292</v>
      </c>
      <c r="D36" s="88"/>
      <c r="E36" s="88">
        <v>400</v>
      </c>
      <c r="F36" s="88" t="s">
        <v>289</v>
      </c>
      <c r="G36" s="88">
        <v>31</v>
      </c>
      <c r="H36" s="88">
        <v>2431068400</v>
      </c>
      <c r="I36" s="88">
        <v>200</v>
      </c>
      <c r="J36" s="88" t="s">
        <v>188</v>
      </c>
      <c r="K36" s="88" t="s">
        <v>289</v>
      </c>
      <c r="L36" s="88" t="s">
        <v>338</v>
      </c>
      <c r="M36" s="88">
        <v>4713548400</v>
      </c>
      <c r="N36" s="88">
        <v>200</v>
      </c>
      <c r="O36" s="88" t="s">
        <v>188</v>
      </c>
      <c r="P36" s="88"/>
      <c r="Q36" s="88"/>
      <c r="R36" s="88"/>
    </row>
    <row r="37" spans="1:18">
      <c r="A37" s="90" t="s">
        <v>346</v>
      </c>
      <c r="B37" s="88" t="s">
        <v>278</v>
      </c>
      <c r="C37" s="88" t="s">
        <v>292</v>
      </c>
      <c r="D37" s="88"/>
      <c r="E37" s="88">
        <v>400</v>
      </c>
      <c r="F37" s="88" t="s">
        <v>289</v>
      </c>
      <c r="G37" s="88">
        <v>31</v>
      </c>
      <c r="H37" s="88">
        <v>2431068400</v>
      </c>
      <c r="I37" s="88">
        <v>200</v>
      </c>
      <c r="J37" s="88" t="s">
        <v>188</v>
      </c>
      <c r="K37" s="88" t="s">
        <v>289</v>
      </c>
      <c r="L37" s="88">
        <v>31</v>
      </c>
      <c r="M37" s="88" t="s">
        <v>338</v>
      </c>
      <c r="N37" s="88">
        <v>200</v>
      </c>
      <c r="O37" s="88" t="s">
        <v>188</v>
      </c>
      <c r="P37" s="88"/>
      <c r="Q37" s="88"/>
      <c r="R37" s="88"/>
    </row>
    <row r="38" spans="1:18">
      <c r="A38" s="90" t="s">
        <v>347</v>
      </c>
      <c r="B38" s="88" t="s">
        <v>278</v>
      </c>
      <c r="C38" s="88" t="s">
        <v>292</v>
      </c>
      <c r="D38" s="88"/>
      <c r="E38" s="88">
        <v>400</v>
      </c>
      <c r="F38" s="88" t="s">
        <v>289</v>
      </c>
      <c r="G38" s="88">
        <v>31</v>
      </c>
      <c r="H38" s="88">
        <v>2431068400</v>
      </c>
      <c r="I38" s="88">
        <v>200</v>
      </c>
      <c r="J38" s="88" t="s">
        <v>188</v>
      </c>
      <c r="K38" s="88" t="s">
        <v>289</v>
      </c>
      <c r="L38" s="88">
        <v>31</v>
      </c>
      <c r="M38" s="88">
        <v>4713548400</v>
      </c>
      <c r="N38" s="88" t="s">
        <v>338</v>
      </c>
      <c r="O38" s="88" t="s">
        <v>188</v>
      </c>
      <c r="P38" s="88"/>
      <c r="Q38" s="88"/>
      <c r="R38" s="88"/>
    </row>
    <row r="39" spans="1:18">
      <c r="A39" s="90" t="s">
        <v>348</v>
      </c>
      <c r="B39" s="88" t="s">
        <v>278</v>
      </c>
      <c r="C39" s="88" t="s">
        <v>292</v>
      </c>
      <c r="D39" s="88"/>
      <c r="E39" s="88">
        <v>400</v>
      </c>
      <c r="F39" s="88" t="s">
        <v>289</v>
      </c>
      <c r="G39" s="88">
        <v>31</v>
      </c>
      <c r="H39" s="88">
        <v>4646000019</v>
      </c>
      <c r="I39" s="88">
        <v>200</v>
      </c>
      <c r="J39" s="88" t="s">
        <v>188</v>
      </c>
      <c r="K39" s="88" t="s">
        <v>289</v>
      </c>
      <c r="L39" s="88">
        <v>31</v>
      </c>
      <c r="M39" s="88">
        <v>4713548400</v>
      </c>
      <c r="N39" s="88">
        <v>200</v>
      </c>
      <c r="O39" s="88" t="s">
        <v>338</v>
      </c>
      <c r="P39" s="88"/>
      <c r="Q39" s="88"/>
      <c r="R39" s="88"/>
    </row>
    <row r="40" spans="1:18">
      <c r="A40" s="90" t="s">
        <v>349</v>
      </c>
      <c r="B40" s="88" t="s">
        <v>278</v>
      </c>
      <c r="C40" s="88" t="s">
        <v>292</v>
      </c>
      <c r="D40" s="88"/>
      <c r="E40" s="88">
        <v>500</v>
      </c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 t="s">
        <v>338</v>
      </c>
      <c r="Q40" s="88"/>
      <c r="R40" s="88"/>
    </row>
    <row r="41" spans="1:18">
      <c r="A41" s="90" t="s">
        <v>350</v>
      </c>
      <c r="B41" s="88" t="s">
        <v>278</v>
      </c>
      <c r="C41" s="88" t="s">
        <v>292</v>
      </c>
      <c r="D41" s="88"/>
      <c r="E41" s="88">
        <v>200</v>
      </c>
      <c r="F41" s="88"/>
      <c r="G41" s="88">
        <v>31</v>
      </c>
      <c r="H41" s="88">
        <v>2431068400</v>
      </c>
      <c r="I41" s="88">
        <v>200</v>
      </c>
      <c r="J41" s="88" t="s">
        <v>188</v>
      </c>
      <c r="K41" s="88" t="s">
        <v>289</v>
      </c>
      <c r="L41" s="88">
        <v>31</v>
      </c>
      <c r="M41" s="88">
        <v>4713548400</v>
      </c>
      <c r="N41" s="88">
        <v>200</v>
      </c>
      <c r="O41" s="88" t="s">
        <v>188</v>
      </c>
      <c r="P41" s="88"/>
      <c r="Q41" s="88"/>
      <c r="R41" s="88"/>
    </row>
    <row r="42" spans="1:18">
      <c r="A42" s="90" t="s">
        <v>352</v>
      </c>
      <c r="B42" s="88" t="s">
        <v>278</v>
      </c>
      <c r="C42" s="88" t="s">
        <v>292</v>
      </c>
      <c r="D42" s="88"/>
      <c r="E42" s="88">
        <v>200</v>
      </c>
      <c r="F42" s="88" t="s">
        <v>289</v>
      </c>
      <c r="G42" s="88">
        <v>31</v>
      </c>
      <c r="H42" s="88">
        <v>2431068400</v>
      </c>
      <c r="I42" s="88">
        <v>200</v>
      </c>
      <c r="J42" s="88" t="s">
        <v>188</v>
      </c>
      <c r="K42" s="88"/>
      <c r="L42" s="88">
        <v>31</v>
      </c>
      <c r="M42" s="88">
        <v>4713548400</v>
      </c>
      <c r="N42" s="88">
        <v>200</v>
      </c>
      <c r="O42" s="88" t="s">
        <v>188</v>
      </c>
      <c r="P42" s="88"/>
      <c r="Q42" s="88"/>
      <c r="R42" s="88"/>
    </row>
    <row r="43" spans="1:18">
      <c r="A43" s="90" t="s">
        <v>351</v>
      </c>
      <c r="B43" s="88" t="s">
        <v>278</v>
      </c>
      <c r="C43" s="88" t="s">
        <v>292</v>
      </c>
      <c r="D43" s="88"/>
      <c r="E43" s="88">
        <v>200</v>
      </c>
      <c r="F43" s="88"/>
      <c r="G43" s="88">
        <v>31</v>
      </c>
      <c r="H43" s="88">
        <v>2431068400</v>
      </c>
      <c r="I43" s="88">
        <v>200</v>
      </c>
      <c r="J43" s="88" t="s">
        <v>188</v>
      </c>
      <c r="K43" s="88"/>
      <c r="L43" s="88">
        <v>31</v>
      </c>
      <c r="M43" s="88">
        <v>4713548400</v>
      </c>
      <c r="N43" s="88">
        <v>200</v>
      </c>
      <c r="O43" s="88" t="s">
        <v>188</v>
      </c>
      <c r="P43" s="88"/>
      <c r="Q43" s="88"/>
      <c r="R43" s="88"/>
    </row>
    <row r="44" spans="1:18" ht="15.75" customHeight="1">
      <c r="A44" s="90" t="s">
        <v>355</v>
      </c>
      <c r="B44" s="88" t="s">
        <v>278</v>
      </c>
      <c r="C44" s="88" t="s">
        <v>354</v>
      </c>
      <c r="D44" s="88"/>
      <c r="E44" s="88">
        <v>404</v>
      </c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 t="s">
        <v>353</v>
      </c>
      <c r="Q44" s="88"/>
      <c r="R44" s="88"/>
    </row>
    <row r="45" spans="1:18">
      <c r="A45" s="90" t="s">
        <v>356</v>
      </c>
      <c r="B45" s="88" t="s">
        <v>278</v>
      </c>
      <c r="C45" s="88" t="s">
        <v>354</v>
      </c>
      <c r="D45" s="88"/>
      <c r="E45" s="88">
        <v>200</v>
      </c>
      <c r="F45" s="88" t="s">
        <v>289</v>
      </c>
      <c r="G45" s="88">
        <v>31</v>
      </c>
      <c r="H45" s="88">
        <v>2431068400</v>
      </c>
      <c r="I45" s="88">
        <v>1000</v>
      </c>
      <c r="J45" s="88" t="s">
        <v>188</v>
      </c>
      <c r="K45" s="88" t="s">
        <v>297</v>
      </c>
      <c r="L45" s="88">
        <v>10</v>
      </c>
      <c r="M45" s="88">
        <v>4646000019</v>
      </c>
      <c r="N45" s="88">
        <v>1000</v>
      </c>
      <c r="O45" s="88" t="s">
        <v>188</v>
      </c>
      <c r="P45" s="88"/>
      <c r="Q45" s="88"/>
      <c r="R45" s="88"/>
    </row>
    <row r="46" spans="1:18">
      <c r="A46" s="90" t="s">
        <v>357</v>
      </c>
      <c r="B46" s="88" t="s">
        <v>278</v>
      </c>
      <c r="C46" s="88" t="s">
        <v>354</v>
      </c>
      <c r="D46" s="88"/>
      <c r="E46" s="88">
        <v>200</v>
      </c>
      <c r="F46" s="88" t="s">
        <v>297</v>
      </c>
      <c r="G46" s="88">
        <v>10</v>
      </c>
      <c r="H46" s="88">
        <v>1692540070</v>
      </c>
      <c r="I46" s="88">
        <v>1000</v>
      </c>
      <c r="J46" s="88" t="s">
        <v>188</v>
      </c>
      <c r="K46" s="88" t="s">
        <v>298</v>
      </c>
      <c r="L46" s="88">
        <v>10</v>
      </c>
      <c r="M46" s="88">
        <v>4646000019</v>
      </c>
      <c r="N46" s="88">
        <v>1000</v>
      </c>
      <c r="O46" s="88" t="s">
        <v>188</v>
      </c>
      <c r="P46" s="88"/>
      <c r="Q46" s="88"/>
      <c r="R46" s="88"/>
    </row>
    <row r="47" spans="1:18">
      <c r="A47" s="90" t="s">
        <v>358</v>
      </c>
      <c r="B47" s="88" t="s">
        <v>278</v>
      </c>
      <c r="C47" s="88" t="s">
        <v>354</v>
      </c>
      <c r="D47" s="88"/>
      <c r="E47" s="88">
        <v>200</v>
      </c>
      <c r="F47" s="88" t="s">
        <v>297</v>
      </c>
      <c r="G47" s="88">
        <v>10</v>
      </c>
      <c r="H47" s="88">
        <v>1692540070</v>
      </c>
      <c r="I47" s="88">
        <v>1000</v>
      </c>
      <c r="J47" s="88" t="s">
        <v>188</v>
      </c>
      <c r="K47" s="88" t="s">
        <v>299</v>
      </c>
      <c r="L47" s="88">
        <v>10</v>
      </c>
      <c r="M47" s="88">
        <v>1161478400</v>
      </c>
      <c r="N47" s="88">
        <v>1000</v>
      </c>
      <c r="O47" s="88" t="s">
        <v>188</v>
      </c>
      <c r="P47" s="88"/>
      <c r="Q47" s="88"/>
      <c r="R47" s="88"/>
    </row>
    <row r="48" spans="1:18">
      <c r="A48" s="90" t="s">
        <v>359</v>
      </c>
      <c r="B48" s="88" t="s">
        <v>278</v>
      </c>
      <c r="C48" s="88" t="s">
        <v>354</v>
      </c>
      <c r="D48" s="88"/>
      <c r="E48" s="88">
        <v>200</v>
      </c>
      <c r="F48" s="88" t="s">
        <v>297</v>
      </c>
      <c r="G48" s="88">
        <v>10</v>
      </c>
      <c r="H48" s="88">
        <v>1692540070</v>
      </c>
      <c r="I48" s="88">
        <v>1000</v>
      </c>
      <c r="J48" s="88" t="s">
        <v>188</v>
      </c>
      <c r="K48" s="88" t="s">
        <v>289</v>
      </c>
      <c r="L48" s="88">
        <v>31</v>
      </c>
      <c r="M48" s="88">
        <v>4646000019</v>
      </c>
      <c r="N48" s="88">
        <v>1000</v>
      </c>
      <c r="O48" s="88" t="s">
        <v>188</v>
      </c>
      <c r="P48" s="88"/>
      <c r="Q48" s="88"/>
      <c r="R48" s="88"/>
    </row>
    <row r="49" spans="1:18">
      <c r="A49" s="90" t="s">
        <v>360</v>
      </c>
      <c r="B49" s="88" t="s">
        <v>278</v>
      </c>
      <c r="C49" s="88" t="s">
        <v>354</v>
      </c>
      <c r="D49" s="88"/>
      <c r="E49" s="88">
        <v>200</v>
      </c>
      <c r="F49" s="88" t="s">
        <v>298</v>
      </c>
      <c r="G49" s="88">
        <v>10</v>
      </c>
      <c r="H49" s="88">
        <v>1692540070</v>
      </c>
      <c r="I49" s="88">
        <v>1000</v>
      </c>
      <c r="J49" s="88" t="s">
        <v>188</v>
      </c>
      <c r="K49" s="88" t="s">
        <v>297</v>
      </c>
      <c r="L49" s="88">
        <v>10</v>
      </c>
      <c r="M49" s="88">
        <v>4646000019</v>
      </c>
      <c r="N49" s="88">
        <v>1000</v>
      </c>
      <c r="O49" s="88" t="s">
        <v>188</v>
      </c>
      <c r="P49" s="88"/>
      <c r="Q49" s="88"/>
      <c r="R49" s="88"/>
    </row>
    <row r="50" spans="1:18">
      <c r="A50" s="90" t="s">
        <v>361</v>
      </c>
      <c r="B50" s="88" t="s">
        <v>278</v>
      </c>
      <c r="C50" s="88" t="s">
        <v>354</v>
      </c>
      <c r="D50" s="88"/>
      <c r="E50" s="88">
        <v>200</v>
      </c>
      <c r="F50" s="88" t="s">
        <v>298</v>
      </c>
      <c r="G50" s="88">
        <v>10</v>
      </c>
      <c r="H50" s="88">
        <v>4646000019</v>
      </c>
      <c r="I50" s="88">
        <v>1000</v>
      </c>
      <c r="J50" s="88" t="s">
        <v>188</v>
      </c>
      <c r="K50" s="88" t="s">
        <v>299</v>
      </c>
      <c r="L50" s="88">
        <v>10</v>
      </c>
      <c r="M50" s="88">
        <v>1161478400</v>
      </c>
      <c r="N50" s="88">
        <v>1000</v>
      </c>
      <c r="O50" s="88" t="s">
        <v>188</v>
      </c>
      <c r="P50" s="88"/>
      <c r="Q50" s="88"/>
      <c r="R50" s="88"/>
    </row>
    <row r="51" spans="1:18">
      <c r="A51" s="90" t="s">
        <v>362</v>
      </c>
      <c r="B51" s="88" t="s">
        <v>278</v>
      </c>
      <c r="C51" s="88" t="s">
        <v>354</v>
      </c>
      <c r="D51" s="88"/>
      <c r="E51" s="88">
        <v>500</v>
      </c>
      <c r="F51" s="88" t="s">
        <v>298</v>
      </c>
      <c r="G51" s="88">
        <v>10</v>
      </c>
      <c r="H51" s="88">
        <v>2431068400</v>
      </c>
      <c r="I51" s="88">
        <v>1000</v>
      </c>
      <c r="J51" s="88" t="s">
        <v>188</v>
      </c>
      <c r="K51" s="88" t="s">
        <v>289</v>
      </c>
      <c r="L51" s="88">
        <v>31</v>
      </c>
      <c r="M51" s="88">
        <v>2431068400</v>
      </c>
      <c r="N51" s="88">
        <v>1000</v>
      </c>
      <c r="O51" s="88" t="s">
        <v>188</v>
      </c>
      <c r="P51" s="88"/>
      <c r="Q51" s="88"/>
      <c r="R51" s="88"/>
    </row>
    <row r="52" spans="1:18">
      <c r="A52" s="90" t="s">
        <v>363</v>
      </c>
      <c r="B52" s="88" t="s">
        <v>278</v>
      </c>
      <c r="C52" s="88" t="s">
        <v>354</v>
      </c>
      <c r="D52" s="88"/>
      <c r="E52" s="88">
        <v>200</v>
      </c>
      <c r="F52" s="88" t="s">
        <v>299</v>
      </c>
      <c r="G52" s="88">
        <v>10</v>
      </c>
      <c r="H52" s="88">
        <v>1161468400</v>
      </c>
      <c r="I52" s="88">
        <v>1000</v>
      </c>
      <c r="J52" s="88" t="s">
        <v>188</v>
      </c>
      <c r="K52" s="88" t="s">
        <v>297</v>
      </c>
      <c r="L52" s="88">
        <v>10</v>
      </c>
      <c r="M52" s="88">
        <v>4646000019</v>
      </c>
      <c r="N52" s="88">
        <v>1000</v>
      </c>
      <c r="O52" s="88" t="s">
        <v>188</v>
      </c>
      <c r="P52" s="88"/>
      <c r="Q52" s="88"/>
      <c r="R52" s="88"/>
    </row>
    <row r="53" spans="1:18">
      <c r="A53" s="90" t="s">
        <v>364</v>
      </c>
      <c r="B53" s="88" t="s">
        <v>278</v>
      </c>
      <c r="C53" s="88" t="s">
        <v>354</v>
      </c>
      <c r="D53" s="88"/>
      <c r="E53" s="88">
        <v>200</v>
      </c>
      <c r="F53" s="88" t="s">
        <v>299</v>
      </c>
      <c r="G53" s="88">
        <v>10</v>
      </c>
      <c r="H53" s="88">
        <v>1161468400</v>
      </c>
      <c r="I53" s="88">
        <v>1000</v>
      </c>
      <c r="J53" s="88" t="s">
        <v>188</v>
      </c>
      <c r="K53" s="88" t="s">
        <v>298</v>
      </c>
      <c r="L53" s="88">
        <v>10</v>
      </c>
      <c r="M53" s="88">
        <v>4646000019</v>
      </c>
      <c r="N53" s="88">
        <v>1000</v>
      </c>
      <c r="O53" s="88" t="s">
        <v>188</v>
      </c>
      <c r="P53" s="88"/>
      <c r="Q53" s="88"/>
      <c r="R53" s="88"/>
    </row>
    <row r="54" spans="1:18">
      <c r="A54" s="90" t="s">
        <v>365</v>
      </c>
      <c r="B54" s="88" t="s">
        <v>278</v>
      </c>
      <c r="C54" s="88" t="s">
        <v>354</v>
      </c>
      <c r="D54" s="88"/>
      <c r="E54" s="88">
        <v>200</v>
      </c>
      <c r="F54" s="88" t="s">
        <v>299</v>
      </c>
      <c r="G54" s="88">
        <v>10</v>
      </c>
      <c r="H54" s="88">
        <v>1161468400</v>
      </c>
      <c r="I54" s="88">
        <v>1000</v>
      </c>
      <c r="J54" s="88" t="s">
        <v>188</v>
      </c>
      <c r="K54" s="88" t="s">
        <v>289</v>
      </c>
      <c r="L54" s="88">
        <v>31</v>
      </c>
      <c r="M54" s="88">
        <v>4646000019</v>
      </c>
      <c r="N54" s="88">
        <v>1000</v>
      </c>
      <c r="O54" s="88" t="s">
        <v>188</v>
      </c>
      <c r="P54" s="88"/>
      <c r="Q54" s="88"/>
      <c r="R54" s="88"/>
    </row>
    <row r="55" spans="1:18">
      <c r="A55" s="90" t="s">
        <v>366</v>
      </c>
      <c r="B55" s="88" t="s">
        <v>278</v>
      </c>
      <c r="C55" s="88" t="s">
        <v>354</v>
      </c>
      <c r="D55" s="88"/>
      <c r="E55" s="88">
        <v>200</v>
      </c>
      <c r="F55" s="88" t="s">
        <v>289</v>
      </c>
      <c r="G55" s="88">
        <v>31</v>
      </c>
      <c r="H55" s="88">
        <v>4713548400</v>
      </c>
      <c r="I55" s="88">
        <v>1000</v>
      </c>
      <c r="J55" s="88" t="s">
        <v>188</v>
      </c>
      <c r="K55" s="88" t="s">
        <v>297</v>
      </c>
      <c r="L55" s="88">
        <v>10</v>
      </c>
      <c r="M55" s="88">
        <v>4646000019</v>
      </c>
      <c r="N55" s="88">
        <v>1000</v>
      </c>
      <c r="O55" s="88" t="s">
        <v>188</v>
      </c>
      <c r="P55" s="88"/>
      <c r="Q55" s="88"/>
      <c r="R55" s="88"/>
    </row>
    <row r="56" spans="1:18">
      <c r="A56" s="90" t="s">
        <v>367</v>
      </c>
      <c r="B56" s="88" t="s">
        <v>278</v>
      </c>
      <c r="C56" s="88" t="s">
        <v>354</v>
      </c>
      <c r="D56" s="88"/>
      <c r="E56" s="88">
        <v>500</v>
      </c>
      <c r="F56" s="88" t="s">
        <v>289</v>
      </c>
      <c r="G56" s="88">
        <v>31</v>
      </c>
      <c r="H56" s="88">
        <v>4713548400</v>
      </c>
      <c r="I56" s="88">
        <v>1000</v>
      </c>
      <c r="J56" s="88" t="s">
        <v>188</v>
      </c>
      <c r="K56" s="88" t="s">
        <v>298</v>
      </c>
      <c r="L56" s="88">
        <v>10</v>
      </c>
      <c r="M56" s="88">
        <v>2431068400</v>
      </c>
      <c r="N56" s="88">
        <v>1000</v>
      </c>
      <c r="O56" s="88" t="s">
        <v>188</v>
      </c>
      <c r="P56" s="88"/>
      <c r="Q56" s="88"/>
      <c r="R56" s="88"/>
    </row>
    <row r="57" spans="1:18">
      <c r="A57" s="90" t="s">
        <v>368</v>
      </c>
      <c r="B57" s="88" t="s">
        <v>278</v>
      </c>
      <c r="C57" s="88" t="s">
        <v>354</v>
      </c>
      <c r="D57" s="88"/>
      <c r="E57" s="88">
        <v>200</v>
      </c>
      <c r="F57" s="88" t="s">
        <v>289</v>
      </c>
      <c r="G57" s="88">
        <v>31</v>
      </c>
      <c r="H57" s="88">
        <v>4713548400</v>
      </c>
      <c r="I57" s="88">
        <v>1000</v>
      </c>
      <c r="J57" s="88" t="s">
        <v>188</v>
      </c>
      <c r="K57" s="88" t="s">
        <v>299</v>
      </c>
      <c r="L57" s="88">
        <v>10</v>
      </c>
      <c r="M57" s="88">
        <v>1161478400</v>
      </c>
      <c r="N57" s="88">
        <v>1000</v>
      </c>
      <c r="O57" s="88" t="s">
        <v>188</v>
      </c>
      <c r="P57" s="88"/>
      <c r="Q57" s="88"/>
      <c r="R57" s="88"/>
    </row>
    <row r="58" spans="1:18">
      <c r="A58" s="90" t="s">
        <v>369</v>
      </c>
      <c r="B58" s="88" t="s">
        <v>278</v>
      </c>
      <c r="C58" s="88" t="s">
        <v>292</v>
      </c>
      <c r="D58" s="88"/>
      <c r="E58" s="88">
        <v>200</v>
      </c>
      <c r="F58" s="88" t="s">
        <v>297</v>
      </c>
      <c r="G58" s="88">
        <v>10</v>
      </c>
      <c r="H58" s="88">
        <v>1692540070</v>
      </c>
      <c r="I58" s="88">
        <v>200</v>
      </c>
      <c r="J58" s="88" t="s">
        <v>188</v>
      </c>
      <c r="K58" s="88" t="s">
        <v>297</v>
      </c>
      <c r="L58" s="88">
        <v>10</v>
      </c>
      <c r="M58" s="88">
        <v>4646000019</v>
      </c>
      <c r="N58" s="88">
        <v>200</v>
      </c>
      <c r="O58" s="88" t="s">
        <v>188</v>
      </c>
      <c r="P58" s="88"/>
      <c r="Q58" s="88"/>
      <c r="R58" s="88"/>
    </row>
    <row r="59" spans="1:18" ht="29">
      <c r="A59" s="90" t="s">
        <v>370</v>
      </c>
      <c r="B59" s="88" t="s">
        <v>278</v>
      </c>
      <c r="C59" s="88" t="s">
        <v>292</v>
      </c>
      <c r="D59" s="88"/>
      <c r="E59" s="88">
        <v>200</v>
      </c>
      <c r="F59" s="88" t="s">
        <v>297</v>
      </c>
      <c r="G59" s="88">
        <v>10</v>
      </c>
      <c r="H59" s="88">
        <v>1692540070</v>
      </c>
      <c r="I59" s="88">
        <v>200</v>
      </c>
      <c r="J59" s="88" t="s">
        <v>188</v>
      </c>
      <c r="K59" s="88" t="s">
        <v>297</v>
      </c>
      <c r="L59" s="88">
        <v>10</v>
      </c>
      <c r="M59" s="88">
        <v>1692540070</v>
      </c>
      <c r="N59" s="88">
        <v>200</v>
      </c>
      <c r="O59" s="88" t="s">
        <v>188</v>
      </c>
      <c r="P59" s="88"/>
      <c r="Q59" s="88"/>
      <c r="R59" s="88"/>
    </row>
    <row r="60" spans="1:18" ht="22" customHeight="1">
      <c r="A60" s="90" t="s">
        <v>371</v>
      </c>
      <c r="B60" s="88" t="s">
        <v>278</v>
      </c>
      <c r="C60" s="88" t="s">
        <v>292</v>
      </c>
      <c r="D60" s="88"/>
      <c r="E60" s="88">
        <v>500</v>
      </c>
      <c r="F60" s="88" t="s">
        <v>289</v>
      </c>
      <c r="G60" s="88">
        <v>31</v>
      </c>
      <c r="H60" s="88">
        <v>9310068260</v>
      </c>
      <c r="I60" s="88">
        <v>200</v>
      </c>
      <c r="J60" s="88" t="s">
        <v>188</v>
      </c>
      <c r="K60" s="88" t="s">
        <v>289</v>
      </c>
      <c r="L60" s="88">
        <v>10</v>
      </c>
      <c r="M60" s="88">
        <v>4713548400</v>
      </c>
      <c r="N60" s="88">
        <v>200</v>
      </c>
      <c r="O60" s="88" t="s">
        <v>188</v>
      </c>
      <c r="P60" s="88"/>
      <c r="Q60" s="93" t="s">
        <v>320</v>
      </c>
      <c r="R60" s="88"/>
    </row>
    <row r="61" spans="1:18" ht="16" customHeight="1">
      <c r="A61" s="90" t="s">
        <v>372</v>
      </c>
      <c r="B61" s="88" t="s">
        <v>278</v>
      </c>
      <c r="C61" s="88" t="s">
        <v>292</v>
      </c>
      <c r="D61" s="88"/>
      <c r="E61" s="88">
        <v>500</v>
      </c>
      <c r="F61" s="88" t="s">
        <v>289</v>
      </c>
      <c r="G61" s="88">
        <v>10</v>
      </c>
      <c r="H61" s="88">
        <v>2431068400</v>
      </c>
      <c r="I61" s="88">
        <v>500</v>
      </c>
      <c r="J61" s="88" t="s">
        <v>188</v>
      </c>
      <c r="K61" s="88" t="s">
        <v>289</v>
      </c>
      <c r="L61" s="88">
        <v>10</v>
      </c>
      <c r="M61" s="88">
        <v>4713548400</v>
      </c>
      <c r="N61" s="88">
        <v>200</v>
      </c>
      <c r="O61" s="88" t="s">
        <v>188</v>
      </c>
      <c r="P61" s="88"/>
      <c r="Q61" s="93" t="s">
        <v>321</v>
      </c>
      <c r="R61" s="88"/>
    </row>
    <row r="62" spans="1:18" ht="13" customHeight="1">
      <c r="A62" s="90" t="s">
        <v>373</v>
      </c>
      <c r="B62" s="88" t="s">
        <v>278</v>
      </c>
      <c r="C62" s="88" t="s">
        <v>292</v>
      </c>
      <c r="D62" s="88"/>
      <c r="E62" s="88">
        <v>500</v>
      </c>
      <c r="F62" s="88" t="s">
        <v>297</v>
      </c>
      <c r="G62" s="88">
        <v>10</v>
      </c>
      <c r="H62" s="88">
        <v>1692540070</v>
      </c>
      <c r="I62" s="88">
        <v>200</v>
      </c>
      <c r="J62" s="88" t="s">
        <v>188</v>
      </c>
      <c r="K62" s="88" t="s">
        <v>289</v>
      </c>
      <c r="L62" s="88">
        <v>10</v>
      </c>
      <c r="M62" s="88">
        <v>4646000019</v>
      </c>
      <c r="N62" s="88">
        <v>200</v>
      </c>
      <c r="O62" s="88" t="s">
        <v>188</v>
      </c>
      <c r="P62" s="88"/>
      <c r="Q62" s="93" t="s">
        <v>384</v>
      </c>
      <c r="R62" s="88"/>
    </row>
    <row r="63" spans="1:18" ht="14.5" customHeight="1">
      <c r="A63" s="90" t="s">
        <v>374</v>
      </c>
      <c r="B63" s="88" t="s">
        <v>278</v>
      </c>
      <c r="C63" s="88" t="s">
        <v>292</v>
      </c>
      <c r="D63" s="88"/>
      <c r="E63" s="88">
        <v>500</v>
      </c>
      <c r="F63" s="88" t="s">
        <v>289</v>
      </c>
      <c r="G63" s="88">
        <v>10</v>
      </c>
      <c r="H63" s="88">
        <v>2431068400</v>
      </c>
      <c r="I63" s="88">
        <v>200</v>
      </c>
      <c r="J63" s="88" t="s">
        <v>188</v>
      </c>
      <c r="K63" s="88" t="s">
        <v>289</v>
      </c>
      <c r="L63" s="88">
        <v>10</v>
      </c>
      <c r="M63" s="88">
        <v>4713548400</v>
      </c>
      <c r="N63" s="88">
        <v>200</v>
      </c>
      <c r="O63" s="88" t="s">
        <v>296</v>
      </c>
      <c r="P63" s="88"/>
      <c r="Q63" s="93" t="s">
        <v>320</v>
      </c>
      <c r="R63" s="88"/>
    </row>
    <row r="64" spans="1:18">
      <c r="A64" s="90" t="s">
        <v>375</v>
      </c>
      <c r="B64" s="88" t="s">
        <v>278</v>
      </c>
      <c r="C64" s="88" t="s">
        <v>292</v>
      </c>
      <c r="D64" s="88"/>
      <c r="E64" s="88">
        <v>200</v>
      </c>
      <c r="F64" s="88" t="s">
        <v>300</v>
      </c>
      <c r="G64" s="88">
        <v>10</v>
      </c>
      <c r="H64" s="88">
        <v>1692540070</v>
      </c>
      <c r="I64" s="88">
        <v>200</v>
      </c>
      <c r="J64" s="88" t="s">
        <v>188</v>
      </c>
      <c r="K64" s="88" t="s">
        <v>300</v>
      </c>
      <c r="L64" s="88">
        <v>10</v>
      </c>
      <c r="M64" s="88">
        <v>4646000019</v>
      </c>
      <c r="N64" s="88">
        <v>200</v>
      </c>
      <c r="O64" s="88" t="s">
        <v>188</v>
      </c>
      <c r="P64" s="88"/>
      <c r="Q64" s="93"/>
      <c r="R64" s="88"/>
    </row>
    <row r="65" spans="1:20">
      <c r="A65" s="90" t="s">
        <v>376</v>
      </c>
      <c r="B65" s="88" t="s">
        <v>278</v>
      </c>
      <c r="C65" s="88" t="s">
        <v>292</v>
      </c>
      <c r="D65" s="88"/>
      <c r="E65" s="88">
        <v>200</v>
      </c>
      <c r="F65" s="88"/>
      <c r="G65" s="88">
        <v>10</v>
      </c>
      <c r="H65" s="88">
        <v>1692540070</v>
      </c>
      <c r="I65" s="88">
        <v>200</v>
      </c>
      <c r="J65" s="88" t="s">
        <v>188</v>
      </c>
      <c r="K65" s="88"/>
      <c r="L65" s="88">
        <v>10</v>
      </c>
      <c r="M65" s="88">
        <v>4646000019</v>
      </c>
      <c r="N65" s="88">
        <v>200</v>
      </c>
      <c r="O65" s="88" t="s">
        <v>188</v>
      </c>
      <c r="P65" s="88"/>
      <c r="Q65" s="93"/>
      <c r="R65" s="88"/>
    </row>
    <row r="66" spans="1:20" ht="12.65" customHeight="1">
      <c r="A66" s="90" t="s">
        <v>377</v>
      </c>
      <c r="B66" s="88" t="s">
        <v>278</v>
      </c>
      <c r="C66" s="88" t="s">
        <v>292</v>
      </c>
      <c r="D66" s="88"/>
      <c r="E66" s="88">
        <v>500</v>
      </c>
      <c r="F66" s="88" t="s">
        <v>289</v>
      </c>
      <c r="G66" s="88">
        <v>44</v>
      </c>
      <c r="H66" s="88">
        <v>2431068400</v>
      </c>
      <c r="I66" s="88">
        <v>200</v>
      </c>
      <c r="J66" s="88" t="s">
        <v>188</v>
      </c>
      <c r="K66" s="88" t="s">
        <v>289</v>
      </c>
      <c r="L66" s="88">
        <v>10</v>
      </c>
      <c r="M66" s="88">
        <v>4713548400</v>
      </c>
      <c r="N66" s="88">
        <v>200</v>
      </c>
      <c r="O66" s="88" t="s">
        <v>188</v>
      </c>
      <c r="P66" s="88"/>
      <c r="Q66" s="93" t="s">
        <v>323</v>
      </c>
      <c r="R66" s="88"/>
    </row>
    <row r="67" spans="1:20" ht="18" customHeight="1">
      <c r="A67" s="90" t="s">
        <v>378</v>
      </c>
      <c r="B67" s="88" t="s">
        <v>278</v>
      </c>
      <c r="C67" s="88" t="s">
        <v>292</v>
      </c>
      <c r="D67" s="88"/>
      <c r="E67" s="88">
        <v>500</v>
      </c>
      <c r="F67" s="88" t="s">
        <v>289</v>
      </c>
      <c r="G67" s="88">
        <v>10</v>
      </c>
      <c r="H67" s="88">
        <v>24310684</v>
      </c>
      <c r="I67" s="88">
        <v>200</v>
      </c>
      <c r="J67" s="88" t="s">
        <v>188</v>
      </c>
      <c r="K67" s="88" t="s">
        <v>289</v>
      </c>
      <c r="L67" s="88">
        <v>10</v>
      </c>
      <c r="M67" s="88">
        <v>47135484</v>
      </c>
      <c r="N67" s="88">
        <v>200</v>
      </c>
      <c r="O67" s="88" t="s">
        <v>188</v>
      </c>
      <c r="P67" s="88"/>
      <c r="Q67" s="93" t="s">
        <v>320</v>
      </c>
      <c r="R67" s="88"/>
    </row>
    <row r="68" spans="1:20" ht="15.65" customHeight="1">
      <c r="A68" s="90" t="s">
        <v>379</v>
      </c>
      <c r="B68" s="88" t="s">
        <v>278</v>
      </c>
      <c r="C68" s="88" t="s">
        <v>292</v>
      </c>
      <c r="D68" s="88"/>
      <c r="E68" s="88">
        <v>500</v>
      </c>
      <c r="F68" s="88" t="s">
        <v>289</v>
      </c>
      <c r="G68" s="88">
        <v>10</v>
      </c>
      <c r="H68" s="88">
        <v>2431068400</v>
      </c>
      <c r="I68" s="88" t="s">
        <v>301</v>
      </c>
      <c r="J68" s="88" t="s">
        <v>188</v>
      </c>
      <c r="K68" s="88" t="s">
        <v>289</v>
      </c>
      <c r="L68" s="88">
        <v>10</v>
      </c>
      <c r="M68" s="88">
        <v>4713548400</v>
      </c>
      <c r="N68" s="88" t="s">
        <v>301</v>
      </c>
      <c r="O68" s="88" t="s">
        <v>188</v>
      </c>
      <c r="P68" s="88"/>
      <c r="Q68" s="93" t="s">
        <v>324</v>
      </c>
      <c r="R68" s="88"/>
    </row>
    <row r="69" spans="1:20" ht="17.149999999999999" customHeight="1">
      <c r="A69" s="90" t="s">
        <v>380</v>
      </c>
      <c r="B69" s="88" t="s">
        <v>278</v>
      </c>
      <c r="C69" s="88" t="s">
        <v>292</v>
      </c>
      <c r="D69" s="88"/>
      <c r="E69" s="88">
        <v>500</v>
      </c>
      <c r="F69" s="88" t="s">
        <v>289</v>
      </c>
      <c r="G69" s="88">
        <v>10</v>
      </c>
      <c r="H69" s="88">
        <v>2431068400</v>
      </c>
      <c r="I69" s="88">
        <v>200</v>
      </c>
      <c r="J69" s="88" t="s">
        <v>216</v>
      </c>
      <c r="K69" s="88" t="s">
        <v>289</v>
      </c>
      <c r="L69" s="88">
        <v>10</v>
      </c>
      <c r="M69" s="88">
        <v>4713548400</v>
      </c>
      <c r="N69" s="88">
        <v>200</v>
      </c>
      <c r="O69" s="88" t="s">
        <v>216</v>
      </c>
      <c r="P69" s="88"/>
      <c r="Q69" s="93" t="s">
        <v>325</v>
      </c>
      <c r="R69" s="88"/>
    </row>
    <row r="70" spans="1:20" ht="17.149999999999999" customHeight="1">
      <c r="A70" s="90" t="s">
        <v>381</v>
      </c>
      <c r="B70" s="88" t="s">
        <v>278</v>
      </c>
      <c r="C70" s="88" t="s">
        <v>292</v>
      </c>
      <c r="D70" s="88" t="s">
        <v>326</v>
      </c>
      <c r="E70" s="88">
        <v>200</v>
      </c>
      <c r="F70" s="88" t="s">
        <v>297</v>
      </c>
      <c r="G70" s="88">
        <v>10</v>
      </c>
      <c r="H70" s="88">
        <v>1692540070</v>
      </c>
      <c r="I70" s="88">
        <v>200</v>
      </c>
      <c r="J70" s="88" t="s">
        <v>188</v>
      </c>
      <c r="K70" s="88" t="s">
        <v>297</v>
      </c>
      <c r="L70" s="88">
        <v>10</v>
      </c>
      <c r="M70" s="88">
        <v>4646000019</v>
      </c>
      <c r="N70" s="88">
        <v>200</v>
      </c>
      <c r="O70" s="88" t="s">
        <v>188</v>
      </c>
      <c r="P70" s="88"/>
      <c r="Q70" s="88"/>
      <c r="R70" s="51" t="s">
        <v>328</v>
      </c>
    </row>
    <row r="71" spans="1:20" ht="15.65" customHeight="1">
      <c r="A71" s="90" t="s">
        <v>382</v>
      </c>
      <c r="B71" s="88" t="s">
        <v>278</v>
      </c>
      <c r="C71" s="88" t="s">
        <v>292</v>
      </c>
      <c r="D71" s="88" t="s">
        <v>326</v>
      </c>
      <c r="E71" s="88">
        <v>200</v>
      </c>
      <c r="F71" s="88" t="s">
        <v>297</v>
      </c>
      <c r="G71" s="88">
        <v>10</v>
      </c>
      <c r="H71" s="88">
        <v>1692540070</v>
      </c>
      <c r="I71" s="88">
        <v>200</v>
      </c>
      <c r="J71" s="88" t="s">
        <v>188</v>
      </c>
      <c r="K71" s="88" t="s">
        <v>297</v>
      </c>
      <c r="L71" s="88">
        <v>10</v>
      </c>
      <c r="M71" s="88">
        <v>4646000019</v>
      </c>
      <c r="N71" s="88">
        <v>200</v>
      </c>
      <c r="O71" s="88" t="s">
        <v>188</v>
      </c>
      <c r="P71" s="88"/>
      <c r="Q71" s="88"/>
      <c r="R71" s="51"/>
    </row>
    <row r="72" spans="1:20" ht="17.149999999999999" customHeight="1">
      <c r="A72" s="90" t="s">
        <v>383</v>
      </c>
      <c r="B72" s="88" t="s">
        <v>278</v>
      </c>
      <c r="C72" s="88" t="s">
        <v>292</v>
      </c>
      <c r="D72" s="88" t="s">
        <v>326</v>
      </c>
      <c r="E72" s="88">
        <v>200</v>
      </c>
      <c r="F72" s="88" t="s">
        <v>297</v>
      </c>
      <c r="G72" s="88">
        <v>10</v>
      </c>
      <c r="H72" s="88">
        <v>1692540070</v>
      </c>
      <c r="I72" s="88">
        <v>200</v>
      </c>
      <c r="J72" s="88" t="s">
        <v>188</v>
      </c>
      <c r="K72" s="88" t="s">
        <v>297</v>
      </c>
      <c r="L72" s="88">
        <v>10</v>
      </c>
      <c r="M72" s="88">
        <v>4646000019</v>
      </c>
      <c r="N72" s="88">
        <v>200</v>
      </c>
      <c r="O72" s="88" t="s">
        <v>188</v>
      </c>
      <c r="P72" s="88"/>
      <c r="Q72" s="88"/>
      <c r="R72" s="51" t="s">
        <v>328</v>
      </c>
    </row>
    <row r="73" spans="1:20" ht="29">
      <c r="A73" s="91" t="s">
        <v>399</v>
      </c>
      <c r="B73" s="88" t="s">
        <v>278</v>
      </c>
      <c r="C73" s="88" t="s">
        <v>292</v>
      </c>
      <c r="D73" s="88"/>
      <c r="E73" s="88">
        <v>200</v>
      </c>
      <c r="F73" s="88" t="s">
        <v>289</v>
      </c>
      <c r="G73" s="88">
        <v>31</v>
      </c>
      <c r="H73" s="88">
        <v>2431068400</v>
      </c>
      <c r="I73" s="88">
        <v>200</v>
      </c>
      <c r="J73" s="88" t="s">
        <v>188</v>
      </c>
      <c r="K73" s="88" t="s">
        <v>289</v>
      </c>
      <c r="L73" s="88">
        <v>31</v>
      </c>
      <c r="M73" s="88">
        <v>4713548400</v>
      </c>
      <c r="N73" s="88">
        <v>200</v>
      </c>
      <c r="O73" s="88" t="s">
        <v>188</v>
      </c>
      <c r="P73" s="88"/>
      <c r="Q73" s="88"/>
      <c r="R73" s="88"/>
      <c r="S73" s="88" t="str">
        <f ca="1">TEXT(WORKDAY(TODAY(),0),"yyyy-MM-dd")</f>
        <v>2023-03-27</v>
      </c>
      <c r="T73" s="88" t="str">
        <f ca="1">TEXT(WORKDAY(TODAY(),0),"yyyy-MM-dd")</f>
        <v>2023-03-27</v>
      </c>
    </row>
    <row r="74" spans="1:20" ht="29">
      <c r="A74" s="91" t="s">
        <v>402</v>
      </c>
      <c r="B74" s="88" t="s">
        <v>278</v>
      </c>
      <c r="C74" s="88" t="s">
        <v>292</v>
      </c>
      <c r="D74" s="88"/>
      <c r="E74" s="88">
        <v>200</v>
      </c>
      <c r="F74" s="88" t="s">
        <v>289</v>
      </c>
      <c r="G74" s="88">
        <v>31</v>
      </c>
      <c r="H74" s="88">
        <v>2431068400</v>
      </c>
      <c r="I74" s="88">
        <v>200</v>
      </c>
      <c r="J74" s="88" t="s">
        <v>188</v>
      </c>
      <c r="K74" s="88" t="s">
        <v>289</v>
      </c>
      <c r="L74" s="88">
        <v>31</v>
      </c>
      <c r="M74" s="88">
        <v>4713548400</v>
      </c>
      <c r="N74" s="88">
        <v>200</v>
      </c>
      <c r="O74" s="88" t="s">
        <v>188</v>
      </c>
      <c r="P74" s="88"/>
      <c r="Q74" s="88"/>
      <c r="R74" s="88"/>
      <c r="S74" s="88" t="str">
        <f ca="1">TEXT(WORKDAY(TODAY(),2),"yyyy-MM-dd")</f>
        <v>2023-03-29</v>
      </c>
      <c r="T74" s="88" t="str">
        <f ca="1">TEXT(WORKDAY(TODAY(),2),"yyyy-MM-dd")</f>
        <v>2023-03-29</v>
      </c>
    </row>
    <row r="75" spans="1:20" ht="29">
      <c r="A75" s="91" t="s">
        <v>403</v>
      </c>
      <c r="B75" s="88" t="s">
        <v>278</v>
      </c>
      <c r="C75" s="88" t="s">
        <v>292</v>
      </c>
      <c r="D75" s="88"/>
      <c r="E75" s="88">
        <v>200</v>
      </c>
      <c r="F75" s="88" t="s">
        <v>289</v>
      </c>
      <c r="G75" s="88">
        <v>31</v>
      </c>
      <c r="H75" s="88">
        <v>2431068400</v>
      </c>
      <c r="I75" s="88">
        <v>200</v>
      </c>
      <c r="J75" s="88" t="s">
        <v>188</v>
      </c>
      <c r="K75" s="88" t="s">
        <v>289</v>
      </c>
      <c r="L75" s="88">
        <v>31</v>
      </c>
      <c r="M75" s="88">
        <v>4713548400</v>
      </c>
      <c r="N75" s="88">
        <v>200</v>
      </c>
      <c r="O75" s="88" t="s">
        <v>188</v>
      </c>
      <c r="P75" s="88"/>
      <c r="Q75" s="88"/>
      <c r="R75" s="88"/>
      <c r="S75" s="88" t="str">
        <f ca="1">TEXT(WORKDAY(TODAY(),-2),"yyyy-MM-dd")</f>
        <v>2023-03-23</v>
      </c>
      <c r="T75" s="88" t="str">
        <f ca="1">TEXT(WORKDAY(TODAY(),-2),"yyyy-MM-dd")</f>
        <v>2023-03-23</v>
      </c>
    </row>
    <row r="76" spans="1:20" ht="29">
      <c r="A76" s="91" t="s">
        <v>407</v>
      </c>
      <c r="B76" s="88" t="s">
        <v>278</v>
      </c>
      <c r="C76" s="88" t="s">
        <v>292</v>
      </c>
      <c r="D76" s="88"/>
      <c r="E76" s="88">
        <v>200</v>
      </c>
      <c r="F76" s="88" t="s">
        <v>289</v>
      </c>
      <c r="G76" s="88">
        <v>31</v>
      </c>
      <c r="H76" s="88">
        <v>2431068400</v>
      </c>
      <c r="I76" s="88">
        <v>200</v>
      </c>
      <c r="J76" s="88" t="s">
        <v>188</v>
      </c>
      <c r="K76" s="88" t="s">
        <v>289</v>
      </c>
      <c r="L76" s="88">
        <v>31</v>
      </c>
      <c r="M76" s="88">
        <v>4713548400</v>
      </c>
      <c r="N76" s="88">
        <v>200</v>
      </c>
      <c r="O76" s="88" t="s">
        <v>188</v>
      </c>
      <c r="P76" s="88"/>
      <c r="Q76" s="88"/>
      <c r="R76" s="88"/>
      <c r="S76" s="88" t="str">
        <f ca="1">TEXT(WORKDAY(TODAY(),4),"yyyy-MM-dd")</f>
        <v>2023-03-31</v>
      </c>
      <c r="T76" s="88" t="str">
        <f ca="1">TEXT(WORKDAY(TODAY(),4),"yyyy-MM-dd")</f>
        <v>2023-03-31</v>
      </c>
    </row>
    <row r="77" spans="1:20" ht="29">
      <c r="A77" s="91" t="s">
        <v>408</v>
      </c>
      <c r="B77" s="88" t="s">
        <v>278</v>
      </c>
      <c r="C77" s="88" t="s">
        <v>292</v>
      </c>
      <c r="D77" s="88"/>
      <c r="E77" s="88">
        <v>200</v>
      </c>
      <c r="F77" s="88" t="s">
        <v>289</v>
      </c>
      <c r="G77" s="88">
        <v>31</v>
      </c>
      <c r="H77" s="88">
        <v>2431068400</v>
      </c>
      <c r="I77" s="88">
        <v>200</v>
      </c>
      <c r="J77" s="88" t="s">
        <v>188</v>
      </c>
      <c r="K77" s="88" t="s">
        <v>289</v>
      </c>
      <c r="L77" s="88">
        <v>31</v>
      </c>
      <c r="M77" s="88">
        <v>4713548400</v>
      </c>
      <c r="N77" s="88">
        <v>200</v>
      </c>
      <c r="O77" s="88" t="s">
        <v>188</v>
      </c>
      <c r="P77" s="88"/>
      <c r="Q77" s="88"/>
      <c r="R77" s="88"/>
      <c r="S77" s="88" t="str">
        <f ca="1">TEXT(WORKDAY(TODAY(),-4),"yyyy-MM-dd")</f>
        <v>2023-03-21</v>
      </c>
      <c r="T77" s="88" t="str">
        <f ca="1">TEXT(WORKDAY(TODAY(),-4),"yyyy-MM-dd")</f>
        <v>2023-03-21</v>
      </c>
    </row>
    <row r="78" spans="1:20" ht="16.5" customHeight="1">
      <c r="A78" s="92" t="s">
        <v>409</v>
      </c>
      <c r="B78" s="88" t="s">
        <v>278</v>
      </c>
      <c r="C78" s="88" t="s">
        <v>292</v>
      </c>
      <c r="D78" s="88"/>
      <c r="E78" s="88">
        <v>500</v>
      </c>
      <c r="F78" s="88" t="s">
        <v>289</v>
      </c>
      <c r="G78" s="88">
        <v>31</v>
      </c>
      <c r="H78" s="88">
        <v>2431068400</v>
      </c>
      <c r="I78" s="88">
        <v>200</v>
      </c>
      <c r="J78" s="88" t="s">
        <v>188</v>
      </c>
      <c r="K78" s="88" t="s">
        <v>289</v>
      </c>
      <c r="L78" s="88">
        <v>31</v>
      </c>
      <c r="M78" s="88">
        <v>4713548400</v>
      </c>
      <c r="N78" s="88">
        <v>200</v>
      </c>
      <c r="O78" s="88" t="s">
        <v>188</v>
      </c>
      <c r="P78" s="88"/>
      <c r="Q78" s="94" t="s">
        <v>404</v>
      </c>
      <c r="R78" s="88"/>
      <c r="S78" s="88" t="str">
        <f t="shared" ref="S78:T87" ca="1" si="0">TEXT(WORKDAY(TODAY(),-2),"yyyy-MM-dd")</f>
        <v>2023-03-23</v>
      </c>
      <c r="T78" s="88" t="str">
        <f ca="1">TEXT(WORKDAY(TODAY(),-2),"yyyyMMdd")</f>
        <v>20230323</v>
      </c>
    </row>
    <row r="79" spans="1:20" ht="19.5" customHeight="1">
      <c r="A79" s="92" t="s">
        <v>410</v>
      </c>
      <c r="B79" s="88" t="s">
        <v>278</v>
      </c>
      <c r="C79" s="88" t="s">
        <v>292</v>
      </c>
      <c r="D79" s="88"/>
      <c r="E79" s="88">
        <v>500</v>
      </c>
      <c r="F79" s="88" t="s">
        <v>289</v>
      </c>
      <c r="G79" s="88">
        <v>31</v>
      </c>
      <c r="H79" s="88">
        <v>2431068400</v>
      </c>
      <c r="I79" s="88">
        <v>200</v>
      </c>
      <c r="J79" s="88" t="s">
        <v>188</v>
      </c>
      <c r="K79" s="88" t="s">
        <v>289</v>
      </c>
      <c r="L79" s="88">
        <v>31</v>
      </c>
      <c r="M79" s="88">
        <v>4713548400</v>
      </c>
      <c r="N79" s="88">
        <v>200</v>
      </c>
      <c r="O79" s="88" t="s">
        <v>188</v>
      </c>
      <c r="P79" s="88"/>
      <c r="Q79" s="102" t="s">
        <v>495</v>
      </c>
      <c r="R79" s="88"/>
      <c r="S79" s="88" t="str">
        <f t="shared" ca="1" si="0"/>
        <v>2023-03-23</v>
      </c>
      <c r="T79" s="88"/>
    </row>
    <row r="80" spans="1:20" ht="17.5" customHeight="1">
      <c r="A80" s="92" t="s">
        <v>411</v>
      </c>
      <c r="B80" s="88" t="s">
        <v>278</v>
      </c>
      <c r="C80" s="88" t="s">
        <v>292</v>
      </c>
      <c r="D80" s="88"/>
      <c r="E80" s="88">
        <v>500</v>
      </c>
      <c r="F80" s="88" t="s">
        <v>289</v>
      </c>
      <c r="G80" s="88">
        <v>31</v>
      </c>
      <c r="H80" s="88">
        <v>2431068400</v>
      </c>
      <c r="I80" s="88">
        <v>200</v>
      </c>
      <c r="J80" s="88" t="s">
        <v>188</v>
      </c>
      <c r="K80" s="88" t="s">
        <v>289</v>
      </c>
      <c r="L80" s="88">
        <v>31</v>
      </c>
      <c r="M80" s="88">
        <v>4713548400</v>
      </c>
      <c r="N80" s="88">
        <v>200</v>
      </c>
      <c r="O80" s="88" t="s">
        <v>188</v>
      </c>
      <c r="P80" s="88"/>
      <c r="Q80" s="102" t="s">
        <v>495</v>
      </c>
      <c r="R80" s="88"/>
      <c r="S80" s="88" t="str">
        <f ca="1">TEXT(WORKDAY(TODAY(),0),"yyyy-MM-dd")</f>
        <v>2023-03-27</v>
      </c>
      <c r="T80" s="88" t="str">
        <f ca="1">TEXT(WORKDAY(TODAY(),1),"yyyy-MM-dd")</f>
        <v>2023-03-28</v>
      </c>
    </row>
    <row r="81" spans="1:20" ht="17.5" customHeight="1">
      <c r="A81" s="92" t="s">
        <v>412</v>
      </c>
      <c r="B81" s="88" t="s">
        <v>278</v>
      </c>
      <c r="C81" s="88" t="s">
        <v>292</v>
      </c>
      <c r="D81" s="88"/>
      <c r="E81" s="88">
        <v>500</v>
      </c>
      <c r="F81" s="88" t="s">
        <v>289</v>
      </c>
      <c r="G81" s="88">
        <v>31</v>
      </c>
      <c r="H81" s="88">
        <v>2431068400</v>
      </c>
      <c r="I81" s="88">
        <v>200</v>
      </c>
      <c r="J81" s="88" t="s">
        <v>188</v>
      </c>
      <c r="K81" s="88" t="s">
        <v>289</v>
      </c>
      <c r="L81" s="88">
        <v>31</v>
      </c>
      <c r="M81" s="88">
        <v>4713548400</v>
      </c>
      <c r="N81" s="88">
        <v>200</v>
      </c>
      <c r="O81" s="88" t="s">
        <v>188</v>
      </c>
      <c r="P81" s="88"/>
      <c r="Q81" s="102" t="s">
        <v>495</v>
      </c>
      <c r="R81" s="88"/>
      <c r="S81" s="88" t="str">
        <f ca="1">TEXT(WORKDAY(TODAY(),0),"yyyy-MM-dd")</f>
        <v>2023-03-27</v>
      </c>
      <c r="T81" s="88" t="str">
        <f ca="1">TEXT(WORKDAY(TODAY(),-1),"yyyy-MM-dd")</f>
        <v>2023-03-24</v>
      </c>
    </row>
    <row r="82" spans="1:20" ht="17.5" customHeight="1">
      <c r="A82" s="92" t="s">
        <v>413</v>
      </c>
      <c r="B82" s="88" t="s">
        <v>278</v>
      </c>
      <c r="C82" s="88" t="s">
        <v>292</v>
      </c>
      <c r="D82" s="88"/>
      <c r="E82" s="88">
        <v>500</v>
      </c>
      <c r="F82" s="88" t="s">
        <v>289</v>
      </c>
      <c r="G82" s="88">
        <v>31</v>
      </c>
      <c r="H82" s="88">
        <v>2431068400</v>
      </c>
      <c r="I82" s="88">
        <v>200</v>
      </c>
      <c r="J82" s="88" t="s">
        <v>188</v>
      </c>
      <c r="K82" s="88" t="s">
        <v>289</v>
      </c>
      <c r="L82" s="88">
        <v>31</v>
      </c>
      <c r="M82" s="88">
        <v>4713548400</v>
      </c>
      <c r="N82" s="88">
        <v>200</v>
      </c>
      <c r="O82" s="88" t="s">
        <v>188</v>
      </c>
      <c r="P82" s="88"/>
      <c r="Q82" s="95" t="s">
        <v>405</v>
      </c>
      <c r="R82" s="88"/>
      <c r="S82" s="88" t="str">
        <f ca="1">TEXT(WORKDAY(TODAY(),-2),"yyyyMMdd")</f>
        <v>20230323</v>
      </c>
      <c r="T82" s="88" t="str">
        <f ca="1">TEXT(WORKDAY(TODAY(),-2),"yyyy-MM-dd")</f>
        <v>2023-03-23</v>
      </c>
    </row>
    <row r="83" spans="1:20" ht="29">
      <c r="A83" s="92" t="s">
        <v>414</v>
      </c>
      <c r="B83" s="88" t="s">
        <v>278</v>
      </c>
      <c r="C83" s="88" t="s">
        <v>292</v>
      </c>
      <c r="D83" s="88"/>
      <c r="E83" s="88">
        <v>500</v>
      </c>
      <c r="F83" s="88" t="s">
        <v>289</v>
      </c>
      <c r="G83" s="88">
        <v>31</v>
      </c>
      <c r="H83" s="88">
        <v>2431068400</v>
      </c>
      <c r="I83" s="88">
        <v>200</v>
      </c>
      <c r="J83" s="88" t="s">
        <v>188</v>
      </c>
      <c r="K83" s="88" t="s">
        <v>289</v>
      </c>
      <c r="L83" s="88">
        <v>31</v>
      </c>
      <c r="M83" s="88">
        <v>4713548400</v>
      </c>
      <c r="N83" s="88">
        <v>200</v>
      </c>
      <c r="O83" s="88" t="s">
        <v>188</v>
      </c>
      <c r="P83" s="88"/>
      <c r="Q83" s="102" t="s">
        <v>495</v>
      </c>
      <c r="R83" s="88"/>
      <c r="S83" s="88"/>
      <c r="T83" s="88" t="str">
        <f ca="1">TEXT(WORKDAY(TODAY(),-2),"yyyy-MM-dd")</f>
        <v>2023-03-23</v>
      </c>
    </row>
    <row r="84" spans="1:20" ht="29">
      <c r="A84" s="92" t="s">
        <v>415</v>
      </c>
      <c r="B84" s="88" t="s">
        <v>278</v>
      </c>
      <c r="C84" s="88" t="s">
        <v>292</v>
      </c>
      <c r="D84" s="88"/>
      <c r="E84" s="88">
        <v>500</v>
      </c>
      <c r="F84" s="88" t="s">
        <v>289</v>
      </c>
      <c r="G84" s="88">
        <v>31</v>
      </c>
      <c r="H84" s="88">
        <v>2431068400</v>
      </c>
      <c r="I84" s="88">
        <v>200</v>
      </c>
      <c r="J84" s="88" t="s">
        <v>188</v>
      </c>
      <c r="K84" s="88" t="s">
        <v>289</v>
      </c>
      <c r="L84" s="88">
        <v>31</v>
      </c>
      <c r="M84" s="88">
        <v>4713548400</v>
      </c>
      <c r="N84" s="88">
        <v>200</v>
      </c>
      <c r="O84" s="88" t="s">
        <v>188</v>
      </c>
      <c r="P84" s="88"/>
      <c r="Q84" s="102" t="s">
        <v>495</v>
      </c>
      <c r="R84" s="88"/>
      <c r="S84" s="88" t="str">
        <f ca="1">TEXT(WORKDAY(TODAY(),1),"yyyy-MM-dd")</f>
        <v>2023-03-28</v>
      </c>
      <c r="T84" s="88" t="str">
        <f ca="1">TEXT(WORKDAY(TODAY(),0),"yyyy-MM-dd")</f>
        <v>2023-03-27</v>
      </c>
    </row>
    <row r="85" spans="1:20" ht="29">
      <c r="A85" s="92" t="s">
        <v>416</v>
      </c>
      <c r="B85" s="88" t="s">
        <v>278</v>
      </c>
      <c r="C85" s="88" t="s">
        <v>292</v>
      </c>
      <c r="D85" s="88"/>
      <c r="E85" s="88">
        <v>500</v>
      </c>
      <c r="F85" s="88" t="s">
        <v>289</v>
      </c>
      <c r="G85" s="88">
        <v>31</v>
      </c>
      <c r="H85" s="88">
        <v>2431068400</v>
      </c>
      <c r="I85" s="88">
        <v>200</v>
      </c>
      <c r="J85" s="88" t="s">
        <v>188</v>
      </c>
      <c r="K85" s="88" t="s">
        <v>289</v>
      </c>
      <c r="L85" s="88">
        <v>31</v>
      </c>
      <c r="M85" s="88">
        <v>4713548400</v>
      </c>
      <c r="N85" s="88">
        <v>200</v>
      </c>
      <c r="O85" s="88" t="s">
        <v>188</v>
      </c>
      <c r="P85" s="88"/>
      <c r="Q85" s="102" t="s">
        <v>495</v>
      </c>
      <c r="R85" s="88"/>
      <c r="S85" s="88" t="str">
        <f ca="1">TEXT(WORKDAY(TODAY(),-1),"yyyy-MM-dd")</f>
        <v>2023-03-24</v>
      </c>
      <c r="T85" s="88" t="str">
        <f ca="1">TEXT(WORKDAY(TODAY(),0),"yyyy-MM-dd")</f>
        <v>2023-03-27</v>
      </c>
    </row>
    <row r="86" spans="1:20" ht="29">
      <c r="A86" s="92" t="s">
        <v>417</v>
      </c>
      <c r="B86" s="88" t="s">
        <v>278</v>
      </c>
      <c r="C86" s="88" t="s">
        <v>292</v>
      </c>
      <c r="D86" s="88"/>
      <c r="E86" s="88">
        <v>500</v>
      </c>
      <c r="F86" s="88" t="s">
        <v>289</v>
      </c>
      <c r="G86" s="88">
        <v>31</v>
      </c>
      <c r="H86" s="88">
        <v>2431068400</v>
      </c>
      <c r="I86" s="88">
        <v>200</v>
      </c>
      <c r="J86" s="88" t="s">
        <v>188</v>
      </c>
      <c r="K86" s="88" t="s">
        <v>289</v>
      </c>
      <c r="L86" s="88">
        <v>31</v>
      </c>
      <c r="M86" s="88">
        <v>4713548400</v>
      </c>
      <c r="N86" s="88">
        <v>200</v>
      </c>
      <c r="O86" s="88" t="s">
        <v>188</v>
      </c>
      <c r="P86" s="88"/>
      <c r="Q86" s="96" t="s">
        <v>406</v>
      </c>
      <c r="R86" s="88"/>
      <c r="S86" s="88" t="str">
        <f t="shared" ca="1" si="0"/>
        <v>2023-03-23</v>
      </c>
      <c r="T86" s="88" t="str">
        <f t="shared" ca="1" si="0"/>
        <v>2023-03-23</v>
      </c>
    </row>
    <row r="87" spans="1:20" ht="29">
      <c r="A87" s="92" t="s">
        <v>418</v>
      </c>
      <c r="B87" s="88" t="s">
        <v>278</v>
      </c>
      <c r="C87" s="88" t="s">
        <v>292</v>
      </c>
      <c r="D87" s="88"/>
      <c r="E87" s="88">
        <v>500</v>
      </c>
      <c r="F87" s="88" t="s">
        <v>289</v>
      </c>
      <c r="G87" s="88">
        <v>31</v>
      </c>
      <c r="H87" s="88">
        <v>2431068400</v>
      </c>
      <c r="I87" s="88">
        <v>200</v>
      </c>
      <c r="J87" s="88" t="s">
        <v>188</v>
      </c>
      <c r="K87" s="88" t="s">
        <v>289</v>
      </c>
      <c r="L87" s="88">
        <v>31</v>
      </c>
      <c r="M87" s="88">
        <v>4713548400</v>
      </c>
      <c r="N87" s="88">
        <v>200</v>
      </c>
      <c r="O87" s="88" t="s">
        <v>188</v>
      </c>
      <c r="P87" s="88"/>
      <c r="Q87" s="96" t="s">
        <v>406</v>
      </c>
      <c r="R87" s="88"/>
      <c r="S87" s="88" t="str">
        <f t="shared" ca="1" si="0"/>
        <v>2023-03-23</v>
      </c>
      <c r="T87" s="88" t="str">
        <f t="shared" ca="1" si="0"/>
        <v>2023-03-23</v>
      </c>
    </row>
    <row r="88" spans="1:20" ht="14.15" customHeight="1">
      <c r="A88" s="91" t="s">
        <v>419</v>
      </c>
      <c r="B88" s="88" t="s">
        <v>278</v>
      </c>
      <c r="C88" s="88" t="s">
        <v>292</v>
      </c>
      <c r="D88" s="88"/>
      <c r="E88" s="88">
        <v>200</v>
      </c>
      <c r="F88" s="88" t="s">
        <v>289</v>
      </c>
      <c r="G88" s="88">
        <v>31</v>
      </c>
      <c r="H88" s="88">
        <v>2431068400</v>
      </c>
      <c r="I88" s="88">
        <v>200</v>
      </c>
      <c r="J88" s="88" t="s">
        <v>188</v>
      </c>
      <c r="K88" s="88" t="s">
        <v>289</v>
      </c>
      <c r="L88" s="88">
        <v>31</v>
      </c>
      <c r="M88" s="88">
        <v>4713548400</v>
      </c>
      <c r="N88" s="88">
        <v>200</v>
      </c>
      <c r="O88" s="88" t="s">
        <v>188</v>
      </c>
      <c r="P88" s="88"/>
      <c r="Q88" s="88"/>
      <c r="R88" s="88"/>
      <c r="S88" s="88" t="str">
        <f ca="1">TEXT(WORKDAY(TODAY(),0),"yyyy-MM-dd")</f>
        <v>2023-03-27</v>
      </c>
      <c r="T88" s="88" t="str">
        <f ca="1">TEXT(WORKDAY(TODAY(),0),"yyyy-MM-dd")</f>
        <v>2023-03-27</v>
      </c>
    </row>
    <row r="89" spans="1:20" ht="29">
      <c r="A89" s="91" t="s">
        <v>420</v>
      </c>
      <c r="B89" s="88" t="s">
        <v>278</v>
      </c>
      <c r="C89" s="88" t="s">
        <v>292</v>
      </c>
      <c r="D89" s="88"/>
      <c r="E89" s="88">
        <v>200</v>
      </c>
      <c r="F89" s="88" t="s">
        <v>289</v>
      </c>
      <c r="G89" s="88">
        <v>31</v>
      </c>
      <c r="H89" s="88">
        <v>2431068400</v>
      </c>
      <c r="I89" s="88">
        <v>200</v>
      </c>
      <c r="J89" s="88" t="s">
        <v>188</v>
      </c>
      <c r="K89" s="88" t="s">
        <v>289</v>
      </c>
      <c r="L89" s="88">
        <v>31</v>
      </c>
      <c r="M89" s="88">
        <v>4713548400</v>
      </c>
      <c r="N89" s="88">
        <v>200</v>
      </c>
      <c r="O89" s="88" t="s">
        <v>188</v>
      </c>
      <c r="P89" s="88"/>
      <c r="Q89" s="88"/>
      <c r="R89" s="88"/>
      <c r="S89" s="88" t="str">
        <f ca="1">TEXT(WORKDAY(TODAY(),2),"yyyy-MM-dd")</f>
        <v>2023-03-29</v>
      </c>
      <c r="T89" s="88" t="str">
        <f ca="1">TEXT(WORKDAY(TODAY(),2),"yyyy-MM-dd")</f>
        <v>2023-03-29</v>
      </c>
    </row>
    <row r="90" spans="1:20" ht="43.5">
      <c r="A90" s="91" t="s">
        <v>421</v>
      </c>
      <c r="B90" s="88" t="s">
        <v>278</v>
      </c>
      <c r="C90" s="88" t="s">
        <v>292</v>
      </c>
      <c r="D90" s="88"/>
      <c r="E90" s="88">
        <v>200</v>
      </c>
      <c r="F90" s="88" t="s">
        <v>289</v>
      </c>
      <c r="G90" s="88">
        <v>31</v>
      </c>
      <c r="H90" s="88">
        <v>2431068400</v>
      </c>
      <c r="I90" s="88">
        <v>200</v>
      </c>
      <c r="J90" s="88" t="s">
        <v>188</v>
      </c>
      <c r="K90" s="88" t="s">
        <v>289</v>
      </c>
      <c r="L90" s="88">
        <v>31</v>
      </c>
      <c r="M90" s="88">
        <v>4713548400</v>
      </c>
      <c r="N90" s="88">
        <v>200</v>
      </c>
      <c r="O90" s="88" t="s">
        <v>188</v>
      </c>
      <c r="P90" s="88"/>
      <c r="Q90" s="88"/>
      <c r="R90" s="88"/>
      <c r="S90" s="88" t="str">
        <f ca="1">TEXT(WORKDAY(TODAY(),-2),"yyyy-MM-dd")</f>
        <v>2023-03-23</v>
      </c>
      <c r="T90" s="88" t="str">
        <f ca="1">TEXT(WORKDAY(TODAY(),-2),"yyyy-MM-dd")</f>
        <v>2023-03-23</v>
      </c>
    </row>
    <row r="91" spans="1:20" ht="29">
      <c r="A91" s="91" t="s">
        <v>422</v>
      </c>
      <c r="B91" s="88" t="s">
        <v>278</v>
      </c>
      <c r="C91" s="88" t="s">
        <v>292</v>
      </c>
      <c r="D91" s="88"/>
      <c r="E91" s="88">
        <v>200</v>
      </c>
      <c r="F91" s="88" t="s">
        <v>289</v>
      </c>
      <c r="G91" s="88">
        <v>31</v>
      </c>
      <c r="H91" s="88">
        <v>2431068400</v>
      </c>
      <c r="I91" s="88">
        <v>200</v>
      </c>
      <c r="J91" s="88" t="s">
        <v>188</v>
      </c>
      <c r="K91" s="88" t="s">
        <v>289</v>
      </c>
      <c r="L91" s="88">
        <v>31</v>
      </c>
      <c r="M91" s="88">
        <v>4713548400</v>
      </c>
      <c r="N91" s="88">
        <v>200</v>
      </c>
      <c r="O91" s="88" t="s">
        <v>188</v>
      </c>
      <c r="P91" s="88"/>
      <c r="Q91" s="88"/>
      <c r="R91" s="88"/>
      <c r="S91" s="88" t="str">
        <f ca="1">TEXT(WORKDAY(TODAY(),4),"yyyy-MM-dd")</f>
        <v>2023-03-31</v>
      </c>
      <c r="T91" s="88" t="str">
        <f ca="1">TEXT(WORKDAY(TODAY(),4),"yyyy-MM-dd")</f>
        <v>2023-03-31</v>
      </c>
    </row>
    <row r="92" spans="1:20" ht="43.5">
      <c r="A92" s="91" t="s">
        <v>423</v>
      </c>
      <c r="B92" s="88" t="s">
        <v>278</v>
      </c>
      <c r="C92" s="88" t="s">
        <v>292</v>
      </c>
      <c r="D92" s="88"/>
      <c r="E92" s="88">
        <v>200</v>
      </c>
      <c r="F92" s="88" t="s">
        <v>289</v>
      </c>
      <c r="G92" s="88">
        <v>31</v>
      </c>
      <c r="H92" s="88">
        <v>2431068400</v>
      </c>
      <c r="I92" s="88">
        <v>200</v>
      </c>
      <c r="J92" s="88" t="s">
        <v>188</v>
      </c>
      <c r="K92" s="88" t="s">
        <v>289</v>
      </c>
      <c r="L92" s="88">
        <v>31</v>
      </c>
      <c r="M92" s="88">
        <v>4713548400</v>
      </c>
      <c r="N92" s="88">
        <v>200</v>
      </c>
      <c r="O92" s="88" t="s">
        <v>188</v>
      </c>
      <c r="P92" s="88"/>
      <c r="Q92" s="88"/>
      <c r="R92" s="88"/>
      <c r="S92" s="88" t="str">
        <f ca="1">TEXT(WORKDAY(TODAY(),-4),"yyyy-MM-dd")</f>
        <v>2023-03-21</v>
      </c>
      <c r="T92" s="88" t="str">
        <f ca="1">TEXT(WORKDAY(TODAY(),-4),"yyyy-MM-dd")</f>
        <v>2023-03-21</v>
      </c>
    </row>
    <row r="93" spans="1:20" ht="15.75" customHeight="1">
      <c r="A93" s="91" t="s">
        <v>424</v>
      </c>
      <c r="B93" s="88" t="s">
        <v>278</v>
      </c>
      <c r="C93" s="88" t="s">
        <v>292</v>
      </c>
      <c r="D93" s="88" t="s">
        <v>326</v>
      </c>
      <c r="E93" s="88">
        <v>200</v>
      </c>
      <c r="F93" s="88" t="s">
        <v>289</v>
      </c>
      <c r="G93" s="88">
        <v>31</v>
      </c>
      <c r="H93" s="88">
        <v>2431068400</v>
      </c>
      <c r="I93" s="88">
        <v>200</v>
      </c>
      <c r="J93" s="88" t="s">
        <v>188</v>
      </c>
      <c r="K93" s="88" t="s">
        <v>289</v>
      </c>
      <c r="L93" s="88">
        <v>31</v>
      </c>
      <c r="M93" s="88">
        <v>4713548400</v>
      </c>
      <c r="N93" s="88">
        <v>200</v>
      </c>
      <c r="O93" s="88" t="s">
        <v>188</v>
      </c>
      <c r="P93" s="88"/>
      <c r="Q93" s="88"/>
      <c r="R93" s="88" t="s">
        <v>328</v>
      </c>
      <c r="S93" s="88" t="str">
        <f ca="1">TEXT(WORKDAY(TODAY(),0),"yyyy-MM-dd")</f>
        <v>2023-03-27</v>
      </c>
      <c r="T93" s="88" t="str">
        <f ca="1">TEXT(WORKDAY(TODAY(),0),"yyyy-MM-dd")</f>
        <v>2023-03-27</v>
      </c>
    </row>
    <row r="94" spans="1:20" ht="43.5">
      <c r="A94" s="91" t="s">
        <v>425</v>
      </c>
      <c r="B94" s="88" t="s">
        <v>278</v>
      </c>
      <c r="C94" s="88" t="s">
        <v>292</v>
      </c>
      <c r="D94" s="88" t="s">
        <v>326</v>
      </c>
      <c r="E94" s="88">
        <v>200</v>
      </c>
      <c r="F94" s="88" t="s">
        <v>289</v>
      </c>
      <c r="G94" s="88">
        <v>31</v>
      </c>
      <c r="H94" s="88">
        <v>2431068400</v>
      </c>
      <c r="I94" s="88">
        <v>200</v>
      </c>
      <c r="J94" s="88" t="s">
        <v>188</v>
      </c>
      <c r="K94" s="88" t="s">
        <v>289</v>
      </c>
      <c r="L94" s="88">
        <v>31</v>
      </c>
      <c r="M94" s="88">
        <v>4713548400</v>
      </c>
      <c r="N94" s="88">
        <v>200</v>
      </c>
      <c r="O94" s="88" t="s">
        <v>188</v>
      </c>
      <c r="P94" s="88"/>
      <c r="Q94" s="88"/>
      <c r="R94" s="88" t="s">
        <v>328</v>
      </c>
      <c r="S94" s="88" t="str">
        <f ca="1">TEXT(WORKDAY(TODAY(),2),"yyyy-MM-dd")</f>
        <v>2023-03-29</v>
      </c>
      <c r="T94" s="88" t="str">
        <f ca="1">TEXT(WORKDAY(TODAY(),2),"yyyy-MM-dd")</f>
        <v>2023-03-29</v>
      </c>
    </row>
    <row r="95" spans="1:20" ht="43.5">
      <c r="A95" s="91" t="s">
        <v>426</v>
      </c>
      <c r="B95" s="88" t="s">
        <v>278</v>
      </c>
      <c r="C95" s="88" t="s">
        <v>292</v>
      </c>
      <c r="D95" s="88" t="s">
        <v>326</v>
      </c>
      <c r="E95" s="88">
        <v>200</v>
      </c>
      <c r="F95" s="88" t="s">
        <v>289</v>
      </c>
      <c r="G95" s="88">
        <v>31</v>
      </c>
      <c r="H95" s="88">
        <v>2431068400</v>
      </c>
      <c r="I95" s="88">
        <v>200</v>
      </c>
      <c r="J95" s="88" t="s">
        <v>188</v>
      </c>
      <c r="K95" s="88" t="s">
        <v>289</v>
      </c>
      <c r="L95" s="88">
        <v>31</v>
      </c>
      <c r="M95" s="88">
        <v>4713548400</v>
      </c>
      <c r="N95" s="88">
        <v>200</v>
      </c>
      <c r="O95" s="88" t="s">
        <v>188</v>
      </c>
      <c r="P95" s="88"/>
      <c r="Q95" s="88"/>
      <c r="R95" s="88" t="s">
        <v>328</v>
      </c>
      <c r="S95" s="88" t="str">
        <f ca="1">TEXT(WORKDAY(TODAY(),-2),"yyyy-MM-dd")</f>
        <v>2023-03-23</v>
      </c>
      <c r="T95" s="88" t="str">
        <f ca="1">TEXT(WORKDAY(TODAY(),-2),"yyyy-MM-dd")</f>
        <v>2023-03-23</v>
      </c>
    </row>
    <row r="96" spans="1:20" ht="43.5">
      <c r="A96" s="91" t="s">
        <v>427</v>
      </c>
      <c r="B96" s="88" t="s">
        <v>278</v>
      </c>
      <c r="C96" s="88" t="s">
        <v>292</v>
      </c>
      <c r="D96" s="88" t="s">
        <v>326</v>
      </c>
      <c r="E96" s="88">
        <v>200</v>
      </c>
      <c r="F96" s="88" t="s">
        <v>289</v>
      </c>
      <c r="G96" s="88">
        <v>31</v>
      </c>
      <c r="H96" s="88">
        <v>2431068400</v>
      </c>
      <c r="I96" s="88">
        <v>200</v>
      </c>
      <c r="J96" s="88" t="s">
        <v>188</v>
      </c>
      <c r="K96" s="88" t="s">
        <v>289</v>
      </c>
      <c r="L96" s="88">
        <v>31</v>
      </c>
      <c r="M96" s="88">
        <v>4713548400</v>
      </c>
      <c r="N96" s="88">
        <v>200</v>
      </c>
      <c r="O96" s="88" t="s">
        <v>188</v>
      </c>
      <c r="P96" s="88"/>
      <c r="Q96" s="88"/>
      <c r="R96" s="88" t="s">
        <v>328</v>
      </c>
      <c r="S96" s="88" t="str">
        <f ca="1">TEXT(WORKDAY(TODAY(),4),"yyyy-MM-dd")</f>
        <v>2023-03-31</v>
      </c>
      <c r="T96" s="88" t="str">
        <f ca="1">TEXT(WORKDAY(TODAY(),4),"yyyy-MM-dd")</f>
        <v>2023-03-31</v>
      </c>
    </row>
    <row r="97" spans="1:20" ht="43.5">
      <c r="A97" s="91" t="s">
        <v>428</v>
      </c>
      <c r="B97" s="88" t="s">
        <v>278</v>
      </c>
      <c r="C97" s="88" t="s">
        <v>292</v>
      </c>
      <c r="D97" s="88" t="s">
        <v>326</v>
      </c>
      <c r="E97" s="88">
        <v>200</v>
      </c>
      <c r="F97" s="88" t="s">
        <v>289</v>
      </c>
      <c r="G97" s="88">
        <v>31</v>
      </c>
      <c r="H97" s="88">
        <v>2431068400</v>
      </c>
      <c r="I97" s="88">
        <v>200</v>
      </c>
      <c r="J97" s="88" t="s">
        <v>188</v>
      </c>
      <c r="K97" s="88" t="s">
        <v>289</v>
      </c>
      <c r="L97" s="88">
        <v>31</v>
      </c>
      <c r="M97" s="88">
        <v>4713548400</v>
      </c>
      <c r="N97" s="88">
        <v>200</v>
      </c>
      <c r="O97" s="88" t="s">
        <v>188</v>
      </c>
      <c r="P97" s="88"/>
      <c r="Q97" s="88"/>
      <c r="R97" s="88" t="s">
        <v>328</v>
      </c>
      <c r="S97" s="88" t="str">
        <f ca="1">TEXT(WORKDAY(TODAY(),-4),"yyyy-MM-dd")</f>
        <v>2023-03-21</v>
      </c>
      <c r="T97" s="88" t="str">
        <f ca="1">TEXT(WORKDAY(TODAY(),-4),"yyyy-MM-dd")</f>
        <v>2023-03-21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5DE3-81CB-4E09-8C53-B00E9A7777D2}">
  <dimension ref="A1:D15"/>
  <sheetViews>
    <sheetView workbookViewId="0">
      <selection activeCell="F5" sqref="F5"/>
    </sheetView>
  </sheetViews>
  <sheetFormatPr defaultRowHeight="14.5"/>
  <cols>
    <col min="1" max="1" width="108.54296875" customWidth="1"/>
    <col min="2" max="2" width="15" customWidth="1"/>
    <col min="3" max="3" width="14.7265625" customWidth="1"/>
    <col min="4" max="4" width="18.7265625" customWidth="1"/>
  </cols>
  <sheetData>
    <row r="1" spans="1:4" ht="13" customHeight="1">
      <c r="A1" s="86" t="s">
        <v>0</v>
      </c>
      <c r="B1" s="86" t="s">
        <v>430</v>
      </c>
      <c r="C1" s="86" t="s">
        <v>431</v>
      </c>
      <c r="D1" s="84" t="s">
        <v>432</v>
      </c>
    </row>
    <row r="2" spans="1:4" ht="14" customHeight="1">
      <c r="A2" s="89" t="s">
        <v>434</v>
      </c>
      <c r="B2" s="45" t="str">
        <f ca="1">TEXT(WORKDAY(TODAY(),-1),"dd-MMM-yyyy")</f>
        <v>24-Mar-2023</v>
      </c>
      <c r="C2" s="45" t="str">
        <f ca="1">TEXT(WORKDAY(TODAY(),0),"dd-MMM-yyyy")</f>
        <v>27-Mar-2023</v>
      </c>
      <c r="D2" s="45"/>
    </row>
    <row r="3" spans="1:4">
      <c r="A3" s="45" t="s">
        <v>429</v>
      </c>
      <c r="B3" s="45" t="str">
        <f ca="1">TEXT(WORKDAY(TODAY(),-3),"dd-MMM-yyyy")</f>
        <v>22-Mar-2023</v>
      </c>
      <c r="C3" s="45" t="str">
        <f ca="1">TEXT(WORKDAY(TODAY(),-2),"dd-MMM-yyyy")</f>
        <v>23-Mar-2023</v>
      </c>
      <c r="D3" s="45" t="str">
        <f ca="1">TEXT(WORKDAY(TODAY(),0),"yyyy-MM-dd")</f>
        <v>2023-03-27</v>
      </c>
    </row>
    <row r="4" spans="1:4">
      <c r="A4" s="45" t="s">
        <v>435</v>
      </c>
      <c r="B4" s="45" t="str">
        <f ca="1">TEXT(WORKDAY(TODAY(),-1),"dd-MMM-yyyy")</f>
        <v>24-Mar-2023</v>
      </c>
      <c r="C4" s="45" t="str">
        <f ca="1">TEXT(WORKDAY(TODAY(),0),"dd-MMM-yyyy")</f>
        <v>27-Mar-2023</v>
      </c>
      <c r="D4" s="45" t="str">
        <f ca="1">TEXT(WORKDAY(TODAY(),0),"yyyy-MM-dd")</f>
        <v>2023-03-27</v>
      </c>
    </row>
    <row r="5" spans="1:4">
      <c r="A5" s="45" t="s">
        <v>436</v>
      </c>
      <c r="B5" s="45" t="str">
        <f ca="1">TEXT(WORKDAY(TODAY(),-1),"dd-MMM-yyyy")</f>
        <v>24-Mar-2023</v>
      </c>
      <c r="C5" s="45" t="str">
        <f ca="1">TEXT(WORKDAY(TODAY(),0),"dd-MMM-yyyy")</f>
        <v>27-Mar-2023</v>
      </c>
      <c r="D5" s="45" t="str">
        <f ca="1">TEXT(WORKDAY(TODAY(),0),"yyyy-MM-dd")</f>
        <v>2023-03-27</v>
      </c>
    </row>
    <row r="6" spans="1:4">
      <c r="A6" s="45" t="s">
        <v>433</v>
      </c>
      <c r="B6" s="45" t="str">
        <f ca="1">TEXT(WORKDAY(TODAY(),-1),"dd-MMM-yyyy")</f>
        <v>24-Mar-2023</v>
      </c>
      <c r="C6" s="45" t="str">
        <f ca="1">TEXT(WORKDAY(TODAY(),0),"dd-MMM-yyyy")</f>
        <v>27-Mar-2023</v>
      </c>
      <c r="D6" s="45" t="str">
        <f ca="1">TEXT(WORKDAY(TODAY(),0),"yyyy-MM-dd")</f>
        <v>2023-03-27</v>
      </c>
    </row>
    <row r="7" spans="1:4">
      <c r="A7" s="45" t="s">
        <v>437</v>
      </c>
      <c r="B7" s="45" t="str">
        <f t="shared" ref="B7:B13" ca="1" si="0">TEXT(WORKDAY(TODAY(),-1),"dd-MMM-yyyy")</f>
        <v>24-Mar-2023</v>
      </c>
      <c r="C7" s="45" t="str">
        <f t="shared" ref="C7:C13" ca="1" si="1">TEXT(WORKDAY(TODAY(),0),"dd-MMM-yyyy")</f>
        <v>27-Mar-2023</v>
      </c>
      <c r="D7" s="45" t="str">
        <f t="shared" ref="D7:D15" ca="1" si="2">TEXT(WORKDAY(TODAY(),0),"yyyy-MM-dd")</f>
        <v>2023-03-27</v>
      </c>
    </row>
    <row r="8" spans="1:4">
      <c r="A8" s="45" t="s">
        <v>438</v>
      </c>
      <c r="B8" s="45" t="str">
        <f t="shared" ca="1" si="0"/>
        <v>24-Mar-2023</v>
      </c>
      <c r="C8" s="45" t="str">
        <f t="shared" ca="1" si="1"/>
        <v>27-Mar-2023</v>
      </c>
      <c r="D8" s="45" t="str">
        <f t="shared" ca="1" si="2"/>
        <v>2023-03-27</v>
      </c>
    </row>
    <row r="9" spans="1:4">
      <c r="A9" s="45" t="s">
        <v>439</v>
      </c>
      <c r="B9" s="45" t="str">
        <f t="shared" ca="1" si="0"/>
        <v>24-Mar-2023</v>
      </c>
      <c r="C9" s="45" t="str">
        <f t="shared" ca="1" si="1"/>
        <v>27-Mar-2023</v>
      </c>
      <c r="D9" s="45" t="str">
        <f t="shared" ca="1" si="2"/>
        <v>2023-03-27</v>
      </c>
    </row>
    <row r="10" spans="1:4">
      <c r="A10" t="s">
        <v>440</v>
      </c>
      <c r="B10" s="45" t="str">
        <f t="shared" ca="1" si="0"/>
        <v>24-Mar-2023</v>
      </c>
      <c r="C10" s="45" t="str">
        <f t="shared" ca="1" si="1"/>
        <v>27-Mar-2023</v>
      </c>
      <c r="D10" s="45" t="str">
        <f t="shared" ca="1" si="2"/>
        <v>2023-03-27</v>
      </c>
    </row>
    <row r="11" spans="1:4">
      <c r="A11" t="s">
        <v>441</v>
      </c>
      <c r="B11" s="45" t="str">
        <f t="shared" ca="1" si="0"/>
        <v>24-Mar-2023</v>
      </c>
      <c r="C11" s="45" t="str">
        <f t="shared" ca="1" si="1"/>
        <v>27-Mar-2023</v>
      </c>
      <c r="D11" s="45" t="str">
        <f t="shared" ca="1" si="2"/>
        <v>2023-03-27</v>
      </c>
    </row>
    <row r="12" spans="1:4">
      <c r="A12" t="s">
        <v>445</v>
      </c>
      <c r="B12" s="45" t="str">
        <f t="shared" ca="1" si="0"/>
        <v>24-Mar-2023</v>
      </c>
      <c r="C12" s="45" t="str">
        <f t="shared" ca="1" si="1"/>
        <v>27-Mar-2023</v>
      </c>
      <c r="D12" s="45" t="str">
        <f t="shared" ca="1" si="2"/>
        <v>2023-03-27</v>
      </c>
    </row>
    <row r="13" spans="1:4">
      <c r="A13" t="s">
        <v>446</v>
      </c>
      <c r="B13" s="45" t="str">
        <f t="shared" ca="1" si="0"/>
        <v>24-Mar-2023</v>
      </c>
      <c r="C13" s="45" t="str">
        <f t="shared" ca="1" si="1"/>
        <v>27-Mar-2023</v>
      </c>
      <c r="D13" s="45" t="str">
        <f t="shared" ca="1" si="2"/>
        <v>2023-03-27</v>
      </c>
    </row>
    <row r="14" spans="1:4">
      <c r="A14" t="s">
        <v>448</v>
      </c>
      <c r="D14" s="45" t="str">
        <f t="shared" ca="1" si="2"/>
        <v>2023-03-27</v>
      </c>
    </row>
    <row r="15" spans="1:4">
      <c r="A15" t="s">
        <v>447</v>
      </c>
      <c r="D15" s="45" t="str">
        <f t="shared" ca="1" si="2"/>
        <v>2023-03-27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C11A-FD03-4500-80A6-491F0B215139}">
  <dimension ref="A1:D15"/>
  <sheetViews>
    <sheetView workbookViewId="0">
      <selection activeCell="B12" sqref="B12"/>
    </sheetView>
  </sheetViews>
  <sheetFormatPr defaultRowHeight="14.5"/>
  <cols>
    <col min="1" max="1" width="99.08984375" customWidth="1"/>
    <col min="2" max="2" width="28.36328125" customWidth="1"/>
    <col min="3" max="3" width="21.54296875" customWidth="1"/>
    <col min="4" max="4" width="20.90625" customWidth="1"/>
    <col min="5" max="5" width="18.26953125" customWidth="1"/>
  </cols>
  <sheetData>
    <row r="1" spans="1:4">
      <c r="A1" s="86" t="s">
        <v>0</v>
      </c>
      <c r="B1" s="86" t="s">
        <v>430</v>
      </c>
      <c r="C1" s="86" t="s">
        <v>431</v>
      </c>
      <c r="D1" s="84" t="s">
        <v>432</v>
      </c>
    </row>
    <row r="2" spans="1:4" ht="14" customHeight="1">
      <c r="A2" s="89" t="s">
        <v>481</v>
      </c>
      <c r="B2" s="45" t="str">
        <f ca="1">TEXT(WORKDAY(TODAY(),-1),"dd-MMM-yyyy")</f>
        <v>24-Mar-2023</v>
      </c>
      <c r="C2" s="45" t="str">
        <f ca="1">TEXT(WORKDAY(TODAY(),0),"dd-MMM-yyyy")</f>
        <v>27-Mar-2023</v>
      </c>
      <c r="D2" s="45"/>
    </row>
    <row r="3" spans="1:4">
      <c r="A3" s="45" t="s">
        <v>429</v>
      </c>
      <c r="B3" s="45" t="str">
        <f t="shared" ref="B3" ca="1" si="0">TEXT(WORKDAY(TODAY(),-1),"dd-MMM-yyyy")</f>
        <v>24-Mar-2023</v>
      </c>
      <c r="C3" s="45" t="str">
        <f t="shared" ref="C3" ca="1" si="1">TEXT(WORKDAY(TODAY(),0),"dd-MMM-yyyy")</f>
        <v>27-Mar-2023</v>
      </c>
      <c r="D3" s="45" t="str">
        <f ca="1">TEXT(WORKDAY(TODAY(),0),"yyyy-MM-dd")</f>
        <v>2023-03-27</v>
      </c>
    </row>
    <row r="4" spans="1:4">
      <c r="A4" s="45" t="s">
        <v>435</v>
      </c>
      <c r="B4" s="45" t="str">
        <f ca="1">TEXT(WORKDAY(TODAY(),-1),"dd-MMM-yyyy")</f>
        <v>24-Mar-2023</v>
      </c>
      <c r="C4" s="45" t="str">
        <f ca="1">TEXT(WORKDAY(TODAY(),0),"dd-MMM-yyyy")</f>
        <v>27-Mar-2023</v>
      </c>
      <c r="D4" s="45" t="str">
        <f ca="1">TEXT(WORKDAY(TODAY(),0),"yyyy-MM-dd")</f>
        <v>2023-03-27</v>
      </c>
    </row>
    <row r="5" spans="1:4">
      <c r="A5" s="45" t="s">
        <v>482</v>
      </c>
      <c r="B5" s="45" t="str">
        <f ca="1">TEXT(WORKDAY(TODAY(),-1),"dd-MMM-yyyy")</f>
        <v>24-Mar-2023</v>
      </c>
      <c r="C5" s="45" t="str">
        <f ca="1">TEXT(WORKDAY(TODAY(),0),"dd-MMM-yyyy")</f>
        <v>27-Mar-2023</v>
      </c>
      <c r="D5" s="45" t="str">
        <f ca="1">TEXT(WORKDAY(TODAY(),0),"yyyy-MM-dd")</f>
        <v>2023-03-27</v>
      </c>
    </row>
    <row r="6" spans="1:4">
      <c r="A6" s="45" t="s">
        <v>483</v>
      </c>
      <c r="B6" s="45" t="str">
        <f ca="1">TEXT(WORKDAY(TODAY(),-1),"dd-MMM-yyyy")</f>
        <v>24-Mar-2023</v>
      </c>
      <c r="C6" s="45" t="str">
        <f ca="1">TEXT(WORKDAY(TODAY(),0),"dd-MMM-yyyy")</f>
        <v>27-Mar-2023</v>
      </c>
      <c r="D6" s="45" t="str">
        <f ca="1">TEXT(WORKDAY(TODAY(),0),"yyyy-MM-dd")</f>
        <v>2023-03-27</v>
      </c>
    </row>
    <row r="7" spans="1:4">
      <c r="A7" s="99"/>
      <c r="B7" s="99"/>
      <c r="C7" s="99"/>
      <c r="D7" s="99"/>
    </row>
    <row r="8" spans="1:4">
      <c r="A8" s="99"/>
      <c r="B8" s="99"/>
      <c r="C8" s="99"/>
      <c r="D8" s="99"/>
    </row>
    <row r="9" spans="1:4">
      <c r="A9" s="99"/>
      <c r="B9" s="99"/>
      <c r="C9" s="99"/>
      <c r="D9" s="99"/>
    </row>
    <row r="10" spans="1:4">
      <c r="A10" s="99"/>
      <c r="B10" s="99"/>
      <c r="C10" s="99"/>
      <c r="D10" s="99"/>
    </row>
    <row r="11" spans="1:4">
      <c r="A11" s="99"/>
      <c r="B11" s="99"/>
      <c r="C11" s="99"/>
      <c r="D11" s="99"/>
    </row>
    <row r="12" spans="1:4">
      <c r="A12" s="99"/>
      <c r="B12" s="99"/>
      <c r="C12" s="99"/>
      <c r="D12" s="99"/>
    </row>
    <row r="13" spans="1:4">
      <c r="A13" s="99"/>
      <c r="B13" s="99"/>
      <c r="C13" s="99"/>
      <c r="D13" s="99"/>
    </row>
    <row r="14" spans="1:4">
      <c r="A14" s="99"/>
      <c r="B14" s="99"/>
      <c r="C14" s="99"/>
      <c r="D14" s="99"/>
    </row>
    <row r="15" spans="1:4">
      <c r="A15" s="99"/>
      <c r="B15" s="99"/>
      <c r="C15" s="99"/>
      <c r="D15" s="99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POSITIONS</vt:lpstr>
      <vt:lpstr>POSITIONS_NEG</vt:lpstr>
      <vt:lpstr>ONLOANS</vt:lpstr>
      <vt:lpstr>SFDM_API</vt:lpstr>
      <vt:lpstr>NO_ACCOUNT_POSITIONS</vt:lpstr>
      <vt:lpstr>CLIENTAPI_RELEASE</vt:lpstr>
      <vt:lpstr>VOUCHER</vt:lpstr>
      <vt:lpstr>EDP</vt:lpstr>
      <vt:lpstr>EDP_POSITION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2023-03-27T14:29:09Z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fc23c-3ae3-46c5-b1a3-48f898c2d74a_Enabled">
    <vt:lpwstr>true</vt:lpwstr>
  </property>
  <property fmtid="{D5CDD505-2E9C-101B-9397-08002B2CF9AE}" pid="3" name="MSIP_Label_692fc23c-3ae3-46c5-b1a3-48f898c2d74a_SetDate">
    <vt:lpwstr>2021-11-22T17:29:22Z</vt:lpwstr>
  </property>
  <property fmtid="{D5CDD505-2E9C-101B-9397-08002B2CF9AE}" pid="4" name="MSIP_Label_692fc23c-3ae3-46c5-b1a3-48f898c2d74a_Method">
    <vt:lpwstr>Privileged</vt:lpwstr>
  </property>
  <property fmtid="{D5CDD505-2E9C-101B-9397-08002B2CF9AE}" pid="5" name="MSIP_Label_692fc23c-3ae3-46c5-b1a3-48f898c2d74a_Name">
    <vt:lpwstr>Highly Confidential</vt:lpwstr>
  </property>
  <property fmtid="{D5CDD505-2E9C-101B-9397-08002B2CF9AE}" pid="6" name="MSIP_Label_692fc23c-3ae3-46c5-b1a3-48f898c2d74a_SiteId">
    <vt:lpwstr>106bdeea-f616-4dfc-bc1d-6cbbf45e2011</vt:lpwstr>
  </property>
  <property fmtid="{D5CDD505-2E9C-101B-9397-08002B2CF9AE}" pid="7" name="MSIP_Label_692fc23c-3ae3-46c5-b1a3-48f898c2d74a_ActionId">
    <vt:lpwstr>cb68dd95-cd2b-4c03-bbbc-e67c73eeb7d6</vt:lpwstr>
  </property>
  <property fmtid="{D5CDD505-2E9C-101B-9397-08002B2CF9AE}" pid="8" name="MSIP_Label_692fc23c-3ae3-46c5-b1a3-48f898c2d74a_ContentBits">
    <vt:lpwstr>0</vt:lpwstr>
  </property>
</Properties>
</file>