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desk\Documents\Project\기획\"/>
    </mc:Choice>
  </mc:AlternateContent>
  <bookViews>
    <workbookView xWindow="0" yWindow="0" windowWidth="28800" windowHeight="12165" activeTab="2"/>
  </bookViews>
  <sheets>
    <sheet name="Sheet1" sheetId="1" r:id="rId1"/>
    <sheet name="구매요청생성프로그램" sheetId="5" r:id="rId2"/>
    <sheet name="구매오더생성프로그램" sheetId="7" r:id="rId3"/>
    <sheet name="Sheet2" sheetId="6" r:id="rId4"/>
    <sheet name="Sheet4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8" l="1"/>
  <c r="L21" i="8"/>
  <c r="K21" i="8"/>
  <c r="J21" i="8"/>
  <c r="I21" i="8"/>
  <c r="H21" i="8"/>
  <c r="G21" i="8"/>
  <c r="F21" i="8"/>
  <c r="M20" i="8"/>
  <c r="L20" i="8"/>
  <c r="K20" i="8"/>
  <c r="J20" i="8"/>
  <c r="I20" i="8"/>
  <c r="H20" i="8"/>
  <c r="G20" i="8"/>
  <c r="F20" i="8"/>
  <c r="M19" i="8"/>
  <c r="L19" i="8"/>
  <c r="K19" i="8"/>
  <c r="J19" i="8"/>
  <c r="I19" i="8"/>
  <c r="H19" i="8"/>
  <c r="G19" i="8"/>
  <c r="F19" i="8"/>
  <c r="M18" i="8"/>
  <c r="L18" i="8"/>
  <c r="K18" i="8"/>
  <c r="J18" i="8"/>
  <c r="I18" i="8"/>
  <c r="H18" i="8"/>
  <c r="G18" i="8"/>
  <c r="F18" i="8"/>
  <c r="M17" i="8"/>
  <c r="L17" i="8"/>
  <c r="K17" i="8"/>
  <c r="J17" i="8"/>
  <c r="I17" i="8"/>
  <c r="H17" i="8"/>
  <c r="G17" i="8"/>
  <c r="F17" i="8"/>
  <c r="M16" i="8"/>
  <c r="L16" i="8"/>
  <c r="K16" i="8"/>
  <c r="J16" i="8"/>
  <c r="I16" i="8"/>
  <c r="H16" i="8"/>
  <c r="G16" i="8"/>
  <c r="F16" i="8"/>
  <c r="M15" i="8"/>
  <c r="L15" i="8"/>
  <c r="K15" i="8"/>
  <c r="J15" i="8"/>
  <c r="I15" i="8"/>
  <c r="H15" i="8"/>
  <c r="G15" i="8"/>
  <c r="F15" i="8"/>
  <c r="M14" i="8"/>
  <c r="M22" i="8" s="1"/>
  <c r="L14" i="8"/>
  <c r="L22" i="8" s="1"/>
  <c r="K14" i="8"/>
  <c r="J14" i="8"/>
  <c r="J22" i="8" s="1"/>
  <c r="I14" i="8"/>
  <c r="I22" i="8" s="1"/>
  <c r="H14" i="8"/>
  <c r="H22" i="8" s="1"/>
  <c r="G14" i="8"/>
  <c r="G22" i="8" s="1"/>
  <c r="F14" i="8"/>
  <c r="F22" i="8" s="1"/>
  <c r="E21" i="8"/>
  <c r="D21" i="8"/>
  <c r="E20" i="8"/>
  <c r="E22" i="8" s="1"/>
  <c r="D20" i="8"/>
  <c r="E19" i="8"/>
  <c r="D19" i="8"/>
  <c r="E18" i="8"/>
  <c r="D18" i="8"/>
  <c r="D17" i="8"/>
  <c r="D16" i="8"/>
  <c r="D15" i="8"/>
  <c r="C21" i="8"/>
  <c r="C20" i="8"/>
  <c r="C19" i="8"/>
  <c r="C18" i="8"/>
  <c r="C17" i="8"/>
  <c r="C16" i="8"/>
  <c r="C15" i="8"/>
  <c r="D14" i="8"/>
  <c r="C14" i="8"/>
  <c r="C22" i="8" s="1"/>
  <c r="K22" i="8" l="1"/>
  <c r="D22" i="8"/>
</calcChain>
</file>

<file path=xl/sharedStrings.xml><?xml version="1.0" encoding="utf-8"?>
<sst xmlns="http://schemas.openxmlformats.org/spreadsheetml/2006/main" count="523" uniqueCount="286">
  <si>
    <t>생산계획코드</t>
  </si>
  <si>
    <t>생산계획코드</t>
    <phoneticPr fontId="1" type="noConversion"/>
  </si>
  <si>
    <t xml:space="preserve">오더에 무조건 </t>
    <phoneticPr fontId="1" type="noConversion"/>
  </si>
  <si>
    <t>확정</t>
    <phoneticPr fontId="1" type="noConversion"/>
  </si>
  <si>
    <t>미확정</t>
    <phoneticPr fontId="1" type="noConversion"/>
  </si>
  <si>
    <t>체크박스로</t>
    <phoneticPr fontId="1" type="noConversion"/>
  </si>
  <si>
    <t>자재코드</t>
  </si>
  <si>
    <t>TDI</t>
  </si>
  <si>
    <t>MDI</t>
  </si>
  <si>
    <t>원자재가 여러 개</t>
    <phoneticPr fontId="1" type="noConversion"/>
  </si>
  <si>
    <t>자재코드</t>
    <phoneticPr fontId="1" type="noConversion"/>
  </si>
  <si>
    <t>자재코드(원자재코드</t>
    <phoneticPr fontId="1" type="noConversion"/>
  </si>
  <si>
    <t>생산계획코드</t>
    <phoneticPr fontId="1" type="noConversion"/>
  </si>
  <si>
    <t>자재명</t>
  </si>
  <si>
    <t>자재명</t>
    <phoneticPr fontId="1" type="noConversion"/>
  </si>
  <si>
    <t>생산게획수량</t>
    <phoneticPr fontId="1" type="noConversion"/>
  </si>
  <si>
    <t>ASDF21Q34</t>
    <phoneticPr fontId="1" type="noConversion"/>
  </si>
  <si>
    <t>FINM01</t>
  </si>
  <si>
    <t>메모리폼매트리스S</t>
  </si>
  <si>
    <t>ASDF21Q35</t>
  </si>
  <si>
    <t>FINS01</t>
  </si>
  <si>
    <t>스프링매트리스S</t>
  </si>
  <si>
    <t>RAW000</t>
  </si>
  <si>
    <t>RAW001</t>
  </si>
  <si>
    <t>RAW002</t>
  </si>
  <si>
    <t>포켓 스프링</t>
  </si>
  <si>
    <t>RAW003</t>
  </si>
  <si>
    <t>비닐SS</t>
  </si>
  <si>
    <t>RAW004</t>
  </si>
  <si>
    <t>비닐S</t>
  </si>
  <si>
    <t>RAW005</t>
  </si>
  <si>
    <t>비닐Q</t>
  </si>
  <si>
    <t>RAW006</t>
  </si>
  <si>
    <t>비닐K</t>
  </si>
  <si>
    <t>RAW007</t>
  </si>
  <si>
    <t>박스SS</t>
  </si>
  <si>
    <t>RAW008</t>
  </si>
  <si>
    <t>박스S</t>
  </si>
  <si>
    <t>RAW009</t>
  </si>
  <si>
    <t>박스Q</t>
  </si>
  <si>
    <t>RAW010</t>
  </si>
  <si>
    <t>박스K</t>
  </si>
  <si>
    <t>구매계획코드</t>
    <phoneticPr fontId="1" type="noConversion"/>
  </si>
  <si>
    <t>구매계획연도</t>
    <phoneticPr fontId="1" type="noConversion"/>
  </si>
  <si>
    <t>수량</t>
  </si>
  <si>
    <t>수량</t>
    <phoneticPr fontId="1" type="noConversion"/>
  </si>
  <si>
    <t>단위</t>
  </si>
  <si>
    <t>단위</t>
    <phoneticPr fontId="1" type="noConversion"/>
  </si>
  <si>
    <t>통화</t>
  </si>
  <si>
    <t>승인상태</t>
    <phoneticPr fontId="1" type="noConversion"/>
  </si>
  <si>
    <t>MANDT</t>
  </si>
  <si>
    <t>VATCODE</t>
  </si>
  <si>
    <t>TAXCODE</t>
  </si>
  <si>
    <t>CARDCODE</t>
  </si>
  <si>
    <t>CUSTCODE</t>
  </si>
  <si>
    <t>VENCODE</t>
  </si>
  <si>
    <t>DOCNO</t>
  </si>
  <si>
    <t>DOCDATE</t>
  </si>
  <si>
    <t>CONSTATUS</t>
  </si>
  <si>
    <t>VFISCAL</t>
  </si>
  <si>
    <t>QUARTER</t>
  </si>
  <si>
    <t>VENNO</t>
  </si>
  <si>
    <t>INVOTYPE</t>
  </si>
  <si>
    <t>SAMOUNT</t>
  </si>
  <si>
    <t>BAMOUNT</t>
  </si>
  <si>
    <t>AMOUNT</t>
  </si>
  <si>
    <t>CURRKEY</t>
  </si>
  <si>
    <t>클라이언트</t>
  </si>
  <si>
    <t>부가세코드</t>
  </si>
  <si>
    <t>세금코드</t>
  </si>
  <si>
    <t>카드사 코드</t>
  </si>
  <si>
    <t>고객코드</t>
  </si>
  <si>
    <t>거래처 코드</t>
  </si>
  <si>
    <t>전표번호</t>
  </si>
  <si>
    <t>전기일</t>
  </si>
  <si>
    <t>신고확정</t>
  </si>
  <si>
    <t>신고연도</t>
  </si>
  <si>
    <t>신고분기</t>
  </si>
  <si>
    <t>사업자등록번호</t>
  </si>
  <si>
    <t>세금계산서종류</t>
  </si>
  <si>
    <t>전표공급가액</t>
  </si>
  <si>
    <t>전표세액</t>
  </si>
  <si>
    <t>금액</t>
  </si>
  <si>
    <t>ZBAT_FI040</t>
  </si>
  <si>
    <t>어떤 부가세인지</t>
    <phoneticPr fontId="1" type="noConversion"/>
  </si>
  <si>
    <t>세금?코드도 ?</t>
    <phoneticPr fontId="1" type="noConversion"/>
  </si>
  <si>
    <t>이건 노필요?</t>
    <phoneticPr fontId="1" type="noConversion"/>
  </si>
  <si>
    <r>
      <t xml:space="preserve">공급자 등록번호
</t>
    </r>
    <r>
      <rPr>
        <sz val="11"/>
        <color indexed="10"/>
        <rFont val="돋움"/>
        <family val="3"/>
        <charset val="129"/>
      </rPr>
      <t>("-" 없이 입력)</t>
    </r>
    <phoneticPr fontId="5" type="noConversion"/>
  </si>
  <si>
    <r>
      <t>일자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rFont val="돋움"/>
        <family val="3"/>
        <charset val="129"/>
      </rPr>
      <t xml:space="preserve">
</t>
    </r>
    <r>
      <rPr>
        <sz val="11"/>
        <color indexed="10"/>
        <rFont val="돋움"/>
        <family val="3"/>
        <charset val="129"/>
      </rPr>
      <t>(2자리, 작성년월 제외)</t>
    </r>
    <phoneticPr fontId="5" type="noConversion"/>
  </si>
  <si>
    <t>공급자 상호</t>
    <phoneticPr fontId="5" type="noConversion"/>
  </si>
  <si>
    <r>
      <t>일자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rFont val="돋움"/>
        <family val="3"/>
        <charset val="129"/>
      </rPr>
      <t xml:space="preserve">
</t>
    </r>
    <r>
      <rPr>
        <sz val="11"/>
        <color indexed="10"/>
        <rFont val="돋움"/>
        <family val="3"/>
        <charset val="129"/>
      </rPr>
      <t>(2자리, 작성년월 제외)</t>
    </r>
    <phoneticPr fontId="5" type="noConversion"/>
  </si>
  <si>
    <r>
      <t>전자</t>
    </r>
    <r>
      <rPr>
        <sz val="11"/>
        <color theme="1"/>
        <rFont val="맑은 고딕"/>
        <family val="2"/>
        <charset val="129"/>
        <scheme val="minor"/>
      </rPr>
      <t>(세금)</t>
    </r>
    <r>
      <rPr>
        <sz val="11"/>
        <rFont val="돋움"/>
        <family val="3"/>
        <charset val="129"/>
      </rPr>
      <t>계산서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rFont val="돋움"/>
        <family val="3"/>
        <charset val="129"/>
      </rPr>
      <t xml:space="preserve">종류
</t>
    </r>
    <r>
      <rPr>
        <sz val="11"/>
        <color indexed="10"/>
        <rFont val="돋움"/>
        <family val="3"/>
        <charset val="129"/>
      </rPr>
      <t>(01:일반, 02:영세율)</t>
    </r>
    <phoneticPr fontId="5" type="noConversion"/>
  </si>
  <si>
    <t>작성일자</t>
    <phoneticPr fontId="5" type="noConversion"/>
  </si>
  <si>
    <t>공급자
 종사업장번호</t>
    <phoneticPr fontId="5" type="noConversion"/>
  </si>
  <si>
    <t>공급자 성명</t>
    <phoneticPr fontId="5" type="noConversion"/>
  </si>
  <si>
    <t>공급자 사업장주소</t>
    <phoneticPr fontId="5" type="noConversion"/>
  </si>
  <si>
    <t>공급자 업태</t>
    <phoneticPr fontId="5" type="noConversion"/>
  </si>
  <si>
    <t>공급자 종목</t>
    <phoneticPr fontId="5" type="noConversion"/>
  </si>
  <si>
    <t>공급자 이메일</t>
    <phoneticPr fontId="5" type="noConversion"/>
  </si>
  <si>
    <r>
      <t xml:space="preserve">공급받는자 등록번호
</t>
    </r>
    <r>
      <rPr>
        <sz val="11"/>
        <color indexed="10"/>
        <rFont val="돋움"/>
        <family val="3"/>
        <charset val="129"/>
      </rPr>
      <t>("-" 없이 입력)</t>
    </r>
    <phoneticPr fontId="5" type="noConversion"/>
  </si>
  <si>
    <t>공급받는자 
종사업장번호</t>
    <phoneticPr fontId="5" type="noConversion"/>
  </si>
  <si>
    <t>공급받는자 상호</t>
    <phoneticPr fontId="5" type="noConversion"/>
  </si>
  <si>
    <t>공급받는자 성명</t>
    <phoneticPr fontId="5" type="noConversion"/>
  </si>
  <si>
    <t>공급받는자 사업장주소</t>
    <phoneticPr fontId="5" type="noConversion"/>
  </si>
  <si>
    <t>공급받는자 업태</t>
    <phoneticPr fontId="5" type="noConversion"/>
  </si>
  <si>
    <t>공급받는자 종목</t>
    <phoneticPr fontId="5" type="noConversion"/>
  </si>
  <si>
    <t>공급받는자 이메일1</t>
    <phoneticPr fontId="5" type="noConversion"/>
  </si>
  <si>
    <t>공급받는자 이메일2</t>
    <phoneticPr fontId="5" type="noConversion"/>
  </si>
  <si>
    <t>공급가액</t>
    <phoneticPr fontId="5" type="noConversion"/>
  </si>
  <si>
    <t>세액</t>
    <phoneticPr fontId="5" type="noConversion"/>
  </si>
  <si>
    <t>비고</t>
    <phoneticPr fontId="5" type="noConversion"/>
  </si>
  <si>
    <r>
      <t xml:space="preserve">일자1
</t>
    </r>
    <r>
      <rPr>
        <sz val="11"/>
        <color indexed="10"/>
        <rFont val="돋움"/>
        <family val="3"/>
        <charset val="129"/>
      </rPr>
      <t>(2자리, 작성년월 제외)</t>
    </r>
    <phoneticPr fontId="5" type="noConversion"/>
  </si>
  <si>
    <t>품목1</t>
    <phoneticPr fontId="5" type="noConversion"/>
  </si>
  <si>
    <t>규격1</t>
    <phoneticPr fontId="5" type="noConversion"/>
  </si>
  <si>
    <t>수량1</t>
    <phoneticPr fontId="5" type="noConversion"/>
  </si>
  <si>
    <t>단가1</t>
    <phoneticPr fontId="5" type="noConversion"/>
  </si>
  <si>
    <t>공급가액1</t>
    <phoneticPr fontId="5" type="noConversion"/>
  </si>
  <si>
    <t>세액1</t>
    <phoneticPr fontId="5" type="noConversion"/>
  </si>
  <si>
    <t>품목비고1</t>
    <phoneticPr fontId="5" type="noConversion"/>
  </si>
  <si>
    <t>품목2</t>
    <phoneticPr fontId="5" type="noConversion"/>
  </si>
  <si>
    <t>규격2</t>
    <phoneticPr fontId="5" type="noConversion"/>
  </si>
  <si>
    <t>수량2</t>
    <phoneticPr fontId="5" type="noConversion"/>
  </si>
  <si>
    <t>단가2</t>
    <phoneticPr fontId="5" type="noConversion"/>
  </si>
  <si>
    <t>공급가액2</t>
    <phoneticPr fontId="5" type="noConversion"/>
  </si>
  <si>
    <t>세액2</t>
    <phoneticPr fontId="5" type="noConversion"/>
  </si>
  <si>
    <t>품목비고2</t>
    <phoneticPr fontId="5" type="noConversion"/>
  </si>
  <si>
    <t>품목3</t>
    <phoneticPr fontId="5" type="noConversion"/>
  </si>
  <si>
    <t>규격3</t>
    <phoneticPr fontId="5" type="noConversion"/>
  </si>
  <si>
    <t>수량3</t>
    <phoneticPr fontId="5" type="noConversion"/>
  </si>
  <si>
    <t>단가3</t>
    <phoneticPr fontId="5" type="noConversion"/>
  </si>
  <si>
    <t>공급가액3</t>
    <phoneticPr fontId="5" type="noConversion"/>
  </si>
  <si>
    <t>세액3</t>
    <phoneticPr fontId="5" type="noConversion"/>
  </si>
  <si>
    <t>품목비고3</t>
    <phoneticPr fontId="5" type="noConversion"/>
  </si>
  <si>
    <r>
      <t>일자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rFont val="돋움"/>
        <family val="3"/>
        <charset val="129"/>
      </rPr>
      <t xml:space="preserve">
</t>
    </r>
    <r>
      <rPr>
        <sz val="11"/>
        <color indexed="10"/>
        <rFont val="돋움"/>
        <family val="3"/>
        <charset val="129"/>
      </rPr>
      <t>(2자리, 작성년월 제외)</t>
    </r>
    <phoneticPr fontId="5" type="noConversion"/>
  </si>
  <si>
    <t>품목4</t>
    <phoneticPr fontId="5" type="noConversion"/>
  </si>
  <si>
    <t>규격4</t>
    <phoneticPr fontId="5" type="noConversion"/>
  </si>
  <si>
    <t>수량4</t>
    <phoneticPr fontId="5" type="noConversion"/>
  </si>
  <si>
    <t>단가4</t>
    <phoneticPr fontId="5" type="noConversion"/>
  </si>
  <si>
    <t>공급가액4</t>
    <phoneticPr fontId="5" type="noConversion"/>
  </si>
  <si>
    <t>세액4</t>
    <phoneticPr fontId="5" type="noConversion"/>
  </si>
  <si>
    <t>품목비고4</t>
    <phoneticPr fontId="5" type="noConversion"/>
  </si>
  <si>
    <t>현금</t>
    <phoneticPr fontId="5" type="noConversion"/>
  </si>
  <si>
    <t>수표</t>
    <phoneticPr fontId="5" type="noConversion"/>
  </si>
  <si>
    <t>어음</t>
    <phoneticPr fontId="5" type="noConversion"/>
  </si>
  <si>
    <t>외상미수금</t>
    <phoneticPr fontId="5" type="noConversion"/>
  </si>
  <si>
    <r>
      <t>영수(01)</t>
    </r>
    <r>
      <rPr>
        <sz val="11"/>
        <color theme="1"/>
        <rFont val="맑은 고딕"/>
        <family val="2"/>
        <charset val="129"/>
        <scheme val="minor"/>
      </rPr>
      <t xml:space="preserve">,
</t>
    </r>
    <r>
      <rPr>
        <sz val="11"/>
        <rFont val="돋움"/>
        <family val="3"/>
        <charset val="129"/>
      </rPr>
      <t>청구(02)</t>
    </r>
    <phoneticPr fontId="5" type="noConversion"/>
  </si>
  <si>
    <t>필요함</t>
    <phoneticPr fontId="5" type="noConversion"/>
  </si>
  <si>
    <t>필요함</t>
    <phoneticPr fontId="5" type="noConversion"/>
  </si>
  <si>
    <t>필요함</t>
    <phoneticPr fontId="5" type="noConversion"/>
  </si>
  <si>
    <t>KRW</t>
    <phoneticPr fontId="5" type="noConversion"/>
  </si>
  <si>
    <t>매출A, 매입V</t>
    <phoneticPr fontId="5" type="noConversion"/>
  </si>
  <si>
    <t>PUP240424000</t>
    <phoneticPr fontId="5" type="noConversion"/>
  </si>
  <si>
    <t>SAPMZBB_MM010</t>
    <phoneticPr fontId="5" type="noConversion"/>
  </si>
  <si>
    <t>생산계획수량</t>
  </si>
  <si>
    <t>생산계획일자</t>
  </si>
  <si>
    <t>가용재고량</t>
  </si>
  <si>
    <t>단가</t>
  </si>
  <si>
    <t>PUPCODE</t>
  </si>
  <si>
    <t>PUPYEAR</t>
  </si>
  <si>
    <t>PRPCODE</t>
  </si>
  <si>
    <t>PDATE</t>
  </si>
  <si>
    <t>계획일자</t>
  </si>
  <si>
    <t>ZBAT_MM030</t>
  </si>
  <si>
    <t>MATCODE</t>
  </si>
  <si>
    <t>MATNAME</t>
  </si>
  <si>
    <t>QUANT</t>
  </si>
  <si>
    <t>UNIT</t>
  </si>
  <si>
    <t>ZBAT_MM040</t>
  </si>
  <si>
    <t>BOMID</t>
  </si>
  <si>
    <t>WERKS</t>
  </si>
  <si>
    <t>WHCODE</t>
  </si>
  <si>
    <t>COST</t>
  </si>
  <si>
    <t>BOM ID</t>
  </si>
  <si>
    <t>공장코드</t>
  </si>
  <si>
    <t>창고코드</t>
  </si>
  <si>
    <t>제조원가</t>
  </si>
  <si>
    <t>ZBAT_PP010</t>
  </si>
  <si>
    <t>BOM Header</t>
  </si>
  <si>
    <t>MATTYPE</t>
  </si>
  <si>
    <t>MATPRICE</t>
  </si>
  <si>
    <t>자재타입</t>
  </si>
  <si>
    <t>ZBAT_PP020</t>
  </si>
  <si>
    <t>BOM Item</t>
  </si>
  <si>
    <t>ZBAT_PP050</t>
  </si>
  <si>
    <t>생산 계획</t>
  </si>
  <si>
    <t>SAPCODE</t>
  </si>
  <si>
    <t>PPQUAN</t>
  </si>
  <si>
    <t>PRDATE</t>
  </si>
  <si>
    <t>PRTXT</t>
  </si>
  <si>
    <t>판매계획코드</t>
  </si>
  <si>
    <t>생산계획TXT</t>
  </si>
  <si>
    <t>ALV</t>
    <phoneticPr fontId="1" type="noConversion"/>
  </si>
  <si>
    <t>계획일자</t>
    <phoneticPr fontId="1" type="noConversion"/>
  </si>
  <si>
    <t>ALV ITEM</t>
    <phoneticPr fontId="1" type="noConversion"/>
  </si>
  <si>
    <t>ZBAT_MM090</t>
  </si>
  <si>
    <t>재고 관리</t>
  </si>
  <si>
    <t>TOTINV</t>
  </si>
  <si>
    <t>SAFINV</t>
  </si>
  <si>
    <t>AVAINV</t>
  </si>
  <si>
    <t>NONINV</t>
  </si>
  <si>
    <t>총 재고량</t>
  </si>
  <si>
    <t>안전재고량</t>
  </si>
  <si>
    <t>불용재고량</t>
  </si>
  <si>
    <r>
      <t>SELECT </t>
    </r>
    <r>
      <rPr>
        <sz val="10"/>
        <color rgb="FF000000"/>
        <rFont val="Courier New"/>
        <family val="3"/>
      </rPr>
      <t>*</t>
    </r>
  </si>
  <si>
    <r>
      <t>          </t>
    </r>
    <r>
      <rPr>
        <sz val="10"/>
        <color rgb="FF0000FF"/>
        <rFont val="Courier New"/>
        <family val="3"/>
      </rPr>
      <t>INTO </t>
    </r>
    <r>
      <rPr>
        <sz val="10"/>
        <color rgb="FF000000"/>
        <rFont val="Courier New"/>
        <family val="3"/>
      </rPr>
      <t>CORRESPONDING </t>
    </r>
    <r>
      <rPr>
        <sz val="10"/>
        <color rgb="FF0000FF"/>
        <rFont val="Courier New"/>
        <family val="3"/>
      </rPr>
      <t>FIELDS OF TABLE </t>
    </r>
    <r>
      <rPr>
        <sz val="10"/>
        <color rgb="FF000000"/>
        <rFont val="Courier New"/>
        <family val="3"/>
      </rPr>
      <t>LT_PP020</t>
    </r>
  </si>
  <si>
    <r>
      <t>          </t>
    </r>
    <r>
      <rPr>
        <sz val="10"/>
        <color rgb="FF0000FF"/>
        <rFont val="Courier New"/>
        <family val="3"/>
      </rPr>
      <t>FROM </t>
    </r>
    <r>
      <rPr>
        <sz val="10"/>
        <color rgb="FF000000"/>
        <rFont val="Courier New"/>
        <family val="3"/>
      </rPr>
      <t>ZBAT_PP020 </t>
    </r>
    <r>
      <rPr>
        <sz val="10"/>
        <color rgb="FF0000FF"/>
        <rFont val="Courier New"/>
        <family val="3"/>
      </rPr>
      <t>AS </t>
    </r>
    <r>
      <rPr>
        <sz val="10"/>
        <color rgb="FF000000"/>
        <rFont val="Courier New"/>
        <family val="3"/>
      </rPr>
      <t>A</t>
    </r>
  </si>
  <si>
    <r>
      <t>          </t>
    </r>
    <r>
      <rPr>
        <sz val="10"/>
        <color rgb="FF0000FF"/>
        <rFont val="Courier New"/>
        <family val="3"/>
      </rPr>
      <t>LEFT </t>
    </r>
    <r>
      <rPr>
        <sz val="10"/>
        <color rgb="FF000000"/>
        <rFont val="Courier New"/>
        <family val="3"/>
      </rPr>
      <t>OUTER </t>
    </r>
    <r>
      <rPr>
        <sz val="10"/>
        <color rgb="FF0000FF"/>
        <rFont val="Courier New"/>
        <family val="3"/>
      </rPr>
      <t>JOIN </t>
    </r>
    <r>
      <rPr>
        <sz val="10"/>
        <color rgb="FF000000"/>
        <rFont val="Courier New"/>
        <family val="3"/>
      </rPr>
      <t>ZBAT_PP050 </t>
    </r>
    <r>
      <rPr>
        <sz val="10"/>
        <color rgb="FF0000FF"/>
        <rFont val="Courier New"/>
        <family val="3"/>
      </rPr>
      <t>AS </t>
    </r>
    <r>
      <rPr>
        <sz val="10"/>
        <color rgb="FF000000"/>
        <rFont val="Courier New"/>
        <family val="3"/>
      </rPr>
      <t>B</t>
    </r>
  </si>
  <si>
    <r>
      <t>          </t>
    </r>
    <r>
      <rPr>
        <sz val="10"/>
        <color rgb="FF0000FF"/>
        <rFont val="Courier New"/>
        <family val="3"/>
      </rPr>
      <t>ON </t>
    </r>
    <r>
      <rPr>
        <sz val="10"/>
        <color rgb="FF000000"/>
        <rFont val="Courier New"/>
        <family val="3"/>
      </rPr>
      <t>A</t>
    </r>
    <r>
      <rPr>
        <sz val="10"/>
        <color rgb="FF808080"/>
        <rFont val="Courier New"/>
        <family val="3"/>
      </rPr>
      <t>~</t>
    </r>
    <r>
      <rPr>
        <sz val="10"/>
        <color rgb="FF000000"/>
        <rFont val="Courier New"/>
        <family val="3"/>
      </rPr>
      <t>BOMID </t>
    </r>
    <r>
      <rPr>
        <sz val="10"/>
        <color rgb="FF0000FF"/>
        <rFont val="Courier New"/>
        <family val="3"/>
      </rPr>
      <t>EQ </t>
    </r>
    <r>
      <rPr>
        <sz val="10"/>
        <color rgb="FF000000"/>
        <rFont val="Courier New"/>
        <family val="3"/>
      </rPr>
      <t>B</t>
    </r>
    <r>
      <rPr>
        <sz val="10"/>
        <color rgb="FF808080"/>
        <rFont val="Courier New"/>
        <family val="3"/>
      </rPr>
      <t>~</t>
    </r>
    <r>
      <rPr>
        <sz val="10"/>
        <color rgb="FF000000"/>
        <rFont val="Courier New"/>
        <family val="3"/>
      </rPr>
      <t>BOMID</t>
    </r>
    <r>
      <rPr>
        <sz val="10"/>
        <color rgb="FF800080"/>
        <rFont val="Courier New"/>
        <family val="3"/>
      </rPr>
      <t>.</t>
    </r>
  </si>
  <si>
    <t>ZBAT_PP020 ( BOM ITEM 테이블 )</t>
    <phoneticPr fontId="1" type="noConversion"/>
  </si>
  <si>
    <t>기준으로</t>
    <phoneticPr fontId="1" type="noConversion"/>
  </si>
  <si>
    <t>ZBAT_PP050 ( 생산계획 테이블 )</t>
    <phoneticPr fontId="1" type="noConversion"/>
  </si>
  <si>
    <t xml:space="preserve">을 INNER JOIN 하게 되면 </t>
    <phoneticPr fontId="1" type="noConversion"/>
  </si>
  <si>
    <t>ZBAT_PP050 테이블의 자재코드가 들어옴</t>
    <phoneticPr fontId="1" type="noConversion"/>
  </si>
  <si>
    <t>생산계획코드</t>
    <phoneticPr fontId="1" type="noConversion"/>
  </si>
  <si>
    <t>자재코드</t>
    <phoneticPr fontId="1" type="noConversion"/>
  </si>
  <si>
    <t>자재명</t>
    <phoneticPr fontId="1" type="noConversion"/>
  </si>
  <si>
    <t>수량</t>
    <phoneticPr fontId="1" type="noConversion"/>
  </si>
  <si>
    <t>단위</t>
    <phoneticPr fontId="1" type="noConversion"/>
  </si>
  <si>
    <t>가용재고량</t>
    <phoneticPr fontId="1" type="noConversion"/>
  </si>
  <si>
    <t>생산계획수량</t>
    <phoneticPr fontId="1" type="noConversion"/>
  </si>
  <si>
    <t>구매요청수량</t>
    <phoneticPr fontId="1" type="noConversion"/>
  </si>
  <si>
    <t>구매요청 Header</t>
  </si>
  <si>
    <t>구매요청 Item</t>
  </si>
  <si>
    <t>구매요청코드</t>
  </si>
  <si>
    <t>구매요청연도</t>
  </si>
  <si>
    <t>표현하고 싶은 ALV</t>
    <phoneticPr fontId="1" type="noConversion"/>
  </si>
  <si>
    <t>구해야할 데이터</t>
    <phoneticPr fontId="1" type="noConversion"/>
  </si>
  <si>
    <t>생산필요량</t>
    <phoneticPr fontId="1" type="noConversion"/>
  </si>
  <si>
    <t>완제품 수량</t>
    <phoneticPr fontId="1" type="noConversion"/>
  </si>
  <si>
    <t>원자재재고</t>
    <phoneticPr fontId="1" type="noConversion"/>
  </si>
  <si>
    <t>원자재재고</t>
    <phoneticPr fontId="1" type="noConversion"/>
  </si>
  <si>
    <t>원자재명</t>
    <phoneticPr fontId="1" type="noConversion"/>
  </si>
  <si>
    <t>원자재코드</t>
    <phoneticPr fontId="1" type="noConversion"/>
  </si>
  <si>
    <t>완제품계획코드</t>
    <phoneticPr fontId="1" type="noConversion"/>
  </si>
  <si>
    <t>POCODE</t>
  </si>
  <si>
    <t>ODDATE</t>
  </si>
  <si>
    <t>CHECKSTATE</t>
  </si>
  <si>
    <t>구매오더코드</t>
  </si>
  <si>
    <t>오더일자</t>
  </si>
  <si>
    <t>승인상태</t>
  </si>
  <si>
    <t>ZBAT_MM050</t>
  </si>
  <si>
    <t>구매오더 Header</t>
  </si>
  <si>
    <t>DUEDATE</t>
  </si>
  <si>
    <t>TOTPRICE</t>
  </si>
  <si>
    <t>납기일</t>
  </si>
  <si>
    <t>총금액</t>
  </si>
  <si>
    <t>구매오더 Item</t>
  </si>
  <si>
    <t>ZBAT_MM060</t>
  </si>
  <si>
    <t>구매오더코드</t>
    <phoneticPr fontId="1" type="noConversion"/>
  </si>
  <si>
    <t>거래처코드</t>
    <phoneticPr fontId="1" type="noConversion"/>
  </si>
  <si>
    <t>구매요청코드</t>
    <phoneticPr fontId="1" type="noConversion"/>
  </si>
  <si>
    <t>구매요청코드</t>
    <phoneticPr fontId="1" type="noConversion"/>
  </si>
  <si>
    <t>구매요청연도</t>
    <phoneticPr fontId="1" type="noConversion"/>
  </si>
  <si>
    <t>생산계획코드</t>
    <phoneticPr fontId="1" type="noConversion"/>
  </si>
  <si>
    <t>오더일자</t>
    <phoneticPr fontId="1" type="noConversion"/>
  </si>
  <si>
    <t>승인상태</t>
    <phoneticPr fontId="1" type="noConversion"/>
  </si>
  <si>
    <t>자재코드</t>
    <phoneticPr fontId="1" type="noConversion"/>
  </si>
  <si>
    <t>수량</t>
    <phoneticPr fontId="1" type="noConversion"/>
  </si>
  <si>
    <t>총금액</t>
    <phoneticPr fontId="1" type="noConversion"/>
  </si>
  <si>
    <t>통화</t>
    <phoneticPr fontId="1" type="noConversion"/>
  </si>
  <si>
    <t>단위</t>
    <phoneticPr fontId="1" type="noConversion"/>
  </si>
  <si>
    <t>납기일</t>
    <phoneticPr fontId="1" type="noConversion"/>
  </si>
  <si>
    <t>구매요청코드</t>
    <phoneticPr fontId="1" type="noConversion"/>
  </si>
  <si>
    <t>자재코드</t>
    <phoneticPr fontId="1" type="noConversion"/>
  </si>
  <si>
    <t>구매요청코드</t>
    <phoneticPr fontId="1" type="noConversion"/>
  </si>
  <si>
    <t>원자재코드</t>
    <phoneticPr fontId="1" type="noConversion"/>
  </si>
  <si>
    <t>원자재수량</t>
    <phoneticPr fontId="1" type="noConversion"/>
  </si>
  <si>
    <t>원자재단위</t>
    <phoneticPr fontId="1" type="noConversion"/>
  </si>
  <si>
    <t>KRW</t>
    <phoneticPr fontId="1" type="noConversion"/>
  </si>
  <si>
    <t>단가</t>
    <phoneticPr fontId="1" type="noConversion"/>
  </si>
  <si>
    <t>자재별단가</t>
    <phoneticPr fontId="1" type="noConversion"/>
  </si>
  <si>
    <t>ZSIZE</t>
  </si>
  <si>
    <t>LEADTIME</t>
  </si>
  <si>
    <t>DELFLAG</t>
  </si>
  <si>
    <t>사이즈</t>
  </si>
  <si>
    <t>리드타임</t>
  </si>
  <si>
    <t>삭제 플래그</t>
  </si>
  <si>
    <t>ZBAT_MM010</t>
  </si>
  <si>
    <t>자재 마스터</t>
  </si>
  <si>
    <t>완제품 1개당 들어가는 원자재 수량</t>
  </si>
  <si>
    <t>메모리폼매트리스SS</t>
  </si>
  <si>
    <t>메모리폼매트리스Q</t>
  </si>
  <si>
    <t>메모리폼매트리스K</t>
  </si>
  <si>
    <t>스프링매트리스SS</t>
  </si>
  <si>
    <t>스프링매트리스Q</t>
  </si>
  <si>
    <t>스프링매트리스K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</si>
</sst>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Courier New"/>
      <family val="3"/>
    </font>
    <font>
      <sz val="10"/>
      <color rgb="FF0000FF"/>
      <name val="Courier New"/>
      <family val="3"/>
    </font>
    <font>
      <sz val="10"/>
      <color rgb="FF808080"/>
      <name val="Courier New"/>
      <family val="3"/>
    </font>
    <font>
      <sz val="10"/>
      <color rgb="FF800080"/>
      <name val="Courier New"/>
      <family val="3"/>
    </font>
    <font>
      <sz val="10"/>
      <color rgb="FFFFFFFF"/>
      <name val="Arial"/>
      <family val="2"/>
    </font>
    <font>
      <sz val="10"/>
      <color rgb="FFEFEFEF"/>
      <name val="Arial"/>
      <family val="2"/>
    </font>
    <font>
      <sz val="10"/>
      <color rgb="FFF3F3F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0" xfId="0" applyNumberFormat="1">
      <alignment vertical="center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8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4" fillId="7" borderId="1" xfId="0" applyFont="1" applyFill="1" applyBorder="1" applyAlignment="1"/>
    <xf numFmtId="0" fontId="15" fillId="8" borderId="1" xfId="0" applyFont="1" applyFill="1" applyBorder="1" applyAlignment="1"/>
    <xf numFmtId="0" fontId="16" fillId="9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D32" sqref="D32"/>
    </sheetView>
  </sheetViews>
  <sheetFormatPr defaultRowHeight="16.5"/>
  <cols>
    <col min="1" max="1" width="18" bestFit="1" customWidth="1"/>
    <col min="2" max="2" width="13" bestFit="1" customWidth="1"/>
    <col min="3" max="3" width="15.875" bestFit="1" customWidth="1"/>
    <col min="4" max="4" width="20" bestFit="1" customWidth="1"/>
    <col min="5" max="5" width="22.25" bestFit="1" customWidth="1"/>
    <col min="6" max="7" width="5.25" bestFit="1" customWidth="1"/>
    <col min="11" max="11" width="13" bestFit="1" customWidth="1"/>
    <col min="12" max="12" width="14.625" bestFit="1" customWidth="1"/>
    <col min="13" max="13" width="18.375" bestFit="1" customWidth="1"/>
    <col min="14" max="14" width="13" bestFit="1" customWidth="1"/>
  </cols>
  <sheetData>
    <row r="1" spans="1:23">
      <c r="A1" t="s">
        <v>2</v>
      </c>
    </row>
    <row r="2" spans="1:23">
      <c r="B2" t="s">
        <v>1</v>
      </c>
      <c r="C2" t="s">
        <v>10</v>
      </c>
      <c r="D2" t="s">
        <v>11</v>
      </c>
    </row>
    <row r="3" spans="1:23">
      <c r="B3">
        <v>1</v>
      </c>
      <c r="C3">
        <v>5</v>
      </c>
    </row>
    <row r="4" spans="1:23">
      <c r="B4">
        <v>1</v>
      </c>
      <c r="C4">
        <v>6</v>
      </c>
      <c r="K4" s="1" t="s">
        <v>12</v>
      </c>
      <c r="L4" s="1" t="s">
        <v>10</v>
      </c>
      <c r="M4" s="1" t="s">
        <v>14</v>
      </c>
      <c r="N4" s="1" t="s">
        <v>15</v>
      </c>
    </row>
    <row r="5" spans="1:23">
      <c r="A5">
        <v>5</v>
      </c>
      <c r="B5">
        <v>1</v>
      </c>
      <c r="C5">
        <v>7</v>
      </c>
      <c r="K5" s="1" t="s">
        <v>16</v>
      </c>
      <c r="L5" s="1" t="s">
        <v>17</v>
      </c>
      <c r="M5" s="1" t="s">
        <v>18</v>
      </c>
      <c r="N5" s="1">
        <v>5</v>
      </c>
    </row>
    <row r="6" spans="1:23">
      <c r="B6">
        <v>1</v>
      </c>
      <c r="K6" s="1" t="s">
        <v>19</v>
      </c>
      <c r="L6" s="1" t="s">
        <v>20</v>
      </c>
      <c r="M6" s="1" t="s">
        <v>21</v>
      </c>
      <c r="N6" s="1">
        <v>5</v>
      </c>
    </row>
    <row r="10" spans="1:23" ht="17.25" thickBot="1">
      <c r="B10">
        <v>1</v>
      </c>
      <c r="C10">
        <v>2</v>
      </c>
      <c r="D10" t="s">
        <v>9</v>
      </c>
      <c r="K10" s="1"/>
    </row>
    <row r="11" spans="1:23" ht="17.25" thickBot="1">
      <c r="B11">
        <v>1</v>
      </c>
      <c r="C11">
        <v>3</v>
      </c>
      <c r="K11" s="3" t="s">
        <v>22</v>
      </c>
      <c r="L11" t="s">
        <v>151</v>
      </c>
      <c r="M11">
        <v>2024</v>
      </c>
      <c r="N11" s="3" t="s">
        <v>7</v>
      </c>
      <c r="O11" s="14">
        <v>12</v>
      </c>
      <c r="T11" s="2">
        <v>0</v>
      </c>
      <c r="W11" s="2">
        <v>0</v>
      </c>
    </row>
    <row r="12" spans="1:23" ht="17.25" thickBot="1">
      <c r="B12">
        <v>1</v>
      </c>
      <c r="K12" s="3" t="s">
        <v>23</v>
      </c>
      <c r="L12" t="s">
        <v>151</v>
      </c>
      <c r="M12">
        <v>2024</v>
      </c>
      <c r="N12" s="3" t="s">
        <v>8</v>
      </c>
      <c r="O12" s="14">
        <v>8</v>
      </c>
    </row>
    <row r="13" spans="1:23" ht="17.25" thickBot="1">
      <c r="B13">
        <v>1</v>
      </c>
      <c r="K13" s="3" t="s">
        <v>24</v>
      </c>
      <c r="L13" t="s">
        <v>151</v>
      </c>
      <c r="M13">
        <v>2024</v>
      </c>
      <c r="N13" s="3" t="s">
        <v>25</v>
      </c>
      <c r="O13">
        <v>0</v>
      </c>
    </row>
    <row r="14" spans="1:23" ht="17.25" thickBot="1">
      <c r="B14">
        <v>1</v>
      </c>
      <c r="K14" s="3" t="s">
        <v>26</v>
      </c>
      <c r="L14" t="s">
        <v>151</v>
      </c>
      <c r="M14">
        <v>2024</v>
      </c>
      <c r="N14" s="3" t="s">
        <v>29</v>
      </c>
      <c r="O14" s="15">
        <v>1</v>
      </c>
    </row>
    <row r="15" spans="1:23" ht="17.25" thickBot="1">
      <c r="K15" s="3" t="s">
        <v>28</v>
      </c>
      <c r="L15" t="s">
        <v>151</v>
      </c>
      <c r="M15">
        <v>2024</v>
      </c>
      <c r="N15" s="3" t="s">
        <v>27</v>
      </c>
      <c r="O15" s="16">
        <v>1</v>
      </c>
    </row>
    <row r="16" spans="1:23" ht="17.25" thickBot="1">
      <c r="K16" s="3" t="s">
        <v>30</v>
      </c>
      <c r="L16" t="s">
        <v>151</v>
      </c>
      <c r="M16">
        <v>2024</v>
      </c>
      <c r="N16" s="3" t="s">
        <v>31</v>
      </c>
      <c r="O16" s="16">
        <v>1</v>
      </c>
    </row>
    <row r="17" spans="1:15" ht="17.25" thickBot="1">
      <c r="K17" s="3" t="s">
        <v>32</v>
      </c>
      <c r="L17" t="s">
        <v>151</v>
      </c>
      <c r="M17">
        <v>2024</v>
      </c>
      <c r="N17" s="3" t="s">
        <v>33</v>
      </c>
      <c r="O17" s="16">
        <v>1</v>
      </c>
    </row>
    <row r="18" spans="1:15" ht="17.25" thickBot="1">
      <c r="E18" t="s">
        <v>3</v>
      </c>
      <c r="K18" s="3" t="s">
        <v>34</v>
      </c>
      <c r="L18" t="s">
        <v>151</v>
      </c>
      <c r="M18">
        <v>2024</v>
      </c>
      <c r="N18" s="3" t="s">
        <v>37</v>
      </c>
      <c r="O18" s="16">
        <v>1</v>
      </c>
    </row>
    <row r="19" spans="1:15" ht="17.25" thickBot="1">
      <c r="E19" t="s">
        <v>4</v>
      </c>
      <c r="K19" s="3" t="s">
        <v>36</v>
      </c>
      <c r="L19" t="s">
        <v>151</v>
      </c>
      <c r="M19">
        <v>2024</v>
      </c>
      <c r="N19" s="3" t="s">
        <v>35</v>
      </c>
      <c r="O19" s="16">
        <v>1</v>
      </c>
    </row>
    <row r="20" spans="1:15" ht="17.25" thickBot="1">
      <c r="E20" t="s">
        <v>5</v>
      </c>
      <c r="K20" s="3" t="s">
        <v>38</v>
      </c>
      <c r="L20" t="s">
        <v>151</v>
      </c>
      <c r="M20">
        <v>2024</v>
      </c>
      <c r="N20" s="3" t="s">
        <v>39</v>
      </c>
      <c r="O20" s="16">
        <v>1</v>
      </c>
    </row>
    <row r="21" spans="1:15" ht="17.25" thickBot="1">
      <c r="K21" s="3" t="s">
        <v>40</v>
      </c>
      <c r="L21" t="s">
        <v>151</v>
      </c>
      <c r="M21">
        <v>2024</v>
      </c>
      <c r="N21" s="3" t="s">
        <v>41</v>
      </c>
      <c r="O21" s="16">
        <v>1</v>
      </c>
    </row>
    <row r="24" spans="1:15">
      <c r="A24" t="s">
        <v>49</v>
      </c>
      <c r="B24" t="s">
        <v>42</v>
      </c>
      <c r="C24" t="s">
        <v>43</v>
      </c>
      <c r="D24" t="s">
        <v>10</v>
      </c>
      <c r="E24" t="s">
        <v>14</v>
      </c>
      <c r="F24" t="s">
        <v>45</v>
      </c>
      <c r="G24" t="s">
        <v>47</v>
      </c>
    </row>
    <row r="27" spans="1:15" ht="17.25" thickBot="1"/>
    <row r="28" spans="1:15" ht="30.75" thickBot="1">
      <c r="A28" s="25" t="s">
        <v>83</v>
      </c>
      <c r="B28" s="26"/>
      <c r="E28" s="8" t="s">
        <v>91</v>
      </c>
    </row>
    <row r="29" spans="1:15" ht="17.25" thickBot="1">
      <c r="A29" s="5" t="s">
        <v>50</v>
      </c>
      <c r="B29" s="5" t="s">
        <v>67</v>
      </c>
      <c r="C29" s="4"/>
      <c r="E29" s="9" t="s">
        <v>92</v>
      </c>
    </row>
    <row r="30" spans="1:15" ht="27.75" thickBot="1">
      <c r="A30" s="6" t="s">
        <v>51</v>
      </c>
      <c r="B30" s="6" t="s">
        <v>68</v>
      </c>
      <c r="C30" s="4" t="s">
        <v>84</v>
      </c>
      <c r="E30" s="10" t="s">
        <v>87</v>
      </c>
    </row>
    <row r="31" spans="1:15" ht="27.75" thickBot="1">
      <c r="A31" s="6" t="s">
        <v>52</v>
      </c>
      <c r="B31" s="6" t="s">
        <v>69</v>
      </c>
      <c r="C31" s="4" t="s">
        <v>85</v>
      </c>
      <c r="E31" s="11" t="s">
        <v>93</v>
      </c>
    </row>
    <row r="32" spans="1:15" ht="17.25" thickBot="1">
      <c r="A32" s="6" t="s">
        <v>53</v>
      </c>
      <c r="B32" s="6" t="s">
        <v>70</v>
      </c>
      <c r="C32" s="4" t="s">
        <v>86</v>
      </c>
      <c r="E32" s="9" t="s">
        <v>89</v>
      </c>
    </row>
    <row r="33" spans="1:5" ht="17.25" thickBot="1">
      <c r="A33" s="6" t="s">
        <v>54</v>
      </c>
      <c r="B33" s="6" t="s">
        <v>71</v>
      </c>
      <c r="C33" s="4"/>
      <c r="E33" s="9" t="s">
        <v>94</v>
      </c>
    </row>
    <row r="34" spans="1:5" ht="17.25" thickBot="1">
      <c r="A34" s="6" t="s">
        <v>55</v>
      </c>
      <c r="B34" s="6" t="s">
        <v>72</v>
      </c>
      <c r="C34" s="4"/>
      <c r="E34" s="12" t="s">
        <v>95</v>
      </c>
    </row>
    <row r="35" spans="1:5" ht="17.25" thickBot="1">
      <c r="A35" s="6" t="s">
        <v>56</v>
      </c>
      <c r="B35" s="6" t="s">
        <v>73</v>
      </c>
      <c r="C35" s="4"/>
      <c r="E35" s="12" t="s">
        <v>96</v>
      </c>
    </row>
    <row r="36" spans="1:5" ht="17.25" thickBot="1">
      <c r="A36" s="7" t="s">
        <v>57</v>
      </c>
      <c r="B36" s="7" t="s">
        <v>74</v>
      </c>
      <c r="C36" s="4"/>
      <c r="E36" s="12" t="s">
        <v>97</v>
      </c>
    </row>
    <row r="37" spans="1:5" ht="17.25" thickBot="1">
      <c r="A37" s="6" t="s">
        <v>58</v>
      </c>
      <c r="B37" s="6" t="s">
        <v>75</v>
      </c>
      <c r="C37" s="4"/>
      <c r="E37" s="12" t="s">
        <v>98</v>
      </c>
    </row>
    <row r="38" spans="1:5" ht="27.75" thickBot="1">
      <c r="A38" s="6" t="s">
        <v>59</v>
      </c>
      <c r="B38" s="6" t="s">
        <v>76</v>
      </c>
      <c r="C38" s="4"/>
      <c r="E38" s="10" t="s">
        <v>99</v>
      </c>
    </row>
    <row r="39" spans="1:5" ht="27.75" thickBot="1">
      <c r="A39" s="6" t="s">
        <v>60</v>
      </c>
      <c r="B39" s="6" t="s">
        <v>77</v>
      </c>
      <c r="C39" s="4"/>
      <c r="E39" s="11" t="s">
        <v>100</v>
      </c>
    </row>
    <row r="40" spans="1:5" ht="17.25" thickBot="1">
      <c r="A40" s="6" t="s">
        <v>61</v>
      </c>
      <c r="B40" s="6" t="s">
        <v>78</v>
      </c>
      <c r="C40" s="4" t="s">
        <v>148</v>
      </c>
      <c r="E40" s="9" t="s">
        <v>101</v>
      </c>
    </row>
    <row r="41" spans="1:5" ht="17.25" thickBot="1">
      <c r="A41" s="6" t="s">
        <v>62</v>
      </c>
      <c r="B41" s="6" t="s">
        <v>79</v>
      </c>
      <c r="C41" s="4" t="s">
        <v>150</v>
      </c>
      <c r="E41" s="9" t="s">
        <v>102</v>
      </c>
    </row>
    <row r="42" spans="1:5" ht="17.25" thickBot="1">
      <c r="A42" s="6" t="s">
        <v>63</v>
      </c>
      <c r="B42" s="6" t="s">
        <v>80</v>
      </c>
      <c r="C42" s="4" t="s">
        <v>146</v>
      </c>
      <c r="E42" s="12" t="s">
        <v>103</v>
      </c>
    </row>
    <row r="43" spans="1:5" ht="17.25" thickBot="1">
      <c r="A43" s="6" t="s">
        <v>64</v>
      </c>
      <c r="B43" s="6" t="s">
        <v>81</v>
      </c>
      <c r="C43" s="4" t="s">
        <v>147</v>
      </c>
      <c r="E43" s="12" t="s">
        <v>104</v>
      </c>
    </row>
    <row r="44" spans="1:5" ht="17.25" thickBot="1">
      <c r="A44" s="6" t="s">
        <v>65</v>
      </c>
      <c r="B44" s="6" t="s">
        <v>82</v>
      </c>
      <c r="C44" s="4" t="s">
        <v>148</v>
      </c>
      <c r="E44" s="12" t="s">
        <v>105</v>
      </c>
    </row>
    <row r="45" spans="1:5" ht="17.25" thickBot="1">
      <c r="A45" s="6" t="s">
        <v>66</v>
      </c>
      <c r="B45" s="6" t="s">
        <v>48</v>
      </c>
      <c r="C45" s="4" t="s">
        <v>149</v>
      </c>
      <c r="E45" s="12" t="s">
        <v>106</v>
      </c>
    </row>
    <row r="46" spans="1:5" ht="17.25" thickBot="1">
      <c r="E46" s="12" t="s">
        <v>107</v>
      </c>
    </row>
    <row r="47" spans="1:5" ht="17.25" thickBot="1">
      <c r="E47" s="9" t="s">
        <v>108</v>
      </c>
    </row>
    <row r="48" spans="1:5" ht="17.25" thickBot="1">
      <c r="E48" s="9" t="s">
        <v>109</v>
      </c>
    </row>
    <row r="49" spans="5:5" ht="17.25" thickBot="1">
      <c r="E49" s="12" t="s">
        <v>110</v>
      </c>
    </row>
    <row r="50" spans="5:5" ht="27.75" thickBot="1">
      <c r="E50" s="10" t="s">
        <v>111</v>
      </c>
    </row>
    <row r="51" spans="5:5" ht="17.25" thickBot="1">
      <c r="E51" s="12" t="s">
        <v>112</v>
      </c>
    </row>
    <row r="52" spans="5:5" ht="17.25" thickBot="1">
      <c r="E52" s="12" t="s">
        <v>113</v>
      </c>
    </row>
    <row r="53" spans="5:5" ht="17.25" thickBot="1">
      <c r="E53" s="12" t="s">
        <v>114</v>
      </c>
    </row>
    <row r="54" spans="5:5" ht="17.25" thickBot="1">
      <c r="E54" s="12" t="s">
        <v>115</v>
      </c>
    </row>
    <row r="55" spans="5:5" ht="17.25" thickBot="1">
      <c r="E55" s="9" t="s">
        <v>116</v>
      </c>
    </row>
    <row r="56" spans="5:5" ht="17.25" thickBot="1">
      <c r="E56" s="9" t="s">
        <v>117</v>
      </c>
    </row>
    <row r="57" spans="5:5" ht="17.25" thickBot="1">
      <c r="E57" s="12" t="s">
        <v>118</v>
      </c>
    </row>
    <row r="58" spans="5:5" ht="30.75" thickBot="1">
      <c r="E58" s="11" t="s">
        <v>88</v>
      </c>
    </row>
    <row r="59" spans="5:5" ht="17.25" thickBot="1">
      <c r="E59" s="12" t="s">
        <v>119</v>
      </c>
    </row>
    <row r="60" spans="5:5" ht="17.25" thickBot="1">
      <c r="E60" s="12" t="s">
        <v>120</v>
      </c>
    </row>
    <row r="61" spans="5:5" ht="17.25" thickBot="1">
      <c r="E61" s="12" t="s">
        <v>121</v>
      </c>
    </row>
    <row r="62" spans="5:5" ht="17.25" thickBot="1">
      <c r="E62" s="12" t="s">
        <v>122</v>
      </c>
    </row>
    <row r="63" spans="5:5" ht="17.25" thickBot="1">
      <c r="E63" s="12" t="s">
        <v>123</v>
      </c>
    </row>
    <row r="64" spans="5:5" ht="17.25" thickBot="1">
      <c r="E64" s="12" t="s">
        <v>124</v>
      </c>
    </row>
    <row r="65" spans="5:5" ht="17.25" thickBot="1">
      <c r="E65" s="12" t="s">
        <v>125</v>
      </c>
    </row>
    <row r="66" spans="5:5" ht="30.75" thickBot="1">
      <c r="E66" s="11" t="s">
        <v>90</v>
      </c>
    </row>
    <row r="67" spans="5:5" ht="17.25" thickBot="1">
      <c r="E67" s="12" t="s">
        <v>126</v>
      </c>
    </row>
    <row r="68" spans="5:5" ht="17.25" thickBot="1">
      <c r="E68" s="12" t="s">
        <v>127</v>
      </c>
    </row>
    <row r="69" spans="5:5" ht="17.25" thickBot="1">
      <c r="E69" s="12" t="s">
        <v>128</v>
      </c>
    </row>
    <row r="70" spans="5:5" ht="17.25" thickBot="1">
      <c r="E70" s="12" t="s">
        <v>129</v>
      </c>
    </row>
    <row r="71" spans="5:5" ht="17.25" thickBot="1">
      <c r="E71" s="12" t="s">
        <v>130</v>
      </c>
    </row>
    <row r="72" spans="5:5" ht="17.25" thickBot="1">
      <c r="E72" s="12" t="s">
        <v>131</v>
      </c>
    </row>
    <row r="73" spans="5:5" ht="17.25" thickBot="1">
      <c r="E73" s="12" t="s">
        <v>132</v>
      </c>
    </row>
    <row r="74" spans="5:5" ht="30.75" thickBot="1">
      <c r="E74" s="11" t="s">
        <v>133</v>
      </c>
    </row>
    <row r="75" spans="5:5" ht="17.25" thickBot="1">
      <c r="E75" s="12" t="s">
        <v>134</v>
      </c>
    </row>
    <row r="76" spans="5:5" ht="17.25" thickBot="1">
      <c r="E76" s="12" t="s">
        <v>135</v>
      </c>
    </row>
    <row r="77" spans="5:5" ht="17.25" thickBot="1">
      <c r="E77" s="12" t="s">
        <v>136</v>
      </c>
    </row>
    <row r="78" spans="5:5" ht="17.25" thickBot="1">
      <c r="E78" s="12" t="s">
        <v>137</v>
      </c>
    </row>
    <row r="79" spans="5:5" ht="17.25" thickBot="1">
      <c r="E79" s="12" t="s">
        <v>138</v>
      </c>
    </row>
    <row r="80" spans="5:5" ht="17.25" thickBot="1">
      <c r="E80" s="12" t="s">
        <v>139</v>
      </c>
    </row>
    <row r="81" spans="1:5" ht="17.25" thickBot="1">
      <c r="E81" s="12" t="s">
        <v>140</v>
      </c>
    </row>
    <row r="82" spans="1:5" ht="17.25" thickBot="1">
      <c r="E82" s="12" t="s">
        <v>141</v>
      </c>
    </row>
    <row r="83" spans="1:5" ht="17.25" thickBot="1">
      <c r="E83" s="12" t="s">
        <v>142</v>
      </c>
    </row>
    <row r="84" spans="1:5" ht="17.25" thickBot="1">
      <c r="E84" s="12" t="s">
        <v>143</v>
      </c>
    </row>
    <row r="85" spans="1:5" ht="17.25" thickBot="1">
      <c r="E85" s="12" t="s">
        <v>144</v>
      </c>
    </row>
    <row r="86" spans="1:5" ht="30">
      <c r="E86" s="13" t="s">
        <v>145</v>
      </c>
    </row>
    <row r="93" spans="1:5">
      <c r="A93" t="s">
        <v>152</v>
      </c>
    </row>
  </sheetData>
  <mergeCells count="1">
    <mergeCell ref="A28:B2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H18" sqref="H18"/>
    </sheetView>
  </sheetViews>
  <sheetFormatPr defaultRowHeight="16.5"/>
  <cols>
    <col min="1" max="1" width="3" style="18" customWidth="1"/>
    <col min="2" max="2" width="16" style="17" bestFit="1" customWidth="1"/>
    <col min="3" max="3" width="14.375" style="17" bestFit="1" customWidth="1"/>
    <col min="4" max="5" width="13" style="18" bestFit="1" customWidth="1"/>
    <col min="6" max="6" width="12.125" style="18" bestFit="1" customWidth="1"/>
    <col min="7" max="7" width="13" style="18" bestFit="1" customWidth="1"/>
    <col min="8" max="8" width="11" style="18" bestFit="1" customWidth="1"/>
    <col min="9" max="9" width="13" style="18" bestFit="1" customWidth="1"/>
    <col min="10" max="10" width="5.25" bestFit="1" customWidth="1"/>
    <col min="11" max="11" width="10.625" style="18" bestFit="1" customWidth="1"/>
    <col min="12" max="12" width="9.125" style="18" bestFit="1" customWidth="1"/>
    <col min="13" max="13" width="9" style="18"/>
    <col min="14" max="14" width="10.625" style="18" bestFit="1" customWidth="1"/>
    <col min="15" max="15" width="11.375" style="18" bestFit="1" customWidth="1"/>
    <col min="16" max="16" width="9" style="18"/>
    <col min="17" max="17" width="12.125" style="23" bestFit="1" customWidth="1"/>
    <col min="18" max="18" width="9.625" style="23" bestFit="1" customWidth="1"/>
    <col min="19" max="16384" width="9" style="18"/>
  </cols>
  <sheetData>
    <row r="2" spans="2:18" ht="17.25" customHeight="1">
      <c r="B2" s="19" t="s">
        <v>162</v>
      </c>
      <c r="C2" s="19" t="s">
        <v>221</v>
      </c>
      <c r="E2" s="19" t="s">
        <v>167</v>
      </c>
      <c r="F2" s="19" t="s">
        <v>222</v>
      </c>
      <c r="H2" s="19" t="s">
        <v>176</v>
      </c>
      <c r="I2" s="19" t="s">
        <v>177</v>
      </c>
      <c r="K2" s="19" t="s">
        <v>181</v>
      </c>
      <c r="L2" s="19" t="s">
        <v>182</v>
      </c>
      <c r="N2" s="19" t="s">
        <v>183</v>
      </c>
      <c r="O2" s="19" t="s">
        <v>184</v>
      </c>
      <c r="Q2" s="19" t="s">
        <v>194</v>
      </c>
      <c r="R2" s="19" t="s">
        <v>195</v>
      </c>
    </row>
    <row r="3" spans="2:18">
      <c r="B3" s="20" t="s">
        <v>157</v>
      </c>
      <c r="C3" s="20" t="s">
        <v>223</v>
      </c>
      <c r="E3" s="20" t="s">
        <v>163</v>
      </c>
      <c r="F3" s="20" t="s">
        <v>6</v>
      </c>
      <c r="H3" s="20" t="s">
        <v>168</v>
      </c>
      <c r="I3" s="20" t="s">
        <v>172</v>
      </c>
      <c r="K3" s="24" t="s">
        <v>168</v>
      </c>
      <c r="L3" s="24" t="s">
        <v>172</v>
      </c>
      <c r="N3" s="24" t="s">
        <v>159</v>
      </c>
      <c r="O3" s="24" t="s">
        <v>0</v>
      </c>
      <c r="Q3" s="20" t="s">
        <v>169</v>
      </c>
      <c r="R3" s="20" t="s">
        <v>173</v>
      </c>
    </row>
    <row r="4" spans="2:18">
      <c r="B4" s="21" t="s">
        <v>158</v>
      </c>
      <c r="C4" s="21" t="s">
        <v>224</v>
      </c>
      <c r="E4" s="20" t="s">
        <v>157</v>
      </c>
      <c r="F4" s="20" t="s">
        <v>223</v>
      </c>
      <c r="H4" s="20" t="s">
        <v>163</v>
      </c>
      <c r="I4" s="20" t="s">
        <v>6</v>
      </c>
      <c r="K4" s="20" t="s">
        <v>169</v>
      </c>
      <c r="L4" s="20" t="s">
        <v>173</v>
      </c>
      <c r="N4" s="24" t="s">
        <v>163</v>
      </c>
      <c r="O4" s="24" t="s">
        <v>6</v>
      </c>
      <c r="Q4" s="20" t="s">
        <v>170</v>
      </c>
      <c r="R4" s="20" t="s">
        <v>174</v>
      </c>
    </row>
    <row r="5" spans="2:18">
      <c r="B5" s="21" t="s">
        <v>159</v>
      </c>
      <c r="C5" s="21" t="s">
        <v>0</v>
      </c>
      <c r="E5" s="21" t="s">
        <v>158</v>
      </c>
      <c r="F5" s="21" t="s">
        <v>224</v>
      </c>
      <c r="H5" s="20" t="s">
        <v>169</v>
      </c>
      <c r="I5" s="20" t="s">
        <v>173</v>
      </c>
      <c r="K5" s="20" t="s">
        <v>170</v>
      </c>
      <c r="L5" s="20" t="s">
        <v>174</v>
      </c>
      <c r="N5" s="20" t="s">
        <v>185</v>
      </c>
      <c r="O5" s="20" t="s">
        <v>189</v>
      </c>
      <c r="Q5" s="24" t="s">
        <v>163</v>
      </c>
      <c r="R5" s="24" t="s">
        <v>6</v>
      </c>
    </row>
    <row r="6" spans="2:18">
      <c r="B6" s="21" t="s">
        <v>160</v>
      </c>
      <c r="C6" s="21" t="s">
        <v>161</v>
      </c>
      <c r="E6" s="20" t="s">
        <v>164</v>
      </c>
      <c r="F6" s="20" t="s">
        <v>13</v>
      </c>
      <c r="H6" s="20" t="s">
        <v>170</v>
      </c>
      <c r="I6" s="20" t="s">
        <v>174</v>
      </c>
      <c r="K6" s="24" t="s">
        <v>163</v>
      </c>
      <c r="L6" s="24" t="s">
        <v>6</v>
      </c>
      <c r="N6" s="24" t="s">
        <v>168</v>
      </c>
      <c r="O6" s="24" t="s">
        <v>172</v>
      </c>
      <c r="Q6" s="20" t="s">
        <v>164</v>
      </c>
      <c r="R6" s="20" t="s">
        <v>13</v>
      </c>
    </row>
    <row r="7" spans="2:18">
      <c r="E7" s="20" t="s">
        <v>165</v>
      </c>
      <c r="F7" s="20" t="s">
        <v>44</v>
      </c>
      <c r="H7" s="20" t="s">
        <v>171</v>
      </c>
      <c r="I7" s="20" t="s">
        <v>175</v>
      </c>
      <c r="K7" s="24" t="s">
        <v>164</v>
      </c>
      <c r="L7" s="24" t="s">
        <v>13</v>
      </c>
      <c r="N7" s="20" t="s">
        <v>169</v>
      </c>
      <c r="O7" s="20" t="s">
        <v>173</v>
      </c>
      <c r="Q7" s="20" t="s">
        <v>196</v>
      </c>
      <c r="R7" s="20" t="s">
        <v>200</v>
      </c>
    </row>
    <row r="8" spans="2:18">
      <c r="E8" s="20" t="s">
        <v>166</v>
      </c>
      <c r="F8" s="20" t="s">
        <v>46</v>
      </c>
      <c r="H8" s="20" t="s">
        <v>66</v>
      </c>
      <c r="I8" s="20" t="s">
        <v>48</v>
      </c>
      <c r="K8" s="20" t="s">
        <v>178</v>
      </c>
      <c r="L8" s="20" t="s">
        <v>180</v>
      </c>
      <c r="N8" s="20" t="s">
        <v>170</v>
      </c>
      <c r="O8" s="20" t="s">
        <v>174</v>
      </c>
      <c r="Q8" s="20" t="s">
        <v>197</v>
      </c>
      <c r="R8" s="20" t="s">
        <v>201</v>
      </c>
    </row>
    <row r="9" spans="2:18">
      <c r="K9" s="24" t="s">
        <v>165</v>
      </c>
      <c r="L9" s="24" t="s">
        <v>44</v>
      </c>
      <c r="N9" s="24" t="s">
        <v>164</v>
      </c>
      <c r="O9" s="24" t="s">
        <v>13</v>
      </c>
      <c r="Q9" s="24" t="s">
        <v>198</v>
      </c>
      <c r="R9" s="24" t="s">
        <v>155</v>
      </c>
    </row>
    <row r="10" spans="2:18">
      <c r="K10" s="24" t="s">
        <v>166</v>
      </c>
      <c r="L10" s="24" t="s">
        <v>46</v>
      </c>
      <c r="N10" s="24" t="s">
        <v>186</v>
      </c>
      <c r="O10" s="24" t="s">
        <v>153</v>
      </c>
      <c r="Q10" s="20" t="s">
        <v>199</v>
      </c>
      <c r="R10" s="20" t="s">
        <v>202</v>
      </c>
    </row>
    <row r="11" spans="2:18">
      <c r="K11" s="24" t="s">
        <v>179</v>
      </c>
      <c r="L11" s="24" t="s">
        <v>156</v>
      </c>
      <c r="N11" s="20" t="s">
        <v>166</v>
      </c>
      <c r="O11" s="20" t="s">
        <v>46</v>
      </c>
      <c r="Q11" s="20" t="s">
        <v>166</v>
      </c>
      <c r="R11" s="20" t="s">
        <v>46</v>
      </c>
    </row>
    <row r="12" spans="2:18">
      <c r="K12" s="24" t="s">
        <v>66</v>
      </c>
      <c r="L12" s="24" t="s">
        <v>48</v>
      </c>
      <c r="N12" s="20" t="s">
        <v>187</v>
      </c>
      <c r="O12" s="20" t="s">
        <v>154</v>
      </c>
      <c r="Q12" s="20" t="s">
        <v>178</v>
      </c>
      <c r="R12" s="20" t="s">
        <v>180</v>
      </c>
    </row>
    <row r="13" spans="2:18">
      <c r="N13" s="20" t="s">
        <v>188</v>
      </c>
      <c r="O13" s="20" t="s">
        <v>190</v>
      </c>
    </row>
    <row r="15" spans="2:18">
      <c r="B15" s="17" t="s">
        <v>191</v>
      </c>
    </row>
    <row r="16" spans="2:18">
      <c r="B16" s="19" t="s">
        <v>223</v>
      </c>
      <c r="C16" s="19" t="s">
        <v>224</v>
      </c>
      <c r="D16" s="22" t="s">
        <v>1</v>
      </c>
      <c r="E16" s="22" t="s">
        <v>192</v>
      </c>
    </row>
    <row r="18" spans="2:10">
      <c r="B18" s="17" t="s">
        <v>193</v>
      </c>
    </row>
    <row r="19" spans="2:10">
      <c r="B19" s="19" t="s">
        <v>10</v>
      </c>
      <c r="C19" s="19" t="s">
        <v>223</v>
      </c>
      <c r="D19" s="22" t="s">
        <v>224</v>
      </c>
      <c r="E19" s="22" t="s">
        <v>14</v>
      </c>
      <c r="F19" s="22" t="s">
        <v>45</v>
      </c>
      <c r="G19" s="22" t="s">
        <v>47</v>
      </c>
    </row>
    <row r="21" spans="2:10">
      <c r="B21" s="17" t="s">
        <v>225</v>
      </c>
    </row>
    <row r="22" spans="2:10">
      <c r="B22" s="19" t="s">
        <v>223</v>
      </c>
      <c r="C22" s="19" t="s">
        <v>224</v>
      </c>
      <c r="D22" s="22" t="s">
        <v>213</v>
      </c>
      <c r="E22" s="22" t="s">
        <v>214</v>
      </c>
      <c r="F22" s="22" t="s">
        <v>215</v>
      </c>
      <c r="G22" s="22" t="s">
        <v>219</v>
      </c>
      <c r="H22" s="22" t="s">
        <v>218</v>
      </c>
      <c r="I22" s="22" t="s">
        <v>220</v>
      </c>
      <c r="J22" s="22" t="s">
        <v>217</v>
      </c>
    </row>
    <row r="24" spans="2:10">
      <c r="B24" s="17" t="s">
        <v>226</v>
      </c>
    </row>
    <row r="25" spans="2:10">
      <c r="B25" s="22" t="s">
        <v>213</v>
      </c>
      <c r="C25" s="22" t="s">
        <v>214</v>
      </c>
      <c r="D25" s="22" t="s">
        <v>215</v>
      </c>
      <c r="E25" s="22" t="s">
        <v>219</v>
      </c>
      <c r="F25" s="22" t="s">
        <v>218</v>
      </c>
      <c r="G25" s="22" t="s">
        <v>227</v>
      </c>
    </row>
    <row r="26" spans="2:10">
      <c r="B26" s="17" t="s">
        <v>233</v>
      </c>
      <c r="C26" s="17" t="s">
        <v>232</v>
      </c>
      <c r="D26" s="18" t="s">
        <v>231</v>
      </c>
      <c r="E26" s="18" t="s">
        <v>228</v>
      </c>
      <c r="F26" s="18" t="s">
        <v>229</v>
      </c>
      <c r="G26" s="18" t="s">
        <v>230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workbookViewId="0">
      <selection activeCell="Q8" sqref="Q8"/>
    </sheetView>
  </sheetViews>
  <sheetFormatPr defaultRowHeight="16.5"/>
  <cols>
    <col min="1" max="1" width="3" style="18" customWidth="1"/>
    <col min="2" max="2" width="16" style="17" bestFit="1" customWidth="1"/>
    <col min="3" max="3" width="14.375" style="17" bestFit="1" customWidth="1"/>
    <col min="4" max="5" width="13" style="18" bestFit="1" customWidth="1"/>
    <col min="6" max="6" width="12.125" style="18" bestFit="1" customWidth="1"/>
    <col min="7" max="7" width="11" style="18" bestFit="1" customWidth="1"/>
    <col min="8" max="8" width="12.125" style="18" bestFit="1" customWidth="1"/>
    <col min="9" max="9" width="14.375" style="18" bestFit="1" customWidth="1"/>
    <col min="10" max="10" width="5.25" bestFit="1" customWidth="1"/>
    <col min="11" max="12" width="12.125" style="18" bestFit="1" customWidth="1"/>
    <col min="13" max="13" width="5.25" style="18" bestFit="1" customWidth="1"/>
    <col min="14" max="14" width="10.625" style="18" bestFit="1" customWidth="1"/>
    <col min="15" max="15" width="11.375" style="18" bestFit="1" customWidth="1"/>
    <col min="16" max="16" width="9" style="18"/>
    <col min="17" max="17" width="12.125" style="23" bestFit="1" customWidth="1"/>
    <col min="18" max="18" width="9.625" style="23" bestFit="1" customWidth="1"/>
    <col min="19" max="19" width="9" style="18"/>
    <col min="20" max="20" width="12.125" style="18" bestFit="1" customWidth="1"/>
    <col min="21" max="21" width="14.375" style="18" bestFit="1" customWidth="1"/>
    <col min="22" max="22" width="9" style="18"/>
    <col min="23" max="24" width="12.125" style="18" bestFit="1" customWidth="1"/>
    <col min="25" max="16384" width="9" style="18"/>
  </cols>
  <sheetData>
    <row r="2" spans="2:18">
      <c r="B2" s="19" t="s">
        <v>240</v>
      </c>
      <c r="C2" s="19" t="s">
        <v>241</v>
      </c>
      <c r="E2" s="19" t="s">
        <v>247</v>
      </c>
      <c r="F2" s="19" t="s">
        <v>246</v>
      </c>
      <c r="H2" s="19" t="s">
        <v>162</v>
      </c>
      <c r="I2" s="19" t="s">
        <v>221</v>
      </c>
      <c r="J2" s="18"/>
      <c r="K2" s="19" t="s">
        <v>167</v>
      </c>
      <c r="L2" s="19" t="s">
        <v>222</v>
      </c>
    </row>
    <row r="3" spans="2:18">
      <c r="B3" s="20" t="s">
        <v>50</v>
      </c>
      <c r="C3" s="20" t="s">
        <v>67</v>
      </c>
      <c r="E3" s="20" t="s">
        <v>50</v>
      </c>
      <c r="F3" s="20" t="s">
        <v>67</v>
      </c>
      <c r="H3" s="24" t="s">
        <v>157</v>
      </c>
      <c r="I3" s="24" t="s">
        <v>223</v>
      </c>
      <c r="J3" s="18"/>
      <c r="K3" s="24" t="s">
        <v>163</v>
      </c>
      <c r="L3" s="24" t="s">
        <v>6</v>
      </c>
    </row>
    <row r="4" spans="2:18">
      <c r="B4" s="20" t="s">
        <v>234</v>
      </c>
      <c r="C4" s="20" t="s">
        <v>237</v>
      </c>
      <c r="E4" s="20" t="s">
        <v>163</v>
      </c>
      <c r="F4" s="20" t="s">
        <v>6</v>
      </c>
      <c r="H4" s="21" t="s">
        <v>158</v>
      </c>
      <c r="I4" s="21" t="s">
        <v>224</v>
      </c>
      <c r="J4" s="18"/>
      <c r="K4" s="24" t="s">
        <v>157</v>
      </c>
      <c r="L4" s="24" t="s">
        <v>223</v>
      </c>
    </row>
    <row r="5" spans="2:18">
      <c r="B5" s="20" t="s">
        <v>55</v>
      </c>
      <c r="C5" s="20" t="s">
        <v>72</v>
      </c>
      <c r="E5" s="20" t="s">
        <v>234</v>
      </c>
      <c r="F5" s="20" t="s">
        <v>237</v>
      </c>
      <c r="H5" s="24" t="s">
        <v>159</v>
      </c>
      <c r="I5" s="24" t="s">
        <v>0</v>
      </c>
      <c r="J5" s="18"/>
      <c r="K5" s="21" t="s">
        <v>158</v>
      </c>
      <c r="L5" s="21" t="s">
        <v>224</v>
      </c>
    </row>
    <row r="6" spans="2:18">
      <c r="B6" s="20" t="s">
        <v>157</v>
      </c>
      <c r="C6" s="20" t="s">
        <v>251</v>
      </c>
      <c r="E6" s="20" t="s">
        <v>165</v>
      </c>
      <c r="F6" s="20" t="s">
        <v>44</v>
      </c>
      <c r="H6" s="21" t="s">
        <v>160</v>
      </c>
      <c r="I6" s="21" t="s">
        <v>161</v>
      </c>
      <c r="J6" s="18"/>
      <c r="K6" s="20" t="s">
        <v>164</v>
      </c>
      <c r="L6" s="20" t="s">
        <v>13</v>
      </c>
    </row>
    <row r="7" spans="2:18">
      <c r="B7" s="20" t="s">
        <v>158</v>
      </c>
      <c r="C7" s="20" t="s">
        <v>252</v>
      </c>
      <c r="E7" s="20" t="s">
        <v>166</v>
      </c>
      <c r="F7" s="20" t="s">
        <v>46</v>
      </c>
      <c r="H7" s="17"/>
      <c r="I7" s="17"/>
      <c r="J7" s="18"/>
      <c r="K7" s="24" t="s">
        <v>165</v>
      </c>
      <c r="L7" s="24" t="s">
        <v>44</v>
      </c>
    </row>
    <row r="8" spans="2:18">
      <c r="B8" s="20" t="s">
        <v>159</v>
      </c>
      <c r="C8" s="20" t="s">
        <v>0</v>
      </c>
      <c r="E8" s="20" t="s">
        <v>242</v>
      </c>
      <c r="F8" s="20" t="s">
        <v>244</v>
      </c>
      <c r="H8" s="17"/>
      <c r="I8" s="17"/>
      <c r="J8" s="18"/>
      <c r="K8" s="24" t="s">
        <v>166</v>
      </c>
      <c r="L8" s="24" t="s">
        <v>46</v>
      </c>
    </row>
    <row r="9" spans="2:18">
      <c r="B9" s="20" t="s">
        <v>169</v>
      </c>
      <c r="C9" s="20" t="s">
        <v>173</v>
      </c>
      <c r="E9" s="20" t="s">
        <v>243</v>
      </c>
      <c r="F9" s="20" t="s">
        <v>245</v>
      </c>
    </row>
    <row r="10" spans="2:18">
      <c r="B10" s="20" t="s">
        <v>235</v>
      </c>
      <c r="C10" s="20" t="s">
        <v>238</v>
      </c>
      <c r="E10" s="20" t="s">
        <v>66</v>
      </c>
      <c r="F10" s="20" t="s">
        <v>48</v>
      </c>
      <c r="K10" s="19" t="s">
        <v>277</v>
      </c>
      <c r="L10" s="19" t="s">
        <v>278</v>
      </c>
    </row>
    <row r="11" spans="2:18">
      <c r="B11" s="20" t="s">
        <v>236</v>
      </c>
      <c r="C11" s="20" t="s">
        <v>239</v>
      </c>
      <c r="K11" s="20" t="s">
        <v>50</v>
      </c>
      <c r="L11" s="20" t="s">
        <v>67</v>
      </c>
    </row>
    <row r="12" spans="2:18">
      <c r="K12" s="24" t="s">
        <v>163</v>
      </c>
      <c r="L12" s="24" t="s">
        <v>6</v>
      </c>
    </row>
    <row r="13" spans="2:18" ht="17.25" customHeight="1">
      <c r="B13" s="19" t="s">
        <v>176</v>
      </c>
      <c r="C13" s="19" t="s">
        <v>177</v>
      </c>
      <c r="D13"/>
      <c r="E13" s="19" t="s">
        <v>181</v>
      </c>
      <c r="F13" s="19" t="s">
        <v>182</v>
      </c>
      <c r="H13" s="19" t="s">
        <v>183</v>
      </c>
      <c r="I13" s="19" t="s">
        <v>184</v>
      </c>
      <c r="J13" s="18"/>
      <c r="K13" s="20" t="s">
        <v>169</v>
      </c>
      <c r="L13" s="20" t="s">
        <v>173</v>
      </c>
      <c r="Q13" s="18"/>
      <c r="R13" s="18"/>
    </row>
    <row r="14" spans="2:18">
      <c r="B14" s="20" t="s">
        <v>168</v>
      </c>
      <c r="C14" s="20" t="s">
        <v>172</v>
      </c>
      <c r="D14"/>
      <c r="E14" s="29" t="s">
        <v>168</v>
      </c>
      <c r="F14" s="29" t="s">
        <v>172</v>
      </c>
      <c r="G14" s="30"/>
      <c r="H14" s="29" t="s">
        <v>159</v>
      </c>
      <c r="I14" s="29" t="s">
        <v>0</v>
      </c>
      <c r="J14" s="18"/>
      <c r="K14" s="20" t="s">
        <v>170</v>
      </c>
      <c r="L14" s="20" t="s">
        <v>174</v>
      </c>
      <c r="Q14" s="18"/>
      <c r="R14" s="18"/>
    </row>
    <row r="15" spans="2:18">
      <c r="B15" s="20" t="s">
        <v>163</v>
      </c>
      <c r="C15" s="20" t="s">
        <v>6</v>
      </c>
      <c r="D15"/>
      <c r="E15" s="29" t="s">
        <v>169</v>
      </c>
      <c r="F15" s="29" t="s">
        <v>173</v>
      </c>
      <c r="G15" s="30"/>
      <c r="H15" s="29" t="s">
        <v>163</v>
      </c>
      <c r="I15" s="29" t="s">
        <v>6</v>
      </c>
      <c r="J15" s="18"/>
      <c r="K15" s="20" t="s">
        <v>164</v>
      </c>
      <c r="L15" s="20" t="s">
        <v>13</v>
      </c>
      <c r="Q15" s="18"/>
      <c r="R15" s="18"/>
    </row>
    <row r="16" spans="2:18">
      <c r="B16" s="20" t="s">
        <v>169</v>
      </c>
      <c r="C16" s="20" t="s">
        <v>173</v>
      </c>
      <c r="D16"/>
      <c r="E16" s="29" t="s">
        <v>170</v>
      </c>
      <c r="F16" s="29" t="s">
        <v>174</v>
      </c>
      <c r="G16" s="30"/>
      <c r="H16" s="29" t="s">
        <v>185</v>
      </c>
      <c r="I16" s="29" t="s">
        <v>189</v>
      </c>
      <c r="J16" s="18"/>
      <c r="K16" s="20" t="s">
        <v>178</v>
      </c>
      <c r="L16" s="20" t="s">
        <v>180</v>
      </c>
      <c r="Q16" s="18"/>
      <c r="R16" s="18"/>
    </row>
    <row r="17" spans="2:18">
      <c r="B17" s="20" t="s">
        <v>170</v>
      </c>
      <c r="C17" s="20" t="s">
        <v>174</v>
      </c>
      <c r="D17"/>
      <c r="E17" s="29" t="s">
        <v>163</v>
      </c>
      <c r="F17" s="29" t="s">
        <v>6</v>
      </c>
      <c r="G17" s="30"/>
      <c r="H17" s="29" t="s">
        <v>168</v>
      </c>
      <c r="I17" s="29" t="s">
        <v>172</v>
      </c>
      <c r="J17" s="18"/>
      <c r="K17" s="24" t="s">
        <v>179</v>
      </c>
      <c r="L17" s="24" t="s">
        <v>156</v>
      </c>
      <c r="Q17" s="18"/>
      <c r="R17" s="18"/>
    </row>
    <row r="18" spans="2:18">
      <c r="B18" s="20" t="s">
        <v>171</v>
      </c>
      <c r="C18" s="20" t="s">
        <v>175</v>
      </c>
      <c r="D18"/>
      <c r="E18" s="29" t="s">
        <v>164</v>
      </c>
      <c r="F18" s="29" t="s">
        <v>13</v>
      </c>
      <c r="G18" s="30"/>
      <c r="H18" s="29" t="s">
        <v>169</v>
      </c>
      <c r="I18" s="29" t="s">
        <v>173</v>
      </c>
      <c r="J18" s="18"/>
      <c r="K18" s="24" t="s">
        <v>66</v>
      </c>
      <c r="L18" s="24" t="s">
        <v>48</v>
      </c>
      <c r="Q18" s="18"/>
      <c r="R18" s="18"/>
    </row>
    <row r="19" spans="2:18">
      <c r="B19" s="20" t="s">
        <v>66</v>
      </c>
      <c r="C19" s="20" t="s">
        <v>48</v>
      </c>
      <c r="D19"/>
      <c r="E19" s="29" t="s">
        <v>178</v>
      </c>
      <c r="F19" s="29" t="s">
        <v>180</v>
      </c>
      <c r="G19" s="30"/>
      <c r="H19" s="29" t="s">
        <v>170</v>
      </c>
      <c r="I19" s="29" t="s">
        <v>174</v>
      </c>
      <c r="J19" s="18"/>
      <c r="K19" s="20" t="s">
        <v>166</v>
      </c>
      <c r="L19" s="20" t="s">
        <v>46</v>
      </c>
      <c r="Q19" s="18"/>
      <c r="R19" s="18"/>
    </row>
    <row r="20" spans="2:18">
      <c r="B20" s="18"/>
      <c r="C20" s="18"/>
      <c r="D20"/>
      <c r="E20" s="29" t="s">
        <v>165</v>
      </c>
      <c r="F20" s="29" t="s">
        <v>44</v>
      </c>
      <c r="G20" s="30"/>
      <c r="H20" s="29" t="s">
        <v>164</v>
      </c>
      <c r="I20" s="29" t="s">
        <v>13</v>
      </c>
      <c r="J20" s="18"/>
      <c r="K20" s="20" t="s">
        <v>271</v>
      </c>
      <c r="L20" s="20" t="s">
        <v>274</v>
      </c>
      <c r="Q20" s="18"/>
      <c r="R20" s="18"/>
    </row>
    <row r="21" spans="2:18">
      <c r="B21" s="18"/>
      <c r="C21" s="18"/>
      <c r="D21"/>
      <c r="E21" s="29" t="s">
        <v>166</v>
      </c>
      <c r="F21" s="29" t="s">
        <v>46</v>
      </c>
      <c r="G21" s="30"/>
      <c r="H21" s="29" t="s">
        <v>186</v>
      </c>
      <c r="I21" s="29" t="s">
        <v>153</v>
      </c>
      <c r="J21" s="18"/>
      <c r="K21" s="20" t="s">
        <v>272</v>
      </c>
      <c r="L21" s="20" t="s">
        <v>275</v>
      </c>
      <c r="Q21" s="18"/>
      <c r="R21" s="18"/>
    </row>
    <row r="22" spans="2:18">
      <c r="B22" s="18"/>
      <c r="C22" s="18"/>
      <c r="D22"/>
      <c r="E22" s="29" t="s">
        <v>179</v>
      </c>
      <c r="F22" s="29" t="s">
        <v>156</v>
      </c>
      <c r="G22" s="30"/>
      <c r="H22" s="29" t="s">
        <v>166</v>
      </c>
      <c r="I22" s="29" t="s">
        <v>46</v>
      </c>
      <c r="J22" s="18"/>
      <c r="K22" s="20" t="s">
        <v>273</v>
      </c>
      <c r="L22" s="20" t="s">
        <v>276</v>
      </c>
      <c r="Q22" s="18"/>
      <c r="R22" s="18"/>
    </row>
    <row r="23" spans="2:18">
      <c r="B23" s="18"/>
      <c r="C23" s="18"/>
      <c r="D23"/>
      <c r="E23" s="29" t="s">
        <v>66</v>
      </c>
      <c r="F23" s="29" t="s">
        <v>48</v>
      </c>
      <c r="G23" s="30"/>
      <c r="H23" s="29" t="s">
        <v>187</v>
      </c>
      <c r="I23" s="29" t="s">
        <v>154</v>
      </c>
      <c r="J23" s="18"/>
      <c r="Q23" s="18"/>
      <c r="R23" s="18"/>
    </row>
    <row r="24" spans="2:18">
      <c r="B24" s="18"/>
      <c r="C24" s="18"/>
      <c r="D24"/>
      <c r="E24" s="30"/>
      <c r="F24" s="30"/>
      <c r="G24" s="30"/>
      <c r="H24" s="29" t="s">
        <v>188</v>
      </c>
      <c r="I24" s="29" t="s">
        <v>190</v>
      </c>
      <c r="J24" s="18"/>
      <c r="K24" s="23"/>
      <c r="L24" s="23"/>
      <c r="Q24" s="18"/>
      <c r="R24" s="18"/>
    </row>
    <row r="26" spans="2:18">
      <c r="B26" s="17" t="s">
        <v>225</v>
      </c>
    </row>
    <row r="27" spans="2:18">
      <c r="B27" s="19" t="s">
        <v>248</v>
      </c>
      <c r="C27" s="19" t="s">
        <v>249</v>
      </c>
      <c r="D27" s="22" t="s">
        <v>250</v>
      </c>
      <c r="E27" s="22" t="s">
        <v>253</v>
      </c>
      <c r="F27" s="22" t="s">
        <v>254</v>
      </c>
      <c r="G27" s="22" t="s">
        <v>255</v>
      </c>
      <c r="H27" s="22" t="s">
        <v>256</v>
      </c>
      <c r="I27" s="22" t="s">
        <v>257</v>
      </c>
      <c r="J27" s="22" t="s">
        <v>260</v>
      </c>
      <c r="K27" s="22" t="s">
        <v>261</v>
      </c>
      <c r="L27" s="22" t="s">
        <v>258</v>
      </c>
      <c r="M27" s="22" t="s">
        <v>259</v>
      </c>
      <c r="P27" s="23"/>
      <c r="R27" s="18"/>
    </row>
    <row r="29" spans="2:18">
      <c r="B29" s="17" t="s">
        <v>226</v>
      </c>
    </row>
    <row r="30" spans="2:18">
      <c r="B30" s="22" t="s">
        <v>262</v>
      </c>
      <c r="C30" s="22" t="s">
        <v>253</v>
      </c>
      <c r="D30" s="22" t="s">
        <v>263</v>
      </c>
      <c r="E30" s="22" t="s">
        <v>216</v>
      </c>
      <c r="F30" s="22" t="s">
        <v>217</v>
      </c>
      <c r="G30" s="22" t="s">
        <v>269</v>
      </c>
      <c r="H30" s="22" t="s">
        <v>259</v>
      </c>
      <c r="J30" s="18"/>
      <c r="O30" s="23"/>
      <c r="P30" s="23"/>
      <c r="Q30" s="18"/>
      <c r="R30" s="18"/>
    </row>
    <row r="31" spans="2:18">
      <c r="B31" s="17" t="s">
        <v>264</v>
      </c>
      <c r="C31" s="18" t="s">
        <v>253</v>
      </c>
      <c r="D31" s="18" t="s">
        <v>265</v>
      </c>
      <c r="E31" s="18" t="s">
        <v>266</v>
      </c>
      <c r="F31" s="18" t="s">
        <v>267</v>
      </c>
      <c r="G31" s="18" t="s">
        <v>270</v>
      </c>
      <c r="H31" s="18" t="s">
        <v>268</v>
      </c>
      <c r="J31" s="18"/>
      <c r="O31" s="23"/>
      <c r="P31" s="23"/>
      <c r="Q31" s="18"/>
      <c r="R31" s="18"/>
    </row>
    <row r="32" spans="2:18">
      <c r="C32" s="18"/>
      <c r="I32"/>
      <c r="J32" s="18"/>
      <c r="P32" s="23"/>
      <c r="R32" s="1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I28" sqref="I28"/>
    </sheetView>
  </sheetViews>
  <sheetFormatPr defaultRowHeight="16.5"/>
  <sheetData>
    <row r="2" spans="2:3">
      <c r="B2" s="27" t="s">
        <v>203</v>
      </c>
    </row>
    <row r="3" spans="2:3">
      <c r="B3" s="28" t="s">
        <v>204</v>
      </c>
    </row>
    <row r="4" spans="2:3">
      <c r="B4" s="28" t="s">
        <v>205</v>
      </c>
    </row>
    <row r="5" spans="2:3">
      <c r="B5" s="28" t="s">
        <v>206</v>
      </c>
    </row>
    <row r="6" spans="2:3">
      <c r="B6" s="28" t="s">
        <v>207</v>
      </c>
    </row>
    <row r="8" spans="2:3">
      <c r="C8" t="s">
        <v>208</v>
      </c>
    </row>
    <row r="9" spans="2:3">
      <c r="C9" t="s">
        <v>209</v>
      </c>
    </row>
    <row r="10" spans="2:3">
      <c r="C10" t="s">
        <v>210</v>
      </c>
    </row>
    <row r="11" spans="2:3">
      <c r="C11" t="s">
        <v>211</v>
      </c>
    </row>
    <row r="12" spans="2:3">
      <c r="C12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M15" sqref="M15"/>
    </sheetView>
  </sheetViews>
  <sheetFormatPr defaultRowHeight="16.5"/>
  <cols>
    <col min="2" max="2" width="17.5" bestFit="1" customWidth="1"/>
    <col min="3" max="4" width="9.125" bestFit="1" customWidth="1"/>
    <col min="5" max="5" width="10.875" bestFit="1" customWidth="1"/>
    <col min="6" max="13" width="9.125" bestFit="1" customWidth="1"/>
  </cols>
  <sheetData>
    <row r="2" spans="2:13">
      <c r="B2" s="31" t="s">
        <v>279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2:13">
      <c r="B3" s="32" t="s">
        <v>13</v>
      </c>
      <c r="C3" s="32" t="s">
        <v>7</v>
      </c>
      <c r="D3" s="32" t="s">
        <v>8</v>
      </c>
      <c r="E3" s="32" t="s">
        <v>25</v>
      </c>
      <c r="F3" s="32" t="s">
        <v>29</v>
      </c>
      <c r="G3" s="32" t="s">
        <v>27</v>
      </c>
      <c r="H3" s="32" t="s">
        <v>31</v>
      </c>
      <c r="I3" s="32" t="s">
        <v>33</v>
      </c>
      <c r="J3" s="32" t="s">
        <v>37</v>
      </c>
      <c r="K3" s="32" t="s">
        <v>35</v>
      </c>
      <c r="L3" s="32" t="s">
        <v>39</v>
      </c>
      <c r="M3" s="32" t="s">
        <v>41</v>
      </c>
    </row>
    <row r="4" spans="2:13">
      <c r="B4" s="33" t="s">
        <v>18</v>
      </c>
      <c r="C4" s="34">
        <v>12</v>
      </c>
      <c r="D4" s="34">
        <v>8</v>
      </c>
      <c r="E4" s="34">
        <v>0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34">
        <v>1</v>
      </c>
      <c r="L4" s="34">
        <v>1</v>
      </c>
      <c r="M4" s="34">
        <v>1</v>
      </c>
    </row>
    <row r="5" spans="2:13">
      <c r="B5" s="33" t="s">
        <v>280</v>
      </c>
      <c r="C5" s="34">
        <v>24</v>
      </c>
      <c r="D5" s="35">
        <v>16</v>
      </c>
      <c r="E5" s="34">
        <v>0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  <c r="K5" s="34">
        <v>1</v>
      </c>
      <c r="L5" s="34">
        <v>1</v>
      </c>
      <c r="M5" s="34">
        <v>1</v>
      </c>
    </row>
    <row r="6" spans="2:13">
      <c r="B6" s="33" t="s">
        <v>281</v>
      </c>
      <c r="C6" s="34">
        <v>36</v>
      </c>
      <c r="D6" s="35">
        <v>24</v>
      </c>
      <c r="E6" s="34">
        <v>0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1</v>
      </c>
      <c r="M6" s="34">
        <v>1</v>
      </c>
    </row>
    <row r="7" spans="2:13">
      <c r="B7" s="33" t="s">
        <v>282</v>
      </c>
      <c r="C7" s="34">
        <v>48</v>
      </c>
      <c r="D7" s="35">
        <v>32</v>
      </c>
      <c r="E7" s="34">
        <v>0</v>
      </c>
      <c r="F7" s="34">
        <v>1</v>
      </c>
      <c r="G7" s="34">
        <v>1</v>
      </c>
      <c r="H7" s="34">
        <v>1</v>
      </c>
      <c r="I7" s="34">
        <v>1</v>
      </c>
      <c r="J7" s="34">
        <v>1</v>
      </c>
      <c r="K7" s="34">
        <v>1</v>
      </c>
      <c r="L7" s="34">
        <v>1</v>
      </c>
      <c r="M7" s="34">
        <v>1</v>
      </c>
    </row>
    <row r="8" spans="2:13">
      <c r="B8" s="33" t="s">
        <v>21</v>
      </c>
      <c r="C8" s="34">
        <v>5</v>
      </c>
      <c r="D8" s="35">
        <v>5</v>
      </c>
      <c r="E8" s="35">
        <v>600</v>
      </c>
      <c r="F8" s="34">
        <v>1</v>
      </c>
      <c r="G8" s="34">
        <v>1</v>
      </c>
      <c r="H8" s="34">
        <v>1</v>
      </c>
      <c r="I8" s="34">
        <v>1</v>
      </c>
      <c r="J8" s="34">
        <v>1</v>
      </c>
      <c r="K8" s="34">
        <v>1</v>
      </c>
      <c r="L8" s="34">
        <v>1</v>
      </c>
      <c r="M8" s="34">
        <v>1</v>
      </c>
    </row>
    <row r="9" spans="2:13">
      <c r="B9" s="33" t="s">
        <v>283</v>
      </c>
      <c r="C9" s="34">
        <v>10</v>
      </c>
      <c r="D9" s="35">
        <v>10</v>
      </c>
      <c r="E9" s="35">
        <v>900</v>
      </c>
      <c r="F9" s="34">
        <v>1</v>
      </c>
      <c r="G9" s="34">
        <v>1</v>
      </c>
      <c r="H9" s="34">
        <v>1</v>
      </c>
      <c r="I9" s="34">
        <v>1</v>
      </c>
      <c r="J9" s="34">
        <v>1</v>
      </c>
      <c r="K9" s="34">
        <v>1</v>
      </c>
      <c r="L9" s="34">
        <v>1</v>
      </c>
      <c r="M9" s="34">
        <v>1</v>
      </c>
    </row>
    <row r="10" spans="2:13">
      <c r="B10" s="33" t="s">
        <v>284</v>
      </c>
      <c r="C10" s="34">
        <v>15</v>
      </c>
      <c r="D10" s="35">
        <v>15</v>
      </c>
      <c r="E10" s="36">
        <v>1300</v>
      </c>
      <c r="F10" s="34">
        <v>1</v>
      </c>
      <c r="G10" s="34">
        <v>1</v>
      </c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</row>
    <row r="11" spans="2:13">
      <c r="B11" s="33" t="s">
        <v>285</v>
      </c>
      <c r="C11" s="34">
        <v>20</v>
      </c>
      <c r="D11" s="35">
        <v>20</v>
      </c>
      <c r="E11" s="36">
        <v>1800</v>
      </c>
      <c r="F11" s="34">
        <v>1</v>
      </c>
      <c r="G11" s="34">
        <v>1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34">
        <v>1</v>
      </c>
    </row>
    <row r="13" spans="2:13">
      <c r="B13">
        <v>225</v>
      </c>
    </row>
    <row r="14" spans="2:13">
      <c r="C14">
        <f>$B$13*C4</f>
        <v>2700</v>
      </c>
      <c r="D14">
        <f t="shared" ref="D14:E23" si="0">$B$13*D4</f>
        <v>1800</v>
      </c>
      <c r="F14">
        <f t="shared" ref="F14:M21" si="1">$B$13*F4</f>
        <v>225</v>
      </c>
      <c r="G14">
        <f t="shared" si="1"/>
        <v>225</v>
      </c>
      <c r="H14">
        <f t="shared" si="1"/>
        <v>225</v>
      </c>
      <c r="I14">
        <f t="shared" si="1"/>
        <v>225</v>
      </c>
      <c r="J14">
        <f t="shared" si="1"/>
        <v>225</v>
      </c>
      <c r="K14">
        <f t="shared" si="1"/>
        <v>225</v>
      </c>
      <c r="L14">
        <f t="shared" si="1"/>
        <v>225</v>
      </c>
      <c r="M14">
        <f t="shared" si="1"/>
        <v>225</v>
      </c>
    </row>
    <row r="15" spans="2:13">
      <c r="C15">
        <f t="shared" ref="C15:D15" si="2">$B$13*C5</f>
        <v>5400</v>
      </c>
      <c r="D15">
        <f t="shared" si="0"/>
        <v>3600</v>
      </c>
      <c r="F15">
        <f t="shared" ref="F15:M21" si="3">$B$13*F5</f>
        <v>225</v>
      </c>
      <c r="G15">
        <f t="shared" si="3"/>
        <v>225</v>
      </c>
      <c r="H15">
        <f t="shared" si="3"/>
        <v>225</v>
      </c>
      <c r="I15">
        <f t="shared" si="3"/>
        <v>225</v>
      </c>
      <c r="J15">
        <f t="shared" si="3"/>
        <v>225</v>
      </c>
      <c r="K15">
        <f t="shared" si="3"/>
        <v>225</v>
      </c>
      <c r="L15">
        <f t="shared" si="3"/>
        <v>225</v>
      </c>
      <c r="M15">
        <f t="shared" si="3"/>
        <v>225</v>
      </c>
    </row>
    <row r="16" spans="2:13">
      <c r="C16">
        <f t="shared" ref="C16:D16" si="4">$B$13*C6</f>
        <v>8100</v>
      </c>
      <c r="D16">
        <f t="shared" si="0"/>
        <v>5400</v>
      </c>
      <c r="F16">
        <f t="shared" ref="F16:M21" si="5">$B$13*F6</f>
        <v>225</v>
      </c>
      <c r="G16">
        <f t="shared" si="5"/>
        <v>225</v>
      </c>
      <c r="H16">
        <f t="shared" si="5"/>
        <v>225</v>
      </c>
      <c r="I16">
        <f t="shared" si="5"/>
        <v>225</v>
      </c>
      <c r="J16">
        <f t="shared" si="5"/>
        <v>225</v>
      </c>
      <c r="K16">
        <f t="shared" si="5"/>
        <v>225</v>
      </c>
      <c r="L16">
        <f t="shared" si="5"/>
        <v>225</v>
      </c>
      <c r="M16">
        <f t="shared" si="5"/>
        <v>225</v>
      </c>
    </row>
    <row r="17" spans="2:13">
      <c r="C17">
        <f t="shared" ref="C17:D17" si="6">$B$13*C7</f>
        <v>10800</v>
      </c>
      <c r="D17">
        <f t="shared" si="0"/>
        <v>7200</v>
      </c>
      <c r="F17">
        <f t="shared" ref="F17:M21" si="7">$B$13*F7</f>
        <v>225</v>
      </c>
      <c r="G17">
        <f t="shared" si="7"/>
        <v>225</v>
      </c>
      <c r="H17">
        <f t="shared" si="7"/>
        <v>225</v>
      </c>
      <c r="I17">
        <f t="shared" si="7"/>
        <v>225</v>
      </c>
      <c r="J17">
        <f t="shared" si="7"/>
        <v>225</v>
      </c>
      <c r="K17">
        <f t="shared" si="7"/>
        <v>225</v>
      </c>
      <c r="L17">
        <f t="shared" si="7"/>
        <v>225</v>
      </c>
      <c r="M17">
        <f t="shared" si="7"/>
        <v>225</v>
      </c>
    </row>
    <row r="18" spans="2:13">
      <c r="C18">
        <f t="shared" ref="C18:D18" si="8">$B$13*C8</f>
        <v>1125</v>
      </c>
      <c r="D18">
        <f t="shared" si="0"/>
        <v>1125</v>
      </c>
      <c r="E18">
        <f t="shared" si="0"/>
        <v>135000</v>
      </c>
      <c r="F18">
        <f t="shared" ref="F18:M21" si="9">$B$13*F8</f>
        <v>225</v>
      </c>
      <c r="G18">
        <f t="shared" si="9"/>
        <v>225</v>
      </c>
      <c r="H18">
        <f t="shared" si="9"/>
        <v>225</v>
      </c>
      <c r="I18">
        <f t="shared" si="9"/>
        <v>225</v>
      </c>
      <c r="J18">
        <f t="shared" si="9"/>
        <v>225</v>
      </c>
      <c r="K18">
        <f t="shared" si="9"/>
        <v>225</v>
      </c>
      <c r="L18">
        <f t="shared" si="9"/>
        <v>225</v>
      </c>
      <c r="M18">
        <f t="shared" si="9"/>
        <v>225</v>
      </c>
    </row>
    <row r="19" spans="2:13">
      <c r="C19">
        <f t="shared" ref="C19:D19" si="10">$B$13*C9</f>
        <v>2250</v>
      </c>
      <c r="D19">
        <f t="shared" si="0"/>
        <v>2250</v>
      </c>
      <c r="E19">
        <f t="shared" si="0"/>
        <v>202500</v>
      </c>
      <c r="F19">
        <f t="shared" ref="F19:M21" si="11">$B$13*F9</f>
        <v>225</v>
      </c>
      <c r="G19">
        <f t="shared" si="11"/>
        <v>225</v>
      </c>
      <c r="H19">
        <f t="shared" si="11"/>
        <v>225</v>
      </c>
      <c r="I19">
        <f t="shared" si="11"/>
        <v>225</v>
      </c>
      <c r="J19">
        <f t="shared" si="11"/>
        <v>225</v>
      </c>
      <c r="K19">
        <f t="shared" si="11"/>
        <v>225</v>
      </c>
      <c r="L19">
        <f t="shared" si="11"/>
        <v>225</v>
      </c>
      <c r="M19">
        <f t="shared" si="11"/>
        <v>225</v>
      </c>
    </row>
    <row r="20" spans="2:13">
      <c r="C20">
        <f t="shared" ref="C20:D20" si="12">$B$13*C10</f>
        <v>3375</v>
      </c>
      <c r="D20">
        <f t="shared" si="0"/>
        <v>3375</v>
      </c>
      <c r="E20">
        <f t="shared" si="0"/>
        <v>292500</v>
      </c>
      <c r="F20">
        <f t="shared" ref="F20:M21" si="13">$B$13*F10</f>
        <v>225</v>
      </c>
      <c r="G20">
        <f t="shared" si="13"/>
        <v>225</v>
      </c>
      <c r="H20">
        <f t="shared" si="13"/>
        <v>225</v>
      </c>
      <c r="I20">
        <f t="shared" si="13"/>
        <v>225</v>
      </c>
      <c r="J20">
        <f t="shared" si="13"/>
        <v>225</v>
      </c>
      <c r="K20">
        <f t="shared" si="13"/>
        <v>225</v>
      </c>
      <c r="L20">
        <f t="shared" si="13"/>
        <v>225</v>
      </c>
      <c r="M20">
        <f t="shared" si="13"/>
        <v>225</v>
      </c>
    </row>
    <row r="21" spans="2:13">
      <c r="C21">
        <f t="shared" ref="C21:D21" si="14">$B$13*C11</f>
        <v>4500</v>
      </c>
      <c r="D21">
        <f t="shared" si="0"/>
        <v>4500</v>
      </c>
      <c r="E21">
        <f t="shared" si="0"/>
        <v>405000</v>
      </c>
      <c r="F21">
        <f t="shared" ref="F21:M21" si="15">$B$13*F11</f>
        <v>225</v>
      </c>
      <c r="G21">
        <f t="shared" si="15"/>
        <v>225</v>
      </c>
      <c r="H21">
        <f t="shared" si="15"/>
        <v>225</v>
      </c>
      <c r="I21">
        <f t="shared" si="15"/>
        <v>225</v>
      </c>
      <c r="J21">
        <f t="shared" si="15"/>
        <v>225</v>
      </c>
      <c r="K21">
        <f t="shared" si="15"/>
        <v>225</v>
      </c>
      <c r="L21">
        <f t="shared" si="15"/>
        <v>225</v>
      </c>
      <c r="M21">
        <f t="shared" si="15"/>
        <v>225</v>
      </c>
    </row>
    <row r="22" spans="2:13">
      <c r="C22" s="37">
        <f>SUM(C14:C21)</f>
        <v>38250</v>
      </c>
      <c r="D22" s="37">
        <f>SUM(D14:D21)</f>
        <v>29250</v>
      </c>
      <c r="E22" s="37">
        <f>SUM(E14:E21)</f>
        <v>1035000</v>
      </c>
      <c r="F22" s="37">
        <f t="shared" ref="F22:M22" si="16">SUM(F14:F21)</f>
        <v>1800</v>
      </c>
      <c r="G22" s="37">
        <f t="shared" si="16"/>
        <v>1800</v>
      </c>
      <c r="H22" s="37">
        <f t="shared" si="16"/>
        <v>1800</v>
      </c>
      <c r="I22" s="37">
        <f t="shared" si="16"/>
        <v>1800</v>
      </c>
      <c r="J22" s="37">
        <f t="shared" si="16"/>
        <v>1800</v>
      </c>
      <c r="K22" s="37">
        <f t="shared" si="16"/>
        <v>1800</v>
      </c>
      <c r="L22" s="37">
        <f t="shared" si="16"/>
        <v>1800</v>
      </c>
      <c r="M22" s="37">
        <f t="shared" si="16"/>
        <v>1800</v>
      </c>
    </row>
    <row r="24" spans="2:13">
      <c r="B24" s="32" t="s">
        <v>13</v>
      </c>
      <c r="C24" s="32" t="s">
        <v>7</v>
      </c>
      <c r="D24" s="32" t="s">
        <v>8</v>
      </c>
      <c r="E24" s="32" t="s">
        <v>25</v>
      </c>
      <c r="F24" s="32" t="s">
        <v>29</v>
      </c>
      <c r="G24" s="32" t="s">
        <v>27</v>
      </c>
      <c r="H24" s="32" t="s">
        <v>31</v>
      </c>
      <c r="I24" s="32" t="s">
        <v>33</v>
      </c>
      <c r="J24" s="32" t="s">
        <v>37</v>
      </c>
      <c r="K24" s="32" t="s">
        <v>35</v>
      </c>
      <c r="L24" s="32" t="s">
        <v>39</v>
      </c>
      <c r="M24" s="32" t="s">
        <v>41</v>
      </c>
    </row>
    <row r="25" spans="2:13">
      <c r="B25" s="1" t="s">
        <v>45</v>
      </c>
      <c r="C25" s="38">
        <v>38250</v>
      </c>
      <c r="D25" s="38">
        <v>29250</v>
      </c>
      <c r="E25" s="38">
        <v>1035000</v>
      </c>
      <c r="F25" s="38">
        <v>1800</v>
      </c>
      <c r="G25" s="38">
        <v>1800</v>
      </c>
      <c r="H25" s="38">
        <v>1800</v>
      </c>
      <c r="I25" s="38">
        <v>1800</v>
      </c>
      <c r="J25" s="38">
        <v>1800</v>
      </c>
      <c r="K25" s="38">
        <v>1800</v>
      </c>
      <c r="L25" s="38">
        <v>1800</v>
      </c>
      <c r="M25" s="38">
        <v>1800</v>
      </c>
    </row>
  </sheetData>
  <mergeCells count="1">
    <mergeCell ref="B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구매요청생성프로그램</vt:lpstr>
      <vt:lpstr>구매오더생성프로그램</vt:lpstr>
      <vt:lpstr>Sheet2</vt:lpstr>
      <vt:lpstr>Sheet4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2024-04-22T04:00:08Z</dcterms:created>
  <dcterms:modified xsi:type="dcterms:W3CDTF">2024-04-26T09:31:05Z</dcterms:modified>
</cp:coreProperties>
</file>