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ham\Desktop\Mitchell\2017 Saalfelmuracin and thiothiopeptides\SOAT v2\"/>
    </mc:Choice>
  </mc:AlternateContent>
  <bookViews>
    <workbookView xWindow="0" yWindow="0" windowWidth="19200" windowHeight="12180"/>
  </bookViews>
  <sheets>
    <sheet name="4+2 enzymes and precursors" sheetId="1" r:id="rId1"/>
    <sheet name="Filled in for SSN generation" sheetId="2" state="hidden" r:id="rId2"/>
    <sheet name="Static" sheetId="4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2" i="1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V616" i="4"/>
  <c r="U616" i="4"/>
  <c r="T616" i="4"/>
  <c r="S616" i="4"/>
  <c r="R616" i="4"/>
  <c r="U687" i="4"/>
  <c r="T687" i="4"/>
  <c r="S687" i="4"/>
  <c r="R687" i="4"/>
  <c r="U686" i="4"/>
  <c r="T686" i="4"/>
  <c r="S686" i="4"/>
  <c r="R686" i="4"/>
  <c r="U685" i="4"/>
  <c r="T685" i="4"/>
  <c r="S685" i="4"/>
  <c r="R685" i="4"/>
  <c r="V684" i="4"/>
  <c r="U684" i="4"/>
  <c r="T684" i="4"/>
  <c r="S684" i="4"/>
  <c r="R684" i="4"/>
  <c r="V683" i="4"/>
  <c r="U683" i="4"/>
  <c r="T683" i="4"/>
  <c r="S683" i="4"/>
  <c r="R683" i="4"/>
  <c r="U682" i="4"/>
  <c r="T682" i="4"/>
  <c r="S682" i="4"/>
  <c r="R682" i="4"/>
  <c r="U681" i="4"/>
  <c r="T681" i="4"/>
  <c r="S681" i="4"/>
  <c r="R681" i="4"/>
  <c r="U680" i="4"/>
  <c r="T680" i="4"/>
  <c r="S680" i="4"/>
  <c r="R680" i="4"/>
  <c r="U679" i="4"/>
  <c r="T679" i="4"/>
  <c r="S679" i="4"/>
  <c r="R679" i="4"/>
  <c r="U678" i="4"/>
  <c r="T678" i="4"/>
  <c r="S678" i="4"/>
  <c r="R678" i="4"/>
  <c r="V677" i="4"/>
  <c r="U677" i="4"/>
  <c r="T677" i="4"/>
  <c r="S677" i="4"/>
  <c r="R677" i="4"/>
  <c r="V676" i="4"/>
  <c r="U676" i="4"/>
  <c r="T676" i="4"/>
  <c r="S676" i="4"/>
  <c r="R676" i="4"/>
  <c r="V675" i="4"/>
  <c r="U675" i="4"/>
  <c r="T675" i="4"/>
  <c r="S675" i="4"/>
  <c r="R675" i="4"/>
  <c r="U674" i="4"/>
  <c r="T674" i="4"/>
  <c r="S674" i="4"/>
  <c r="R674" i="4"/>
  <c r="V674" i="4" s="1"/>
  <c r="U673" i="4"/>
  <c r="T673" i="4"/>
  <c r="S673" i="4"/>
  <c r="R673" i="4"/>
  <c r="V673" i="4" s="1"/>
  <c r="V672" i="4"/>
  <c r="U672" i="4"/>
  <c r="T672" i="4"/>
  <c r="S672" i="4"/>
  <c r="R672" i="4"/>
  <c r="V671" i="4"/>
  <c r="U671" i="4"/>
  <c r="T671" i="4"/>
  <c r="S671" i="4"/>
  <c r="R671" i="4"/>
  <c r="U670" i="4"/>
  <c r="T670" i="4"/>
  <c r="S670" i="4"/>
  <c r="R670" i="4"/>
  <c r="U669" i="4"/>
  <c r="T669" i="4"/>
  <c r="S669" i="4"/>
  <c r="R669" i="4"/>
  <c r="V669" i="4" s="1"/>
  <c r="V668" i="4"/>
  <c r="U668" i="4"/>
  <c r="T668" i="4"/>
  <c r="S668" i="4"/>
  <c r="R668" i="4"/>
  <c r="U667" i="4"/>
  <c r="T667" i="4"/>
  <c r="S667" i="4"/>
  <c r="R667" i="4"/>
  <c r="U666" i="4"/>
  <c r="T666" i="4"/>
  <c r="S666" i="4"/>
  <c r="R666" i="4"/>
  <c r="U665" i="4"/>
  <c r="T665" i="4"/>
  <c r="S665" i="4"/>
  <c r="R665" i="4"/>
  <c r="U664" i="4"/>
  <c r="T664" i="4"/>
  <c r="S664" i="4"/>
  <c r="R664" i="4"/>
  <c r="U663" i="4"/>
  <c r="T663" i="4"/>
  <c r="S663" i="4"/>
  <c r="R663" i="4"/>
  <c r="V662" i="4"/>
  <c r="U662" i="4"/>
  <c r="T662" i="4"/>
  <c r="S662" i="4"/>
  <c r="R662" i="4"/>
  <c r="V661" i="4"/>
  <c r="U661" i="4"/>
  <c r="T661" i="4"/>
  <c r="S661" i="4"/>
  <c r="R661" i="4"/>
  <c r="V660" i="4"/>
  <c r="U660" i="4"/>
  <c r="T660" i="4"/>
  <c r="S660" i="4"/>
  <c r="R660" i="4"/>
  <c r="U659" i="4"/>
  <c r="T659" i="4"/>
  <c r="S659" i="4"/>
  <c r="R659" i="4"/>
  <c r="V659" i="4" s="1"/>
  <c r="U658" i="4"/>
  <c r="T658" i="4"/>
  <c r="S658" i="4"/>
  <c r="R658" i="4"/>
  <c r="V658" i="4" s="1"/>
  <c r="U657" i="4"/>
  <c r="T657" i="4"/>
  <c r="S657" i="4"/>
  <c r="R657" i="4"/>
  <c r="V657" i="4" s="1"/>
  <c r="U656" i="4"/>
  <c r="T656" i="4"/>
  <c r="S656" i="4"/>
  <c r="R656" i="4"/>
  <c r="U655" i="4"/>
  <c r="T655" i="4"/>
  <c r="S655" i="4"/>
  <c r="R655" i="4"/>
  <c r="V655" i="4" s="1"/>
  <c r="U654" i="4"/>
  <c r="T654" i="4"/>
  <c r="S654" i="4"/>
  <c r="R654" i="4"/>
  <c r="V654" i="4" s="1"/>
  <c r="U653" i="4"/>
  <c r="T653" i="4"/>
  <c r="S653" i="4"/>
  <c r="R653" i="4"/>
  <c r="V653" i="4" s="1"/>
  <c r="U652" i="4"/>
  <c r="T652" i="4"/>
  <c r="S652" i="4"/>
  <c r="R652" i="4"/>
  <c r="U651" i="4"/>
  <c r="T651" i="4"/>
  <c r="S651" i="4"/>
  <c r="R651" i="4"/>
  <c r="V651" i="4" s="1"/>
  <c r="V650" i="4"/>
  <c r="U650" i="4"/>
  <c r="T650" i="4"/>
  <c r="S650" i="4"/>
  <c r="R650" i="4"/>
  <c r="U649" i="4"/>
  <c r="T649" i="4"/>
  <c r="S649" i="4"/>
  <c r="R649" i="4"/>
  <c r="V648" i="4"/>
  <c r="U648" i="4"/>
  <c r="T648" i="4"/>
  <c r="S648" i="4"/>
  <c r="R648" i="4"/>
  <c r="V647" i="4"/>
  <c r="U647" i="4"/>
  <c r="T647" i="4"/>
  <c r="S647" i="4"/>
  <c r="R647" i="4"/>
  <c r="U646" i="4"/>
  <c r="T646" i="4"/>
  <c r="S646" i="4"/>
  <c r="R646" i="4"/>
  <c r="V645" i="4"/>
  <c r="U645" i="4"/>
  <c r="T645" i="4"/>
  <c r="S645" i="4"/>
  <c r="R645" i="4"/>
  <c r="U644" i="4"/>
  <c r="T644" i="4"/>
  <c r="S644" i="4"/>
  <c r="R644" i="4"/>
  <c r="U643" i="4"/>
  <c r="T643" i="4"/>
  <c r="S643" i="4"/>
  <c r="R643" i="4"/>
  <c r="V643" i="4" s="1"/>
  <c r="U642" i="4"/>
  <c r="T642" i="4"/>
  <c r="S642" i="4"/>
  <c r="R642" i="4"/>
  <c r="V642" i="4" s="1"/>
  <c r="U641" i="4"/>
  <c r="T641" i="4"/>
  <c r="S641" i="4"/>
  <c r="R641" i="4"/>
  <c r="V641" i="4" s="1"/>
  <c r="U640" i="4"/>
  <c r="T640" i="4"/>
  <c r="S640" i="4"/>
  <c r="R640" i="4"/>
  <c r="U639" i="4"/>
  <c r="T639" i="4"/>
  <c r="S639" i="4"/>
  <c r="R639" i="4"/>
  <c r="V639" i="4" s="1"/>
  <c r="U638" i="4"/>
  <c r="T638" i="4"/>
  <c r="S638" i="4"/>
  <c r="R638" i="4"/>
  <c r="V638" i="4" s="1"/>
  <c r="U637" i="4"/>
  <c r="T637" i="4"/>
  <c r="S637" i="4"/>
  <c r="R637" i="4"/>
  <c r="V637" i="4" s="1"/>
  <c r="U636" i="4"/>
  <c r="T636" i="4"/>
  <c r="S636" i="4"/>
  <c r="R636" i="4"/>
  <c r="U635" i="4"/>
  <c r="T635" i="4"/>
  <c r="S635" i="4"/>
  <c r="R635" i="4"/>
  <c r="V635" i="4" s="1"/>
  <c r="U634" i="4"/>
  <c r="T634" i="4"/>
  <c r="S634" i="4"/>
  <c r="R634" i="4"/>
  <c r="V634" i="4" s="1"/>
  <c r="U633" i="4"/>
  <c r="T633" i="4"/>
  <c r="S633" i="4"/>
  <c r="R633" i="4"/>
  <c r="V633" i="4" s="1"/>
  <c r="U632" i="4"/>
  <c r="T632" i="4"/>
  <c r="S632" i="4"/>
  <c r="R632" i="4"/>
  <c r="U631" i="4"/>
  <c r="T631" i="4"/>
  <c r="S631" i="4"/>
  <c r="R631" i="4"/>
  <c r="V631" i="4" s="1"/>
  <c r="U630" i="4"/>
  <c r="T630" i="4"/>
  <c r="S630" i="4"/>
  <c r="R630" i="4"/>
  <c r="V630" i="4" s="1"/>
  <c r="U629" i="4"/>
  <c r="T629" i="4"/>
  <c r="S629" i="4"/>
  <c r="R629" i="4"/>
  <c r="V629" i="4" s="1"/>
  <c r="U628" i="4"/>
  <c r="T628" i="4"/>
  <c r="S628" i="4"/>
  <c r="R628" i="4"/>
  <c r="U627" i="4"/>
  <c r="T627" i="4"/>
  <c r="S627" i="4"/>
  <c r="R627" i="4"/>
  <c r="V627" i="4" s="1"/>
  <c r="U626" i="4"/>
  <c r="T626" i="4"/>
  <c r="S626" i="4"/>
  <c r="R626" i="4"/>
  <c r="V626" i="4" s="1"/>
  <c r="U625" i="4"/>
  <c r="T625" i="4"/>
  <c r="S625" i="4"/>
  <c r="R625" i="4"/>
  <c r="V625" i="4" s="1"/>
  <c r="U624" i="4"/>
  <c r="T624" i="4"/>
  <c r="S624" i="4"/>
  <c r="R624" i="4"/>
  <c r="U623" i="4"/>
  <c r="T623" i="4"/>
  <c r="S623" i="4"/>
  <c r="R623" i="4"/>
  <c r="V623" i="4" s="1"/>
  <c r="V622" i="4"/>
  <c r="U622" i="4"/>
  <c r="T622" i="4"/>
  <c r="S622" i="4"/>
  <c r="R622" i="4"/>
  <c r="U621" i="4"/>
  <c r="T621" i="4"/>
  <c r="S621" i="4"/>
  <c r="R621" i="4"/>
  <c r="U620" i="4"/>
  <c r="T620" i="4"/>
  <c r="S620" i="4"/>
  <c r="R620" i="4"/>
  <c r="U619" i="4"/>
  <c r="T619" i="4"/>
  <c r="S619" i="4"/>
  <c r="R619" i="4"/>
  <c r="U618" i="4"/>
  <c r="T618" i="4"/>
  <c r="S618" i="4"/>
  <c r="R618" i="4"/>
  <c r="U617" i="4"/>
  <c r="T617" i="4"/>
  <c r="S617" i="4"/>
  <c r="R617" i="4"/>
  <c r="K686" i="2"/>
  <c r="J686" i="2"/>
  <c r="I686" i="2"/>
  <c r="H686" i="2"/>
  <c r="K685" i="2"/>
  <c r="J685" i="2"/>
  <c r="I685" i="2"/>
  <c r="H685" i="2"/>
  <c r="K684" i="2"/>
  <c r="J684" i="2"/>
  <c r="I684" i="2"/>
  <c r="H684" i="2"/>
  <c r="L683" i="2"/>
  <c r="K683" i="2"/>
  <c r="J683" i="2"/>
  <c r="I683" i="2"/>
  <c r="H683" i="2"/>
  <c r="L682" i="2"/>
  <c r="K682" i="2"/>
  <c r="J682" i="2"/>
  <c r="I682" i="2"/>
  <c r="H682" i="2"/>
  <c r="K681" i="2"/>
  <c r="J681" i="2"/>
  <c r="I681" i="2"/>
  <c r="H681" i="2"/>
  <c r="K680" i="2"/>
  <c r="J680" i="2"/>
  <c r="I680" i="2"/>
  <c r="H680" i="2"/>
  <c r="K679" i="2"/>
  <c r="J679" i="2"/>
  <c r="I679" i="2"/>
  <c r="H679" i="2"/>
  <c r="K678" i="2"/>
  <c r="J678" i="2"/>
  <c r="I678" i="2"/>
  <c r="H678" i="2"/>
  <c r="K677" i="2"/>
  <c r="J677" i="2"/>
  <c r="I677" i="2"/>
  <c r="H677" i="2"/>
  <c r="L676" i="2"/>
  <c r="K676" i="2"/>
  <c r="J676" i="2"/>
  <c r="I676" i="2"/>
  <c r="H676" i="2"/>
  <c r="L675" i="2"/>
  <c r="K675" i="2"/>
  <c r="J675" i="2"/>
  <c r="I675" i="2"/>
  <c r="H675" i="2"/>
  <c r="L674" i="2"/>
  <c r="K674" i="2"/>
  <c r="J674" i="2"/>
  <c r="I674" i="2"/>
  <c r="H674" i="2"/>
  <c r="K673" i="2"/>
  <c r="J673" i="2"/>
  <c r="I673" i="2"/>
  <c r="H673" i="2"/>
  <c r="D673" i="2"/>
  <c r="C673" i="2"/>
  <c r="B673" i="2"/>
  <c r="A673" i="2"/>
  <c r="K672" i="2"/>
  <c r="J672" i="2"/>
  <c r="I672" i="2"/>
  <c r="H672" i="2"/>
  <c r="L671" i="2"/>
  <c r="K671" i="2"/>
  <c r="J671" i="2"/>
  <c r="I671" i="2"/>
  <c r="H671" i="2"/>
  <c r="L670" i="2"/>
  <c r="K670" i="2"/>
  <c r="J670" i="2"/>
  <c r="I670" i="2"/>
  <c r="H670" i="2"/>
  <c r="K669" i="2"/>
  <c r="J669" i="2"/>
  <c r="I669" i="2"/>
  <c r="H669" i="2"/>
  <c r="K668" i="2"/>
  <c r="J668" i="2"/>
  <c r="I668" i="2"/>
  <c r="H668" i="2"/>
  <c r="L667" i="2"/>
  <c r="K667" i="2"/>
  <c r="J667" i="2"/>
  <c r="I667" i="2"/>
  <c r="H667" i="2"/>
  <c r="K666" i="2"/>
  <c r="J666" i="2"/>
  <c r="I666" i="2"/>
  <c r="H666" i="2"/>
  <c r="K665" i="2"/>
  <c r="J665" i="2"/>
  <c r="I665" i="2"/>
  <c r="H665" i="2"/>
  <c r="K664" i="2"/>
  <c r="J664" i="2"/>
  <c r="I664" i="2"/>
  <c r="H664" i="2"/>
  <c r="K663" i="2"/>
  <c r="J663" i="2"/>
  <c r="I663" i="2"/>
  <c r="H663" i="2"/>
  <c r="K662" i="2"/>
  <c r="J662" i="2"/>
  <c r="I662" i="2"/>
  <c r="H662" i="2"/>
  <c r="L661" i="2"/>
  <c r="K661" i="2"/>
  <c r="J661" i="2"/>
  <c r="I661" i="2"/>
  <c r="H661" i="2"/>
  <c r="L660" i="2"/>
  <c r="K660" i="2"/>
  <c r="J660" i="2"/>
  <c r="I660" i="2"/>
  <c r="H660" i="2"/>
  <c r="L659" i="2"/>
  <c r="K659" i="2"/>
  <c r="J659" i="2"/>
  <c r="I659" i="2"/>
  <c r="H659" i="2"/>
  <c r="K658" i="2"/>
  <c r="J658" i="2"/>
  <c r="I658" i="2"/>
  <c r="H658" i="2"/>
  <c r="K657" i="2"/>
  <c r="J657" i="2"/>
  <c r="I657" i="2"/>
  <c r="H657" i="2"/>
  <c r="D657" i="2"/>
  <c r="C657" i="2"/>
  <c r="B657" i="2"/>
  <c r="A657" i="2"/>
  <c r="K656" i="2"/>
  <c r="J656" i="2"/>
  <c r="I656" i="2"/>
  <c r="H656" i="2"/>
  <c r="K655" i="2"/>
  <c r="J655" i="2"/>
  <c r="I655" i="2"/>
  <c r="H655" i="2"/>
  <c r="D655" i="2"/>
  <c r="C655" i="2"/>
  <c r="B655" i="2"/>
  <c r="A655" i="2"/>
  <c r="K654" i="2"/>
  <c r="J654" i="2"/>
  <c r="I654" i="2"/>
  <c r="H654" i="2"/>
  <c r="K653" i="2"/>
  <c r="J653" i="2"/>
  <c r="I653" i="2"/>
  <c r="H653" i="2"/>
  <c r="K652" i="2"/>
  <c r="J652" i="2"/>
  <c r="I652" i="2"/>
  <c r="H652" i="2"/>
  <c r="D652" i="2"/>
  <c r="C652" i="2"/>
  <c r="B652" i="2"/>
  <c r="A652" i="2"/>
  <c r="K651" i="2"/>
  <c r="J651" i="2"/>
  <c r="I651" i="2"/>
  <c r="H651" i="2"/>
  <c r="K650" i="2"/>
  <c r="J650" i="2"/>
  <c r="I650" i="2"/>
  <c r="H650" i="2"/>
  <c r="L649" i="2"/>
  <c r="K649" i="2"/>
  <c r="J649" i="2"/>
  <c r="I649" i="2"/>
  <c r="H649" i="2"/>
  <c r="K648" i="2"/>
  <c r="J648" i="2"/>
  <c r="I648" i="2"/>
  <c r="H648" i="2"/>
  <c r="L647" i="2"/>
  <c r="K647" i="2"/>
  <c r="J647" i="2"/>
  <c r="I647" i="2"/>
  <c r="H647" i="2"/>
  <c r="L646" i="2"/>
  <c r="K646" i="2"/>
  <c r="J646" i="2"/>
  <c r="I646" i="2"/>
  <c r="H646" i="2"/>
  <c r="K645" i="2"/>
  <c r="J645" i="2"/>
  <c r="I645" i="2"/>
  <c r="H645" i="2"/>
  <c r="L644" i="2"/>
  <c r="K644" i="2"/>
  <c r="J644" i="2"/>
  <c r="I644" i="2"/>
  <c r="H644" i="2"/>
  <c r="K643" i="2"/>
  <c r="J643" i="2"/>
  <c r="I643" i="2"/>
  <c r="H643" i="2"/>
  <c r="D643" i="2"/>
  <c r="C643" i="2"/>
  <c r="B643" i="2"/>
  <c r="A643" i="2"/>
  <c r="K642" i="2"/>
  <c r="J642" i="2"/>
  <c r="I642" i="2"/>
  <c r="H642" i="2"/>
  <c r="K641" i="2"/>
  <c r="J641" i="2"/>
  <c r="I641" i="2"/>
  <c r="H641" i="2"/>
  <c r="K640" i="2"/>
  <c r="J640" i="2"/>
  <c r="I640" i="2"/>
  <c r="H640" i="2"/>
  <c r="K639" i="2"/>
  <c r="J639" i="2"/>
  <c r="I639" i="2"/>
  <c r="H639" i="2"/>
  <c r="D639" i="2"/>
  <c r="C639" i="2"/>
  <c r="B639" i="2"/>
  <c r="A639" i="2"/>
  <c r="K638" i="2"/>
  <c r="J638" i="2"/>
  <c r="I638" i="2"/>
  <c r="H638" i="2"/>
  <c r="K637" i="2"/>
  <c r="J637" i="2"/>
  <c r="I637" i="2"/>
  <c r="H637" i="2"/>
  <c r="K636" i="2"/>
  <c r="J636" i="2"/>
  <c r="I636" i="2"/>
  <c r="H636" i="2"/>
  <c r="K635" i="2"/>
  <c r="J635" i="2"/>
  <c r="I635" i="2"/>
  <c r="H635" i="2"/>
  <c r="K634" i="2"/>
  <c r="J634" i="2"/>
  <c r="I634" i="2"/>
  <c r="H634" i="2"/>
  <c r="D634" i="2"/>
  <c r="C634" i="2"/>
  <c r="B634" i="2"/>
  <c r="A634" i="2"/>
  <c r="K633" i="2"/>
  <c r="J633" i="2"/>
  <c r="I633" i="2"/>
  <c r="H633" i="2"/>
  <c r="K632" i="2"/>
  <c r="J632" i="2"/>
  <c r="I632" i="2"/>
  <c r="H632" i="2"/>
  <c r="K631" i="2"/>
  <c r="J631" i="2"/>
  <c r="I631" i="2"/>
  <c r="H631" i="2"/>
  <c r="K630" i="2"/>
  <c r="J630" i="2"/>
  <c r="I630" i="2"/>
  <c r="H630" i="2"/>
  <c r="K629" i="2"/>
  <c r="J629" i="2"/>
  <c r="I629" i="2"/>
  <c r="H629" i="2"/>
  <c r="K628" i="2"/>
  <c r="J628" i="2"/>
  <c r="I628" i="2"/>
  <c r="H628" i="2"/>
  <c r="K627" i="2"/>
  <c r="J627" i="2"/>
  <c r="I627" i="2"/>
  <c r="H627" i="2"/>
  <c r="D627" i="2"/>
  <c r="D628" i="2" s="1"/>
  <c r="C627" i="2"/>
  <c r="C628" i="2" s="1"/>
  <c r="B627" i="2"/>
  <c r="B628" i="2" s="1"/>
  <c r="A627" i="2"/>
  <c r="A628" i="2" s="1"/>
  <c r="K626" i="2"/>
  <c r="J626" i="2"/>
  <c r="I626" i="2"/>
  <c r="H626" i="2"/>
  <c r="K625" i="2"/>
  <c r="J625" i="2"/>
  <c r="I625" i="2"/>
  <c r="H625" i="2"/>
  <c r="K624" i="2"/>
  <c r="J624" i="2"/>
  <c r="I624" i="2"/>
  <c r="H624" i="2"/>
  <c r="K623" i="2"/>
  <c r="J623" i="2"/>
  <c r="I623" i="2"/>
  <c r="H623" i="2"/>
  <c r="K622" i="2"/>
  <c r="J622" i="2"/>
  <c r="I622" i="2"/>
  <c r="H622" i="2"/>
  <c r="L621" i="2"/>
  <c r="K621" i="2"/>
  <c r="J621" i="2"/>
  <c r="I621" i="2"/>
  <c r="H621" i="2"/>
  <c r="K620" i="2"/>
  <c r="J620" i="2"/>
  <c r="I620" i="2"/>
  <c r="H620" i="2"/>
  <c r="K619" i="2"/>
  <c r="J619" i="2"/>
  <c r="I619" i="2"/>
  <c r="H619" i="2"/>
  <c r="K618" i="2"/>
  <c r="J618" i="2"/>
  <c r="I618" i="2"/>
  <c r="H618" i="2"/>
  <c r="K617" i="2"/>
  <c r="J617" i="2"/>
  <c r="I617" i="2"/>
  <c r="H617" i="2"/>
  <c r="K616" i="2"/>
  <c r="J616" i="2"/>
  <c r="I616" i="2"/>
  <c r="H616" i="2"/>
  <c r="K615" i="2"/>
  <c r="J615" i="2"/>
  <c r="I615" i="2"/>
  <c r="H615" i="2"/>
  <c r="D615" i="2"/>
  <c r="C615" i="2"/>
  <c r="B615" i="2"/>
  <c r="A615" i="2"/>
  <c r="K614" i="2"/>
  <c r="J614" i="2"/>
  <c r="I614" i="2"/>
  <c r="H614" i="2"/>
  <c r="K613" i="2"/>
  <c r="J613" i="2"/>
  <c r="I613" i="2"/>
  <c r="H613" i="2"/>
  <c r="K612" i="2"/>
  <c r="J612" i="2"/>
  <c r="I612" i="2"/>
  <c r="H612" i="2"/>
  <c r="K611" i="2"/>
  <c r="J611" i="2"/>
  <c r="I611" i="2"/>
  <c r="H611" i="2"/>
  <c r="K610" i="2"/>
  <c r="J610" i="2"/>
  <c r="I610" i="2"/>
  <c r="H610" i="2"/>
  <c r="K609" i="2"/>
  <c r="J609" i="2"/>
  <c r="I609" i="2"/>
  <c r="H609" i="2"/>
  <c r="K608" i="2"/>
  <c r="J608" i="2"/>
  <c r="I608" i="2"/>
  <c r="H608" i="2"/>
  <c r="K607" i="2"/>
  <c r="J607" i="2"/>
  <c r="I607" i="2"/>
  <c r="H607" i="2"/>
  <c r="K606" i="2"/>
  <c r="J606" i="2"/>
  <c r="I606" i="2"/>
  <c r="H606" i="2"/>
  <c r="D606" i="2"/>
  <c r="C606" i="2"/>
  <c r="B606" i="2"/>
  <c r="A606" i="2"/>
  <c r="K605" i="2"/>
  <c r="J605" i="2"/>
  <c r="I605" i="2"/>
  <c r="H605" i="2"/>
  <c r="K604" i="2"/>
  <c r="J604" i="2"/>
  <c r="I604" i="2"/>
  <c r="H604" i="2"/>
  <c r="K603" i="2"/>
  <c r="J603" i="2"/>
  <c r="I603" i="2"/>
  <c r="H603" i="2"/>
  <c r="D603" i="2"/>
  <c r="C603" i="2"/>
  <c r="B603" i="2"/>
  <c r="A603" i="2"/>
  <c r="K602" i="2"/>
  <c r="J602" i="2"/>
  <c r="I602" i="2"/>
  <c r="H602" i="2"/>
  <c r="K601" i="2"/>
  <c r="J601" i="2"/>
  <c r="I601" i="2"/>
  <c r="H601" i="2"/>
  <c r="D601" i="2"/>
  <c r="C601" i="2"/>
  <c r="B601" i="2"/>
  <c r="A601" i="2"/>
  <c r="K600" i="2"/>
  <c r="J600" i="2"/>
  <c r="I600" i="2"/>
  <c r="H600" i="2"/>
  <c r="K599" i="2"/>
  <c r="J599" i="2"/>
  <c r="I599" i="2"/>
  <c r="H599" i="2"/>
  <c r="K598" i="2"/>
  <c r="J598" i="2"/>
  <c r="I598" i="2"/>
  <c r="H598" i="2"/>
  <c r="K597" i="2"/>
  <c r="J597" i="2"/>
  <c r="I597" i="2"/>
  <c r="H597" i="2"/>
  <c r="K596" i="2"/>
  <c r="J596" i="2"/>
  <c r="I596" i="2"/>
  <c r="H596" i="2"/>
  <c r="K595" i="2"/>
  <c r="J595" i="2"/>
  <c r="I595" i="2"/>
  <c r="H595" i="2"/>
  <c r="K594" i="2"/>
  <c r="J594" i="2"/>
  <c r="I594" i="2"/>
  <c r="H594" i="2"/>
  <c r="K593" i="2"/>
  <c r="J593" i="2"/>
  <c r="I593" i="2"/>
  <c r="H593" i="2"/>
  <c r="K592" i="2"/>
  <c r="J592" i="2"/>
  <c r="I592" i="2"/>
  <c r="H592" i="2"/>
  <c r="K591" i="2"/>
  <c r="J591" i="2"/>
  <c r="I591" i="2"/>
  <c r="H591" i="2"/>
  <c r="D591" i="2"/>
  <c r="C591" i="2"/>
  <c r="B591" i="2"/>
  <c r="A591" i="2"/>
  <c r="K590" i="2"/>
  <c r="J590" i="2"/>
  <c r="I590" i="2"/>
  <c r="H590" i="2"/>
  <c r="K589" i="2"/>
  <c r="J589" i="2"/>
  <c r="I589" i="2"/>
  <c r="H589" i="2"/>
  <c r="K588" i="2"/>
  <c r="J588" i="2"/>
  <c r="I588" i="2"/>
  <c r="H588" i="2"/>
  <c r="K587" i="2"/>
  <c r="J587" i="2"/>
  <c r="I587" i="2"/>
  <c r="H587" i="2"/>
  <c r="K586" i="2"/>
  <c r="J586" i="2"/>
  <c r="I586" i="2"/>
  <c r="H586" i="2"/>
  <c r="K585" i="2"/>
  <c r="J585" i="2"/>
  <c r="I585" i="2"/>
  <c r="H585" i="2"/>
  <c r="K584" i="2"/>
  <c r="J584" i="2"/>
  <c r="I584" i="2"/>
  <c r="H584" i="2"/>
  <c r="D584" i="2"/>
  <c r="C584" i="2"/>
  <c r="B584" i="2"/>
  <c r="A584" i="2"/>
  <c r="K583" i="2"/>
  <c r="J583" i="2"/>
  <c r="I583" i="2"/>
  <c r="H583" i="2"/>
  <c r="K582" i="2"/>
  <c r="J582" i="2"/>
  <c r="I582" i="2"/>
  <c r="H582" i="2"/>
  <c r="K581" i="2"/>
  <c r="J581" i="2"/>
  <c r="I581" i="2"/>
  <c r="H581" i="2"/>
  <c r="K580" i="2"/>
  <c r="J580" i="2"/>
  <c r="I580" i="2"/>
  <c r="H580" i="2"/>
  <c r="K579" i="2"/>
  <c r="J579" i="2"/>
  <c r="I579" i="2"/>
  <c r="H579" i="2"/>
  <c r="L578" i="2"/>
  <c r="K578" i="2"/>
  <c r="J578" i="2"/>
  <c r="I578" i="2"/>
  <c r="H578" i="2"/>
  <c r="K577" i="2"/>
  <c r="J577" i="2"/>
  <c r="I577" i="2"/>
  <c r="H577" i="2"/>
  <c r="D577" i="2"/>
  <c r="C577" i="2"/>
  <c r="B577" i="2"/>
  <c r="A577" i="2"/>
  <c r="K576" i="2"/>
  <c r="J576" i="2"/>
  <c r="I576" i="2"/>
  <c r="H576" i="2"/>
  <c r="L575" i="2"/>
  <c r="K575" i="2"/>
  <c r="J575" i="2"/>
  <c r="I575" i="2"/>
  <c r="H575" i="2"/>
  <c r="K574" i="2"/>
  <c r="J574" i="2"/>
  <c r="I574" i="2"/>
  <c r="H574" i="2"/>
  <c r="L573" i="2"/>
  <c r="K573" i="2"/>
  <c r="J573" i="2"/>
  <c r="I573" i="2"/>
  <c r="H573" i="2"/>
  <c r="L572" i="2"/>
  <c r="K572" i="2"/>
  <c r="J572" i="2"/>
  <c r="I572" i="2"/>
  <c r="H572" i="2"/>
  <c r="K571" i="2"/>
  <c r="J571" i="2"/>
  <c r="I571" i="2"/>
  <c r="H571" i="2"/>
  <c r="L570" i="2"/>
  <c r="K570" i="2"/>
  <c r="J570" i="2"/>
  <c r="I570" i="2"/>
  <c r="H570" i="2"/>
  <c r="L569" i="2"/>
  <c r="K569" i="2"/>
  <c r="J569" i="2"/>
  <c r="I569" i="2"/>
  <c r="H569" i="2"/>
  <c r="K568" i="2"/>
  <c r="J568" i="2"/>
  <c r="I568" i="2"/>
  <c r="H568" i="2"/>
  <c r="L567" i="2"/>
  <c r="K567" i="2"/>
  <c r="J567" i="2"/>
  <c r="I567" i="2"/>
  <c r="H567" i="2"/>
  <c r="K566" i="2"/>
  <c r="J566" i="2"/>
  <c r="I566" i="2"/>
  <c r="H566" i="2"/>
  <c r="K565" i="2"/>
  <c r="J565" i="2"/>
  <c r="I565" i="2"/>
  <c r="H565" i="2"/>
  <c r="K564" i="2"/>
  <c r="J564" i="2"/>
  <c r="I564" i="2"/>
  <c r="H564" i="2"/>
  <c r="K563" i="2"/>
  <c r="J563" i="2"/>
  <c r="I563" i="2"/>
  <c r="H563" i="2"/>
  <c r="K562" i="2"/>
  <c r="J562" i="2"/>
  <c r="I562" i="2"/>
  <c r="H562" i="2"/>
  <c r="L561" i="2"/>
  <c r="K561" i="2"/>
  <c r="J561" i="2"/>
  <c r="I561" i="2"/>
  <c r="H561" i="2"/>
  <c r="L560" i="2"/>
  <c r="K560" i="2"/>
  <c r="J560" i="2"/>
  <c r="I560" i="2"/>
  <c r="H560" i="2"/>
  <c r="K559" i="2"/>
  <c r="J559" i="2"/>
  <c r="I559" i="2"/>
  <c r="H559" i="2"/>
  <c r="K558" i="2"/>
  <c r="J558" i="2"/>
  <c r="I558" i="2"/>
  <c r="H558" i="2"/>
  <c r="K557" i="2"/>
  <c r="J557" i="2"/>
  <c r="I557" i="2"/>
  <c r="H557" i="2"/>
  <c r="K556" i="2"/>
  <c r="J556" i="2"/>
  <c r="I556" i="2"/>
  <c r="H556" i="2"/>
  <c r="L555" i="2"/>
  <c r="K555" i="2"/>
  <c r="J555" i="2"/>
  <c r="I555" i="2"/>
  <c r="H555" i="2"/>
  <c r="K554" i="2"/>
  <c r="J554" i="2"/>
  <c r="I554" i="2"/>
  <c r="H554" i="2"/>
  <c r="K553" i="2"/>
  <c r="J553" i="2"/>
  <c r="I553" i="2"/>
  <c r="H553" i="2"/>
  <c r="K552" i="2"/>
  <c r="J552" i="2"/>
  <c r="I552" i="2"/>
  <c r="H552" i="2"/>
  <c r="K551" i="2"/>
  <c r="J551" i="2"/>
  <c r="I551" i="2"/>
  <c r="H551" i="2"/>
  <c r="K550" i="2"/>
  <c r="J550" i="2"/>
  <c r="I550" i="2"/>
  <c r="H550" i="2"/>
  <c r="K549" i="2"/>
  <c r="J549" i="2"/>
  <c r="I549" i="2"/>
  <c r="H549" i="2"/>
  <c r="K548" i="2"/>
  <c r="J548" i="2"/>
  <c r="I548" i="2"/>
  <c r="H548" i="2"/>
  <c r="K547" i="2"/>
  <c r="J547" i="2"/>
  <c r="I547" i="2"/>
  <c r="H547" i="2"/>
  <c r="K546" i="2"/>
  <c r="J546" i="2"/>
  <c r="I546" i="2"/>
  <c r="H546" i="2"/>
  <c r="K545" i="2"/>
  <c r="J545" i="2"/>
  <c r="I545" i="2"/>
  <c r="H545" i="2"/>
  <c r="D545" i="2"/>
  <c r="D546" i="2" s="1"/>
  <c r="C545" i="2"/>
  <c r="C546" i="2" s="1"/>
  <c r="B545" i="2"/>
  <c r="B546" i="2" s="1"/>
  <c r="A545" i="2"/>
  <c r="A546" i="2" s="1"/>
  <c r="K544" i="2"/>
  <c r="J544" i="2"/>
  <c r="I544" i="2"/>
  <c r="H544" i="2"/>
  <c r="K543" i="2"/>
  <c r="J543" i="2"/>
  <c r="I543" i="2"/>
  <c r="H543" i="2"/>
  <c r="D543" i="2"/>
  <c r="C543" i="2"/>
  <c r="B543" i="2"/>
  <c r="A543" i="2"/>
  <c r="K542" i="2"/>
  <c r="J542" i="2"/>
  <c r="I542" i="2"/>
  <c r="H542" i="2"/>
  <c r="K541" i="2"/>
  <c r="J541" i="2"/>
  <c r="I541" i="2"/>
  <c r="H541" i="2"/>
  <c r="L540" i="2"/>
  <c r="K540" i="2"/>
  <c r="J540" i="2"/>
  <c r="I540" i="2"/>
  <c r="H540" i="2"/>
  <c r="K539" i="2"/>
  <c r="J539" i="2"/>
  <c r="I539" i="2"/>
  <c r="H539" i="2"/>
  <c r="D539" i="2"/>
  <c r="C539" i="2"/>
  <c r="B539" i="2"/>
  <c r="A539" i="2"/>
  <c r="K538" i="2"/>
  <c r="J538" i="2"/>
  <c r="I538" i="2"/>
  <c r="H538" i="2"/>
  <c r="K537" i="2"/>
  <c r="J537" i="2"/>
  <c r="I537" i="2"/>
  <c r="H537" i="2"/>
  <c r="D537" i="2"/>
  <c r="C537" i="2"/>
  <c r="B537" i="2"/>
  <c r="A537" i="2"/>
  <c r="K536" i="2"/>
  <c r="J536" i="2"/>
  <c r="I536" i="2"/>
  <c r="H536" i="2"/>
  <c r="K535" i="2"/>
  <c r="J535" i="2"/>
  <c r="I535" i="2"/>
  <c r="H535" i="2"/>
  <c r="K534" i="2"/>
  <c r="J534" i="2"/>
  <c r="I534" i="2"/>
  <c r="H534" i="2"/>
  <c r="K533" i="2"/>
  <c r="J533" i="2"/>
  <c r="I533" i="2"/>
  <c r="H533" i="2"/>
  <c r="K532" i="2"/>
  <c r="J532" i="2"/>
  <c r="I532" i="2"/>
  <c r="H532" i="2"/>
  <c r="K531" i="2"/>
  <c r="J531" i="2"/>
  <c r="I531" i="2"/>
  <c r="H531" i="2"/>
  <c r="K530" i="2"/>
  <c r="J530" i="2"/>
  <c r="I530" i="2"/>
  <c r="H530" i="2"/>
  <c r="D530" i="2"/>
  <c r="C530" i="2"/>
  <c r="B530" i="2"/>
  <c r="A530" i="2"/>
  <c r="K529" i="2"/>
  <c r="J529" i="2"/>
  <c r="I529" i="2"/>
  <c r="H529" i="2"/>
  <c r="K528" i="2"/>
  <c r="J528" i="2"/>
  <c r="I528" i="2"/>
  <c r="H528" i="2"/>
  <c r="K527" i="2"/>
  <c r="J527" i="2"/>
  <c r="I527" i="2"/>
  <c r="H527" i="2"/>
  <c r="K526" i="2"/>
  <c r="J526" i="2"/>
  <c r="I526" i="2"/>
  <c r="H526" i="2"/>
  <c r="K525" i="2"/>
  <c r="J525" i="2"/>
  <c r="I525" i="2"/>
  <c r="H525" i="2"/>
  <c r="K524" i="2"/>
  <c r="J524" i="2"/>
  <c r="I524" i="2"/>
  <c r="H524" i="2"/>
  <c r="K523" i="2"/>
  <c r="J523" i="2"/>
  <c r="I523" i="2"/>
  <c r="H523" i="2"/>
  <c r="K522" i="2"/>
  <c r="J522" i="2"/>
  <c r="I522" i="2"/>
  <c r="H522" i="2"/>
  <c r="K521" i="2"/>
  <c r="J521" i="2"/>
  <c r="I521" i="2"/>
  <c r="H521" i="2"/>
  <c r="K520" i="2"/>
  <c r="J520" i="2"/>
  <c r="I520" i="2"/>
  <c r="H520" i="2"/>
  <c r="K519" i="2"/>
  <c r="J519" i="2"/>
  <c r="I519" i="2"/>
  <c r="H519" i="2"/>
  <c r="K518" i="2"/>
  <c r="J518" i="2"/>
  <c r="I518" i="2"/>
  <c r="H518" i="2"/>
  <c r="K517" i="2"/>
  <c r="J517" i="2"/>
  <c r="I517" i="2"/>
  <c r="H517" i="2"/>
  <c r="D517" i="2"/>
  <c r="C517" i="2"/>
  <c r="B517" i="2"/>
  <c r="A517" i="2"/>
  <c r="K516" i="2"/>
  <c r="J516" i="2"/>
  <c r="I516" i="2"/>
  <c r="H516" i="2"/>
  <c r="K515" i="2"/>
  <c r="J515" i="2"/>
  <c r="I515" i="2"/>
  <c r="H515" i="2"/>
  <c r="K514" i="2"/>
  <c r="J514" i="2"/>
  <c r="I514" i="2"/>
  <c r="H514" i="2"/>
  <c r="L513" i="2"/>
  <c r="K513" i="2"/>
  <c r="J513" i="2"/>
  <c r="I513" i="2"/>
  <c r="H513" i="2"/>
  <c r="K512" i="2"/>
  <c r="J512" i="2"/>
  <c r="I512" i="2"/>
  <c r="H512" i="2"/>
  <c r="K511" i="2"/>
  <c r="J511" i="2"/>
  <c r="I511" i="2"/>
  <c r="H511" i="2"/>
  <c r="D511" i="2"/>
  <c r="C511" i="2"/>
  <c r="B511" i="2"/>
  <c r="A511" i="2"/>
  <c r="K510" i="2"/>
  <c r="J510" i="2"/>
  <c r="I510" i="2"/>
  <c r="H510" i="2"/>
  <c r="K509" i="2"/>
  <c r="J509" i="2"/>
  <c r="I509" i="2"/>
  <c r="H509" i="2"/>
  <c r="D509" i="2"/>
  <c r="C509" i="2"/>
  <c r="B509" i="2"/>
  <c r="A509" i="2"/>
  <c r="K508" i="2"/>
  <c r="J508" i="2"/>
  <c r="I508" i="2"/>
  <c r="H508" i="2"/>
  <c r="L507" i="2"/>
  <c r="K507" i="2"/>
  <c r="J507" i="2"/>
  <c r="I507" i="2"/>
  <c r="H507" i="2"/>
  <c r="K506" i="2"/>
  <c r="J506" i="2"/>
  <c r="I506" i="2"/>
  <c r="H506" i="2"/>
  <c r="K505" i="2"/>
  <c r="J505" i="2"/>
  <c r="I505" i="2"/>
  <c r="H505" i="2"/>
  <c r="K504" i="2"/>
  <c r="J504" i="2"/>
  <c r="I504" i="2"/>
  <c r="H504" i="2"/>
  <c r="K503" i="2"/>
  <c r="J503" i="2"/>
  <c r="I503" i="2"/>
  <c r="H503" i="2"/>
  <c r="K502" i="2"/>
  <c r="J502" i="2"/>
  <c r="I502" i="2"/>
  <c r="H502" i="2"/>
  <c r="D502" i="2"/>
  <c r="C502" i="2"/>
  <c r="B502" i="2"/>
  <c r="A502" i="2"/>
  <c r="K501" i="2"/>
  <c r="J501" i="2"/>
  <c r="I501" i="2"/>
  <c r="H501" i="2"/>
  <c r="K500" i="2"/>
  <c r="J500" i="2"/>
  <c r="I500" i="2"/>
  <c r="H500" i="2"/>
  <c r="D500" i="2"/>
  <c r="C500" i="2"/>
  <c r="B500" i="2"/>
  <c r="A500" i="2"/>
  <c r="K499" i="2"/>
  <c r="J499" i="2"/>
  <c r="I499" i="2"/>
  <c r="H499" i="2"/>
  <c r="K498" i="2"/>
  <c r="J498" i="2"/>
  <c r="I498" i="2"/>
  <c r="H498" i="2"/>
  <c r="K497" i="2"/>
  <c r="J497" i="2"/>
  <c r="I497" i="2"/>
  <c r="H497" i="2"/>
  <c r="K496" i="2"/>
  <c r="J496" i="2"/>
  <c r="I496" i="2"/>
  <c r="H496" i="2"/>
  <c r="K495" i="2"/>
  <c r="J495" i="2"/>
  <c r="I495" i="2"/>
  <c r="H495" i="2"/>
  <c r="K494" i="2"/>
  <c r="J494" i="2"/>
  <c r="I494" i="2"/>
  <c r="H494" i="2"/>
  <c r="K493" i="2"/>
  <c r="J493" i="2"/>
  <c r="I493" i="2"/>
  <c r="H493" i="2"/>
  <c r="K492" i="2"/>
  <c r="J492" i="2"/>
  <c r="I492" i="2"/>
  <c r="H492" i="2"/>
  <c r="K491" i="2"/>
  <c r="J491" i="2"/>
  <c r="I491" i="2"/>
  <c r="H491" i="2"/>
  <c r="K490" i="2"/>
  <c r="J490" i="2"/>
  <c r="I490" i="2"/>
  <c r="H490" i="2"/>
  <c r="K489" i="2"/>
  <c r="J489" i="2"/>
  <c r="I489" i="2"/>
  <c r="H489" i="2"/>
  <c r="K488" i="2"/>
  <c r="J488" i="2"/>
  <c r="I488" i="2"/>
  <c r="H488" i="2"/>
  <c r="K487" i="2"/>
  <c r="J487" i="2"/>
  <c r="I487" i="2"/>
  <c r="H487" i="2"/>
  <c r="K486" i="2"/>
  <c r="J486" i="2"/>
  <c r="I486" i="2"/>
  <c r="H486" i="2"/>
  <c r="K485" i="2"/>
  <c r="J485" i="2"/>
  <c r="I485" i="2"/>
  <c r="H485" i="2"/>
  <c r="K484" i="2"/>
  <c r="J484" i="2"/>
  <c r="I484" i="2"/>
  <c r="H484" i="2"/>
  <c r="D484" i="2"/>
  <c r="D485" i="2" s="1"/>
  <c r="C484" i="2"/>
  <c r="C485" i="2" s="1"/>
  <c r="B484" i="2"/>
  <c r="B485" i="2" s="1"/>
  <c r="A484" i="2"/>
  <c r="A485" i="2" s="1"/>
  <c r="K483" i="2"/>
  <c r="J483" i="2"/>
  <c r="I483" i="2"/>
  <c r="H483" i="2"/>
  <c r="K482" i="2"/>
  <c r="J482" i="2"/>
  <c r="I482" i="2"/>
  <c r="H482" i="2"/>
  <c r="K481" i="2"/>
  <c r="J481" i="2"/>
  <c r="I481" i="2"/>
  <c r="H481" i="2"/>
  <c r="K480" i="2"/>
  <c r="J480" i="2"/>
  <c r="I480" i="2"/>
  <c r="H480" i="2"/>
  <c r="K479" i="2"/>
  <c r="J479" i="2"/>
  <c r="I479" i="2"/>
  <c r="H479" i="2"/>
  <c r="K478" i="2"/>
  <c r="J478" i="2"/>
  <c r="I478" i="2"/>
  <c r="H478" i="2"/>
  <c r="K477" i="2"/>
  <c r="J477" i="2"/>
  <c r="I477" i="2"/>
  <c r="H477" i="2"/>
  <c r="K476" i="2"/>
  <c r="J476" i="2"/>
  <c r="I476" i="2"/>
  <c r="H476" i="2"/>
  <c r="K475" i="2"/>
  <c r="J475" i="2"/>
  <c r="I475" i="2"/>
  <c r="H475" i="2"/>
  <c r="K474" i="2"/>
  <c r="J474" i="2"/>
  <c r="I474" i="2"/>
  <c r="H474" i="2"/>
  <c r="K473" i="2"/>
  <c r="J473" i="2"/>
  <c r="I473" i="2"/>
  <c r="H473" i="2"/>
  <c r="D473" i="2"/>
  <c r="D474" i="2" s="1"/>
  <c r="C473" i="2"/>
  <c r="C474" i="2" s="1"/>
  <c r="B473" i="2"/>
  <c r="B474" i="2" s="1"/>
  <c r="A473" i="2"/>
  <c r="A474" i="2" s="1"/>
  <c r="K472" i="2"/>
  <c r="J472" i="2"/>
  <c r="I472" i="2"/>
  <c r="H472" i="2"/>
  <c r="K471" i="2"/>
  <c r="J471" i="2"/>
  <c r="I471" i="2"/>
  <c r="H471" i="2"/>
  <c r="K470" i="2"/>
  <c r="J470" i="2"/>
  <c r="I470" i="2"/>
  <c r="H470" i="2"/>
  <c r="K469" i="2"/>
  <c r="J469" i="2"/>
  <c r="I469" i="2"/>
  <c r="H469" i="2"/>
  <c r="K468" i="2"/>
  <c r="J468" i="2"/>
  <c r="I468" i="2"/>
  <c r="H468" i="2"/>
  <c r="K467" i="2"/>
  <c r="J467" i="2"/>
  <c r="I467" i="2"/>
  <c r="H467" i="2"/>
  <c r="K466" i="2"/>
  <c r="J466" i="2"/>
  <c r="I466" i="2"/>
  <c r="H466" i="2"/>
  <c r="K465" i="2"/>
  <c r="J465" i="2"/>
  <c r="I465" i="2"/>
  <c r="H465" i="2"/>
  <c r="K464" i="2"/>
  <c r="J464" i="2"/>
  <c r="I464" i="2"/>
  <c r="H464" i="2"/>
  <c r="K463" i="2"/>
  <c r="J463" i="2"/>
  <c r="I463" i="2"/>
  <c r="H463" i="2"/>
  <c r="L462" i="2"/>
  <c r="K462" i="2"/>
  <c r="J462" i="2"/>
  <c r="I462" i="2"/>
  <c r="H462" i="2"/>
  <c r="K461" i="2"/>
  <c r="J461" i="2"/>
  <c r="I461" i="2"/>
  <c r="H461" i="2"/>
  <c r="K460" i="2"/>
  <c r="J460" i="2"/>
  <c r="I460" i="2"/>
  <c r="H460" i="2"/>
  <c r="K459" i="2"/>
  <c r="J459" i="2"/>
  <c r="I459" i="2"/>
  <c r="H459" i="2"/>
  <c r="K458" i="2"/>
  <c r="J458" i="2"/>
  <c r="I458" i="2"/>
  <c r="H458" i="2"/>
  <c r="L457" i="2"/>
  <c r="K457" i="2"/>
  <c r="J457" i="2"/>
  <c r="I457" i="2"/>
  <c r="H457" i="2"/>
  <c r="K456" i="2"/>
  <c r="J456" i="2"/>
  <c r="I456" i="2"/>
  <c r="H456" i="2"/>
  <c r="K455" i="2"/>
  <c r="J455" i="2"/>
  <c r="I455" i="2"/>
  <c r="H455" i="2"/>
  <c r="K454" i="2"/>
  <c r="J454" i="2"/>
  <c r="I454" i="2"/>
  <c r="H454" i="2"/>
  <c r="K453" i="2"/>
  <c r="J453" i="2"/>
  <c r="I453" i="2"/>
  <c r="H453" i="2"/>
  <c r="K452" i="2"/>
  <c r="J452" i="2"/>
  <c r="I452" i="2"/>
  <c r="H452" i="2"/>
  <c r="K451" i="2"/>
  <c r="J451" i="2"/>
  <c r="I451" i="2"/>
  <c r="H451" i="2"/>
  <c r="K450" i="2"/>
  <c r="J450" i="2"/>
  <c r="I450" i="2"/>
  <c r="H450" i="2"/>
  <c r="K449" i="2"/>
  <c r="J449" i="2"/>
  <c r="I449" i="2"/>
  <c r="H449" i="2"/>
  <c r="K448" i="2"/>
  <c r="J448" i="2"/>
  <c r="I448" i="2"/>
  <c r="H448" i="2"/>
  <c r="K447" i="2"/>
  <c r="J447" i="2"/>
  <c r="I447" i="2"/>
  <c r="H447" i="2"/>
  <c r="L446" i="2"/>
  <c r="K446" i="2"/>
  <c r="J446" i="2"/>
  <c r="I446" i="2"/>
  <c r="H446" i="2"/>
  <c r="K445" i="2"/>
  <c r="J445" i="2"/>
  <c r="I445" i="2"/>
  <c r="H445" i="2"/>
  <c r="K444" i="2"/>
  <c r="J444" i="2"/>
  <c r="I444" i="2"/>
  <c r="H444" i="2"/>
  <c r="K443" i="2"/>
  <c r="J443" i="2"/>
  <c r="I443" i="2"/>
  <c r="H443" i="2"/>
  <c r="L442" i="2"/>
  <c r="K442" i="2"/>
  <c r="J442" i="2"/>
  <c r="I442" i="2"/>
  <c r="H442" i="2"/>
  <c r="L441" i="2"/>
  <c r="K441" i="2"/>
  <c r="J441" i="2"/>
  <c r="I441" i="2"/>
  <c r="H441" i="2"/>
  <c r="K440" i="2"/>
  <c r="J440" i="2"/>
  <c r="I440" i="2"/>
  <c r="H440" i="2"/>
  <c r="K439" i="2"/>
  <c r="J439" i="2"/>
  <c r="I439" i="2"/>
  <c r="H439" i="2"/>
  <c r="K438" i="2"/>
  <c r="J438" i="2"/>
  <c r="I438" i="2"/>
  <c r="H438" i="2"/>
  <c r="K437" i="2"/>
  <c r="J437" i="2"/>
  <c r="I437" i="2"/>
  <c r="H437" i="2"/>
  <c r="K436" i="2"/>
  <c r="J436" i="2"/>
  <c r="I436" i="2"/>
  <c r="H436" i="2"/>
  <c r="K435" i="2"/>
  <c r="J435" i="2"/>
  <c r="I435" i="2"/>
  <c r="H435" i="2"/>
  <c r="D435" i="2"/>
  <c r="C435" i="2"/>
  <c r="B435" i="2"/>
  <c r="A435" i="2"/>
  <c r="K434" i="2"/>
  <c r="J434" i="2"/>
  <c r="I434" i="2"/>
  <c r="H434" i="2"/>
  <c r="K433" i="2"/>
  <c r="J433" i="2"/>
  <c r="I433" i="2"/>
  <c r="H433" i="2"/>
  <c r="D433" i="2"/>
  <c r="C433" i="2"/>
  <c r="B433" i="2"/>
  <c r="A433" i="2"/>
  <c r="K432" i="2"/>
  <c r="J432" i="2"/>
  <c r="I432" i="2"/>
  <c r="H432" i="2"/>
  <c r="K431" i="2"/>
  <c r="J431" i="2"/>
  <c r="I431" i="2"/>
  <c r="H431" i="2"/>
  <c r="K430" i="2"/>
  <c r="J430" i="2"/>
  <c r="I430" i="2"/>
  <c r="H430" i="2"/>
  <c r="D430" i="2"/>
  <c r="C430" i="2"/>
  <c r="B430" i="2"/>
  <c r="A430" i="2"/>
  <c r="K429" i="2"/>
  <c r="J429" i="2"/>
  <c r="I429" i="2"/>
  <c r="H429" i="2"/>
  <c r="K428" i="2"/>
  <c r="J428" i="2"/>
  <c r="I428" i="2"/>
  <c r="H428" i="2"/>
  <c r="D428" i="2"/>
  <c r="C428" i="2"/>
  <c r="B428" i="2"/>
  <c r="A428" i="2"/>
  <c r="K427" i="2"/>
  <c r="J427" i="2"/>
  <c r="I427" i="2"/>
  <c r="H427" i="2"/>
  <c r="K426" i="2"/>
  <c r="J426" i="2"/>
  <c r="I426" i="2"/>
  <c r="H426" i="2"/>
  <c r="K425" i="2"/>
  <c r="J425" i="2"/>
  <c r="I425" i="2"/>
  <c r="H425" i="2"/>
  <c r="K424" i="2"/>
  <c r="J424" i="2"/>
  <c r="I424" i="2"/>
  <c r="H424" i="2"/>
  <c r="K423" i="2"/>
  <c r="J423" i="2"/>
  <c r="I423" i="2"/>
  <c r="H423" i="2"/>
  <c r="D423" i="2"/>
  <c r="C423" i="2"/>
  <c r="B423" i="2"/>
  <c r="A423" i="2"/>
  <c r="K422" i="2"/>
  <c r="J422" i="2"/>
  <c r="I422" i="2"/>
  <c r="H422" i="2"/>
  <c r="L421" i="2"/>
  <c r="K421" i="2"/>
  <c r="J421" i="2"/>
  <c r="I421" i="2"/>
  <c r="H421" i="2"/>
  <c r="K420" i="2"/>
  <c r="J420" i="2"/>
  <c r="I420" i="2"/>
  <c r="H420" i="2"/>
  <c r="D420" i="2"/>
  <c r="C420" i="2"/>
  <c r="B420" i="2"/>
  <c r="A420" i="2"/>
  <c r="K419" i="2"/>
  <c r="J419" i="2"/>
  <c r="I419" i="2"/>
  <c r="H419" i="2"/>
  <c r="K418" i="2"/>
  <c r="J418" i="2"/>
  <c r="I418" i="2"/>
  <c r="H418" i="2"/>
  <c r="D418" i="2"/>
  <c r="C418" i="2"/>
  <c r="B418" i="2"/>
  <c r="A418" i="2"/>
  <c r="K417" i="2"/>
  <c r="J417" i="2"/>
  <c r="I417" i="2"/>
  <c r="H417" i="2"/>
  <c r="L416" i="2"/>
  <c r="K416" i="2"/>
  <c r="J416" i="2"/>
  <c r="I416" i="2"/>
  <c r="H416" i="2"/>
  <c r="L415" i="2"/>
  <c r="K415" i="2"/>
  <c r="J415" i="2"/>
  <c r="I415" i="2"/>
  <c r="H415" i="2"/>
  <c r="K414" i="2"/>
  <c r="J414" i="2"/>
  <c r="I414" i="2"/>
  <c r="H414" i="2"/>
  <c r="K413" i="2"/>
  <c r="J413" i="2"/>
  <c r="I413" i="2"/>
  <c r="H413" i="2"/>
  <c r="K412" i="2"/>
  <c r="J412" i="2"/>
  <c r="I412" i="2"/>
  <c r="H412" i="2"/>
  <c r="D412" i="2"/>
  <c r="D413" i="2" s="1"/>
  <c r="C412" i="2"/>
  <c r="C413" i="2" s="1"/>
  <c r="B412" i="2"/>
  <c r="B413" i="2" s="1"/>
  <c r="A412" i="2"/>
  <c r="A413" i="2" s="1"/>
  <c r="K411" i="2"/>
  <c r="J411" i="2"/>
  <c r="I411" i="2"/>
  <c r="H411" i="2"/>
  <c r="K410" i="2"/>
  <c r="J410" i="2"/>
  <c r="I410" i="2"/>
  <c r="H410" i="2"/>
  <c r="K409" i="2"/>
  <c r="J409" i="2"/>
  <c r="I409" i="2"/>
  <c r="H409" i="2"/>
  <c r="D409" i="2"/>
  <c r="D410" i="2" s="1"/>
  <c r="C409" i="2"/>
  <c r="C410" i="2" s="1"/>
  <c r="B409" i="2"/>
  <c r="B410" i="2" s="1"/>
  <c r="A409" i="2"/>
  <c r="A410" i="2" s="1"/>
  <c r="K408" i="2"/>
  <c r="J408" i="2"/>
  <c r="I408" i="2"/>
  <c r="H408" i="2"/>
  <c r="L407" i="2"/>
  <c r="K407" i="2"/>
  <c r="J407" i="2"/>
  <c r="I407" i="2"/>
  <c r="H407" i="2"/>
  <c r="K406" i="2"/>
  <c r="J406" i="2"/>
  <c r="I406" i="2"/>
  <c r="H406" i="2"/>
  <c r="D406" i="2"/>
  <c r="C406" i="2"/>
  <c r="B406" i="2"/>
  <c r="A406" i="2"/>
  <c r="K405" i="2"/>
  <c r="J405" i="2"/>
  <c r="I405" i="2"/>
  <c r="H405" i="2"/>
  <c r="K404" i="2"/>
  <c r="J404" i="2"/>
  <c r="I404" i="2"/>
  <c r="H404" i="2"/>
  <c r="D404" i="2"/>
  <c r="C404" i="2"/>
  <c r="B404" i="2"/>
  <c r="A404" i="2"/>
  <c r="K403" i="2"/>
  <c r="J403" i="2"/>
  <c r="I403" i="2"/>
  <c r="H403" i="2"/>
  <c r="K402" i="2"/>
  <c r="J402" i="2"/>
  <c r="I402" i="2"/>
  <c r="H402" i="2"/>
  <c r="D402" i="2"/>
  <c r="C402" i="2"/>
  <c r="B402" i="2"/>
  <c r="A402" i="2"/>
  <c r="K401" i="2"/>
  <c r="J401" i="2"/>
  <c r="I401" i="2"/>
  <c r="H401" i="2"/>
  <c r="K400" i="2"/>
  <c r="J400" i="2"/>
  <c r="I400" i="2"/>
  <c r="H400" i="2"/>
  <c r="K399" i="2"/>
  <c r="J399" i="2"/>
  <c r="I399" i="2"/>
  <c r="H399" i="2"/>
  <c r="K398" i="2"/>
  <c r="J398" i="2"/>
  <c r="I398" i="2"/>
  <c r="H398" i="2"/>
  <c r="L397" i="2"/>
  <c r="K397" i="2"/>
  <c r="J397" i="2"/>
  <c r="I397" i="2"/>
  <c r="H397" i="2"/>
  <c r="K396" i="2"/>
  <c r="J396" i="2"/>
  <c r="I396" i="2"/>
  <c r="H396" i="2"/>
  <c r="K395" i="2"/>
  <c r="J395" i="2"/>
  <c r="I395" i="2"/>
  <c r="H395" i="2"/>
  <c r="K394" i="2"/>
  <c r="J394" i="2"/>
  <c r="I394" i="2"/>
  <c r="H394" i="2"/>
  <c r="K393" i="2"/>
  <c r="J393" i="2"/>
  <c r="I393" i="2"/>
  <c r="H393" i="2"/>
  <c r="D393" i="2"/>
  <c r="D394" i="2" s="1"/>
  <c r="C393" i="2"/>
  <c r="C394" i="2" s="1"/>
  <c r="B393" i="2"/>
  <c r="B394" i="2" s="1"/>
  <c r="A393" i="2"/>
  <c r="A394" i="2" s="1"/>
  <c r="K392" i="2"/>
  <c r="J392" i="2"/>
  <c r="I392" i="2"/>
  <c r="H392" i="2"/>
  <c r="L391" i="2"/>
  <c r="K391" i="2"/>
  <c r="J391" i="2"/>
  <c r="I391" i="2"/>
  <c r="H391" i="2"/>
  <c r="K390" i="2"/>
  <c r="J390" i="2"/>
  <c r="I390" i="2"/>
  <c r="H390" i="2"/>
  <c r="K389" i="2"/>
  <c r="J389" i="2"/>
  <c r="I389" i="2"/>
  <c r="H389" i="2"/>
  <c r="D389" i="2"/>
  <c r="D390" i="2" s="1"/>
  <c r="C389" i="2"/>
  <c r="C390" i="2" s="1"/>
  <c r="B389" i="2"/>
  <c r="B390" i="2" s="1"/>
  <c r="A389" i="2"/>
  <c r="A390" i="2" s="1"/>
  <c r="K388" i="2"/>
  <c r="J388" i="2"/>
  <c r="I388" i="2"/>
  <c r="H388" i="2"/>
  <c r="K387" i="2"/>
  <c r="J387" i="2"/>
  <c r="I387" i="2"/>
  <c r="H387" i="2"/>
  <c r="K386" i="2"/>
  <c r="J386" i="2"/>
  <c r="I386" i="2"/>
  <c r="H386" i="2"/>
  <c r="D386" i="2"/>
  <c r="D387" i="2" s="1"/>
  <c r="C386" i="2"/>
  <c r="C387" i="2" s="1"/>
  <c r="B386" i="2"/>
  <c r="B387" i="2" s="1"/>
  <c r="A386" i="2"/>
  <c r="A387" i="2" s="1"/>
  <c r="K385" i="2"/>
  <c r="J385" i="2"/>
  <c r="I385" i="2"/>
  <c r="H385" i="2"/>
  <c r="K384" i="2"/>
  <c r="J384" i="2"/>
  <c r="I384" i="2"/>
  <c r="H384" i="2"/>
  <c r="K383" i="2"/>
  <c r="J383" i="2"/>
  <c r="I383" i="2"/>
  <c r="H383" i="2"/>
  <c r="D383" i="2"/>
  <c r="D384" i="2" s="1"/>
  <c r="C383" i="2"/>
  <c r="C384" i="2" s="1"/>
  <c r="B383" i="2"/>
  <c r="B384" i="2" s="1"/>
  <c r="A383" i="2"/>
  <c r="A384" i="2" s="1"/>
  <c r="K382" i="2"/>
  <c r="J382" i="2"/>
  <c r="I382" i="2"/>
  <c r="H382" i="2"/>
  <c r="K381" i="2"/>
  <c r="J381" i="2"/>
  <c r="I381" i="2"/>
  <c r="H381" i="2"/>
  <c r="K380" i="2"/>
  <c r="J380" i="2"/>
  <c r="I380" i="2"/>
  <c r="H380" i="2"/>
  <c r="D380" i="2"/>
  <c r="D381" i="2" s="1"/>
  <c r="C380" i="2"/>
  <c r="C381" i="2" s="1"/>
  <c r="B380" i="2"/>
  <c r="B381" i="2" s="1"/>
  <c r="A380" i="2"/>
  <c r="A381" i="2" s="1"/>
  <c r="K379" i="2"/>
  <c r="J379" i="2"/>
  <c r="I379" i="2"/>
  <c r="H379" i="2"/>
  <c r="K378" i="2"/>
  <c r="J378" i="2"/>
  <c r="I378" i="2"/>
  <c r="H378" i="2"/>
  <c r="K377" i="2"/>
  <c r="J377" i="2"/>
  <c r="I377" i="2"/>
  <c r="H377" i="2"/>
  <c r="D377" i="2"/>
  <c r="D378" i="2" s="1"/>
  <c r="C377" i="2"/>
  <c r="C378" i="2" s="1"/>
  <c r="B377" i="2"/>
  <c r="B378" i="2" s="1"/>
  <c r="A377" i="2"/>
  <c r="A378" i="2" s="1"/>
  <c r="K376" i="2"/>
  <c r="J376" i="2"/>
  <c r="I376" i="2"/>
  <c r="H376" i="2"/>
  <c r="K375" i="2"/>
  <c r="J375" i="2"/>
  <c r="I375" i="2"/>
  <c r="H375" i="2"/>
  <c r="K374" i="2"/>
  <c r="J374" i="2"/>
  <c r="I374" i="2"/>
  <c r="H374" i="2"/>
  <c r="K373" i="2"/>
  <c r="J373" i="2"/>
  <c r="I373" i="2"/>
  <c r="H373" i="2"/>
  <c r="D373" i="2"/>
  <c r="D374" i="2" s="1"/>
  <c r="C373" i="2"/>
  <c r="C374" i="2" s="1"/>
  <c r="B373" i="2"/>
  <c r="B374" i="2" s="1"/>
  <c r="A373" i="2"/>
  <c r="A374" i="2" s="1"/>
  <c r="K372" i="2"/>
  <c r="J372" i="2"/>
  <c r="I372" i="2"/>
  <c r="H372" i="2"/>
  <c r="K371" i="2"/>
  <c r="J371" i="2"/>
  <c r="I371" i="2"/>
  <c r="H371" i="2"/>
  <c r="K370" i="2"/>
  <c r="J370" i="2"/>
  <c r="I370" i="2"/>
  <c r="H370" i="2"/>
  <c r="D370" i="2"/>
  <c r="D371" i="2" s="1"/>
  <c r="C370" i="2"/>
  <c r="C371" i="2" s="1"/>
  <c r="B370" i="2"/>
  <c r="B371" i="2" s="1"/>
  <c r="A370" i="2"/>
  <c r="A371" i="2" s="1"/>
  <c r="K369" i="2"/>
  <c r="J369" i="2"/>
  <c r="I369" i="2"/>
  <c r="H369" i="2"/>
  <c r="K368" i="2"/>
  <c r="J368" i="2"/>
  <c r="I368" i="2"/>
  <c r="H368" i="2"/>
  <c r="K367" i="2"/>
  <c r="J367" i="2"/>
  <c r="I367" i="2"/>
  <c r="H367" i="2"/>
  <c r="D367" i="2"/>
  <c r="D368" i="2" s="1"/>
  <c r="C367" i="2"/>
  <c r="C368" i="2" s="1"/>
  <c r="B367" i="2"/>
  <c r="B368" i="2" s="1"/>
  <c r="A367" i="2"/>
  <c r="A368" i="2" s="1"/>
  <c r="K366" i="2"/>
  <c r="J366" i="2"/>
  <c r="I366" i="2"/>
  <c r="H366" i="2"/>
  <c r="K365" i="2"/>
  <c r="J365" i="2"/>
  <c r="I365" i="2"/>
  <c r="H365" i="2"/>
  <c r="K364" i="2"/>
  <c r="J364" i="2"/>
  <c r="I364" i="2"/>
  <c r="H364" i="2"/>
  <c r="K363" i="2"/>
  <c r="J363" i="2"/>
  <c r="I363" i="2"/>
  <c r="H363" i="2"/>
  <c r="K362" i="2"/>
  <c r="J362" i="2"/>
  <c r="I362" i="2"/>
  <c r="H362" i="2"/>
  <c r="K361" i="2"/>
  <c r="J361" i="2"/>
  <c r="I361" i="2"/>
  <c r="H361" i="2"/>
  <c r="D361" i="2"/>
  <c r="D362" i="2" s="1"/>
  <c r="D363" i="2" s="1"/>
  <c r="C361" i="2"/>
  <c r="C362" i="2" s="1"/>
  <c r="C363" i="2" s="1"/>
  <c r="B361" i="2"/>
  <c r="B362" i="2" s="1"/>
  <c r="B363" i="2" s="1"/>
  <c r="A361" i="2"/>
  <c r="A362" i="2" s="1"/>
  <c r="A363" i="2" s="1"/>
  <c r="K360" i="2"/>
  <c r="J360" i="2"/>
  <c r="I360" i="2"/>
  <c r="H360" i="2"/>
  <c r="K359" i="2"/>
  <c r="J359" i="2"/>
  <c r="I359" i="2"/>
  <c r="H359" i="2"/>
  <c r="K358" i="2"/>
  <c r="J358" i="2"/>
  <c r="I358" i="2"/>
  <c r="H358" i="2"/>
  <c r="K357" i="2"/>
  <c r="J357" i="2"/>
  <c r="I357" i="2"/>
  <c r="H357" i="2"/>
  <c r="K356" i="2"/>
  <c r="J356" i="2"/>
  <c r="I356" i="2"/>
  <c r="H356" i="2"/>
  <c r="K355" i="2"/>
  <c r="J355" i="2"/>
  <c r="I355" i="2"/>
  <c r="H355" i="2"/>
  <c r="D355" i="2"/>
  <c r="D356" i="2" s="1"/>
  <c r="D357" i="2" s="1"/>
  <c r="D358" i="2" s="1"/>
  <c r="C355" i="2"/>
  <c r="C356" i="2" s="1"/>
  <c r="C357" i="2" s="1"/>
  <c r="C358" i="2" s="1"/>
  <c r="B355" i="2"/>
  <c r="B356" i="2" s="1"/>
  <c r="B357" i="2" s="1"/>
  <c r="B358" i="2" s="1"/>
  <c r="A355" i="2"/>
  <c r="A356" i="2" s="1"/>
  <c r="A357" i="2" s="1"/>
  <c r="A358" i="2" s="1"/>
  <c r="K354" i="2"/>
  <c r="J354" i="2"/>
  <c r="I354" i="2"/>
  <c r="H354" i="2"/>
  <c r="K353" i="2"/>
  <c r="J353" i="2"/>
  <c r="I353" i="2"/>
  <c r="H353" i="2"/>
  <c r="K352" i="2"/>
  <c r="J352" i="2"/>
  <c r="I352" i="2"/>
  <c r="H352" i="2"/>
  <c r="K351" i="2"/>
  <c r="J351" i="2"/>
  <c r="I351" i="2"/>
  <c r="H351" i="2"/>
  <c r="K350" i="2"/>
  <c r="J350" i="2"/>
  <c r="I350" i="2"/>
  <c r="H350" i="2"/>
  <c r="D350" i="2"/>
  <c r="C350" i="2"/>
  <c r="B350" i="2"/>
  <c r="A350" i="2"/>
  <c r="K349" i="2"/>
  <c r="J349" i="2"/>
  <c r="I349" i="2"/>
  <c r="H349" i="2"/>
  <c r="K348" i="2"/>
  <c r="J348" i="2"/>
  <c r="I348" i="2"/>
  <c r="H348" i="2"/>
  <c r="K347" i="2"/>
  <c r="J347" i="2"/>
  <c r="I347" i="2"/>
  <c r="H347" i="2"/>
  <c r="K346" i="2"/>
  <c r="J346" i="2"/>
  <c r="I346" i="2"/>
  <c r="H346" i="2"/>
  <c r="D346" i="2"/>
  <c r="D347" i="2" s="1"/>
  <c r="C346" i="2"/>
  <c r="C347" i="2" s="1"/>
  <c r="B346" i="2"/>
  <c r="B347" i="2" s="1"/>
  <c r="A346" i="2"/>
  <c r="A347" i="2" s="1"/>
  <c r="K345" i="2"/>
  <c r="J345" i="2"/>
  <c r="I345" i="2"/>
  <c r="H345" i="2"/>
  <c r="K344" i="2"/>
  <c r="J344" i="2"/>
  <c r="I344" i="2"/>
  <c r="H344" i="2"/>
  <c r="K343" i="2"/>
  <c r="J343" i="2"/>
  <c r="I343" i="2"/>
  <c r="H343" i="2"/>
  <c r="D343" i="2"/>
  <c r="D344" i="2" s="1"/>
  <c r="C343" i="2"/>
  <c r="C344" i="2" s="1"/>
  <c r="B343" i="2"/>
  <c r="B344" i="2" s="1"/>
  <c r="A343" i="2"/>
  <c r="A344" i="2" s="1"/>
  <c r="K342" i="2"/>
  <c r="J342" i="2"/>
  <c r="I342" i="2"/>
  <c r="H342" i="2"/>
  <c r="L341" i="2"/>
  <c r="K341" i="2"/>
  <c r="J341" i="2"/>
  <c r="I341" i="2"/>
  <c r="H341" i="2"/>
  <c r="K340" i="2"/>
  <c r="J340" i="2"/>
  <c r="I340" i="2"/>
  <c r="H340" i="2"/>
  <c r="K339" i="2"/>
  <c r="J339" i="2"/>
  <c r="I339" i="2"/>
  <c r="H339" i="2"/>
  <c r="D339" i="2"/>
  <c r="D340" i="2" s="1"/>
  <c r="C339" i="2"/>
  <c r="C340" i="2" s="1"/>
  <c r="B339" i="2"/>
  <c r="B340" i="2" s="1"/>
  <c r="A339" i="2"/>
  <c r="A340" i="2" s="1"/>
  <c r="K338" i="2"/>
  <c r="J338" i="2"/>
  <c r="I338" i="2"/>
  <c r="H338" i="2"/>
  <c r="K337" i="2"/>
  <c r="J337" i="2"/>
  <c r="I337" i="2"/>
  <c r="H337" i="2"/>
  <c r="K336" i="2"/>
  <c r="J336" i="2"/>
  <c r="I336" i="2"/>
  <c r="H336" i="2"/>
  <c r="D336" i="2"/>
  <c r="D337" i="2" s="1"/>
  <c r="C336" i="2"/>
  <c r="C337" i="2" s="1"/>
  <c r="B336" i="2"/>
  <c r="B337" i="2" s="1"/>
  <c r="A336" i="2"/>
  <c r="A337" i="2" s="1"/>
  <c r="K335" i="2"/>
  <c r="J335" i="2"/>
  <c r="I335" i="2"/>
  <c r="H335" i="2"/>
  <c r="K334" i="2"/>
  <c r="J334" i="2"/>
  <c r="I334" i="2"/>
  <c r="H334" i="2"/>
  <c r="K333" i="2"/>
  <c r="J333" i="2"/>
  <c r="I333" i="2"/>
  <c r="H333" i="2"/>
  <c r="D333" i="2"/>
  <c r="D334" i="2" s="1"/>
  <c r="C333" i="2"/>
  <c r="C334" i="2" s="1"/>
  <c r="B333" i="2"/>
  <c r="B334" i="2" s="1"/>
  <c r="A333" i="2"/>
  <c r="A334" i="2" s="1"/>
  <c r="K332" i="2"/>
  <c r="J332" i="2"/>
  <c r="I332" i="2"/>
  <c r="H332" i="2"/>
  <c r="K331" i="2"/>
  <c r="J331" i="2"/>
  <c r="I331" i="2"/>
  <c r="H331" i="2"/>
  <c r="K330" i="2"/>
  <c r="J330" i="2"/>
  <c r="I330" i="2"/>
  <c r="H330" i="2"/>
  <c r="K329" i="2"/>
  <c r="J329" i="2"/>
  <c r="I329" i="2"/>
  <c r="H329" i="2"/>
  <c r="D329" i="2"/>
  <c r="D330" i="2" s="1"/>
  <c r="D331" i="2" s="1"/>
  <c r="C329" i="2"/>
  <c r="C330" i="2" s="1"/>
  <c r="C331" i="2" s="1"/>
  <c r="B329" i="2"/>
  <c r="B330" i="2" s="1"/>
  <c r="B331" i="2" s="1"/>
  <c r="A329" i="2"/>
  <c r="A330" i="2" s="1"/>
  <c r="A331" i="2" s="1"/>
  <c r="K328" i="2"/>
  <c r="J328" i="2"/>
  <c r="I328" i="2"/>
  <c r="H328" i="2"/>
  <c r="K327" i="2"/>
  <c r="J327" i="2"/>
  <c r="I327" i="2"/>
  <c r="H327" i="2"/>
  <c r="D327" i="2"/>
  <c r="C327" i="2"/>
  <c r="B327" i="2"/>
  <c r="A327" i="2"/>
  <c r="K326" i="2"/>
  <c r="J326" i="2"/>
  <c r="I326" i="2"/>
  <c r="H326" i="2"/>
  <c r="K325" i="2"/>
  <c r="J325" i="2"/>
  <c r="I325" i="2"/>
  <c r="H325" i="2"/>
  <c r="D325" i="2"/>
  <c r="C325" i="2"/>
  <c r="B325" i="2"/>
  <c r="A325" i="2"/>
  <c r="K324" i="2"/>
  <c r="J324" i="2"/>
  <c r="I324" i="2"/>
  <c r="H324" i="2"/>
  <c r="K323" i="2"/>
  <c r="J323" i="2"/>
  <c r="I323" i="2"/>
  <c r="H323" i="2"/>
  <c r="D323" i="2"/>
  <c r="C323" i="2"/>
  <c r="B323" i="2"/>
  <c r="A323" i="2"/>
  <c r="K322" i="2"/>
  <c r="J322" i="2"/>
  <c r="I322" i="2"/>
  <c r="H322" i="2"/>
  <c r="K321" i="2"/>
  <c r="J321" i="2"/>
  <c r="I321" i="2"/>
  <c r="H321" i="2"/>
  <c r="K320" i="2"/>
  <c r="J320" i="2"/>
  <c r="I320" i="2"/>
  <c r="H320" i="2"/>
  <c r="D320" i="2"/>
  <c r="D321" i="2" s="1"/>
  <c r="C320" i="2"/>
  <c r="C321" i="2" s="1"/>
  <c r="B320" i="2"/>
  <c r="B321" i="2" s="1"/>
  <c r="A320" i="2"/>
  <c r="A321" i="2" s="1"/>
  <c r="K319" i="2"/>
  <c r="J319" i="2"/>
  <c r="I319" i="2"/>
  <c r="H319" i="2"/>
  <c r="K318" i="2"/>
  <c r="J318" i="2"/>
  <c r="I318" i="2"/>
  <c r="H318" i="2"/>
  <c r="D318" i="2"/>
  <c r="C318" i="2"/>
  <c r="B318" i="2"/>
  <c r="A318" i="2"/>
  <c r="K317" i="2"/>
  <c r="J317" i="2"/>
  <c r="I317" i="2"/>
  <c r="H317" i="2"/>
  <c r="K316" i="2"/>
  <c r="J316" i="2"/>
  <c r="I316" i="2"/>
  <c r="H316" i="2"/>
  <c r="K315" i="2"/>
  <c r="J315" i="2"/>
  <c r="I315" i="2"/>
  <c r="H315" i="2"/>
  <c r="D315" i="2"/>
  <c r="D316" i="2" s="1"/>
  <c r="C315" i="2"/>
  <c r="C316" i="2" s="1"/>
  <c r="B315" i="2"/>
  <c r="B316" i="2" s="1"/>
  <c r="A315" i="2"/>
  <c r="A316" i="2" s="1"/>
  <c r="K314" i="2"/>
  <c r="J314" i="2"/>
  <c r="I314" i="2"/>
  <c r="H314" i="2"/>
  <c r="K313" i="2"/>
  <c r="J313" i="2"/>
  <c r="I313" i="2"/>
  <c r="H313" i="2"/>
  <c r="K312" i="2"/>
  <c r="J312" i="2"/>
  <c r="I312" i="2"/>
  <c r="H312" i="2"/>
  <c r="D312" i="2"/>
  <c r="C312" i="2"/>
  <c r="B312" i="2"/>
  <c r="A312" i="2"/>
  <c r="K311" i="2"/>
  <c r="J311" i="2"/>
  <c r="I311" i="2"/>
  <c r="H311" i="2"/>
  <c r="L310" i="2"/>
  <c r="K310" i="2"/>
  <c r="J310" i="2"/>
  <c r="I310" i="2"/>
  <c r="H310" i="2"/>
  <c r="L309" i="2"/>
  <c r="K309" i="2"/>
  <c r="J309" i="2"/>
  <c r="I309" i="2"/>
  <c r="H309" i="2"/>
  <c r="L308" i="2"/>
  <c r="K308" i="2"/>
  <c r="J308" i="2"/>
  <c r="I308" i="2"/>
  <c r="H308" i="2"/>
  <c r="L307" i="2"/>
  <c r="K307" i="2"/>
  <c r="J307" i="2"/>
  <c r="I307" i="2"/>
  <c r="H307" i="2"/>
  <c r="K306" i="2"/>
  <c r="J306" i="2"/>
  <c r="I306" i="2"/>
  <c r="H306" i="2"/>
  <c r="K305" i="2"/>
  <c r="J305" i="2"/>
  <c r="I305" i="2"/>
  <c r="H305" i="2"/>
  <c r="K304" i="2"/>
  <c r="J304" i="2"/>
  <c r="I304" i="2"/>
  <c r="H304" i="2"/>
  <c r="D304" i="2"/>
  <c r="C304" i="2"/>
  <c r="B304" i="2"/>
  <c r="A304" i="2"/>
  <c r="K303" i="2"/>
  <c r="J303" i="2"/>
  <c r="I303" i="2"/>
  <c r="H303" i="2"/>
  <c r="K302" i="2"/>
  <c r="J302" i="2"/>
  <c r="I302" i="2"/>
  <c r="H302" i="2"/>
  <c r="K301" i="2"/>
  <c r="J301" i="2"/>
  <c r="I301" i="2"/>
  <c r="H301" i="2"/>
  <c r="D301" i="2"/>
  <c r="C301" i="2"/>
  <c r="B301" i="2"/>
  <c r="A301" i="2"/>
  <c r="K300" i="2"/>
  <c r="J300" i="2"/>
  <c r="I300" i="2"/>
  <c r="H300" i="2"/>
  <c r="K299" i="2"/>
  <c r="J299" i="2"/>
  <c r="I299" i="2"/>
  <c r="H299" i="2"/>
  <c r="D299" i="2"/>
  <c r="C299" i="2"/>
  <c r="B299" i="2"/>
  <c r="A299" i="2"/>
  <c r="K298" i="2"/>
  <c r="J298" i="2"/>
  <c r="I298" i="2"/>
  <c r="H298" i="2"/>
  <c r="L297" i="2"/>
  <c r="K297" i="2"/>
  <c r="J297" i="2"/>
  <c r="I297" i="2"/>
  <c r="H297" i="2"/>
  <c r="K296" i="2"/>
  <c r="J296" i="2"/>
  <c r="I296" i="2"/>
  <c r="H296" i="2"/>
  <c r="K295" i="2"/>
  <c r="J295" i="2"/>
  <c r="I295" i="2"/>
  <c r="H295" i="2"/>
  <c r="K294" i="2"/>
  <c r="J294" i="2"/>
  <c r="I294" i="2"/>
  <c r="H294" i="2"/>
  <c r="K293" i="2"/>
  <c r="J293" i="2"/>
  <c r="I293" i="2"/>
  <c r="H293" i="2"/>
  <c r="D293" i="2"/>
  <c r="D294" i="2" s="1"/>
  <c r="D295" i="2" s="1"/>
  <c r="C293" i="2"/>
  <c r="C294" i="2" s="1"/>
  <c r="C295" i="2" s="1"/>
  <c r="B293" i="2"/>
  <c r="B294" i="2" s="1"/>
  <c r="B295" i="2" s="1"/>
  <c r="A293" i="2"/>
  <c r="A294" i="2" s="1"/>
  <c r="A295" i="2" s="1"/>
  <c r="K292" i="2"/>
  <c r="J292" i="2"/>
  <c r="I292" i="2"/>
  <c r="H292" i="2"/>
  <c r="K291" i="2"/>
  <c r="J291" i="2"/>
  <c r="I291" i="2"/>
  <c r="H291" i="2"/>
  <c r="K290" i="2"/>
  <c r="J290" i="2"/>
  <c r="I290" i="2"/>
  <c r="H290" i="2"/>
  <c r="K289" i="2"/>
  <c r="J289" i="2"/>
  <c r="I289" i="2"/>
  <c r="H289" i="2"/>
  <c r="D289" i="2"/>
  <c r="D290" i="2" s="1"/>
  <c r="D291" i="2" s="1"/>
  <c r="C289" i="2"/>
  <c r="C290" i="2" s="1"/>
  <c r="C291" i="2" s="1"/>
  <c r="B289" i="2"/>
  <c r="B290" i="2" s="1"/>
  <c r="B291" i="2" s="1"/>
  <c r="A289" i="2"/>
  <c r="A290" i="2" s="1"/>
  <c r="A291" i="2" s="1"/>
  <c r="K288" i="2"/>
  <c r="J288" i="2"/>
  <c r="I288" i="2"/>
  <c r="H288" i="2"/>
  <c r="K287" i="2"/>
  <c r="J287" i="2"/>
  <c r="I287" i="2"/>
  <c r="H287" i="2"/>
  <c r="K286" i="2"/>
  <c r="J286" i="2"/>
  <c r="I286" i="2"/>
  <c r="H286" i="2"/>
  <c r="K285" i="2"/>
  <c r="J285" i="2"/>
  <c r="I285" i="2"/>
  <c r="H285" i="2"/>
  <c r="D285" i="2"/>
  <c r="D286" i="2" s="1"/>
  <c r="D287" i="2" s="1"/>
  <c r="C285" i="2"/>
  <c r="C286" i="2" s="1"/>
  <c r="C287" i="2" s="1"/>
  <c r="B285" i="2"/>
  <c r="B286" i="2" s="1"/>
  <c r="B287" i="2" s="1"/>
  <c r="A285" i="2"/>
  <c r="A286" i="2" s="1"/>
  <c r="A287" i="2" s="1"/>
  <c r="K284" i="2"/>
  <c r="J284" i="2"/>
  <c r="I284" i="2"/>
  <c r="H284" i="2"/>
  <c r="K283" i="2"/>
  <c r="J283" i="2"/>
  <c r="I283" i="2"/>
  <c r="H283" i="2"/>
  <c r="K282" i="2"/>
  <c r="J282" i="2"/>
  <c r="I282" i="2"/>
  <c r="H282" i="2"/>
  <c r="K281" i="2"/>
  <c r="J281" i="2"/>
  <c r="I281" i="2"/>
  <c r="H281" i="2"/>
  <c r="D281" i="2"/>
  <c r="D282" i="2" s="1"/>
  <c r="D283" i="2" s="1"/>
  <c r="C281" i="2"/>
  <c r="C282" i="2" s="1"/>
  <c r="C283" i="2" s="1"/>
  <c r="B281" i="2"/>
  <c r="B282" i="2" s="1"/>
  <c r="B283" i="2" s="1"/>
  <c r="A281" i="2"/>
  <c r="A282" i="2" s="1"/>
  <c r="A283" i="2" s="1"/>
  <c r="K280" i="2"/>
  <c r="J280" i="2"/>
  <c r="I280" i="2"/>
  <c r="H280" i="2"/>
  <c r="K279" i="2"/>
  <c r="J279" i="2"/>
  <c r="I279" i="2"/>
  <c r="H279" i="2"/>
  <c r="L278" i="2"/>
  <c r="K278" i="2"/>
  <c r="J278" i="2"/>
  <c r="I278" i="2"/>
  <c r="H278" i="2"/>
  <c r="K277" i="2"/>
  <c r="J277" i="2"/>
  <c r="I277" i="2"/>
  <c r="H277" i="2"/>
  <c r="K276" i="2"/>
  <c r="J276" i="2"/>
  <c r="I276" i="2"/>
  <c r="H276" i="2"/>
  <c r="K275" i="2"/>
  <c r="J275" i="2"/>
  <c r="I275" i="2"/>
  <c r="H275" i="2"/>
  <c r="K274" i="2"/>
  <c r="J274" i="2"/>
  <c r="I274" i="2"/>
  <c r="H274" i="2"/>
  <c r="D274" i="2"/>
  <c r="D275" i="2" s="1"/>
  <c r="D276" i="2" s="1"/>
  <c r="C274" i="2"/>
  <c r="C275" i="2" s="1"/>
  <c r="C276" i="2" s="1"/>
  <c r="B274" i="2"/>
  <c r="B275" i="2" s="1"/>
  <c r="B276" i="2" s="1"/>
  <c r="A274" i="2"/>
  <c r="A275" i="2" s="1"/>
  <c r="A276" i="2" s="1"/>
  <c r="K273" i="2"/>
  <c r="J273" i="2"/>
  <c r="I273" i="2"/>
  <c r="H273" i="2"/>
  <c r="K272" i="2"/>
  <c r="J272" i="2"/>
  <c r="I272" i="2"/>
  <c r="H272" i="2"/>
  <c r="K271" i="2"/>
  <c r="J271" i="2"/>
  <c r="I271" i="2"/>
  <c r="H271" i="2"/>
  <c r="D271" i="2"/>
  <c r="D272" i="2" s="1"/>
  <c r="C271" i="2"/>
  <c r="C272" i="2" s="1"/>
  <c r="B271" i="2"/>
  <c r="B272" i="2" s="1"/>
  <c r="A271" i="2"/>
  <c r="A272" i="2" s="1"/>
  <c r="K270" i="2"/>
  <c r="J270" i="2"/>
  <c r="I270" i="2"/>
  <c r="H270" i="2"/>
  <c r="L269" i="2"/>
  <c r="K269" i="2"/>
  <c r="J269" i="2"/>
  <c r="I269" i="2"/>
  <c r="H269" i="2"/>
  <c r="L268" i="2"/>
  <c r="K268" i="2"/>
  <c r="J268" i="2"/>
  <c r="I268" i="2"/>
  <c r="H268" i="2"/>
  <c r="K267" i="2"/>
  <c r="J267" i="2"/>
  <c r="I267" i="2"/>
  <c r="H267" i="2"/>
  <c r="D267" i="2"/>
  <c r="C267" i="2"/>
  <c r="B267" i="2"/>
  <c r="A267" i="2"/>
  <c r="K266" i="2"/>
  <c r="J266" i="2"/>
  <c r="I266" i="2"/>
  <c r="H266" i="2"/>
  <c r="L265" i="2"/>
  <c r="K265" i="2"/>
  <c r="J265" i="2"/>
  <c r="I265" i="2"/>
  <c r="H265" i="2"/>
  <c r="K264" i="2"/>
  <c r="J264" i="2"/>
  <c r="I264" i="2"/>
  <c r="H264" i="2"/>
  <c r="L264" i="2" s="1"/>
  <c r="K263" i="2"/>
  <c r="J263" i="2"/>
  <c r="I263" i="2"/>
  <c r="H263" i="2"/>
  <c r="D263" i="2"/>
  <c r="D264" i="2" s="1"/>
  <c r="C263" i="2"/>
  <c r="C264" i="2" s="1"/>
  <c r="B263" i="2"/>
  <c r="B264" i="2" s="1"/>
  <c r="A263" i="2"/>
  <c r="A264" i="2" s="1"/>
  <c r="K262" i="2"/>
  <c r="J262" i="2"/>
  <c r="I262" i="2"/>
  <c r="H262" i="2"/>
  <c r="K261" i="2"/>
  <c r="J261" i="2"/>
  <c r="I261" i="2"/>
  <c r="H261" i="2"/>
  <c r="D261" i="2"/>
  <c r="C261" i="2"/>
  <c r="B261" i="2"/>
  <c r="A261" i="2"/>
  <c r="K260" i="2"/>
  <c r="J260" i="2"/>
  <c r="I260" i="2"/>
  <c r="H260" i="2"/>
  <c r="K259" i="2"/>
  <c r="J259" i="2"/>
  <c r="I259" i="2"/>
  <c r="H259" i="2"/>
  <c r="K258" i="2"/>
  <c r="J258" i="2"/>
  <c r="I258" i="2"/>
  <c r="H258" i="2"/>
  <c r="D258" i="2"/>
  <c r="D259" i="2" s="1"/>
  <c r="C258" i="2"/>
  <c r="C259" i="2" s="1"/>
  <c r="B258" i="2"/>
  <c r="B259" i="2" s="1"/>
  <c r="A258" i="2"/>
  <c r="A259" i="2" s="1"/>
  <c r="K257" i="2"/>
  <c r="J257" i="2"/>
  <c r="I257" i="2"/>
  <c r="H257" i="2"/>
  <c r="K256" i="2"/>
  <c r="J256" i="2"/>
  <c r="I256" i="2"/>
  <c r="H256" i="2"/>
  <c r="K255" i="2"/>
  <c r="J255" i="2"/>
  <c r="I255" i="2"/>
  <c r="H255" i="2"/>
  <c r="D255" i="2"/>
  <c r="C255" i="2"/>
  <c r="B255" i="2"/>
  <c r="A255" i="2"/>
  <c r="K254" i="2"/>
  <c r="J254" i="2"/>
  <c r="I254" i="2"/>
  <c r="H254" i="2"/>
  <c r="L253" i="2"/>
  <c r="K253" i="2"/>
  <c r="J253" i="2"/>
  <c r="I253" i="2"/>
  <c r="H253" i="2"/>
  <c r="L252" i="2"/>
  <c r="K252" i="2"/>
  <c r="J252" i="2"/>
  <c r="I252" i="2"/>
  <c r="H252" i="2"/>
  <c r="K251" i="2"/>
  <c r="J251" i="2"/>
  <c r="I251" i="2"/>
  <c r="H251" i="2"/>
  <c r="K250" i="2"/>
  <c r="J250" i="2"/>
  <c r="I250" i="2"/>
  <c r="H250" i="2"/>
  <c r="K249" i="2"/>
  <c r="J249" i="2"/>
  <c r="I249" i="2"/>
  <c r="H249" i="2"/>
  <c r="K248" i="2"/>
  <c r="J248" i="2"/>
  <c r="I248" i="2"/>
  <c r="H248" i="2"/>
  <c r="D248" i="2"/>
  <c r="C248" i="2"/>
  <c r="B248" i="2"/>
  <c r="A248" i="2"/>
  <c r="K247" i="2"/>
  <c r="J247" i="2"/>
  <c r="I247" i="2"/>
  <c r="H247" i="2"/>
  <c r="K246" i="2"/>
  <c r="J246" i="2"/>
  <c r="I246" i="2"/>
  <c r="H246" i="2"/>
  <c r="K245" i="2"/>
  <c r="J245" i="2"/>
  <c r="I245" i="2"/>
  <c r="H245" i="2"/>
  <c r="K244" i="2"/>
  <c r="J244" i="2"/>
  <c r="I244" i="2"/>
  <c r="H244" i="2"/>
  <c r="D244" i="2"/>
  <c r="C244" i="2"/>
  <c r="B244" i="2"/>
  <c r="A244" i="2"/>
  <c r="K243" i="2"/>
  <c r="J243" i="2"/>
  <c r="I243" i="2"/>
  <c r="H243" i="2"/>
  <c r="K242" i="2"/>
  <c r="J242" i="2"/>
  <c r="I242" i="2"/>
  <c r="H242" i="2"/>
  <c r="D242" i="2"/>
  <c r="C242" i="2"/>
  <c r="B242" i="2"/>
  <c r="A242" i="2"/>
  <c r="K241" i="2"/>
  <c r="J241" i="2"/>
  <c r="I241" i="2"/>
  <c r="H241" i="2"/>
  <c r="K240" i="2"/>
  <c r="J240" i="2"/>
  <c r="I240" i="2"/>
  <c r="H240" i="2"/>
  <c r="D240" i="2"/>
  <c r="C240" i="2"/>
  <c r="B240" i="2"/>
  <c r="A240" i="2"/>
  <c r="K239" i="2"/>
  <c r="J239" i="2"/>
  <c r="I239" i="2"/>
  <c r="H239" i="2"/>
  <c r="L238" i="2"/>
  <c r="K238" i="2"/>
  <c r="J238" i="2"/>
  <c r="I238" i="2"/>
  <c r="H238" i="2"/>
  <c r="K237" i="2"/>
  <c r="J237" i="2"/>
  <c r="I237" i="2"/>
  <c r="H237" i="2"/>
  <c r="D237" i="2"/>
  <c r="C237" i="2"/>
  <c r="B237" i="2"/>
  <c r="A237" i="2"/>
  <c r="K236" i="2"/>
  <c r="J236" i="2"/>
  <c r="I236" i="2"/>
  <c r="H236" i="2"/>
  <c r="K235" i="2"/>
  <c r="J235" i="2"/>
  <c r="I235" i="2"/>
  <c r="H235" i="2"/>
  <c r="D235" i="2"/>
  <c r="C235" i="2"/>
  <c r="B235" i="2"/>
  <c r="A235" i="2"/>
  <c r="K234" i="2"/>
  <c r="J234" i="2"/>
  <c r="I234" i="2"/>
  <c r="H234" i="2"/>
  <c r="K233" i="2"/>
  <c r="J233" i="2"/>
  <c r="I233" i="2"/>
  <c r="H233" i="2"/>
  <c r="D233" i="2"/>
  <c r="C233" i="2"/>
  <c r="B233" i="2"/>
  <c r="A233" i="2"/>
  <c r="K232" i="2"/>
  <c r="J232" i="2"/>
  <c r="I232" i="2"/>
  <c r="H232" i="2"/>
  <c r="K231" i="2"/>
  <c r="J231" i="2"/>
  <c r="I231" i="2"/>
  <c r="H231" i="2"/>
  <c r="D231" i="2"/>
  <c r="C231" i="2"/>
  <c r="B231" i="2"/>
  <c r="A231" i="2"/>
  <c r="K230" i="2"/>
  <c r="J230" i="2"/>
  <c r="I230" i="2"/>
  <c r="H230" i="2"/>
  <c r="K229" i="2"/>
  <c r="J229" i="2"/>
  <c r="I229" i="2"/>
  <c r="H229" i="2"/>
  <c r="K228" i="2"/>
  <c r="J228" i="2"/>
  <c r="I228" i="2"/>
  <c r="H228" i="2"/>
  <c r="K227" i="2"/>
  <c r="J227" i="2"/>
  <c r="I227" i="2"/>
  <c r="H227" i="2"/>
  <c r="K226" i="2"/>
  <c r="J226" i="2"/>
  <c r="I226" i="2"/>
  <c r="H226" i="2"/>
  <c r="K225" i="2"/>
  <c r="J225" i="2"/>
  <c r="I225" i="2"/>
  <c r="H225" i="2"/>
  <c r="K224" i="2"/>
  <c r="J224" i="2"/>
  <c r="I224" i="2"/>
  <c r="H224" i="2"/>
  <c r="K223" i="2"/>
  <c r="J223" i="2"/>
  <c r="I223" i="2"/>
  <c r="H223" i="2"/>
  <c r="D223" i="2"/>
  <c r="C223" i="2"/>
  <c r="B223" i="2"/>
  <c r="A223" i="2"/>
  <c r="K222" i="2"/>
  <c r="J222" i="2"/>
  <c r="I222" i="2"/>
  <c r="H222" i="2"/>
  <c r="K221" i="2"/>
  <c r="J221" i="2"/>
  <c r="I221" i="2"/>
  <c r="H221" i="2"/>
  <c r="K220" i="2"/>
  <c r="J220" i="2"/>
  <c r="I220" i="2"/>
  <c r="H220" i="2"/>
  <c r="K219" i="2"/>
  <c r="J219" i="2"/>
  <c r="I219" i="2"/>
  <c r="H219" i="2"/>
  <c r="L218" i="2"/>
  <c r="K218" i="2"/>
  <c r="J218" i="2"/>
  <c r="I218" i="2"/>
  <c r="H218" i="2"/>
  <c r="K217" i="2"/>
  <c r="J217" i="2"/>
  <c r="I217" i="2"/>
  <c r="H217" i="2"/>
  <c r="D217" i="2"/>
  <c r="C217" i="2"/>
  <c r="B217" i="2"/>
  <c r="A217" i="2"/>
  <c r="K216" i="2"/>
  <c r="J216" i="2"/>
  <c r="I216" i="2"/>
  <c r="H216" i="2"/>
  <c r="K215" i="2"/>
  <c r="J215" i="2"/>
  <c r="I215" i="2"/>
  <c r="H215" i="2"/>
  <c r="D215" i="2"/>
  <c r="C215" i="2"/>
  <c r="B215" i="2"/>
  <c r="A215" i="2"/>
  <c r="K214" i="2"/>
  <c r="J214" i="2"/>
  <c r="I214" i="2"/>
  <c r="H214" i="2"/>
  <c r="K213" i="2"/>
  <c r="J213" i="2"/>
  <c r="I213" i="2"/>
  <c r="H213" i="2"/>
  <c r="D213" i="2"/>
  <c r="C213" i="2"/>
  <c r="B213" i="2"/>
  <c r="A213" i="2"/>
  <c r="K212" i="2"/>
  <c r="J212" i="2"/>
  <c r="I212" i="2"/>
  <c r="H212" i="2"/>
  <c r="K211" i="2"/>
  <c r="J211" i="2"/>
  <c r="I211" i="2"/>
  <c r="H211" i="2"/>
  <c r="K210" i="2"/>
  <c r="J210" i="2"/>
  <c r="I210" i="2"/>
  <c r="H210" i="2"/>
  <c r="K209" i="2"/>
  <c r="J209" i="2"/>
  <c r="I209" i="2"/>
  <c r="H209" i="2"/>
  <c r="D209" i="2"/>
  <c r="C209" i="2"/>
  <c r="B209" i="2"/>
  <c r="A209" i="2"/>
  <c r="K208" i="2"/>
  <c r="J208" i="2"/>
  <c r="I208" i="2"/>
  <c r="H208" i="2"/>
  <c r="K207" i="2"/>
  <c r="J207" i="2"/>
  <c r="I207" i="2"/>
  <c r="H207" i="2"/>
  <c r="K206" i="2"/>
  <c r="J206" i="2"/>
  <c r="I206" i="2"/>
  <c r="H206" i="2"/>
  <c r="K205" i="2"/>
  <c r="J205" i="2"/>
  <c r="I205" i="2"/>
  <c r="H205" i="2"/>
  <c r="D205" i="2"/>
  <c r="C205" i="2"/>
  <c r="B205" i="2"/>
  <c r="A205" i="2"/>
  <c r="K204" i="2"/>
  <c r="J204" i="2"/>
  <c r="I204" i="2"/>
  <c r="H204" i="2"/>
  <c r="K203" i="2"/>
  <c r="J203" i="2"/>
  <c r="I203" i="2"/>
  <c r="H203" i="2"/>
  <c r="K202" i="2"/>
  <c r="J202" i="2"/>
  <c r="I202" i="2"/>
  <c r="H202" i="2"/>
  <c r="K201" i="2"/>
  <c r="J201" i="2"/>
  <c r="I201" i="2"/>
  <c r="H201" i="2"/>
  <c r="K200" i="2"/>
  <c r="J200" i="2"/>
  <c r="I200" i="2"/>
  <c r="H200" i="2"/>
  <c r="K199" i="2"/>
  <c r="J199" i="2"/>
  <c r="I199" i="2"/>
  <c r="H199" i="2"/>
  <c r="K198" i="2"/>
  <c r="J198" i="2"/>
  <c r="I198" i="2"/>
  <c r="H198" i="2"/>
  <c r="K197" i="2"/>
  <c r="J197" i="2"/>
  <c r="I197" i="2"/>
  <c r="H197" i="2"/>
  <c r="K196" i="2"/>
  <c r="J196" i="2"/>
  <c r="I196" i="2"/>
  <c r="H196" i="2"/>
  <c r="D196" i="2"/>
  <c r="C196" i="2"/>
  <c r="B196" i="2"/>
  <c r="A196" i="2"/>
  <c r="K195" i="2"/>
  <c r="J195" i="2"/>
  <c r="I195" i="2"/>
  <c r="H195" i="2"/>
  <c r="K194" i="2"/>
  <c r="J194" i="2"/>
  <c r="I194" i="2"/>
  <c r="H194" i="2"/>
  <c r="D194" i="2"/>
  <c r="C194" i="2"/>
  <c r="B194" i="2"/>
  <c r="A194" i="2"/>
  <c r="K193" i="2"/>
  <c r="J193" i="2"/>
  <c r="I193" i="2"/>
  <c r="H193" i="2"/>
  <c r="K192" i="2"/>
  <c r="J192" i="2"/>
  <c r="I192" i="2"/>
  <c r="H192" i="2"/>
  <c r="D192" i="2"/>
  <c r="C192" i="2"/>
  <c r="B192" i="2"/>
  <c r="A192" i="2"/>
  <c r="K191" i="2"/>
  <c r="J191" i="2"/>
  <c r="I191" i="2"/>
  <c r="H191" i="2"/>
  <c r="K190" i="2"/>
  <c r="J190" i="2"/>
  <c r="I190" i="2"/>
  <c r="H190" i="2"/>
  <c r="D190" i="2"/>
  <c r="C190" i="2"/>
  <c r="B190" i="2"/>
  <c r="A190" i="2"/>
  <c r="K189" i="2"/>
  <c r="J189" i="2"/>
  <c r="I189" i="2"/>
  <c r="H189" i="2"/>
  <c r="K188" i="2"/>
  <c r="J188" i="2"/>
  <c r="I188" i="2"/>
  <c r="H188" i="2"/>
  <c r="K187" i="2"/>
  <c r="J187" i="2"/>
  <c r="I187" i="2"/>
  <c r="H187" i="2"/>
  <c r="D187" i="2"/>
  <c r="C187" i="2"/>
  <c r="B187" i="2"/>
  <c r="A187" i="2"/>
  <c r="K186" i="2"/>
  <c r="J186" i="2"/>
  <c r="I186" i="2"/>
  <c r="H186" i="2"/>
  <c r="K185" i="2"/>
  <c r="J185" i="2"/>
  <c r="I185" i="2"/>
  <c r="H185" i="2"/>
  <c r="L184" i="2"/>
  <c r="K184" i="2"/>
  <c r="J184" i="2"/>
  <c r="I184" i="2"/>
  <c r="H184" i="2"/>
  <c r="K183" i="2"/>
  <c r="J183" i="2"/>
  <c r="I183" i="2"/>
  <c r="H183" i="2"/>
  <c r="K182" i="2"/>
  <c r="J182" i="2"/>
  <c r="I182" i="2"/>
  <c r="H182" i="2"/>
  <c r="K181" i="2"/>
  <c r="J181" i="2"/>
  <c r="I181" i="2"/>
  <c r="H181" i="2"/>
  <c r="K180" i="2"/>
  <c r="J180" i="2"/>
  <c r="I180" i="2"/>
  <c r="H180" i="2"/>
  <c r="K179" i="2"/>
  <c r="J179" i="2"/>
  <c r="I179" i="2"/>
  <c r="H179" i="2"/>
  <c r="K178" i="2"/>
  <c r="J178" i="2"/>
  <c r="I178" i="2"/>
  <c r="H178" i="2"/>
  <c r="K177" i="2"/>
  <c r="J177" i="2"/>
  <c r="I177" i="2"/>
  <c r="H177" i="2"/>
  <c r="K176" i="2"/>
  <c r="J176" i="2"/>
  <c r="I176" i="2"/>
  <c r="H176" i="2"/>
  <c r="K175" i="2"/>
  <c r="J175" i="2"/>
  <c r="I175" i="2"/>
  <c r="H175" i="2"/>
  <c r="K174" i="2"/>
  <c r="J174" i="2"/>
  <c r="I174" i="2"/>
  <c r="H174" i="2"/>
  <c r="K173" i="2"/>
  <c r="J173" i="2"/>
  <c r="I173" i="2"/>
  <c r="H173" i="2"/>
  <c r="K172" i="2"/>
  <c r="J172" i="2"/>
  <c r="I172" i="2"/>
  <c r="H172" i="2"/>
  <c r="K171" i="2"/>
  <c r="J171" i="2"/>
  <c r="I171" i="2"/>
  <c r="H171" i="2"/>
  <c r="K170" i="2"/>
  <c r="J170" i="2"/>
  <c r="I170" i="2"/>
  <c r="H170" i="2"/>
  <c r="D170" i="2"/>
  <c r="C170" i="2"/>
  <c r="B170" i="2"/>
  <c r="A170" i="2"/>
  <c r="K169" i="2"/>
  <c r="J169" i="2"/>
  <c r="I169" i="2"/>
  <c r="H169" i="2"/>
  <c r="K168" i="2"/>
  <c r="J168" i="2"/>
  <c r="I168" i="2"/>
  <c r="H168" i="2"/>
  <c r="K167" i="2"/>
  <c r="J167" i="2"/>
  <c r="I167" i="2"/>
  <c r="H167" i="2"/>
  <c r="K166" i="2"/>
  <c r="J166" i="2"/>
  <c r="I166" i="2"/>
  <c r="H166" i="2"/>
  <c r="K165" i="2"/>
  <c r="J165" i="2"/>
  <c r="I165" i="2"/>
  <c r="H165" i="2"/>
  <c r="K164" i="2"/>
  <c r="J164" i="2"/>
  <c r="I164" i="2"/>
  <c r="H164" i="2"/>
  <c r="D164" i="2"/>
  <c r="C164" i="2"/>
  <c r="B164" i="2"/>
  <c r="A164" i="2"/>
  <c r="K163" i="2"/>
  <c r="J163" i="2"/>
  <c r="I163" i="2"/>
  <c r="H163" i="2"/>
  <c r="K162" i="2"/>
  <c r="J162" i="2"/>
  <c r="I162" i="2"/>
  <c r="H162" i="2"/>
  <c r="K161" i="2"/>
  <c r="J161" i="2"/>
  <c r="I161" i="2"/>
  <c r="H161" i="2"/>
  <c r="K160" i="2"/>
  <c r="J160" i="2"/>
  <c r="I160" i="2"/>
  <c r="H160" i="2"/>
  <c r="K159" i="2"/>
  <c r="J159" i="2"/>
  <c r="I159" i="2"/>
  <c r="H159" i="2"/>
  <c r="K158" i="2"/>
  <c r="J158" i="2"/>
  <c r="I158" i="2"/>
  <c r="H158" i="2"/>
  <c r="D158" i="2"/>
  <c r="C158" i="2"/>
  <c r="B158" i="2"/>
  <c r="A158" i="2"/>
  <c r="K157" i="2"/>
  <c r="J157" i="2"/>
  <c r="I157" i="2"/>
  <c r="H157" i="2"/>
  <c r="K156" i="2"/>
  <c r="J156" i="2"/>
  <c r="I156" i="2"/>
  <c r="H156" i="2"/>
  <c r="D156" i="2"/>
  <c r="C156" i="2"/>
  <c r="B156" i="2"/>
  <c r="A156" i="2"/>
  <c r="K155" i="2"/>
  <c r="J155" i="2"/>
  <c r="I155" i="2"/>
  <c r="H155" i="2"/>
  <c r="K154" i="2"/>
  <c r="J154" i="2"/>
  <c r="I154" i="2"/>
  <c r="H154" i="2"/>
  <c r="L153" i="2"/>
  <c r="K153" i="2"/>
  <c r="J153" i="2"/>
  <c r="I153" i="2"/>
  <c r="H153" i="2"/>
  <c r="L152" i="2"/>
  <c r="K152" i="2"/>
  <c r="J152" i="2"/>
  <c r="I152" i="2"/>
  <c r="H152" i="2"/>
  <c r="K151" i="2"/>
  <c r="J151" i="2"/>
  <c r="I151" i="2"/>
  <c r="H151" i="2"/>
  <c r="K150" i="2"/>
  <c r="J150" i="2"/>
  <c r="I150" i="2"/>
  <c r="H150" i="2"/>
  <c r="K149" i="2"/>
  <c r="J149" i="2"/>
  <c r="I149" i="2"/>
  <c r="H149" i="2"/>
  <c r="K148" i="2"/>
  <c r="J148" i="2"/>
  <c r="I148" i="2"/>
  <c r="H148" i="2"/>
  <c r="K147" i="2"/>
  <c r="J147" i="2"/>
  <c r="I147" i="2"/>
  <c r="H147" i="2"/>
  <c r="K146" i="2"/>
  <c r="J146" i="2"/>
  <c r="I146" i="2"/>
  <c r="H146" i="2"/>
  <c r="K145" i="2"/>
  <c r="J145" i="2"/>
  <c r="I145" i="2"/>
  <c r="H145" i="2"/>
  <c r="K144" i="2"/>
  <c r="J144" i="2"/>
  <c r="I144" i="2"/>
  <c r="H144" i="2"/>
  <c r="K143" i="2"/>
  <c r="J143" i="2"/>
  <c r="I143" i="2"/>
  <c r="H143" i="2"/>
  <c r="D143" i="2"/>
  <c r="C143" i="2"/>
  <c r="B143" i="2"/>
  <c r="A143" i="2"/>
  <c r="K142" i="2"/>
  <c r="J142" i="2"/>
  <c r="I142" i="2"/>
  <c r="H142" i="2"/>
  <c r="K141" i="2"/>
  <c r="J141" i="2"/>
  <c r="I141" i="2"/>
  <c r="H141" i="2"/>
  <c r="K140" i="2"/>
  <c r="J140" i="2"/>
  <c r="I140" i="2"/>
  <c r="H140" i="2"/>
  <c r="D140" i="2"/>
  <c r="C140" i="2"/>
  <c r="B140" i="2"/>
  <c r="A140" i="2"/>
  <c r="K139" i="2"/>
  <c r="J139" i="2"/>
  <c r="I139" i="2"/>
  <c r="H139" i="2"/>
  <c r="K138" i="2"/>
  <c r="J138" i="2"/>
  <c r="I138" i="2"/>
  <c r="H138" i="2"/>
  <c r="D138" i="2"/>
  <c r="C138" i="2"/>
  <c r="B138" i="2"/>
  <c r="A138" i="2"/>
  <c r="K137" i="2"/>
  <c r="J137" i="2"/>
  <c r="I137" i="2"/>
  <c r="H137" i="2"/>
  <c r="K136" i="2"/>
  <c r="J136" i="2"/>
  <c r="I136" i="2"/>
  <c r="H136" i="2"/>
  <c r="K135" i="2"/>
  <c r="J135" i="2"/>
  <c r="I135" i="2"/>
  <c r="H135" i="2"/>
  <c r="D135" i="2"/>
  <c r="C135" i="2"/>
  <c r="B135" i="2"/>
  <c r="A135" i="2"/>
  <c r="K134" i="2"/>
  <c r="J134" i="2"/>
  <c r="I134" i="2"/>
  <c r="H134" i="2"/>
  <c r="K133" i="2"/>
  <c r="J133" i="2"/>
  <c r="I133" i="2"/>
  <c r="H133" i="2"/>
  <c r="K132" i="2"/>
  <c r="J132" i="2"/>
  <c r="I132" i="2"/>
  <c r="H132" i="2"/>
  <c r="D132" i="2"/>
  <c r="C132" i="2"/>
  <c r="B132" i="2"/>
  <c r="A132" i="2"/>
  <c r="K131" i="2"/>
  <c r="J131" i="2"/>
  <c r="I131" i="2"/>
  <c r="H131" i="2"/>
  <c r="K130" i="2"/>
  <c r="J130" i="2"/>
  <c r="I130" i="2"/>
  <c r="H130" i="2"/>
  <c r="D130" i="2"/>
  <c r="C130" i="2"/>
  <c r="B130" i="2"/>
  <c r="A130" i="2"/>
  <c r="K129" i="2"/>
  <c r="J129" i="2"/>
  <c r="I129" i="2"/>
  <c r="H129" i="2"/>
  <c r="K128" i="2"/>
  <c r="J128" i="2"/>
  <c r="I128" i="2"/>
  <c r="H128" i="2"/>
  <c r="K127" i="2"/>
  <c r="J127" i="2"/>
  <c r="I127" i="2"/>
  <c r="H127" i="2"/>
  <c r="D127" i="2"/>
  <c r="C127" i="2"/>
  <c r="B127" i="2"/>
  <c r="A127" i="2"/>
  <c r="K126" i="2"/>
  <c r="J126" i="2"/>
  <c r="I126" i="2"/>
  <c r="H126" i="2"/>
  <c r="K125" i="2"/>
  <c r="J125" i="2"/>
  <c r="I125" i="2"/>
  <c r="H125" i="2"/>
  <c r="K124" i="2"/>
  <c r="J124" i="2"/>
  <c r="I124" i="2"/>
  <c r="H124" i="2"/>
  <c r="K123" i="2"/>
  <c r="J123" i="2"/>
  <c r="I123" i="2"/>
  <c r="H123" i="2"/>
  <c r="D123" i="2"/>
  <c r="D124" i="2" s="1"/>
  <c r="C123" i="2"/>
  <c r="C124" i="2" s="1"/>
  <c r="B123" i="2"/>
  <c r="B124" i="2" s="1"/>
  <c r="A123" i="2"/>
  <c r="A124" i="2" s="1"/>
  <c r="K122" i="2"/>
  <c r="J122" i="2"/>
  <c r="I122" i="2"/>
  <c r="H122" i="2"/>
  <c r="K121" i="2"/>
  <c r="J121" i="2"/>
  <c r="I121" i="2"/>
  <c r="H121" i="2"/>
  <c r="K120" i="2"/>
  <c r="J120" i="2"/>
  <c r="I120" i="2"/>
  <c r="H120" i="2"/>
  <c r="D120" i="2"/>
  <c r="C120" i="2"/>
  <c r="B120" i="2"/>
  <c r="A120" i="2"/>
  <c r="K119" i="2"/>
  <c r="J119" i="2"/>
  <c r="I119" i="2"/>
  <c r="H119" i="2"/>
  <c r="K118" i="2"/>
  <c r="J118" i="2"/>
  <c r="I118" i="2"/>
  <c r="H118" i="2"/>
  <c r="D118" i="2"/>
  <c r="C118" i="2"/>
  <c r="B118" i="2"/>
  <c r="A118" i="2"/>
  <c r="K117" i="2"/>
  <c r="J117" i="2"/>
  <c r="I117" i="2"/>
  <c r="H117" i="2"/>
  <c r="K116" i="2"/>
  <c r="J116" i="2"/>
  <c r="I116" i="2"/>
  <c r="H116" i="2"/>
  <c r="D116" i="2"/>
  <c r="C116" i="2"/>
  <c r="B116" i="2"/>
  <c r="A116" i="2"/>
  <c r="K115" i="2"/>
  <c r="J115" i="2"/>
  <c r="I115" i="2"/>
  <c r="H115" i="2"/>
  <c r="L114" i="2"/>
  <c r="K114" i="2"/>
  <c r="J114" i="2"/>
  <c r="I114" i="2"/>
  <c r="H114" i="2"/>
  <c r="K113" i="2"/>
  <c r="J113" i="2"/>
  <c r="I113" i="2"/>
  <c r="H113" i="2"/>
  <c r="L113" i="2" s="1"/>
  <c r="D113" i="2"/>
  <c r="C113" i="2"/>
  <c r="B113" i="2"/>
  <c r="A113" i="2"/>
  <c r="K112" i="2"/>
  <c r="J112" i="2"/>
  <c r="I112" i="2"/>
  <c r="H112" i="2"/>
  <c r="L112" i="2" s="1"/>
  <c r="K111" i="2"/>
  <c r="J111" i="2"/>
  <c r="I111" i="2"/>
  <c r="H111" i="2"/>
  <c r="L111" i="2" s="1"/>
  <c r="D111" i="2"/>
  <c r="C111" i="2"/>
  <c r="B111" i="2"/>
  <c r="A111" i="2"/>
  <c r="K110" i="2"/>
  <c r="J110" i="2"/>
  <c r="I110" i="2"/>
  <c r="H110" i="2"/>
  <c r="K109" i="2"/>
  <c r="J109" i="2"/>
  <c r="I109" i="2"/>
  <c r="H109" i="2"/>
  <c r="L109" i="2" s="1"/>
  <c r="K108" i="2"/>
  <c r="J108" i="2"/>
  <c r="I108" i="2"/>
  <c r="H108" i="2"/>
  <c r="L108" i="2" s="1"/>
  <c r="D108" i="2"/>
  <c r="C108" i="2"/>
  <c r="B108" i="2"/>
  <c r="A108" i="2"/>
  <c r="K107" i="2"/>
  <c r="J107" i="2"/>
  <c r="I107" i="2"/>
  <c r="H107" i="2"/>
  <c r="L107" i="2" s="1"/>
  <c r="K106" i="2"/>
  <c r="J106" i="2"/>
  <c r="I106" i="2"/>
  <c r="H106" i="2"/>
  <c r="L105" i="2"/>
  <c r="K105" i="2"/>
  <c r="J105" i="2"/>
  <c r="I105" i="2"/>
  <c r="H105" i="2"/>
  <c r="K104" i="2"/>
  <c r="J104" i="2"/>
  <c r="I104" i="2"/>
  <c r="H104" i="2"/>
  <c r="D104" i="2"/>
  <c r="C104" i="2"/>
  <c r="B104" i="2"/>
  <c r="A104" i="2"/>
  <c r="K103" i="2"/>
  <c r="J103" i="2"/>
  <c r="I103" i="2"/>
  <c r="H103" i="2"/>
  <c r="K102" i="2"/>
  <c r="J102" i="2"/>
  <c r="I102" i="2"/>
  <c r="H102" i="2"/>
  <c r="K101" i="2"/>
  <c r="J101" i="2"/>
  <c r="I101" i="2"/>
  <c r="H101" i="2"/>
  <c r="L100" i="2"/>
  <c r="K100" i="2"/>
  <c r="J100" i="2"/>
  <c r="I100" i="2"/>
  <c r="H100" i="2"/>
  <c r="K99" i="2"/>
  <c r="J99" i="2"/>
  <c r="I99" i="2"/>
  <c r="H99" i="2"/>
  <c r="D99" i="2"/>
  <c r="C99" i="2"/>
  <c r="B99" i="2"/>
  <c r="A99" i="2"/>
  <c r="K98" i="2"/>
  <c r="J98" i="2"/>
  <c r="I98" i="2"/>
  <c r="H98" i="2"/>
  <c r="K97" i="2"/>
  <c r="J97" i="2"/>
  <c r="I97" i="2"/>
  <c r="H97" i="2"/>
  <c r="D97" i="2"/>
  <c r="C97" i="2"/>
  <c r="B97" i="2"/>
  <c r="A97" i="2"/>
  <c r="K96" i="2"/>
  <c r="J96" i="2"/>
  <c r="I96" i="2"/>
  <c r="H96" i="2"/>
  <c r="K95" i="2"/>
  <c r="J95" i="2"/>
  <c r="I95" i="2"/>
  <c r="H95" i="2"/>
  <c r="L94" i="2"/>
  <c r="K94" i="2"/>
  <c r="J94" i="2"/>
  <c r="I94" i="2"/>
  <c r="H94" i="2"/>
  <c r="K93" i="2"/>
  <c r="J93" i="2"/>
  <c r="I93" i="2"/>
  <c r="H93" i="2"/>
  <c r="D93" i="2"/>
  <c r="C93" i="2"/>
  <c r="B93" i="2"/>
  <c r="A93" i="2"/>
  <c r="K92" i="2"/>
  <c r="J92" i="2"/>
  <c r="I92" i="2"/>
  <c r="H92" i="2"/>
  <c r="K91" i="2"/>
  <c r="J91" i="2"/>
  <c r="I91" i="2"/>
  <c r="H91" i="2"/>
  <c r="D91" i="2"/>
  <c r="C91" i="2"/>
  <c r="B91" i="2"/>
  <c r="A91" i="2"/>
  <c r="K90" i="2"/>
  <c r="J90" i="2"/>
  <c r="I90" i="2"/>
  <c r="H90" i="2"/>
  <c r="K89" i="2"/>
  <c r="J89" i="2"/>
  <c r="I89" i="2"/>
  <c r="H89" i="2"/>
  <c r="K88" i="2"/>
  <c r="J88" i="2"/>
  <c r="I88" i="2"/>
  <c r="H88" i="2"/>
  <c r="D88" i="2"/>
  <c r="C88" i="2"/>
  <c r="B88" i="2"/>
  <c r="A88" i="2"/>
  <c r="K87" i="2"/>
  <c r="J87" i="2"/>
  <c r="I87" i="2"/>
  <c r="H87" i="2"/>
  <c r="K86" i="2"/>
  <c r="J86" i="2"/>
  <c r="I86" i="2"/>
  <c r="H86" i="2"/>
  <c r="K85" i="2"/>
  <c r="J85" i="2"/>
  <c r="I85" i="2"/>
  <c r="H85" i="2"/>
  <c r="K84" i="2"/>
  <c r="J84" i="2"/>
  <c r="I84" i="2"/>
  <c r="H84" i="2"/>
  <c r="K83" i="2"/>
  <c r="J83" i="2"/>
  <c r="I83" i="2"/>
  <c r="H83" i="2"/>
  <c r="K82" i="2"/>
  <c r="J82" i="2"/>
  <c r="I82" i="2"/>
  <c r="H82" i="2"/>
  <c r="D82" i="2"/>
  <c r="C82" i="2"/>
  <c r="B82" i="2"/>
  <c r="A82" i="2"/>
  <c r="K81" i="2"/>
  <c r="J81" i="2"/>
  <c r="I81" i="2"/>
  <c r="H81" i="2"/>
  <c r="K80" i="2"/>
  <c r="J80" i="2"/>
  <c r="I80" i="2"/>
  <c r="H80" i="2"/>
  <c r="D80" i="2"/>
  <c r="C80" i="2"/>
  <c r="B80" i="2"/>
  <c r="A80" i="2"/>
  <c r="K79" i="2"/>
  <c r="J79" i="2"/>
  <c r="I79" i="2"/>
  <c r="H79" i="2"/>
  <c r="K78" i="2"/>
  <c r="J78" i="2"/>
  <c r="I78" i="2"/>
  <c r="H78" i="2"/>
  <c r="D78" i="2"/>
  <c r="C78" i="2"/>
  <c r="B78" i="2"/>
  <c r="A78" i="2"/>
  <c r="K77" i="2"/>
  <c r="J77" i="2"/>
  <c r="I77" i="2"/>
  <c r="H77" i="2"/>
  <c r="K76" i="2"/>
  <c r="J76" i="2"/>
  <c r="I76" i="2"/>
  <c r="H76" i="2"/>
  <c r="D76" i="2"/>
  <c r="C76" i="2"/>
  <c r="B76" i="2"/>
  <c r="A76" i="2"/>
  <c r="K75" i="2"/>
  <c r="J75" i="2"/>
  <c r="I75" i="2"/>
  <c r="H75" i="2"/>
  <c r="L74" i="2"/>
  <c r="K74" i="2"/>
  <c r="J74" i="2"/>
  <c r="I74" i="2"/>
  <c r="H74" i="2"/>
  <c r="K73" i="2"/>
  <c r="J73" i="2"/>
  <c r="I73" i="2"/>
  <c r="H73" i="2"/>
  <c r="K72" i="2"/>
  <c r="J72" i="2"/>
  <c r="I72" i="2"/>
  <c r="H72" i="2"/>
  <c r="D72" i="2"/>
  <c r="D73" i="2" s="1"/>
  <c r="C72" i="2"/>
  <c r="C73" i="2" s="1"/>
  <c r="B72" i="2"/>
  <c r="B73" i="2" s="1"/>
  <c r="A72" i="2"/>
  <c r="A73" i="2" s="1"/>
  <c r="K71" i="2"/>
  <c r="J71" i="2"/>
  <c r="I71" i="2"/>
  <c r="H71" i="2"/>
  <c r="K70" i="2"/>
  <c r="J70" i="2"/>
  <c r="I70" i="2"/>
  <c r="H70" i="2"/>
  <c r="L69" i="2"/>
  <c r="K69" i="2"/>
  <c r="J69" i="2"/>
  <c r="I69" i="2"/>
  <c r="H69" i="2"/>
  <c r="L68" i="2"/>
  <c r="K68" i="2"/>
  <c r="J68" i="2"/>
  <c r="I68" i="2"/>
  <c r="H68" i="2"/>
  <c r="K67" i="2"/>
  <c r="J67" i="2"/>
  <c r="I67" i="2"/>
  <c r="H67" i="2"/>
  <c r="K66" i="2"/>
  <c r="J66" i="2"/>
  <c r="I66" i="2"/>
  <c r="H66" i="2"/>
  <c r="K65" i="2"/>
  <c r="J65" i="2"/>
  <c r="I65" i="2"/>
  <c r="H65" i="2"/>
  <c r="L64" i="2"/>
  <c r="K64" i="2"/>
  <c r="J64" i="2"/>
  <c r="I64" i="2"/>
  <c r="H64" i="2"/>
  <c r="K63" i="2"/>
  <c r="J63" i="2"/>
  <c r="I63" i="2"/>
  <c r="H63" i="2"/>
  <c r="K62" i="2"/>
  <c r="J62" i="2"/>
  <c r="I62" i="2"/>
  <c r="H62" i="2"/>
  <c r="K61" i="2"/>
  <c r="J61" i="2"/>
  <c r="I61" i="2"/>
  <c r="H61" i="2"/>
  <c r="K60" i="2"/>
  <c r="J60" i="2"/>
  <c r="I60" i="2"/>
  <c r="H60" i="2"/>
  <c r="D60" i="2"/>
  <c r="C60" i="2"/>
  <c r="B60" i="2"/>
  <c r="A60" i="2"/>
  <c r="K59" i="2"/>
  <c r="J59" i="2"/>
  <c r="I59" i="2"/>
  <c r="H59" i="2"/>
  <c r="K58" i="2"/>
  <c r="J58" i="2"/>
  <c r="I58" i="2"/>
  <c r="H58" i="2"/>
  <c r="K57" i="2"/>
  <c r="J57" i="2"/>
  <c r="I57" i="2"/>
  <c r="H57" i="2"/>
  <c r="K56" i="2"/>
  <c r="J56" i="2"/>
  <c r="I56" i="2"/>
  <c r="H56" i="2"/>
  <c r="K55" i="2"/>
  <c r="J55" i="2"/>
  <c r="I55" i="2"/>
  <c r="H55" i="2"/>
  <c r="K54" i="2"/>
  <c r="J54" i="2"/>
  <c r="I54" i="2"/>
  <c r="H54" i="2"/>
  <c r="K53" i="2"/>
  <c r="J53" i="2"/>
  <c r="I53" i="2"/>
  <c r="H53" i="2"/>
  <c r="K52" i="2"/>
  <c r="J52" i="2"/>
  <c r="I52" i="2"/>
  <c r="H52" i="2"/>
  <c r="K51" i="2"/>
  <c r="J51" i="2"/>
  <c r="I51" i="2"/>
  <c r="H51" i="2"/>
  <c r="K50" i="2"/>
  <c r="J50" i="2"/>
  <c r="I50" i="2"/>
  <c r="H50" i="2"/>
  <c r="K49" i="2"/>
  <c r="J49" i="2"/>
  <c r="I49" i="2"/>
  <c r="H49" i="2"/>
  <c r="K48" i="2"/>
  <c r="J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K44" i="2"/>
  <c r="J44" i="2"/>
  <c r="I44" i="2"/>
  <c r="H44" i="2"/>
  <c r="K43" i="2"/>
  <c r="J43" i="2"/>
  <c r="I43" i="2"/>
  <c r="H43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7" i="2"/>
  <c r="J37" i="2"/>
  <c r="I37" i="2"/>
  <c r="H37" i="2"/>
  <c r="K36" i="2"/>
  <c r="J36" i="2"/>
  <c r="I36" i="2"/>
  <c r="H36" i="2"/>
  <c r="D36" i="2"/>
  <c r="C36" i="2"/>
  <c r="B36" i="2"/>
  <c r="A36" i="2"/>
  <c r="K35" i="2"/>
  <c r="J35" i="2"/>
  <c r="I35" i="2"/>
  <c r="H35" i="2"/>
  <c r="L34" i="2"/>
  <c r="K34" i="2"/>
  <c r="J34" i="2"/>
  <c r="I34" i="2"/>
  <c r="H34" i="2"/>
  <c r="K33" i="2"/>
  <c r="J33" i="2"/>
  <c r="I33" i="2"/>
  <c r="H33" i="2"/>
  <c r="K32" i="2"/>
  <c r="J32" i="2"/>
  <c r="I32" i="2"/>
  <c r="H32" i="2"/>
  <c r="D32" i="2"/>
  <c r="C32" i="2"/>
  <c r="B32" i="2"/>
  <c r="A32" i="2"/>
  <c r="K31" i="2"/>
  <c r="J31" i="2"/>
  <c r="I31" i="2"/>
  <c r="H31" i="2"/>
  <c r="K30" i="2"/>
  <c r="J30" i="2"/>
  <c r="I30" i="2"/>
  <c r="H30" i="2"/>
  <c r="D30" i="2"/>
  <c r="C30" i="2"/>
  <c r="B30" i="2"/>
  <c r="A30" i="2"/>
  <c r="K29" i="2"/>
  <c r="J29" i="2"/>
  <c r="I29" i="2"/>
  <c r="H29" i="2"/>
  <c r="K28" i="2"/>
  <c r="J28" i="2"/>
  <c r="I28" i="2"/>
  <c r="H28" i="2"/>
  <c r="D28" i="2"/>
  <c r="C28" i="2"/>
  <c r="B28" i="2"/>
  <c r="A28" i="2"/>
  <c r="K27" i="2"/>
  <c r="J27" i="2"/>
  <c r="I27" i="2"/>
  <c r="H27" i="2"/>
  <c r="K26" i="2"/>
  <c r="J26" i="2"/>
  <c r="I26" i="2"/>
  <c r="H26" i="2"/>
  <c r="D26" i="2"/>
  <c r="C26" i="2"/>
  <c r="B26" i="2"/>
  <c r="A26" i="2"/>
  <c r="K25" i="2"/>
  <c r="J25" i="2"/>
  <c r="I25" i="2"/>
  <c r="H25" i="2"/>
  <c r="L24" i="2"/>
  <c r="K24" i="2"/>
  <c r="J24" i="2"/>
  <c r="I24" i="2"/>
  <c r="H24" i="2"/>
  <c r="K23" i="2"/>
  <c r="J23" i="2"/>
  <c r="I23" i="2"/>
  <c r="H23" i="2"/>
  <c r="L22" i="2"/>
  <c r="K22" i="2"/>
  <c r="J22" i="2"/>
  <c r="I22" i="2"/>
  <c r="H22" i="2"/>
  <c r="L21" i="2"/>
  <c r="K21" i="2"/>
  <c r="J21" i="2"/>
  <c r="I21" i="2"/>
  <c r="H21" i="2"/>
  <c r="L20" i="2"/>
  <c r="K20" i="2"/>
  <c r="J20" i="2"/>
  <c r="I20" i="2"/>
  <c r="H20" i="2"/>
  <c r="K19" i="2"/>
  <c r="J19" i="2"/>
  <c r="I19" i="2"/>
  <c r="H19" i="2"/>
  <c r="K18" i="2"/>
  <c r="J18" i="2"/>
  <c r="I18" i="2"/>
  <c r="H18" i="2"/>
  <c r="L17" i="2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D14" i="2"/>
  <c r="C14" i="2"/>
  <c r="B14" i="2"/>
  <c r="A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D7" i="2"/>
  <c r="B7" i="2"/>
  <c r="A7" i="2"/>
  <c r="K6" i="2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  <c r="K2" i="2"/>
  <c r="J2" i="2"/>
  <c r="I2" i="2"/>
  <c r="H2" i="2"/>
  <c r="L334" i="2" l="1"/>
  <c r="L335" i="2"/>
  <c r="L336" i="2"/>
  <c r="L337" i="2"/>
  <c r="L338" i="2"/>
  <c r="L339" i="2"/>
  <c r="L474" i="2"/>
  <c r="L475" i="2"/>
  <c r="L477" i="2"/>
  <c r="L478" i="2"/>
  <c r="L479" i="2"/>
  <c r="L481" i="2"/>
  <c r="L482" i="2"/>
  <c r="L483" i="2"/>
  <c r="L485" i="2"/>
  <c r="L486" i="2"/>
  <c r="L487" i="2"/>
  <c r="L489" i="2"/>
  <c r="L490" i="2"/>
  <c r="L491" i="2"/>
  <c r="L493" i="2"/>
  <c r="L494" i="2"/>
  <c r="L495" i="2"/>
  <c r="L497" i="2"/>
  <c r="L498" i="2"/>
  <c r="L500" i="2"/>
  <c r="L501" i="2"/>
  <c r="L502" i="2"/>
  <c r="L504" i="2"/>
  <c r="L505" i="2"/>
  <c r="L506" i="2"/>
  <c r="L514" i="2"/>
  <c r="L515" i="2"/>
  <c r="L516" i="2"/>
  <c r="L517" i="2"/>
  <c r="L519" i="2"/>
  <c r="L520" i="2"/>
  <c r="L521" i="2"/>
  <c r="L523" i="2"/>
  <c r="L524" i="2"/>
  <c r="L525" i="2"/>
  <c r="L527" i="2"/>
  <c r="L528" i="2"/>
  <c r="L529" i="2"/>
  <c r="L531" i="2"/>
  <c r="L532" i="2"/>
  <c r="L533" i="2"/>
  <c r="L535" i="2"/>
  <c r="L536" i="2"/>
  <c r="L538" i="2"/>
  <c r="L539" i="2"/>
  <c r="L7" i="2"/>
  <c r="L8" i="2"/>
  <c r="L9" i="2"/>
  <c r="L10" i="2"/>
  <c r="L11" i="2"/>
  <c r="L12" i="2"/>
  <c r="L13" i="2"/>
  <c r="L14" i="2"/>
  <c r="L15" i="2"/>
  <c r="L16" i="2"/>
  <c r="L23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277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94" i="2"/>
  <c r="L395" i="2"/>
  <c r="L409" i="2"/>
  <c r="L75" i="2"/>
  <c r="L76" i="2"/>
  <c r="L77" i="2"/>
  <c r="L79" i="2"/>
  <c r="L80" i="2"/>
  <c r="L81" i="2"/>
  <c r="L83" i="2"/>
  <c r="L84" i="2"/>
  <c r="L85" i="2"/>
  <c r="L87" i="2"/>
  <c r="L88" i="2"/>
  <c r="L89" i="2"/>
  <c r="L91" i="2"/>
  <c r="L92" i="2"/>
  <c r="L93" i="2"/>
  <c r="L185" i="2"/>
  <c r="L186" i="2"/>
  <c r="L187" i="2"/>
  <c r="L189" i="2"/>
  <c r="L190" i="2"/>
  <c r="L191" i="2"/>
  <c r="L193" i="2"/>
  <c r="L194" i="2"/>
  <c r="L195" i="2"/>
  <c r="L197" i="2"/>
  <c r="L198" i="2"/>
  <c r="L199" i="2"/>
  <c r="L201" i="2"/>
  <c r="L202" i="2"/>
  <c r="L203" i="2"/>
  <c r="L205" i="2"/>
  <c r="L206" i="2"/>
  <c r="L207" i="2"/>
  <c r="L209" i="2"/>
  <c r="L210" i="2"/>
  <c r="L211" i="2"/>
  <c r="L213" i="2"/>
  <c r="L214" i="2"/>
  <c r="L215" i="2"/>
  <c r="L217" i="2"/>
  <c r="L239" i="2"/>
  <c r="L241" i="2"/>
  <c r="L242" i="2"/>
  <c r="L243" i="2"/>
  <c r="L245" i="2"/>
  <c r="L246" i="2"/>
  <c r="L247" i="2"/>
  <c r="L249" i="2"/>
  <c r="L250" i="2"/>
  <c r="L251" i="2"/>
  <c r="L255" i="2"/>
  <c r="L256" i="2"/>
  <c r="L257" i="2"/>
  <c r="L259" i="2"/>
  <c r="L260" i="2"/>
  <c r="L261" i="2"/>
  <c r="L263" i="2"/>
  <c r="L299" i="2"/>
  <c r="L300" i="2"/>
  <c r="L301" i="2"/>
  <c r="L303" i="2"/>
  <c r="L304" i="2"/>
  <c r="L305" i="2"/>
  <c r="L311" i="2"/>
  <c r="L312" i="2"/>
  <c r="L313" i="2"/>
  <c r="L314" i="2"/>
  <c r="L315" i="2"/>
  <c r="L330" i="2"/>
  <c r="L331" i="2"/>
  <c r="L332" i="2"/>
  <c r="L333" i="2"/>
  <c r="L340" i="2"/>
  <c r="L393" i="2"/>
  <c r="L410" i="2"/>
  <c r="L411" i="2"/>
  <c r="L413" i="2"/>
  <c r="L414" i="2"/>
  <c r="L417" i="2"/>
  <c r="L419" i="2"/>
  <c r="L420" i="2"/>
  <c r="L447" i="2"/>
  <c r="L448" i="2"/>
  <c r="L449" i="2"/>
  <c r="L451" i="2"/>
  <c r="L452" i="2"/>
  <c r="L453" i="2"/>
  <c r="L455" i="2"/>
  <c r="L456" i="2"/>
  <c r="L463" i="2"/>
  <c r="L465" i="2"/>
  <c r="L466" i="2"/>
  <c r="L467" i="2"/>
  <c r="L469" i="2"/>
  <c r="L470" i="2"/>
  <c r="L471" i="2"/>
  <c r="L473" i="2"/>
  <c r="L556" i="2"/>
  <c r="L558" i="2"/>
  <c r="L559" i="2"/>
  <c r="L562" i="2"/>
  <c r="L564" i="2"/>
  <c r="L565" i="2"/>
  <c r="L566" i="2"/>
  <c r="L576" i="2"/>
  <c r="L577" i="2"/>
  <c r="L622" i="2"/>
  <c r="L624" i="2"/>
  <c r="L625" i="2"/>
  <c r="L626" i="2"/>
  <c r="L628" i="2"/>
  <c r="L629" i="2"/>
  <c r="L630" i="2"/>
  <c r="L632" i="2"/>
  <c r="L633" i="2"/>
  <c r="L634" i="2"/>
  <c r="L636" i="2"/>
  <c r="L637" i="2"/>
  <c r="L638" i="2"/>
  <c r="L640" i="2"/>
  <c r="L641" i="2"/>
  <c r="L642" i="2"/>
  <c r="L650" i="2"/>
  <c r="L652" i="2"/>
  <c r="L653" i="2"/>
  <c r="L654" i="2"/>
  <c r="L656" i="2"/>
  <c r="L657" i="2"/>
  <c r="L658" i="2"/>
  <c r="L668" i="2"/>
  <c r="L672" i="2"/>
  <c r="L673" i="2"/>
  <c r="L2" i="2"/>
  <c r="L3" i="2"/>
  <c r="L4" i="2"/>
  <c r="L5" i="2"/>
  <c r="L6" i="2"/>
  <c r="L18" i="2"/>
  <c r="L19" i="2"/>
  <c r="L25" i="2"/>
  <c r="L26" i="2"/>
  <c r="L27" i="2"/>
  <c r="L28" i="2"/>
  <c r="L29" i="2"/>
  <c r="L30" i="2"/>
  <c r="L31" i="2"/>
  <c r="L32" i="2"/>
  <c r="L33" i="2"/>
  <c r="L65" i="2"/>
  <c r="L67" i="2"/>
  <c r="L70" i="2"/>
  <c r="L71" i="2"/>
  <c r="L73" i="2"/>
  <c r="L95" i="2"/>
  <c r="L97" i="2"/>
  <c r="L98" i="2"/>
  <c r="L99" i="2"/>
  <c r="L101" i="2"/>
  <c r="L103" i="2"/>
  <c r="L104" i="2"/>
  <c r="L115" i="2"/>
  <c r="L117" i="2"/>
  <c r="L118" i="2"/>
  <c r="L119" i="2"/>
  <c r="L121" i="2"/>
  <c r="L122" i="2"/>
  <c r="L123" i="2"/>
  <c r="L125" i="2"/>
  <c r="L126" i="2"/>
  <c r="L127" i="2"/>
  <c r="L129" i="2"/>
  <c r="L130" i="2"/>
  <c r="L131" i="2"/>
  <c r="L133" i="2"/>
  <c r="L134" i="2"/>
  <c r="L135" i="2"/>
  <c r="L137" i="2"/>
  <c r="L138" i="2"/>
  <c r="L139" i="2"/>
  <c r="L141" i="2"/>
  <c r="L142" i="2"/>
  <c r="L143" i="2"/>
  <c r="L145" i="2"/>
  <c r="L146" i="2"/>
  <c r="L147" i="2"/>
  <c r="L149" i="2"/>
  <c r="L150" i="2"/>
  <c r="L151" i="2"/>
  <c r="L155" i="2"/>
  <c r="L156" i="2"/>
  <c r="L157" i="2"/>
  <c r="L159" i="2"/>
  <c r="L160" i="2"/>
  <c r="L161" i="2"/>
  <c r="L163" i="2"/>
  <c r="L164" i="2"/>
  <c r="L165" i="2"/>
  <c r="L167" i="2"/>
  <c r="L168" i="2"/>
  <c r="L169" i="2"/>
  <c r="L171" i="2"/>
  <c r="L172" i="2"/>
  <c r="L173" i="2"/>
  <c r="L175" i="2"/>
  <c r="L176" i="2"/>
  <c r="L177" i="2"/>
  <c r="L179" i="2"/>
  <c r="L180" i="2"/>
  <c r="L181" i="2"/>
  <c r="L183" i="2"/>
  <c r="L219" i="2"/>
  <c r="L220" i="2"/>
  <c r="L221" i="2"/>
  <c r="L223" i="2"/>
  <c r="L224" i="2"/>
  <c r="L225" i="2"/>
  <c r="L227" i="2"/>
  <c r="L228" i="2"/>
  <c r="L229" i="2"/>
  <c r="L231" i="2"/>
  <c r="L232" i="2"/>
  <c r="L233" i="2"/>
  <c r="L235" i="2"/>
  <c r="L236" i="2"/>
  <c r="L237" i="2"/>
  <c r="L267" i="2"/>
  <c r="L270" i="2"/>
  <c r="L271" i="2"/>
  <c r="L273" i="2"/>
  <c r="L274" i="2"/>
  <c r="L275" i="2"/>
  <c r="L279" i="2"/>
  <c r="L280" i="2"/>
  <c r="L281" i="2"/>
  <c r="L283" i="2"/>
  <c r="L284" i="2"/>
  <c r="L285" i="2"/>
  <c r="L287" i="2"/>
  <c r="L288" i="2"/>
  <c r="L289" i="2"/>
  <c r="L291" i="2"/>
  <c r="L292" i="2"/>
  <c r="L293" i="2"/>
  <c r="L295" i="2"/>
  <c r="L296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5" i="2"/>
  <c r="L366" i="2"/>
  <c r="L367" i="2"/>
  <c r="L369" i="2"/>
  <c r="L370" i="2"/>
  <c r="L371" i="2"/>
  <c r="L373" i="2"/>
  <c r="L374" i="2"/>
  <c r="L375" i="2"/>
  <c r="L377" i="2"/>
  <c r="L378" i="2"/>
  <c r="L379" i="2"/>
  <c r="L381" i="2"/>
  <c r="L382" i="2"/>
  <c r="L383" i="2"/>
  <c r="L385" i="2"/>
  <c r="L386" i="2"/>
  <c r="L387" i="2"/>
  <c r="L389" i="2"/>
  <c r="L390" i="2"/>
  <c r="L398" i="2"/>
  <c r="L399" i="2"/>
  <c r="L401" i="2"/>
  <c r="L402" i="2"/>
  <c r="L403" i="2"/>
  <c r="L405" i="2"/>
  <c r="L406" i="2"/>
  <c r="L423" i="2"/>
  <c r="L424" i="2"/>
  <c r="L425" i="2"/>
  <c r="L427" i="2"/>
  <c r="L428" i="2"/>
  <c r="L429" i="2"/>
  <c r="L431" i="2"/>
  <c r="L432" i="2"/>
  <c r="L433" i="2"/>
  <c r="L435" i="2"/>
  <c r="L436" i="2"/>
  <c r="L437" i="2"/>
  <c r="L439" i="2"/>
  <c r="L440" i="2"/>
  <c r="L443" i="2"/>
  <c r="L445" i="2"/>
  <c r="L459" i="2"/>
  <c r="L460" i="2"/>
  <c r="L461" i="2"/>
  <c r="L508" i="2"/>
  <c r="L510" i="2"/>
  <c r="L511" i="2"/>
  <c r="L512" i="2"/>
  <c r="L541" i="2"/>
  <c r="L542" i="2"/>
  <c r="L544" i="2"/>
  <c r="L545" i="2"/>
  <c r="L546" i="2"/>
  <c r="L548" i="2"/>
  <c r="L549" i="2"/>
  <c r="L550" i="2"/>
  <c r="L552" i="2"/>
  <c r="L553" i="2"/>
  <c r="L554" i="2"/>
  <c r="L568" i="2"/>
  <c r="L574" i="2"/>
  <c r="L580" i="2"/>
  <c r="L581" i="2"/>
  <c r="L582" i="2"/>
  <c r="L584" i="2"/>
  <c r="L585" i="2"/>
  <c r="L586" i="2"/>
  <c r="L587" i="2"/>
  <c r="L588" i="2"/>
  <c r="L590" i="2"/>
  <c r="L591" i="2"/>
  <c r="L592" i="2"/>
  <c r="L594" i="2"/>
  <c r="L595" i="2"/>
  <c r="L596" i="2"/>
  <c r="L598" i="2"/>
  <c r="L599" i="2"/>
  <c r="L600" i="2"/>
  <c r="L602" i="2"/>
  <c r="L603" i="2"/>
  <c r="L604" i="2"/>
  <c r="L606" i="2"/>
  <c r="L607" i="2"/>
  <c r="L608" i="2"/>
  <c r="L610" i="2"/>
  <c r="L611" i="2"/>
  <c r="L612" i="2"/>
  <c r="L614" i="2"/>
  <c r="L615" i="2"/>
  <c r="L616" i="2"/>
  <c r="L618" i="2"/>
  <c r="L619" i="2"/>
  <c r="L620" i="2"/>
  <c r="L645" i="2"/>
  <c r="L648" i="2"/>
  <c r="L662" i="2"/>
  <c r="L664" i="2"/>
  <c r="L665" i="2"/>
  <c r="L666" i="2"/>
  <c r="L678" i="2"/>
  <c r="L679" i="2"/>
  <c r="L680" i="2"/>
  <c r="L684" i="2"/>
  <c r="L685" i="2"/>
  <c r="L686" i="2"/>
  <c r="V617" i="4"/>
  <c r="V619" i="4"/>
  <c r="V620" i="4"/>
  <c r="V621" i="4"/>
  <c r="V646" i="4"/>
  <c r="V649" i="4"/>
  <c r="V663" i="4"/>
  <c r="V665" i="4"/>
  <c r="V666" i="4"/>
  <c r="V667" i="4"/>
  <c r="V679" i="4"/>
  <c r="V680" i="4"/>
  <c r="V681" i="4"/>
  <c r="V685" i="4"/>
  <c r="V686" i="4"/>
  <c r="V687" i="4"/>
  <c r="V618" i="4"/>
  <c r="V624" i="4"/>
  <c r="V628" i="4"/>
  <c r="V632" i="4"/>
  <c r="V636" i="4"/>
  <c r="V640" i="4"/>
  <c r="V644" i="4"/>
  <c r="V652" i="4"/>
  <c r="V656" i="4"/>
  <c r="V664" i="4"/>
  <c r="V670" i="4"/>
  <c r="V678" i="4"/>
  <c r="V682" i="4"/>
  <c r="L66" i="2"/>
  <c r="L72" i="2"/>
  <c r="L78" i="2"/>
  <c r="L82" i="2"/>
  <c r="L86" i="2"/>
  <c r="L90" i="2"/>
  <c r="L96" i="2"/>
  <c r="L102" i="2"/>
  <c r="L106" i="2"/>
  <c r="L110" i="2"/>
  <c r="L116" i="2"/>
  <c r="L120" i="2"/>
  <c r="L124" i="2"/>
  <c r="L128" i="2"/>
  <c r="L132" i="2"/>
  <c r="L136" i="2"/>
  <c r="L140" i="2"/>
  <c r="L144" i="2"/>
  <c r="L148" i="2"/>
  <c r="L154" i="2"/>
  <c r="L158" i="2"/>
  <c r="L162" i="2"/>
  <c r="L166" i="2"/>
  <c r="L170" i="2"/>
  <c r="L174" i="2"/>
  <c r="L178" i="2"/>
  <c r="L182" i="2"/>
  <c r="L188" i="2"/>
  <c r="L192" i="2"/>
  <c r="L196" i="2"/>
  <c r="L200" i="2"/>
  <c r="L204" i="2"/>
  <c r="L208" i="2"/>
  <c r="L212" i="2"/>
  <c r="L216" i="2"/>
  <c r="L222" i="2"/>
  <c r="L226" i="2"/>
  <c r="L230" i="2"/>
  <c r="L234" i="2"/>
  <c r="L240" i="2"/>
  <c r="L244" i="2"/>
  <c r="L248" i="2"/>
  <c r="L254" i="2"/>
  <c r="L258" i="2"/>
  <c r="L262" i="2"/>
  <c r="L266" i="2"/>
  <c r="L272" i="2"/>
  <c r="L276" i="2"/>
  <c r="L282" i="2"/>
  <c r="L286" i="2"/>
  <c r="L290" i="2"/>
  <c r="L294" i="2"/>
  <c r="L298" i="2"/>
  <c r="L302" i="2"/>
  <c r="L306" i="2"/>
  <c r="L364" i="2"/>
  <c r="L368" i="2"/>
  <c r="L372" i="2"/>
  <c r="L376" i="2"/>
  <c r="L380" i="2"/>
  <c r="L384" i="2"/>
  <c r="L388" i="2"/>
  <c r="L392" i="2"/>
  <c r="L396" i="2"/>
  <c r="L400" i="2"/>
  <c r="L404" i="2"/>
  <c r="L408" i="2"/>
  <c r="L412" i="2"/>
  <c r="L418" i="2"/>
  <c r="L422" i="2"/>
  <c r="L426" i="2"/>
  <c r="L430" i="2"/>
  <c r="L434" i="2"/>
  <c r="L438" i="2"/>
  <c r="L444" i="2"/>
  <c r="L450" i="2"/>
  <c r="L454" i="2"/>
  <c r="L458" i="2"/>
  <c r="L464" i="2"/>
  <c r="L468" i="2"/>
  <c r="L472" i="2"/>
  <c r="L476" i="2"/>
  <c r="L480" i="2"/>
  <c r="L484" i="2"/>
  <c r="L488" i="2"/>
  <c r="L492" i="2"/>
  <c r="L496" i="2"/>
  <c r="L499" i="2"/>
  <c r="L503" i="2"/>
  <c r="L509" i="2"/>
  <c r="L518" i="2"/>
  <c r="L522" i="2"/>
  <c r="L526" i="2"/>
  <c r="L530" i="2"/>
  <c r="L534" i="2"/>
  <c r="L537" i="2"/>
  <c r="L543" i="2"/>
  <c r="L547" i="2"/>
  <c r="L551" i="2"/>
  <c r="L557" i="2"/>
  <c r="L563" i="2"/>
  <c r="L571" i="2"/>
  <c r="L579" i="2"/>
  <c r="L583" i="2"/>
  <c r="L589" i="2"/>
  <c r="L593" i="2"/>
  <c r="L597" i="2"/>
  <c r="L601" i="2"/>
  <c r="L605" i="2"/>
  <c r="L609" i="2"/>
  <c r="L613" i="2"/>
  <c r="L617" i="2"/>
  <c r="L623" i="2"/>
  <c r="L627" i="2"/>
  <c r="L631" i="2"/>
  <c r="L635" i="2"/>
  <c r="L639" i="2"/>
  <c r="L643" i="2"/>
  <c r="L651" i="2"/>
  <c r="L655" i="2"/>
  <c r="L663" i="2"/>
  <c r="L669" i="2"/>
  <c r="L677" i="2"/>
  <c r="L681" i="2"/>
  <c r="J3" i="1"/>
  <c r="K3" i="1"/>
  <c r="M3" i="1"/>
  <c r="J4" i="1"/>
  <c r="K4" i="1"/>
  <c r="M4" i="1"/>
  <c r="J5" i="1"/>
  <c r="K5" i="1"/>
  <c r="M5" i="1"/>
  <c r="J6" i="1"/>
  <c r="K6" i="1"/>
  <c r="M6" i="1"/>
  <c r="J7" i="1"/>
  <c r="K7" i="1"/>
  <c r="M7" i="1"/>
  <c r="J8" i="1"/>
  <c r="K8" i="1"/>
  <c r="M8" i="1"/>
  <c r="J9" i="1"/>
  <c r="K9" i="1"/>
  <c r="M9" i="1"/>
  <c r="J10" i="1"/>
  <c r="K10" i="1"/>
  <c r="M10" i="1"/>
  <c r="J11" i="1"/>
  <c r="K11" i="1"/>
  <c r="M11" i="1"/>
  <c r="J12" i="1"/>
  <c r="K12" i="1"/>
  <c r="M12" i="1"/>
  <c r="J13" i="1"/>
  <c r="K13" i="1"/>
  <c r="M13" i="1"/>
  <c r="J14" i="1"/>
  <c r="K14" i="1"/>
  <c r="M14" i="1"/>
  <c r="J15" i="1"/>
  <c r="K15" i="1"/>
  <c r="M15" i="1"/>
  <c r="J16" i="1"/>
  <c r="K16" i="1"/>
  <c r="M16" i="1"/>
  <c r="J17" i="1"/>
  <c r="K17" i="1"/>
  <c r="M17" i="1"/>
  <c r="N17" i="1"/>
  <c r="J18" i="1"/>
  <c r="K18" i="1"/>
  <c r="M18" i="1"/>
  <c r="J19" i="1"/>
  <c r="K19" i="1"/>
  <c r="M19" i="1"/>
  <c r="J20" i="1"/>
  <c r="K20" i="1"/>
  <c r="M20" i="1"/>
  <c r="N20" i="1"/>
  <c r="J21" i="1"/>
  <c r="K21" i="1"/>
  <c r="M21" i="1"/>
  <c r="N21" i="1"/>
  <c r="J22" i="1"/>
  <c r="K22" i="1"/>
  <c r="M22" i="1"/>
  <c r="N22" i="1"/>
  <c r="J23" i="1"/>
  <c r="K23" i="1"/>
  <c r="M23" i="1"/>
  <c r="J24" i="1"/>
  <c r="K24" i="1"/>
  <c r="M24" i="1"/>
  <c r="N24" i="1"/>
  <c r="J25" i="1"/>
  <c r="K25" i="1"/>
  <c r="M25" i="1"/>
  <c r="J26" i="1"/>
  <c r="K26" i="1"/>
  <c r="M26" i="1"/>
  <c r="J27" i="1"/>
  <c r="K27" i="1"/>
  <c r="M27" i="1"/>
  <c r="J28" i="1"/>
  <c r="K28" i="1"/>
  <c r="M28" i="1"/>
  <c r="J29" i="1"/>
  <c r="K29" i="1"/>
  <c r="M29" i="1"/>
  <c r="J30" i="1"/>
  <c r="K30" i="1"/>
  <c r="M30" i="1"/>
  <c r="J31" i="1"/>
  <c r="K31" i="1"/>
  <c r="M31" i="1"/>
  <c r="J32" i="1"/>
  <c r="K32" i="1"/>
  <c r="M32" i="1"/>
  <c r="J33" i="1"/>
  <c r="K33" i="1"/>
  <c r="M33" i="1"/>
  <c r="J34" i="1"/>
  <c r="K34" i="1"/>
  <c r="M34" i="1"/>
  <c r="N34" i="1"/>
  <c r="J35" i="1"/>
  <c r="K35" i="1"/>
  <c r="M35" i="1"/>
  <c r="J36" i="1"/>
  <c r="K36" i="1"/>
  <c r="M36" i="1"/>
  <c r="J37" i="1"/>
  <c r="K37" i="1"/>
  <c r="M37" i="1"/>
  <c r="J38" i="1"/>
  <c r="K38" i="1"/>
  <c r="M38" i="1"/>
  <c r="J39" i="1"/>
  <c r="K39" i="1"/>
  <c r="M39" i="1"/>
  <c r="J40" i="1"/>
  <c r="K40" i="1"/>
  <c r="M40" i="1"/>
  <c r="J41" i="1"/>
  <c r="K41" i="1"/>
  <c r="M41" i="1"/>
  <c r="J42" i="1"/>
  <c r="K42" i="1"/>
  <c r="M42" i="1"/>
  <c r="J43" i="1"/>
  <c r="K43" i="1"/>
  <c r="M43" i="1"/>
  <c r="J44" i="1"/>
  <c r="K44" i="1"/>
  <c r="M44" i="1"/>
  <c r="J45" i="1"/>
  <c r="K45" i="1"/>
  <c r="M45" i="1"/>
  <c r="J46" i="1"/>
  <c r="K46" i="1"/>
  <c r="M46" i="1"/>
  <c r="J47" i="1"/>
  <c r="K47" i="1"/>
  <c r="M47" i="1"/>
  <c r="J48" i="1"/>
  <c r="K48" i="1"/>
  <c r="M48" i="1"/>
  <c r="J49" i="1"/>
  <c r="K49" i="1"/>
  <c r="M49" i="1"/>
  <c r="J50" i="1"/>
  <c r="K50" i="1"/>
  <c r="M50" i="1"/>
  <c r="J51" i="1"/>
  <c r="K51" i="1"/>
  <c r="M51" i="1"/>
  <c r="J52" i="1"/>
  <c r="K52" i="1"/>
  <c r="M52" i="1"/>
  <c r="J53" i="1"/>
  <c r="K53" i="1"/>
  <c r="M53" i="1"/>
  <c r="J54" i="1"/>
  <c r="K54" i="1"/>
  <c r="M54" i="1"/>
  <c r="J55" i="1"/>
  <c r="K55" i="1"/>
  <c r="M55" i="1"/>
  <c r="J56" i="1"/>
  <c r="K56" i="1"/>
  <c r="M56" i="1"/>
  <c r="J57" i="1"/>
  <c r="K57" i="1"/>
  <c r="M57" i="1"/>
  <c r="J58" i="1"/>
  <c r="K58" i="1"/>
  <c r="M58" i="1"/>
  <c r="J59" i="1"/>
  <c r="K59" i="1"/>
  <c r="M59" i="1"/>
  <c r="J60" i="1"/>
  <c r="K60" i="1"/>
  <c r="M60" i="1"/>
  <c r="J61" i="1"/>
  <c r="K61" i="1"/>
  <c r="M61" i="1"/>
  <c r="J62" i="1"/>
  <c r="K62" i="1"/>
  <c r="M62" i="1"/>
  <c r="J63" i="1"/>
  <c r="K63" i="1"/>
  <c r="M63" i="1"/>
  <c r="J64" i="1"/>
  <c r="K64" i="1"/>
  <c r="M64" i="1"/>
  <c r="N64" i="1"/>
  <c r="J65" i="1"/>
  <c r="K65" i="1"/>
  <c r="M65" i="1"/>
  <c r="J66" i="1"/>
  <c r="K66" i="1"/>
  <c r="M66" i="1"/>
  <c r="J67" i="1"/>
  <c r="K67" i="1"/>
  <c r="M67" i="1"/>
  <c r="J68" i="1"/>
  <c r="K68" i="1"/>
  <c r="M68" i="1"/>
  <c r="N68" i="1"/>
  <c r="J69" i="1"/>
  <c r="K69" i="1"/>
  <c r="M69" i="1"/>
  <c r="N69" i="1"/>
  <c r="J70" i="1"/>
  <c r="K70" i="1"/>
  <c r="M70" i="1"/>
  <c r="J71" i="1"/>
  <c r="K71" i="1"/>
  <c r="M71" i="1"/>
  <c r="J72" i="1"/>
  <c r="K72" i="1"/>
  <c r="M72" i="1"/>
  <c r="J73" i="1"/>
  <c r="K73" i="1"/>
  <c r="M73" i="1"/>
  <c r="J74" i="1"/>
  <c r="K74" i="1"/>
  <c r="M74" i="1"/>
  <c r="N74" i="1"/>
  <c r="J75" i="1"/>
  <c r="K75" i="1"/>
  <c r="M75" i="1"/>
  <c r="J76" i="1"/>
  <c r="K76" i="1"/>
  <c r="M76" i="1"/>
  <c r="J77" i="1"/>
  <c r="K77" i="1"/>
  <c r="M77" i="1"/>
  <c r="J78" i="1"/>
  <c r="K78" i="1"/>
  <c r="M78" i="1"/>
  <c r="J79" i="1"/>
  <c r="K79" i="1"/>
  <c r="M79" i="1"/>
  <c r="J80" i="1"/>
  <c r="K80" i="1"/>
  <c r="M80" i="1"/>
  <c r="J81" i="1"/>
  <c r="K81" i="1"/>
  <c r="M81" i="1"/>
  <c r="J82" i="1"/>
  <c r="K82" i="1"/>
  <c r="M82" i="1"/>
  <c r="J83" i="1"/>
  <c r="K83" i="1"/>
  <c r="M83" i="1"/>
  <c r="J84" i="1"/>
  <c r="K84" i="1"/>
  <c r="M84" i="1"/>
  <c r="J85" i="1"/>
  <c r="K85" i="1"/>
  <c r="M85" i="1"/>
  <c r="J86" i="1"/>
  <c r="K86" i="1"/>
  <c r="M86" i="1"/>
  <c r="J87" i="1"/>
  <c r="K87" i="1"/>
  <c r="M87" i="1"/>
  <c r="J88" i="1"/>
  <c r="K88" i="1"/>
  <c r="M88" i="1"/>
  <c r="J89" i="1"/>
  <c r="K89" i="1"/>
  <c r="M89" i="1"/>
  <c r="J90" i="1"/>
  <c r="K90" i="1"/>
  <c r="M90" i="1"/>
  <c r="J91" i="1"/>
  <c r="K91" i="1"/>
  <c r="M91" i="1"/>
  <c r="J92" i="1"/>
  <c r="K92" i="1"/>
  <c r="M92" i="1"/>
  <c r="J93" i="1"/>
  <c r="K93" i="1"/>
  <c r="M93" i="1"/>
  <c r="J94" i="1"/>
  <c r="K94" i="1"/>
  <c r="M94" i="1"/>
  <c r="N94" i="1"/>
  <c r="J95" i="1"/>
  <c r="K95" i="1"/>
  <c r="M95" i="1"/>
  <c r="J96" i="1"/>
  <c r="K96" i="1"/>
  <c r="M96" i="1"/>
  <c r="J97" i="1"/>
  <c r="K97" i="1"/>
  <c r="M97" i="1"/>
  <c r="J98" i="1"/>
  <c r="K98" i="1"/>
  <c r="M98" i="1"/>
  <c r="J99" i="1"/>
  <c r="K99" i="1"/>
  <c r="M99" i="1"/>
  <c r="J100" i="1"/>
  <c r="K100" i="1"/>
  <c r="M100" i="1"/>
  <c r="N100" i="1"/>
  <c r="J101" i="1"/>
  <c r="K101" i="1"/>
  <c r="M101" i="1"/>
  <c r="J102" i="1"/>
  <c r="K102" i="1"/>
  <c r="M102" i="1"/>
  <c r="J103" i="1"/>
  <c r="K103" i="1"/>
  <c r="M103" i="1"/>
  <c r="J104" i="1"/>
  <c r="K104" i="1"/>
  <c r="M104" i="1"/>
  <c r="J105" i="1"/>
  <c r="K105" i="1"/>
  <c r="M105" i="1"/>
  <c r="N105" i="1"/>
  <c r="J106" i="1"/>
  <c r="K106" i="1"/>
  <c r="M106" i="1"/>
  <c r="J107" i="1"/>
  <c r="K107" i="1"/>
  <c r="M107" i="1"/>
  <c r="J108" i="1"/>
  <c r="K108" i="1"/>
  <c r="M108" i="1"/>
  <c r="J109" i="1"/>
  <c r="K109" i="1"/>
  <c r="M109" i="1"/>
  <c r="J110" i="1"/>
  <c r="K110" i="1"/>
  <c r="M110" i="1"/>
  <c r="J111" i="1"/>
  <c r="K111" i="1"/>
  <c r="M111" i="1"/>
  <c r="J112" i="1"/>
  <c r="K112" i="1"/>
  <c r="M112" i="1"/>
  <c r="J113" i="1"/>
  <c r="K113" i="1"/>
  <c r="M113" i="1"/>
  <c r="J114" i="1"/>
  <c r="K114" i="1"/>
  <c r="M114" i="1"/>
  <c r="N114" i="1"/>
  <c r="J115" i="1"/>
  <c r="K115" i="1"/>
  <c r="M115" i="1"/>
  <c r="J116" i="1"/>
  <c r="K116" i="1"/>
  <c r="M116" i="1"/>
  <c r="J117" i="1"/>
  <c r="K117" i="1"/>
  <c r="M117" i="1"/>
  <c r="J118" i="1"/>
  <c r="K118" i="1"/>
  <c r="M118" i="1"/>
  <c r="J119" i="1"/>
  <c r="K119" i="1"/>
  <c r="M119" i="1"/>
  <c r="J120" i="1"/>
  <c r="K120" i="1"/>
  <c r="M120" i="1"/>
  <c r="J121" i="1"/>
  <c r="K121" i="1"/>
  <c r="M121" i="1"/>
  <c r="J122" i="1"/>
  <c r="K122" i="1"/>
  <c r="M122" i="1"/>
  <c r="J123" i="1"/>
  <c r="K123" i="1"/>
  <c r="M123" i="1"/>
  <c r="J124" i="1"/>
  <c r="K124" i="1"/>
  <c r="M124" i="1"/>
  <c r="J125" i="1"/>
  <c r="K125" i="1"/>
  <c r="M125" i="1"/>
  <c r="J126" i="1"/>
  <c r="K126" i="1"/>
  <c r="M126" i="1"/>
  <c r="J127" i="1"/>
  <c r="K127" i="1"/>
  <c r="M127" i="1"/>
  <c r="J128" i="1"/>
  <c r="K128" i="1"/>
  <c r="M128" i="1"/>
  <c r="J129" i="1"/>
  <c r="K129" i="1"/>
  <c r="M129" i="1"/>
  <c r="J130" i="1"/>
  <c r="K130" i="1"/>
  <c r="M130" i="1"/>
  <c r="J131" i="1"/>
  <c r="K131" i="1"/>
  <c r="M131" i="1"/>
  <c r="J132" i="1"/>
  <c r="K132" i="1"/>
  <c r="M132" i="1"/>
  <c r="J133" i="1"/>
  <c r="K133" i="1"/>
  <c r="M133" i="1"/>
  <c r="J134" i="1"/>
  <c r="K134" i="1"/>
  <c r="M134" i="1"/>
  <c r="J135" i="1"/>
  <c r="K135" i="1"/>
  <c r="M135" i="1"/>
  <c r="J136" i="1"/>
  <c r="K136" i="1"/>
  <c r="M136" i="1"/>
  <c r="J137" i="1"/>
  <c r="K137" i="1"/>
  <c r="M137" i="1"/>
  <c r="J138" i="1"/>
  <c r="K138" i="1"/>
  <c r="M138" i="1"/>
  <c r="J139" i="1"/>
  <c r="K139" i="1"/>
  <c r="M139" i="1"/>
  <c r="J140" i="1"/>
  <c r="K140" i="1"/>
  <c r="M140" i="1"/>
  <c r="J141" i="1"/>
  <c r="K141" i="1"/>
  <c r="M141" i="1"/>
  <c r="J142" i="1"/>
  <c r="K142" i="1"/>
  <c r="M142" i="1"/>
  <c r="J143" i="1"/>
  <c r="K143" i="1"/>
  <c r="M143" i="1"/>
  <c r="J144" i="1"/>
  <c r="K144" i="1"/>
  <c r="M144" i="1"/>
  <c r="J145" i="1"/>
  <c r="K145" i="1"/>
  <c r="M145" i="1"/>
  <c r="J146" i="1"/>
  <c r="K146" i="1"/>
  <c r="M146" i="1"/>
  <c r="J147" i="1"/>
  <c r="K147" i="1"/>
  <c r="M147" i="1"/>
  <c r="J148" i="1"/>
  <c r="K148" i="1"/>
  <c r="M148" i="1"/>
  <c r="J149" i="1"/>
  <c r="K149" i="1"/>
  <c r="M149" i="1"/>
  <c r="J150" i="1"/>
  <c r="K150" i="1"/>
  <c r="M150" i="1"/>
  <c r="J151" i="1"/>
  <c r="K151" i="1"/>
  <c r="M151" i="1"/>
  <c r="J152" i="1"/>
  <c r="K152" i="1"/>
  <c r="M152" i="1"/>
  <c r="N152" i="1"/>
  <c r="J153" i="1"/>
  <c r="K153" i="1"/>
  <c r="M153" i="1"/>
  <c r="N153" i="1"/>
  <c r="J154" i="1"/>
  <c r="K154" i="1"/>
  <c r="M154" i="1"/>
  <c r="J155" i="1"/>
  <c r="K155" i="1"/>
  <c r="M155" i="1"/>
  <c r="J156" i="1"/>
  <c r="K156" i="1"/>
  <c r="M156" i="1"/>
  <c r="J157" i="1"/>
  <c r="K157" i="1"/>
  <c r="M157" i="1"/>
  <c r="J158" i="1"/>
  <c r="K158" i="1"/>
  <c r="M158" i="1"/>
  <c r="J159" i="1"/>
  <c r="K159" i="1"/>
  <c r="M159" i="1"/>
  <c r="J160" i="1"/>
  <c r="K160" i="1"/>
  <c r="M160" i="1"/>
  <c r="J161" i="1"/>
  <c r="K161" i="1"/>
  <c r="M161" i="1"/>
  <c r="J162" i="1"/>
  <c r="K162" i="1"/>
  <c r="M162" i="1"/>
  <c r="J163" i="1"/>
  <c r="K163" i="1"/>
  <c r="M163" i="1"/>
  <c r="J164" i="1"/>
  <c r="K164" i="1"/>
  <c r="M164" i="1"/>
  <c r="J165" i="1"/>
  <c r="K165" i="1"/>
  <c r="M165" i="1"/>
  <c r="J166" i="1"/>
  <c r="K166" i="1"/>
  <c r="M166" i="1"/>
  <c r="J167" i="1"/>
  <c r="K167" i="1"/>
  <c r="M167" i="1"/>
  <c r="J168" i="1"/>
  <c r="K168" i="1"/>
  <c r="M168" i="1"/>
  <c r="J169" i="1"/>
  <c r="K169" i="1"/>
  <c r="M169" i="1"/>
  <c r="J170" i="1"/>
  <c r="K170" i="1"/>
  <c r="M170" i="1"/>
  <c r="J171" i="1"/>
  <c r="K171" i="1"/>
  <c r="M171" i="1"/>
  <c r="J172" i="1"/>
  <c r="K172" i="1"/>
  <c r="M172" i="1"/>
  <c r="J173" i="1"/>
  <c r="K173" i="1"/>
  <c r="M173" i="1"/>
  <c r="J174" i="1"/>
  <c r="K174" i="1"/>
  <c r="M174" i="1"/>
  <c r="J175" i="1"/>
  <c r="K175" i="1"/>
  <c r="M175" i="1"/>
  <c r="J176" i="1"/>
  <c r="K176" i="1"/>
  <c r="M176" i="1"/>
  <c r="J177" i="1"/>
  <c r="K177" i="1"/>
  <c r="M177" i="1"/>
  <c r="J178" i="1"/>
  <c r="K178" i="1"/>
  <c r="M178" i="1"/>
  <c r="J179" i="1"/>
  <c r="K179" i="1"/>
  <c r="M179" i="1"/>
  <c r="J180" i="1"/>
  <c r="K180" i="1"/>
  <c r="M180" i="1"/>
  <c r="J181" i="1"/>
  <c r="K181" i="1"/>
  <c r="M181" i="1"/>
  <c r="J182" i="1"/>
  <c r="K182" i="1"/>
  <c r="M182" i="1"/>
  <c r="J183" i="1"/>
  <c r="K183" i="1"/>
  <c r="M183" i="1"/>
  <c r="J184" i="1"/>
  <c r="K184" i="1"/>
  <c r="M184" i="1"/>
  <c r="N184" i="1"/>
  <c r="J185" i="1"/>
  <c r="K185" i="1"/>
  <c r="M185" i="1"/>
  <c r="J186" i="1"/>
  <c r="K186" i="1"/>
  <c r="M186" i="1"/>
  <c r="J187" i="1"/>
  <c r="K187" i="1"/>
  <c r="M187" i="1"/>
  <c r="J188" i="1"/>
  <c r="K188" i="1"/>
  <c r="M188" i="1"/>
  <c r="J189" i="1"/>
  <c r="K189" i="1"/>
  <c r="M189" i="1"/>
  <c r="J190" i="1"/>
  <c r="K190" i="1"/>
  <c r="M190" i="1"/>
  <c r="J191" i="1"/>
  <c r="K191" i="1"/>
  <c r="M191" i="1"/>
  <c r="J192" i="1"/>
  <c r="K192" i="1"/>
  <c r="M192" i="1"/>
  <c r="J193" i="1"/>
  <c r="K193" i="1"/>
  <c r="M193" i="1"/>
  <c r="J194" i="1"/>
  <c r="K194" i="1"/>
  <c r="M194" i="1"/>
  <c r="J195" i="1"/>
  <c r="K195" i="1"/>
  <c r="M195" i="1"/>
  <c r="J196" i="1"/>
  <c r="K196" i="1"/>
  <c r="M196" i="1"/>
  <c r="J197" i="1"/>
  <c r="K197" i="1"/>
  <c r="M197" i="1"/>
  <c r="J198" i="1"/>
  <c r="K198" i="1"/>
  <c r="M198" i="1"/>
  <c r="J199" i="1"/>
  <c r="K199" i="1"/>
  <c r="M199" i="1"/>
  <c r="J200" i="1"/>
  <c r="K200" i="1"/>
  <c r="M200" i="1"/>
  <c r="J201" i="1"/>
  <c r="K201" i="1"/>
  <c r="M201" i="1"/>
  <c r="J202" i="1"/>
  <c r="K202" i="1"/>
  <c r="M202" i="1"/>
  <c r="J203" i="1"/>
  <c r="K203" i="1"/>
  <c r="M203" i="1"/>
  <c r="J204" i="1"/>
  <c r="K204" i="1"/>
  <c r="M204" i="1"/>
  <c r="J205" i="1"/>
  <c r="K205" i="1"/>
  <c r="M205" i="1"/>
  <c r="J206" i="1"/>
  <c r="K206" i="1"/>
  <c r="M206" i="1"/>
  <c r="J207" i="1"/>
  <c r="K207" i="1"/>
  <c r="M207" i="1"/>
  <c r="J208" i="1"/>
  <c r="K208" i="1"/>
  <c r="M208" i="1"/>
  <c r="J209" i="1"/>
  <c r="K209" i="1"/>
  <c r="M209" i="1"/>
  <c r="J210" i="1"/>
  <c r="K210" i="1"/>
  <c r="M210" i="1"/>
  <c r="J211" i="1"/>
  <c r="K211" i="1"/>
  <c r="M211" i="1"/>
  <c r="J212" i="1"/>
  <c r="K212" i="1"/>
  <c r="M212" i="1"/>
  <c r="J213" i="1"/>
  <c r="K213" i="1"/>
  <c r="M213" i="1"/>
  <c r="J214" i="1"/>
  <c r="K214" i="1"/>
  <c r="M214" i="1"/>
  <c r="J215" i="1"/>
  <c r="K215" i="1"/>
  <c r="M215" i="1"/>
  <c r="J216" i="1"/>
  <c r="K216" i="1"/>
  <c r="M216" i="1"/>
  <c r="J217" i="1"/>
  <c r="K217" i="1"/>
  <c r="M217" i="1"/>
  <c r="J218" i="1"/>
  <c r="K218" i="1"/>
  <c r="M218" i="1"/>
  <c r="N218" i="1"/>
  <c r="J219" i="1"/>
  <c r="K219" i="1"/>
  <c r="M219" i="1"/>
  <c r="J220" i="1"/>
  <c r="K220" i="1"/>
  <c r="M220" i="1"/>
  <c r="J221" i="1"/>
  <c r="K221" i="1"/>
  <c r="M221" i="1"/>
  <c r="J222" i="1"/>
  <c r="K222" i="1"/>
  <c r="M222" i="1"/>
  <c r="J223" i="1"/>
  <c r="K223" i="1"/>
  <c r="M223" i="1"/>
  <c r="J224" i="1"/>
  <c r="K224" i="1"/>
  <c r="M224" i="1"/>
  <c r="J225" i="1"/>
  <c r="K225" i="1"/>
  <c r="M225" i="1"/>
  <c r="J226" i="1"/>
  <c r="K226" i="1"/>
  <c r="M226" i="1"/>
  <c r="J227" i="1"/>
  <c r="K227" i="1"/>
  <c r="M227" i="1"/>
  <c r="J228" i="1"/>
  <c r="K228" i="1"/>
  <c r="M228" i="1"/>
  <c r="J229" i="1"/>
  <c r="K229" i="1"/>
  <c r="M229" i="1"/>
  <c r="J230" i="1"/>
  <c r="K230" i="1"/>
  <c r="M230" i="1"/>
  <c r="J231" i="1"/>
  <c r="K231" i="1"/>
  <c r="M231" i="1"/>
  <c r="J232" i="1"/>
  <c r="K232" i="1"/>
  <c r="M232" i="1"/>
  <c r="J233" i="1"/>
  <c r="K233" i="1"/>
  <c r="M233" i="1"/>
  <c r="J234" i="1"/>
  <c r="K234" i="1"/>
  <c r="M234" i="1"/>
  <c r="J235" i="1"/>
  <c r="K235" i="1"/>
  <c r="M235" i="1"/>
  <c r="J236" i="1"/>
  <c r="K236" i="1"/>
  <c r="M236" i="1"/>
  <c r="J237" i="1"/>
  <c r="K237" i="1"/>
  <c r="M237" i="1"/>
  <c r="J238" i="1"/>
  <c r="K238" i="1"/>
  <c r="M238" i="1"/>
  <c r="N238" i="1"/>
  <c r="J239" i="1"/>
  <c r="K239" i="1"/>
  <c r="M239" i="1"/>
  <c r="J240" i="1"/>
  <c r="K240" i="1"/>
  <c r="M240" i="1"/>
  <c r="J241" i="1"/>
  <c r="K241" i="1"/>
  <c r="M241" i="1"/>
  <c r="J242" i="1"/>
  <c r="K242" i="1"/>
  <c r="M242" i="1"/>
  <c r="J243" i="1"/>
  <c r="K243" i="1"/>
  <c r="M243" i="1"/>
  <c r="J244" i="1"/>
  <c r="K244" i="1"/>
  <c r="M244" i="1"/>
  <c r="J245" i="1"/>
  <c r="K245" i="1"/>
  <c r="M245" i="1"/>
  <c r="J246" i="1"/>
  <c r="K246" i="1"/>
  <c r="M246" i="1"/>
  <c r="J247" i="1"/>
  <c r="K247" i="1"/>
  <c r="M247" i="1"/>
  <c r="J248" i="1"/>
  <c r="K248" i="1"/>
  <c r="M248" i="1"/>
  <c r="J249" i="1"/>
  <c r="K249" i="1"/>
  <c r="M249" i="1"/>
  <c r="J250" i="1"/>
  <c r="K250" i="1"/>
  <c r="M250" i="1"/>
  <c r="J251" i="1"/>
  <c r="K251" i="1"/>
  <c r="M251" i="1"/>
  <c r="J252" i="1"/>
  <c r="K252" i="1"/>
  <c r="M252" i="1"/>
  <c r="N252" i="1"/>
  <c r="J253" i="1"/>
  <c r="K253" i="1"/>
  <c r="M253" i="1"/>
  <c r="N253" i="1"/>
  <c r="J254" i="1"/>
  <c r="K254" i="1"/>
  <c r="M254" i="1"/>
  <c r="J255" i="1"/>
  <c r="K255" i="1"/>
  <c r="M255" i="1"/>
  <c r="J256" i="1"/>
  <c r="K256" i="1"/>
  <c r="M256" i="1"/>
  <c r="J257" i="1"/>
  <c r="K257" i="1"/>
  <c r="M257" i="1"/>
  <c r="J258" i="1"/>
  <c r="K258" i="1"/>
  <c r="M258" i="1"/>
  <c r="J259" i="1"/>
  <c r="K259" i="1"/>
  <c r="M259" i="1"/>
  <c r="J260" i="1"/>
  <c r="K260" i="1"/>
  <c r="M260" i="1"/>
  <c r="J261" i="1"/>
  <c r="K261" i="1"/>
  <c r="M261" i="1"/>
  <c r="J262" i="1"/>
  <c r="K262" i="1"/>
  <c r="M262" i="1"/>
  <c r="J263" i="1"/>
  <c r="K263" i="1"/>
  <c r="M263" i="1"/>
  <c r="J264" i="1"/>
  <c r="K264" i="1"/>
  <c r="M264" i="1"/>
  <c r="J265" i="1"/>
  <c r="K265" i="1"/>
  <c r="M265" i="1"/>
  <c r="N265" i="1"/>
  <c r="J266" i="1"/>
  <c r="K266" i="1"/>
  <c r="M266" i="1"/>
  <c r="J267" i="1"/>
  <c r="K267" i="1"/>
  <c r="M267" i="1"/>
  <c r="J268" i="1"/>
  <c r="K268" i="1"/>
  <c r="M268" i="1"/>
  <c r="N268" i="1"/>
  <c r="J269" i="1"/>
  <c r="K269" i="1"/>
  <c r="M269" i="1"/>
  <c r="N269" i="1"/>
  <c r="J270" i="1"/>
  <c r="K270" i="1"/>
  <c r="M270" i="1"/>
  <c r="J271" i="1"/>
  <c r="K271" i="1"/>
  <c r="M271" i="1"/>
  <c r="J272" i="1"/>
  <c r="K272" i="1"/>
  <c r="M272" i="1"/>
  <c r="J273" i="1"/>
  <c r="K273" i="1"/>
  <c r="M273" i="1"/>
  <c r="J274" i="1"/>
  <c r="K274" i="1"/>
  <c r="M274" i="1"/>
  <c r="J275" i="1"/>
  <c r="K275" i="1"/>
  <c r="M275" i="1"/>
  <c r="J276" i="1"/>
  <c r="K276" i="1"/>
  <c r="M276" i="1"/>
  <c r="J277" i="1"/>
  <c r="K277" i="1"/>
  <c r="M277" i="1"/>
  <c r="J278" i="1"/>
  <c r="K278" i="1"/>
  <c r="M278" i="1"/>
  <c r="N278" i="1"/>
  <c r="J279" i="1"/>
  <c r="K279" i="1"/>
  <c r="M279" i="1"/>
  <c r="J280" i="1"/>
  <c r="K280" i="1"/>
  <c r="M280" i="1"/>
  <c r="J281" i="1"/>
  <c r="K281" i="1"/>
  <c r="M281" i="1"/>
  <c r="J282" i="1"/>
  <c r="K282" i="1"/>
  <c r="M282" i="1"/>
  <c r="J283" i="1"/>
  <c r="K283" i="1"/>
  <c r="M283" i="1"/>
  <c r="J284" i="1"/>
  <c r="K284" i="1"/>
  <c r="M284" i="1"/>
  <c r="J285" i="1"/>
  <c r="K285" i="1"/>
  <c r="M285" i="1"/>
  <c r="J286" i="1"/>
  <c r="K286" i="1"/>
  <c r="M286" i="1"/>
  <c r="J287" i="1"/>
  <c r="K287" i="1"/>
  <c r="M287" i="1"/>
  <c r="J288" i="1"/>
  <c r="K288" i="1"/>
  <c r="M288" i="1"/>
  <c r="J289" i="1"/>
  <c r="K289" i="1"/>
  <c r="M289" i="1"/>
  <c r="J290" i="1"/>
  <c r="K290" i="1"/>
  <c r="M290" i="1"/>
  <c r="J291" i="1"/>
  <c r="K291" i="1"/>
  <c r="M291" i="1"/>
  <c r="J292" i="1"/>
  <c r="K292" i="1"/>
  <c r="M292" i="1"/>
  <c r="J293" i="1"/>
  <c r="K293" i="1"/>
  <c r="M293" i="1"/>
  <c r="J294" i="1"/>
  <c r="K294" i="1"/>
  <c r="M294" i="1"/>
  <c r="J295" i="1"/>
  <c r="K295" i="1"/>
  <c r="M295" i="1"/>
  <c r="J296" i="1"/>
  <c r="K296" i="1"/>
  <c r="M296" i="1"/>
  <c r="J297" i="1"/>
  <c r="K297" i="1"/>
  <c r="M297" i="1"/>
  <c r="N297" i="1"/>
  <c r="J298" i="1"/>
  <c r="K298" i="1"/>
  <c r="M298" i="1"/>
  <c r="J299" i="1"/>
  <c r="K299" i="1"/>
  <c r="M299" i="1"/>
  <c r="J300" i="1"/>
  <c r="K300" i="1"/>
  <c r="M300" i="1"/>
  <c r="J301" i="1"/>
  <c r="K301" i="1"/>
  <c r="M301" i="1"/>
  <c r="J302" i="1"/>
  <c r="K302" i="1"/>
  <c r="M302" i="1"/>
  <c r="J303" i="1"/>
  <c r="K303" i="1"/>
  <c r="M303" i="1"/>
  <c r="J304" i="1"/>
  <c r="K304" i="1"/>
  <c r="M304" i="1"/>
  <c r="J305" i="1"/>
  <c r="K305" i="1"/>
  <c r="M305" i="1"/>
  <c r="J306" i="1"/>
  <c r="K306" i="1"/>
  <c r="M306" i="1"/>
  <c r="J307" i="1"/>
  <c r="K307" i="1"/>
  <c r="M307" i="1"/>
  <c r="N307" i="1"/>
  <c r="J308" i="1"/>
  <c r="K308" i="1"/>
  <c r="M308" i="1"/>
  <c r="N308" i="1"/>
  <c r="J309" i="1"/>
  <c r="K309" i="1"/>
  <c r="M309" i="1"/>
  <c r="N309" i="1"/>
  <c r="J310" i="1"/>
  <c r="K310" i="1"/>
  <c r="M310" i="1"/>
  <c r="N310" i="1"/>
  <c r="J311" i="1"/>
  <c r="K311" i="1"/>
  <c r="M311" i="1"/>
  <c r="J312" i="1"/>
  <c r="K312" i="1"/>
  <c r="M312" i="1"/>
  <c r="J313" i="1"/>
  <c r="K313" i="1"/>
  <c r="M313" i="1"/>
  <c r="J314" i="1"/>
  <c r="K314" i="1"/>
  <c r="M314" i="1"/>
  <c r="J315" i="1"/>
  <c r="K315" i="1"/>
  <c r="M315" i="1"/>
  <c r="J316" i="1"/>
  <c r="K316" i="1"/>
  <c r="M316" i="1"/>
  <c r="J317" i="1"/>
  <c r="K317" i="1"/>
  <c r="M317" i="1"/>
  <c r="J318" i="1"/>
  <c r="K318" i="1"/>
  <c r="M318" i="1"/>
  <c r="J319" i="1"/>
  <c r="K319" i="1"/>
  <c r="M319" i="1"/>
  <c r="J320" i="1"/>
  <c r="K320" i="1"/>
  <c r="M320" i="1"/>
  <c r="J321" i="1"/>
  <c r="K321" i="1"/>
  <c r="M321" i="1"/>
  <c r="J322" i="1"/>
  <c r="K322" i="1"/>
  <c r="M322" i="1"/>
  <c r="J323" i="1"/>
  <c r="K323" i="1"/>
  <c r="M323" i="1"/>
  <c r="J324" i="1"/>
  <c r="K324" i="1"/>
  <c r="M324" i="1"/>
  <c r="J325" i="1"/>
  <c r="K325" i="1"/>
  <c r="M325" i="1"/>
  <c r="J326" i="1"/>
  <c r="K326" i="1"/>
  <c r="M326" i="1"/>
  <c r="J327" i="1"/>
  <c r="K327" i="1"/>
  <c r="M327" i="1"/>
  <c r="J328" i="1"/>
  <c r="K328" i="1"/>
  <c r="M328" i="1"/>
  <c r="J329" i="1"/>
  <c r="K329" i="1"/>
  <c r="M329" i="1"/>
  <c r="J330" i="1"/>
  <c r="K330" i="1"/>
  <c r="M330" i="1"/>
  <c r="J331" i="1"/>
  <c r="K331" i="1"/>
  <c r="M331" i="1"/>
  <c r="J332" i="1"/>
  <c r="K332" i="1"/>
  <c r="M332" i="1"/>
  <c r="J333" i="1"/>
  <c r="K333" i="1"/>
  <c r="M333" i="1"/>
  <c r="J334" i="1"/>
  <c r="K334" i="1"/>
  <c r="M334" i="1"/>
  <c r="J335" i="1"/>
  <c r="K335" i="1"/>
  <c r="M335" i="1"/>
  <c r="J336" i="1"/>
  <c r="K336" i="1"/>
  <c r="M336" i="1"/>
  <c r="J337" i="1"/>
  <c r="K337" i="1"/>
  <c r="M337" i="1"/>
  <c r="J338" i="1"/>
  <c r="K338" i="1"/>
  <c r="M338" i="1"/>
  <c r="J339" i="1"/>
  <c r="K339" i="1"/>
  <c r="M339" i="1"/>
  <c r="J340" i="1"/>
  <c r="K340" i="1"/>
  <c r="M340" i="1"/>
  <c r="J341" i="1"/>
  <c r="K341" i="1"/>
  <c r="M341" i="1"/>
  <c r="N341" i="1"/>
  <c r="J342" i="1"/>
  <c r="K342" i="1"/>
  <c r="M342" i="1"/>
  <c r="J343" i="1"/>
  <c r="K343" i="1"/>
  <c r="M343" i="1"/>
  <c r="J344" i="1"/>
  <c r="K344" i="1"/>
  <c r="M344" i="1"/>
  <c r="J345" i="1"/>
  <c r="K345" i="1"/>
  <c r="M345" i="1"/>
  <c r="J346" i="1"/>
  <c r="K346" i="1"/>
  <c r="M346" i="1"/>
  <c r="J347" i="1"/>
  <c r="K347" i="1"/>
  <c r="M347" i="1"/>
  <c r="J348" i="1"/>
  <c r="K348" i="1"/>
  <c r="M348" i="1"/>
  <c r="J349" i="1"/>
  <c r="K349" i="1"/>
  <c r="M349" i="1"/>
  <c r="J350" i="1"/>
  <c r="K350" i="1"/>
  <c r="M350" i="1"/>
  <c r="J351" i="1"/>
  <c r="K351" i="1"/>
  <c r="M351" i="1"/>
  <c r="J352" i="1"/>
  <c r="K352" i="1"/>
  <c r="M352" i="1"/>
  <c r="J353" i="1"/>
  <c r="K353" i="1"/>
  <c r="M353" i="1"/>
  <c r="J354" i="1"/>
  <c r="K354" i="1"/>
  <c r="M354" i="1"/>
  <c r="J355" i="1"/>
  <c r="K355" i="1"/>
  <c r="M355" i="1"/>
  <c r="J356" i="1"/>
  <c r="K356" i="1"/>
  <c r="M356" i="1"/>
  <c r="J357" i="1"/>
  <c r="K357" i="1"/>
  <c r="M357" i="1"/>
  <c r="J358" i="1"/>
  <c r="K358" i="1"/>
  <c r="M358" i="1"/>
  <c r="J359" i="1"/>
  <c r="K359" i="1"/>
  <c r="M359" i="1"/>
  <c r="J360" i="1"/>
  <c r="K360" i="1"/>
  <c r="M360" i="1"/>
  <c r="J361" i="1"/>
  <c r="K361" i="1"/>
  <c r="M361" i="1"/>
  <c r="J362" i="1"/>
  <c r="K362" i="1"/>
  <c r="M362" i="1"/>
  <c r="J363" i="1"/>
  <c r="K363" i="1"/>
  <c r="M363" i="1"/>
  <c r="J364" i="1"/>
  <c r="K364" i="1"/>
  <c r="M364" i="1"/>
  <c r="J365" i="1"/>
  <c r="K365" i="1"/>
  <c r="M365" i="1"/>
  <c r="J366" i="1"/>
  <c r="K366" i="1"/>
  <c r="M366" i="1"/>
  <c r="J367" i="1"/>
  <c r="K367" i="1"/>
  <c r="M367" i="1"/>
  <c r="J368" i="1"/>
  <c r="K368" i="1"/>
  <c r="M368" i="1"/>
  <c r="J369" i="1"/>
  <c r="K369" i="1"/>
  <c r="M369" i="1"/>
  <c r="J370" i="1"/>
  <c r="K370" i="1"/>
  <c r="M370" i="1"/>
  <c r="J371" i="1"/>
  <c r="K371" i="1"/>
  <c r="M371" i="1"/>
  <c r="J372" i="1"/>
  <c r="K372" i="1"/>
  <c r="M372" i="1"/>
  <c r="J373" i="1"/>
  <c r="K373" i="1"/>
  <c r="M373" i="1"/>
  <c r="J374" i="1"/>
  <c r="K374" i="1"/>
  <c r="M374" i="1"/>
  <c r="J375" i="1"/>
  <c r="K375" i="1"/>
  <c r="M375" i="1"/>
  <c r="J376" i="1"/>
  <c r="K376" i="1"/>
  <c r="M376" i="1"/>
  <c r="J377" i="1"/>
  <c r="K377" i="1"/>
  <c r="M377" i="1"/>
  <c r="J378" i="1"/>
  <c r="K378" i="1"/>
  <c r="M378" i="1"/>
  <c r="J379" i="1"/>
  <c r="K379" i="1"/>
  <c r="M379" i="1"/>
  <c r="J380" i="1"/>
  <c r="K380" i="1"/>
  <c r="M380" i="1"/>
  <c r="J381" i="1"/>
  <c r="K381" i="1"/>
  <c r="M381" i="1"/>
  <c r="J382" i="1"/>
  <c r="K382" i="1"/>
  <c r="M382" i="1"/>
  <c r="J383" i="1"/>
  <c r="K383" i="1"/>
  <c r="M383" i="1"/>
  <c r="J384" i="1"/>
  <c r="K384" i="1"/>
  <c r="M384" i="1"/>
  <c r="J385" i="1"/>
  <c r="K385" i="1"/>
  <c r="M385" i="1"/>
  <c r="J386" i="1"/>
  <c r="K386" i="1"/>
  <c r="M386" i="1"/>
  <c r="J387" i="1"/>
  <c r="K387" i="1"/>
  <c r="M387" i="1"/>
  <c r="J388" i="1"/>
  <c r="K388" i="1"/>
  <c r="M388" i="1"/>
  <c r="J389" i="1"/>
  <c r="K389" i="1"/>
  <c r="M389" i="1"/>
  <c r="J390" i="1"/>
  <c r="K390" i="1"/>
  <c r="M390" i="1"/>
  <c r="J391" i="1"/>
  <c r="K391" i="1"/>
  <c r="M391" i="1"/>
  <c r="N391" i="1"/>
  <c r="J392" i="1"/>
  <c r="K392" i="1"/>
  <c r="M392" i="1"/>
  <c r="J393" i="1"/>
  <c r="K393" i="1"/>
  <c r="M393" i="1"/>
  <c r="J394" i="1"/>
  <c r="K394" i="1"/>
  <c r="M394" i="1"/>
  <c r="J395" i="1"/>
  <c r="K395" i="1"/>
  <c r="M395" i="1"/>
  <c r="J396" i="1"/>
  <c r="K396" i="1"/>
  <c r="M396" i="1"/>
  <c r="J397" i="1"/>
  <c r="K397" i="1"/>
  <c r="M397" i="1"/>
  <c r="N397" i="1"/>
  <c r="J398" i="1"/>
  <c r="K398" i="1"/>
  <c r="M398" i="1"/>
  <c r="J399" i="1"/>
  <c r="K399" i="1"/>
  <c r="M399" i="1"/>
  <c r="J400" i="1"/>
  <c r="K400" i="1"/>
  <c r="M400" i="1"/>
  <c r="J401" i="1"/>
  <c r="K401" i="1"/>
  <c r="M401" i="1"/>
  <c r="J402" i="1"/>
  <c r="K402" i="1"/>
  <c r="M402" i="1"/>
  <c r="J403" i="1"/>
  <c r="K403" i="1"/>
  <c r="M403" i="1"/>
  <c r="J404" i="1"/>
  <c r="K404" i="1"/>
  <c r="M404" i="1"/>
  <c r="J405" i="1"/>
  <c r="K405" i="1"/>
  <c r="M405" i="1"/>
  <c r="J406" i="1"/>
  <c r="K406" i="1"/>
  <c r="M406" i="1"/>
  <c r="J407" i="1"/>
  <c r="K407" i="1"/>
  <c r="M407" i="1"/>
  <c r="N407" i="1"/>
  <c r="J408" i="1"/>
  <c r="K408" i="1"/>
  <c r="M408" i="1"/>
  <c r="J409" i="1"/>
  <c r="K409" i="1"/>
  <c r="M409" i="1"/>
  <c r="J410" i="1"/>
  <c r="K410" i="1"/>
  <c r="M410" i="1"/>
  <c r="J411" i="1"/>
  <c r="K411" i="1"/>
  <c r="M411" i="1"/>
  <c r="J412" i="1"/>
  <c r="K412" i="1"/>
  <c r="M412" i="1"/>
  <c r="J413" i="1"/>
  <c r="K413" i="1"/>
  <c r="M413" i="1"/>
  <c r="J414" i="1"/>
  <c r="K414" i="1"/>
  <c r="M414" i="1"/>
  <c r="J415" i="1"/>
  <c r="K415" i="1"/>
  <c r="M415" i="1"/>
  <c r="N415" i="1"/>
  <c r="J416" i="1"/>
  <c r="K416" i="1"/>
  <c r="M416" i="1"/>
  <c r="N416" i="1"/>
  <c r="J417" i="1"/>
  <c r="K417" i="1"/>
  <c r="M417" i="1"/>
  <c r="J418" i="1"/>
  <c r="K418" i="1"/>
  <c r="M418" i="1"/>
  <c r="J419" i="1"/>
  <c r="K419" i="1"/>
  <c r="M419" i="1"/>
  <c r="J420" i="1"/>
  <c r="K420" i="1"/>
  <c r="M420" i="1"/>
  <c r="J421" i="1"/>
  <c r="K421" i="1"/>
  <c r="M421" i="1"/>
  <c r="N421" i="1"/>
  <c r="J422" i="1"/>
  <c r="K422" i="1"/>
  <c r="M422" i="1"/>
  <c r="J423" i="1"/>
  <c r="K423" i="1"/>
  <c r="M423" i="1"/>
  <c r="J424" i="1"/>
  <c r="K424" i="1"/>
  <c r="M424" i="1"/>
  <c r="J425" i="1"/>
  <c r="K425" i="1"/>
  <c r="M425" i="1"/>
  <c r="J426" i="1"/>
  <c r="K426" i="1"/>
  <c r="M426" i="1"/>
  <c r="J427" i="1"/>
  <c r="K427" i="1"/>
  <c r="M427" i="1"/>
  <c r="J428" i="1"/>
  <c r="K428" i="1"/>
  <c r="M428" i="1"/>
  <c r="J429" i="1"/>
  <c r="K429" i="1"/>
  <c r="M429" i="1"/>
  <c r="J430" i="1"/>
  <c r="K430" i="1"/>
  <c r="M430" i="1"/>
  <c r="J431" i="1"/>
  <c r="K431" i="1"/>
  <c r="M431" i="1"/>
  <c r="J432" i="1"/>
  <c r="K432" i="1"/>
  <c r="M432" i="1"/>
  <c r="J433" i="1"/>
  <c r="K433" i="1"/>
  <c r="M433" i="1"/>
  <c r="J434" i="1"/>
  <c r="K434" i="1"/>
  <c r="M434" i="1"/>
  <c r="J435" i="1"/>
  <c r="K435" i="1"/>
  <c r="M435" i="1"/>
  <c r="J436" i="1"/>
  <c r="K436" i="1"/>
  <c r="M436" i="1"/>
  <c r="J437" i="1"/>
  <c r="K437" i="1"/>
  <c r="M437" i="1"/>
  <c r="J438" i="1"/>
  <c r="K438" i="1"/>
  <c r="M438" i="1"/>
  <c r="J439" i="1"/>
  <c r="K439" i="1"/>
  <c r="M439" i="1"/>
  <c r="J440" i="1"/>
  <c r="K440" i="1"/>
  <c r="M440" i="1"/>
  <c r="J441" i="1"/>
  <c r="K441" i="1"/>
  <c r="M441" i="1"/>
  <c r="N441" i="1"/>
  <c r="J442" i="1"/>
  <c r="K442" i="1"/>
  <c r="M442" i="1"/>
  <c r="N442" i="1"/>
  <c r="J443" i="1"/>
  <c r="K443" i="1"/>
  <c r="M443" i="1"/>
  <c r="J444" i="1"/>
  <c r="K444" i="1"/>
  <c r="M444" i="1"/>
  <c r="J445" i="1"/>
  <c r="K445" i="1"/>
  <c r="M445" i="1"/>
  <c r="J446" i="1"/>
  <c r="K446" i="1"/>
  <c r="M446" i="1"/>
  <c r="N446" i="1"/>
  <c r="J447" i="1"/>
  <c r="K447" i="1"/>
  <c r="M447" i="1"/>
  <c r="J448" i="1"/>
  <c r="K448" i="1"/>
  <c r="M448" i="1"/>
  <c r="J449" i="1"/>
  <c r="K449" i="1"/>
  <c r="M449" i="1"/>
  <c r="J450" i="1"/>
  <c r="K450" i="1"/>
  <c r="M450" i="1"/>
  <c r="J451" i="1"/>
  <c r="K451" i="1"/>
  <c r="M451" i="1"/>
  <c r="J452" i="1"/>
  <c r="K452" i="1"/>
  <c r="M452" i="1"/>
  <c r="J453" i="1"/>
  <c r="K453" i="1"/>
  <c r="M453" i="1"/>
  <c r="J454" i="1"/>
  <c r="K454" i="1"/>
  <c r="M454" i="1"/>
  <c r="J455" i="1"/>
  <c r="K455" i="1"/>
  <c r="M455" i="1"/>
  <c r="J456" i="1"/>
  <c r="K456" i="1"/>
  <c r="M456" i="1"/>
  <c r="J457" i="1"/>
  <c r="K457" i="1"/>
  <c r="M457" i="1"/>
  <c r="N457" i="1"/>
  <c r="J458" i="1"/>
  <c r="K458" i="1"/>
  <c r="M458" i="1"/>
  <c r="J459" i="1"/>
  <c r="K459" i="1"/>
  <c r="M459" i="1"/>
  <c r="J460" i="1"/>
  <c r="K460" i="1"/>
  <c r="M460" i="1"/>
  <c r="N460" i="1"/>
  <c r="J461" i="1"/>
  <c r="K461" i="1"/>
  <c r="M461" i="1"/>
  <c r="J462" i="1"/>
  <c r="K462" i="1"/>
  <c r="M462" i="1"/>
  <c r="N462" i="1"/>
  <c r="J463" i="1"/>
  <c r="K463" i="1"/>
  <c r="M463" i="1"/>
  <c r="J464" i="1"/>
  <c r="K464" i="1"/>
  <c r="M464" i="1"/>
  <c r="J465" i="1"/>
  <c r="K465" i="1"/>
  <c r="M465" i="1"/>
  <c r="J466" i="1"/>
  <c r="K466" i="1"/>
  <c r="M466" i="1"/>
  <c r="J467" i="1"/>
  <c r="K467" i="1"/>
  <c r="M467" i="1"/>
  <c r="J468" i="1"/>
  <c r="K468" i="1"/>
  <c r="M468" i="1"/>
  <c r="J469" i="1"/>
  <c r="K469" i="1"/>
  <c r="M469" i="1"/>
  <c r="J470" i="1"/>
  <c r="K470" i="1"/>
  <c r="M470" i="1"/>
  <c r="J471" i="1"/>
  <c r="K471" i="1"/>
  <c r="M471" i="1"/>
  <c r="J472" i="1"/>
  <c r="K472" i="1"/>
  <c r="M472" i="1"/>
  <c r="J473" i="1"/>
  <c r="K473" i="1"/>
  <c r="M473" i="1"/>
  <c r="J474" i="1"/>
  <c r="K474" i="1"/>
  <c r="M474" i="1"/>
  <c r="J475" i="1"/>
  <c r="K475" i="1"/>
  <c r="M475" i="1"/>
  <c r="J476" i="1"/>
  <c r="K476" i="1"/>
  <c r="M476" i="1"/>
  <c r="J477" i="1"/>
  <c r="K477" i="1"/>
  <c r="M477" i="1"/>
  <c r="J478" i="1"/>
  <c r="K478" i="1"/>
  <c r="M478" i="1"/>
  <c r="J479" i="1"/>
  <c r="K479" i="1"/>
  <c r="M479" i="1"/>
  <c r="J480" i="1"/>
  <c r="K480" i="1"/>
  <c r="M480" i="1"/>
  <c r="J481" i="1"/>
  <c r="K481" i="1"/>
  <c r="M481" i="1"/>
  <c r="J482" i="1"/>
  <c r="K482" i="1"/>
  <c r="M482" i="1"/>
  <c r="J483" i="1"/>
  <c r="K483" i="1"/>
  <c r="M483" i="1"/>
  <c r="J484" i="1"/>
  <c r="K484" i="1"/>
  <c r="M484" i="1"/>
  <c r="J485" i="1"/>
  <c r="K485" i="1"/>
  <c r="M485" i="1"/>
  <c r="J486" i="1"/>
  <c r="K486" i="1"/>
  <c r="M486" i="1"/>
  <c r="J487" i="1"/>
  <c r="K487" i="1"/>
  <c r="M487" i="1"/>
  <c r="J488" i="1"/>
  <c r="K488" i="1"/>
  <c r="M488" i="1"/>
  <c r="J489" i="1"/>
  <c r="K489" i="1"/>
  <c r="M489" i="1"/>
  <c r="J490" i="1"/>
  <c r="K490" i="1"/>
  <c r="M490" i="1"/>
  <c r="J491" i="1"/>
  <c r="K491" i="1"/>
  <c r="M491" i="1"/>
  <c r="J492" i="1"/>
  <c r="K492" i="1"/>
  <c r="M492" i="1"/>
  <c r="J493" i="1"/>
  <c r="K493" i="1"/>
  <c r="M493" i="1"/>
  <c r="J494" i="1"/>
  <c r="K494" i="1"/>
  <c r="M494" i="1"/>
  <c r="J495" i="1"/>
  <c r="K495" i="1"/>
  <c r="M495" i="1"/>
  <c r="J496" i="1"/>
  <c r="K496" i="1"/>
  <c r="M496" i="1"/>
  <c r="J497" i="1"/>
  <c r="K497" i="1"/>
  <c r="M497" i="1"/>
  <c r="J498" i="1"/>
  <c r="K498" i="1"/>
  <c r="M498" i="1"/>
  <c r="J499" i="1"/>
  <c r="K499" i="1"/>
  <c r="M499" i="1"/>
  <c r="J500" i="1"/>
  <c r="K500" i="1"/>
  <c r="M500" i="1"/>
  <c r="J501" i="1"/>
  <c r="K501" i="1"/>
  <c r="M501" i="1"/>
  <c r="J502" i="1"/>
  <c r="K502" i="1"/>
  <c r="M502" i="1"/>
  <c r="J503" i="1"/>
  <c r="K503" i="1"/>
  <c r="M503" i="1"/>
  <c r="J504" i="1"/>
  <c r="K504" i="1"/>
  <c r="M504" i="1"/>
  <c r="J505" i="1"/>
  <c r="K505" i="1"/>
  <c r="M505" i="1"/>
  <c r="J506" i="1"/>
  <c r="K506" i="1"/>
  <c r="M506" i="1"/>
  <c r="J507" i="1"/>
  <c r="K507" i="1"/>
  <c r="M507" i="1"/>
  <c r="N507" i="1"/>
  <c r="J508" i="1"/>
  <c r="K508" i="1"/>
  <c r="M508" i="1"/>
  <c r="J509" i="1"/>
  <c r="K509" i="1"/>
  <c r="M509" i="1"/>
  <c r="J510" i="1"/>
  <c r="K510" i="1"/>
  <c r="M510" i="1"/>
  <c r="J511" i="1"/>
  <c r="K511" i="1"/>
  <c r="M511" i="1"/>
  <c r="J512" i="1"/>
  <c r="K512" i="1"/>
  <c r="M512" i="1"/>
  <c r="J513" i="1"/>
  <c r="K513" i="1"/>
  <c r="M513" i="1"/>
  <c r="N513" i="1"/>
  <c r="J514" i="1"/>
  <c r="K514" i="1"/>
  <c r="M514" i="1"/>
  <c r="J515" i="1"/>
  <c r="K515" i="1"/>
  <c r="M515" i="1"/>
  <c r="J516" i="1"/>
  <c r="K516" i="1"/>
  <c r="M516" i="1"/>
  <c r="J517" i="1"/>
  <c r="K517" i="1"/>
  <c r="M517" i="1"/>
  <c r="J518" i="1"/>
  <c r="K518" i="1"/>
  <c r="M518" i="1"/>
  <c r="J519" i="1"/>
  <c r="K519" i="1"/>
  <c r="M519" i="1"/>
  <c r="J520" i="1"/>
  <c r="K520" i="1"/>
  <c r="M520" i="1"/>
  <c r="J521" i="1"/>
  <c r="K521" i="1"/>
  <c r="M521" i="1"/>
  <c r="J522" i="1"/>
  <c r="K522" i="1"/>
  <c r="M522" i="1"/>
  <c r="J523" i="1"/>
  <c r="K523" i="1"/>
  <c r="M523" i="1"/>
  <c r="J524" i="1"/>
  <c r="K524" i="1"/>
  <c r="M524" i="1"/>
  <c r="J525" i="1"/>
  <c r="K525" i="1"/>
  <c r="M525" i="1"/>
  <c r="J526" i="1"/>
  <c r="K526" i="1"/>
  <c r="M526" i="1"/>
  <c r="J527" i="1"/>
  <c r="K527" i="1"/>
  <c r="M527" i="1"/>
  <c r="J528" i="1"/>
  <c r="K528" i="1"/>
  <c r="M528" i="1"/>
  <c r="J529" i="1"/>
  <c r="K529" i="1"/>
  <c r="M529" i="1"/>
  <c r="J530" i="1"/>
  <c r="K530" i="1"/>
  <c r="M530" i="1"/>
  <c r="J531" i="1"/>
  <c r="K531" i="1"/>
  <c r="M531" i="1"/>
  <c r="J532" i="1"/>
  <c r="K532" i="1"/>
  <c r="M532" i="1"/>
  <c r="J533" i="1"/>
  <c r="K533" i="1"/>
  <c r="M533" i="1"/>
  <c r="J534" i="1"/>
  <c r="K534" i="1"/>
  <c r="M534" i="1"/>
  <c r="J535" i="1"/>
  <c r="K535" i="1"/>
  <c r="M535" i="1"/>
  <c r="J536" i="1"/>
  <c r="K536" i="1"/>
  <c r="M536" i="1"/>
  <c r="J537" i="1"/>
  <c r="K537" i="1"/>
  <c r="M537" i="1"/>
  <c r="J538" i="1"/>
  <c r="K538" i="1"/>
  <c r="M538" i="1"/>
  <c r="J539" i="1"/>
  <c r="K539" i="1"/>
  <c r="M539" i="1"/>
  <c r="J540" i="1"/>
  <c r="K540" i="1"/>
  <c r="M540" i="1"/>
  <c r="N540" i="1"/>
  <c r="J541" i="1"/>
  <c r="K541" i="1"/>
  <c r="M541" i="1"/>
  <c r="J542" i="1"/>
  <c r="K542" i="1"/>
  <c r="M542" i="1"/>
  <c r="J543" i="1"/>
  <c r="K543" i="1"/>
  <c r="M543" i="1"/>
  <c r="J544" i="1"/>
  <c r="K544" i="1"/>
  <c r="M544" i="1"/>
  <c r="J545" i="1"/>
  <c r="K545" i="1"/>
  <c r="M545" i="1"/>
  <c r="J546" i="1"/>
  <c r="K546" i="1"/>
  <c r="M546" i="1"/>
  <c r="J547" i="1"/>
  <c r="K547" i="1"/>
  <c r="M547" i="1"/>
  <c r="J548" i="1"/>
  <c r="K548" i="1"/>
  <c r="M548" i="1"/>
  <c r="J549" i="1"/>
  <c r="K549" i="1"/>
  <c r="M549" i="1"/>
  <c r="J550" i="1"/>
  <c r="K550" i="1"/>
  <c r="M550" i="1"/>
  <c r="J551" i="1"/>
  <c r="K551" i="1"/>
  <c r="M551" i="1"/>
  <c r="J552" i="1"/>
  <c r="K552" i="1"/>
  <c r="M552" i="1"/>
  <c r="J553" i="1"/>
  <c r="K553" i="1"/>
  <c r="M553" i="1"/>
  <c r="J554" i="1"/>
  <c r="K554" i="1"/>
  <c r="M554" i="1"/>
  <c r="J555" i="1"/>
  <c r="K555" i="1"/>
  <c r="M555" i="1"/>
  <c r="N555" i="1"/>
  <c r="J556" i="1"/>
  <c r="K556" i="1"/>
  <c r="M556" i="1"/>
  <c r="J557" i="1"/>
  <c r="K557" i="1"/>
  <c r="M557" i="1"/>
  <c r="J558" i="1"/>
  <c r="K558" i="1"/>
  <c r="M558" i="1"/>
  <c r="J559" i="1"/>
  <c r="K559" i="1"/>
  <c r="M559" i="1"/>
  <c r="J560" i="1"/>
  <c r="K560" i="1"/>
  <c r="M560" i="1"/>
  <c r="N560" i="1"/>
  <c r="J561" i="1"/>
  <c r="K561" i="1"/>
  <c r="M561" i="1"/>
  <c r="N561" i="1"/>
  <c r="J562" i="1"/>
  <c r="K562" i="1"/>
  <c r="M562" i="1"/>
  <c r="J563" i="1"/>
  <c r="K563" i="1"/>
  <c r="M563" i="1"/>
  <c r="J564" i="1"/>
  <c r="K564" i="1"/>
  <c r="M564" i="1"/>
  <c r="J565" i="1"/>
  <c r="K565" i="1"/>
  <c r="M565" i="1"/>
  <c r="J566" i="1"/>
  <c r="K566" i="1"/>
  <c r="M566" i="1"/>
  <c r="J567" i="1"/>
  <c r="K567" i="1"/>
  <c r="M567" i="1"/>
  <c r="N567" i="1"/>
  <c r="J568" i="1"/>
  <c r="K568" i="1"/>
  <c r="M568" i="1"/>
  <c r="J569" i="1"/>
  <c r="K569" i="1"/>
  <c r="M569" i="1"/>
  <c r="N569" i="1"/>
  <c r="J570" i="1"/>
  <c r="K570" i="1"/>
  <c r="M570" i="1"/>
  <c r="N570" i="1"/>
  <c r="J571" i="1"/>
  <c r="K571" i="1"/>
  <c r="M571" i="1"/>
  <c r="J572" i="1"/>
  <c r="K572" i="1"/>
  <c r="M572" i="1"/>
  <c r="N572" i="1"/>
  <c r="J573" i="1"/>
  <c r="K573" i="1"/>
  <c r="M573" i="1"/>
  <c r="N573" i="1"/>
  <c r="J574" i="1"/>
  <c r="K574" i="1"/>
  <c r="M574" i="1"/>
  <c r="J575" i="1"/>
  <c r="K575" i="1"/>
  <c r="M575" i="1"/>
  <c r="N575" i="1"/>
  <c r="J576" i="1"/>
  <c r="K576" i="1"/>
  <c r="M576" i="1"/>
  <c r="J577" i="1"/>
  <c r="K577" i="1"/>
  <c r="M577" i="1"/>
  <c r="J578" i="1"/>
  <c r="K578" i="1"/>
  <c r="M578" i="1"/>
  <c r="N578" i="1"/>
  <c r="J579" i="1"/>
  <c r="K579" i="1"/>
  <c r="M579" i="1"/>
  <c r="J580" i="1"/>
  <c r="K580" i="1"/>
  <c r="M580" i="1"/>
  <c r="J581" i="1"/>
  <c r="K581" i="1"/>
  <c r="M581" i="1"/>
  <c r="J582" i="1"/>
  <c r="K582" i="1"/>
  <c r="M582" i="1"/>
  <c r="J583" i="1"/>
  <c r="K583" i="1"/>
  <c r="M583" i="1"/>
  <c r="J584" i="1"/>
  <c r="K584" i="1"/>
  <c r="M584" i="1"/>
  <c r="J585" i="1"/>
  <c r="K585" i="1"/>
  <c r="M585" i="1"/>
  <c r="J586" i="1"/>
  <c r="K586" i="1"/>
  <c r="M586" i="1"/>
  <c r="J587" i="1"/>
  <c r="K587" i="1"/>
  <c r="M587" i="1"/>
  <c r="J588" i="1"/>
  <c r="K588" i="1"/>
  <c r="M588" i="1"/>
  <c r="J589" i="1"/>
  <c r="K589" i="1"/>
  <c r="M589" i="1"/>
  <c r="J590" i="1"/>
  <c r="K590" i="1"/>
  <c r="M590" i="1"/>
  <c r="J591" i="1"/>
  <c r="K591" i="1"/>
  <c r="M591" i="1"/>
  <c r="J592" i="1"/>
  <c r="K592" i="1"/>
  <c r="M592" i="1"/>
  <c r="J593" i="1"/>
  <c r="K593" i="1"/>
  <c r="M593" i="1"/>
  <c r="J594" i="1"/>
  <c r="K594" i="1"/>
  <c r="M594" i="1"/>
  <c r="J595" i="1"/>
  <c r="K595" i="1"/>
  <c r="M595" i="1"/>
  <c r="J596" i="1"/>
  <c r="K596" i="1"/>
  <c r="M596" i="1"/>
  <c r="J597" i="1"/>
  <c r="K597" i="1"/>
  <c r="M597" i="1"/>
  <c r="J598" i="1"/>
  <c r="K598" i="1"/>
  <c r="M598" i="1"/>
  <c r="J599" i="1"/>
  <c r="K599" i="1"/>
  <c r="M599" i="1"/>
  <c r="J600" i="1"/>
  <c r="K600" i="1"/>
  <c r="M600" i="1"/>
  <c r="J601" i="1"/>
  <c r="K601" i="1"/>
  <c r="M601" i="1"/>
  <c r="J602" i="1"/>
  <c r="K602" i="1"/>
  <c r="M602" i="1"/>
  <c r="J603" i="1"/>
  <c r="K603" i="1"/>
  <c r="M603" i="1"/>
  <c r="J604" i="1"/>
  <c r="K604" i="1"/>
  <c r="M604" i="1"/>
  <c r="J605" i="1"/>
  <c r="K605" i="1"/>
  <c r="M605" i="1"/>
  <c r="J606" i="1"/>
  <c r="K606" i="1"/>
  <c r="M606" i="1"/>
  <c r="J607" i="1"/>
  <c r="K607" i="1"/>
  <c r="M607" i="1"/>
  <c r="J608" i="1"/>
  <c r="K608" i="1"/>
  <c r="M608" i="1"/>
  <c r="J609" i="1"/>
  <c r="K609" i="1"/>
  <c r="M609" i="1"/>
  <c r="J610" i="1"/>
  <c r="K610" i="1"/>
  <c r="M610" i="1"/>
  <c r="J611" i="1"/>
  <c r="K611" i="1"/>
  <c r="M611" i="1"/>
  <c r="J612" i="1"/>
  <c r="K612" i="1"/>
  <c r="M612" i="1"/>
  <c r="J613" i="1"/>
  <c r="K613" i="1"/>
  <c r="M613" i="1"/>
  <c r="J614" i="1"/>
  <c r="K614" i="1"/>
  <c r="M614" i="1"/>
  <c r="J615" i="1"/>
  <c r="K615" i="1"/>
  <c r="M615" i="1"/>
  <c r="J616" i="1"/>
  <c r="K616" i="1"/>
  <c r="M616" i="1"/>
  <c r="J617" i="1"/>
  <c r="K617" i="1"/>
  <c r="M617" i="1"/>
  <c r="J618" i="1"/>
  <c r="K618" i="1"/>
  <c r="M618" i="1"/>
  <c r="J619" i="1"/>
  <c r="K619" i="1"/>
  <c r="M619" i="1"/>
  <c r="J620" i="1"/>
  <c r="K620" i="1"/>
  <c r="M620" i="1"/>
  <c r="J621" i="1"/>
  <c r="K621" i="1"/>
  <c r="M621" i="1"/>
  <c r="N621" i="1"/>
  <c r="J622" i="1"/>
  <c r="K622" i="1"/>
  <c r="M622" i="1"/>
  <c r="J623" i="1"/>
  <c r="K623" i="1"/>
  <c r="M623" i="1"/>
  <c r="J624" i="1"/>
  <c r="K624" i="1"/>
  <c r="M624" i="1"/>
  <c r="J625" i="1"/>
  <c r="K625" i="1"/>
  <c r="M625" i="1"/>
  <c r="J626" i="1"/>
  <c r="K626" i="1"/>
  <c r="M626" i="1"/>
  <c r="J627" i="1"/>
  <c r="K627" i="1"/>
  <c r="M627" i="1"/>
  <c r="J628" i="1"/>
  <c r="K628" i="1"/>
  <c r="M628" i="1"/>
  <c r="J629" i="1"/>
  <c r="K629" i="1"/>
  <c r="M629" i="1"/>
  <c r="J630" i="1"/>
  <c r="K630" i="1"/>
  <c r="M630" i="1"/>
  <c r="J631" i="1"/>
  <c r="K631" i="1"/>
  <c r="M631" i="1"/>
  <c r="J632" i="1"/>
  <c r="K632" i="1"/>
  <c r="M632" i="1"/>
  <c r="J633" i="1"/>
  <c r="K633" i="1"/>
  <c r="M633" i="1"/>
  <c r="J634" i="1"/>
  <c r="K634" i="1"/>
  <c r="M634" i="1"/>
  <c r="J635" i="1"/>
  <c r="K635" i="1"/>
  <c r="M635" i="1"/>
  <c r="J636" i="1"/>
  <c r="K636" i="1"/>
  <c r="M636" i="1"/>
  <c r="J637" i="1"/>
  <c r="K637" i="1"/>
  <c r="M637" i="1"/>
  <c r="J638" i="1"/>
  <c r="K638" i="1"/>
  <c r="M638" i="1"/>
  <c r="J639" i="1"/>
  <c r="K639" i="1"/>
  <c r="M639" i="1"/>
  <c r="J640" i="1"/>
  <c r="K640" i="1"/>
  <c r="M640" i="1"/>
  <c r="J641" i="1"/>
  <c r="K641" i="1"/>
  <c r="M641" i="1"/>
  <c r="J642" i="1"/>
  <c r="K642" i="1"/>
  <c r="M642" i="1"/>
  <c r="J643" i="1"/>
  <c r="K643" i="1"/>
  <c r="M643" i="1"/>
  <c r="J644" i="1"/>
  <c r="K644" i="1"/>
  <c r="M644" i="1"/>
  <c r="N644" i="1"/>
  <c r="J645" i="1"/>
  <c r="K645" i="1"/>
  <c r="M645" i="1"/>
  <c r="J646" i="1"/>
  <c r="K646" i="1"/>
  <c r="M646" i="1"/>
  <c r="N646" i="1"/>
  <c r="J647" i="1"/>
  <c r="K647" i="1"/>
  <c r="M647" i="1"/>
  <c r="N647" i="1"/>
  <c r="J648" i="1"/>
  <c r="K648" i="1"/>
  <c r="M648" i="1"/>
  <c r="J649" i="1"/>
  <c r="K649" i="1"/>
  <c r="M649" i="1"/>
  <c r="N649" i="1"/>
  <c r="J650" i="1"/>
  <c r="K650" i="1"/>
  <c r="M650" i="1"/>
  <c r="J651" i="1"/>
  <c r="K651" i="1"/>
  <c r="M651" i="1"/>
  <c r="J652" i="1"/>
  <c r="K652" i="1"/>
  <c r="M652" i="1"/>
  <c r="J653" i="1"/>
  <c r="K653" i="1"/>
  <c r="M653" i="1"/>
  <c r="J654" i="1"/>
  <c r="K654" i="1"/>
  <c r="M654" i="1"/>
  <c r="J655" i="1"/>
  <c r="K655" i="1"/>
  <c r="M655" i="1"/>
  <c r="J656" i="1"/>
  <c r="K656" i="1"/>
  <c r="M656" i="1"/>
  <c r="J657" i="1"/>
  <c r="K657" i="1"/>
  <c r="M657" i="1"/>
  <c r="J658" i="1"/>
  <c r="K658" i="1"/>
  <c r="M658" i="1"/>
  <c r="J659" i="1"/>
  <c r="K659" i="1"/>
  <c r="M659" i="1"/>
  <c r="N659" i="1"/>
  <c r="J660" i="1"/>
  <c r="K660" i="1"/>
  <c r="M660" i="1"/>
  <c r="N660" i="1"/>
  <c r="J661" i="1"/>
  <c r="K661" i="1"/>
  <c r="M661" i="1"/>
  <c r="N661" i="1"/>
  <c r="J662" i="1"/>
  <c r="K662" i="1"/>
  <c r="M662" i="1"/>
  <c r="J663" i="1"/>
  <c r="K663" i="1"/>
  <c r="M663" i="1"/>
  <c r="J664" i="1"/>
  <c r="K664" i="1"/>
  <c r="M664" i="1"/>
  <c r="J665" i="1"/>
  <c r="K665" i="1"/>
  <c r="M665" i="1"/>
  <c r="J666" i="1"/>
  <c r="K666" i="1"/>
  <c r="M666" i="1"/>
  <c r="J667" i="1"/>
  <c r="K667" i="1"/>
  <c r="M667" i="1"/>
  <c r="N667" i="1"/>
  <c r="J668" i="1"/>
  <c r="K668" i="1"/>
  <c r="M668" i="1"/>
  <c r="J669" i="1"/>
  <c r="K669" i="1"/>
  <c r="M669" i="1"/>
  <c r="J670" i="1"/>
  <c r="K670" i="1"/>
  <c r="M670" i="1"/>
  <c r="N670" i="1"/>
  <c r="J671" i="1"/>
  <c r="K671" i="1"/>
  <c r="M671" i="1"/>
  <c r="N671" i="1"/>
  <c r="J672" i="1"/>
  <c r="K672" i="1"/>
  <c r="M672" i="1"/>
  <c r="J673" i="1"/>
  <c r="K673" i="1"/>
  <c r="M673" i="1"/>
  <c r="J674" i="1"/>
  <c r="K674" i="1"/>
  <c r="M674" i="1"/>
  <c r="N674" i="1"/>
  <c r="J675" i="1"/>
  <c r="K675" i="1"/>
  <c r="M675" i="1"/>
  <c r="N675" i="1"/>
  <c r="J676" i="1"/>
  <c r="K676" i="1"/>
  <c r="M676" i="1"/>
  <c r="N676" i="1"/>
  <c r="J677" i="1"/>
  <c r="K677" i="1"/>
  <c r="M677" i="1"/>
  <c r="J678" i="1"/>
  <c r="K678" i="1"/>
  <c r="M678" i="1"/>
  <c r="J679" i="1"/>
  <c r="K679" i="1"/>
  <c r="M679" i="1"/>
  <c r="J680" i="1"/>
  <c r="K680" i="1"/>
  <c r="M680" i="1"/>
  <c r="J681" i="1"/>
  <c r="K681" i="1"/>
  <c r="M681" i="1"/>
  <c r="J682" i="1"/>
  <c r="K682" i="1"/>
  <c r="M682" i="1"/>
  <c r="N682" i="1"/>
  <c r="J683" i="1"/>
  <c r="K683" i="1"/>
  <c r="M683" i="1"/>
  <c r="N683" i="1"/>
  <c r="J684" i="1"/>
  <c r="K684" i="1"/>
  <c r="M684" i="1"/>
  <c r="J685" i="1"/>
  <c r="K685" i="1"/>
  <c r="M685" i="1"/>
  <c r="J686" i="1"/>
  <c r="K686" i="1"/>
  <c r="M686" i="1"/>
  <c r="M2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2" i="1"/>
  <c r="N684" i="1" l="1"/>
  <c r="N678" i="1"/>
  <c r="N664" i="1"/>
  <c r="N662" i="1"/>
  <c r="N658" i="1"/>
  <c r="N652" i="1"/>
  <c r="N636" i="1"/>
  <c r="N634" i="1"/>
  <c r="N632" i="1"/>
  <c r="N630" i="1"/>
  <c r="N612" i="1"/>
  <c r="N610" i="1"/>
  <c r="N608" i="1"/>
  <c r="N606" i="1"/>
  <c r="N596" i="1"/>
  <c r="N594" i="1"/>
  <c r="N592" i="1"/>
  <c r="N590" i="1"/>
  <c r="N582" i="1"/>
  <c r="N580" i="1"/>
  <c r="N576" i="1"/>
  <c r="N574" i="1"/>
  <c r="N568" i="1"/>
  <c r="N566" i="1"/>
  <c r="N564" i="1"/>
  <c r="N562" i="1"/>
  <c r="N550" i="1"/>
  <c r="N548" i="1"/>
  <c r="N546" i="1"/>
  <c r="N544" i="1"/>
  <c r="N538" i="1"/>
  <c r="N536" i="1"/>
  <c r="N533" i="1"/>
  <c r="N523" i="1"/>
  <c r="N521" i="1"/>
  <c r="N519" i="1"/>
  <c r="N517" i="1"/>
  <c r="N508" i="1"/>
  <c r="N506" i="1"/>
  <c r="N496" i="1"/>
  <c r="N494" i="1"/>
  <c r="N492" i="1"/>
  <c r="N490" i="1"/>
  <c r="N480" i="1"/>
  <c r="N478" i="1"/>
  <c r="N476" i="1"/>
  <c r="N474" i="1"/>
  <c r="N472" i="1"/>
  <c r="N426" i="1"/>
  <c r="N424" i="1"/>
  <c r="N422" i="1"/>
  <c r="N420" i="1"/>
  <c r="N418" i="1"/>
  <c r="N414" i="1"/>
  <c r="N400" i="1"/>
  <c r="N398" i="1"/>
  <c r="N396" i="1"/>
  <c r="N394" i="1"/>
  <c r="N388" i="1"/>
  <c r="N386" i="1"/>
  <c r="N384" i="1"/>
  <c r="N382" i="1"/>
  <c r="N380" i="1"/>
  <c r="N378" i="1"/>
  <c r="N376" i="1"/>
  <c r="N374" i="1"/>
  <c r="N356" i="1"/>
  <c r="N354" i="1"/>
  <c r="N352" i="1"/>
  <c r="N350" i="1"/>
  <c r="N348" i="1"/>
  <c r="N346" i="1"/>
  <c r="N344" i="1"/>
  <c r="N342" i="1"/>
  <c r="N340" i="1"/>
  <c r="N338" i="1"/>
  <c r="N336" i="1"/>
  <c r="N334" i="1"/>
  <c r="N332" i="1"/>
  <c r="N330" i="1"/>
  <c r="N328" i="1"/>
  <c r="N326" i="1"/>
  <c r="N304" i="1"/>
  <c r="N302" i="1"/>
  <c r="N300" i="1"/>
  <c r="N298" i="1"/>
  <c r="N296" i="1"/>
  <c r="N294" i="1"/>
  <c r="N292" i="1"/>
  <c r="N290" i="1"/>
  <c r="N246" i="1"/>
  <c r="N244" i="1"/>
  <c r="N242" i="1"/>
  <c r="N240" i="1"/>
  <c r="N236" i="1"/>
  <c r="N234" i="1"/>
  <c r="N232" i="1"/>
  <c r="N230" i="1"/>
  <c r="N206" i="1"/>
  <c r="N204" i="1"/>
  <c r="N202" i="1"/>
  <c r="N200" i="1"/>
  <c r="N198" i="1"/>
  <c r="N196" i="1"/>
  <c r="N194" i="1"/>
  <c r="N192" i="1"/>
  <c r="N2" i="1"/>
  <c r="N685" i="1"/>
  <c r="N681" i="1"/>
  <c r="N679" i="1"/>
  <c r="N677" i="1"/>
  <c r="N673" i="1"/>
  <c r="N669" i="1"/>
  <c r="N665" i="1"/>
  <c r="N663" i="1"/>
  <c r="N657" i="1"/>
  <c r="N655" i="1"/>
  <c r="N653" i="1"/>
  <c r="N651" i="1"/>
  <c r="N645" i="1"/>
  <c r="N643" i="1"/>
  <c r="N641" i="1"/>
  <c r="N639" i="1"/>
  <c r="N637" i="1"/>
  <c r="N635" i="1"/>
  <c r="N633" i="1"/>
  <c r="N631" i="1"/>
  <c r="N629" i="1"/>
  <c r="N627" i="1"/>
  <c r="N625" i="1"/>
  <c r="N623" i="1"/>
  <c r="N619" i="1"/>
  <c r="N617" i="1"/>
  <c r="N615" i="1"/>
  <c r="N613" i="1"/>
  <c r="N611" i="1"/>
  <c r="N609" i="1"/>
  <c r="N607" i="1"/>
  <c r="N605" i="1"/>
  <c r="N603" i="1"/>
  <c r="N601" i="1"/>
  <c r="N599" i="1"/>
  <c r="N597" i="1"/>
  <c r="N595" i="1"/>
  <c r="N593" i="1"/>
  <c r="N591" i="1"/>
  <c r="N589" i="1"/>
  <c r="N587" i="1"/>
  <c r="N585" i="1"/>
  <c r="N583" i="1"/>
  <c r="N581" i="1"/>
  <c r="N579" i="1"/>
  <c r="N577" i="1"/>
  <c r="N571" i="1"/>
  <c r="N565" i="1"/>
  <c r="N563" i="1"/>
  <c r="N559" i="1"/>
  <c r="N557" i="1"/>
  <c r="N553" i="1"/>
  <c r="N551" i="1"/>
  <c r="N549" i="1"/>
  <c r="N547" i="1"/>
  <c r="N545" i="1"/>
  <c r="N543" i="1"/>
  <c r="N541" i="1"/>
  <c r="N539" i="1"/>
  <c r="N537" i="1"/>
  <c r="N535" i="1"/>
  <c r="N534" i="1"/>
  <c r="N532" i="1"/>
  <c r="N530" i="1"/>
  <c r="N528" i="1"/>
  <c r="N526" i="1"/>
  <c r="N524" i="1"/>
  <c r="N522" i="1"/>
  <c r="N520" i="1"/>
  <c r="N518" i="1"/>
  <c r="N516" i="1"/>
  <c r="N511" i="1"/>
  <c r="N509" i="1"/>
  <c r="N505" i="1"/>
  <c r="N503" i="1"/>
  <c r="N501" i="1"/>
  <c r="N499" i="1"/>
  <c r="N497" i="1"/>
  <c r="N495" i="1"/>
  <c r="N493" i="1"/>
  <c r="N491" i="1"/>
  <c r="N489" i="1"/>
  <c r="N487" i="1"/>
  <c r="N485" i="1"/>
  <c r="N483" i="1"/>
  <c r="N481" i="1"/>
  <c r="N479" i="1"/>
  <c r="N477" i="1"/>
  <c r="N475" i="1"/>
  <c r="N471" i="1"/>
  <c r="N469" i="1"/>
  <c r="N467" i="1"/>
  <c r="N463" i="1"/>
  <c r="N461" i="1"/>
  <c r="N459" i="1"/>
  <c r="N455" i="1"/>
  <c r="N453" i="1"/>
  <c r="N451" i="1"/>
  <c r="N447" i="1"/>
  <c r="N445" i="1"/>
  <c r="N443" i="1"/>
  <c r="N439" i="1"/>
  <c r="N435" i="1"/>
  <c r="N433" i="1"/>
  <c r="N431" i="1"/>
  <c r="N427" i="1"/>
  <c r="N425" i="1"/>
  <c r="N423" i="1"/>
  <c r="N419" i="1"/>
  <c r="N413" i="1"/>
  <c r="N411" i="1"/>
  <c r="N409" i="1"/>
  <c r="N405" i="1"/>
  <c r="N401" i="1"/>
  <c r="N399" i="1"/>
  <c r="N393" i="1"/>
  <c r="N389" i="1"/>
  <c r="N387" i="1"/>
  <c r="N385" i="1"/>
  <c r="N381" i="1"/>
  <c r="N379" i="1"/>
  <c r="N377" i="1"/>
  <c r="N373" i="1"/>
  <c r="N371" i="1"/>
  <c r="N369" i="1"/>
  <c r="N365" i="1"/>
  <c r="N363" i="1"/>
  <c r="N361" i="1"/>
  <c r="N357" i="1"/>
  <c r="N355" i="1"/>
  <c r="N353" i="1"/>
  <c r="N349" i="1"/>
  <c r="N347" i="1"/>
  <c r="N345" i="1"/>
  <c r="N339" i="1"/>
  <c r="N337" i="1"/>
  <c r="N333" i="1"/>
  <c r="N331" i="1"/>
  <c r="N329" i="1"/>
  <c r="N325" i="1"/>
  <c r="N323" i="1"/>
  <c r="N321" i="1"/>
  <c r="N317" i="1"/>
  <c r="N315" i="1"/>
  <c r="N313" i="1"/>
  <c r="N305" i="1"/>
  <c r="N303" i="1"/>
  <c r="N301" i="1"/>
  <c r="N295" i="1"/>
  <c r="N293" i="1"/>
  <c r="N289" i="1"/>
  <c r="N287" i="1"/>
  <c r="N285" i="1"/>
  <c r="N281" i="1"/>
  <c r="N279" i="1"/>
  <c r="N275" i="1"/>
  <c r="N273" i="1"/>
  <c r="N271" i="1"/>
  <c r="N263" i="1"/>
  <c r="N261" i="1"/>
  <c r="N257" i="1"/>
  <c r="N255" i="1"/>
  <c r="N251" i="1"/>
  <c r="N247" i="1"/>
  <c r="N245" i="1"/>
  <c r="N243" i="1"/>
  <c r="N239" i="1"/>
  <c r="N237" i="1"/>
  <c r="N235" i="1"/>
  <c r="N233" i="1"/>
  <c r="N229" i="1"/>
  <c r="N227" i="1"/>
  <c r="N225" i="1"/>
  <c r="N221" i="1"/>
  <c r="N219" i="1"/>
  <c r="N215" i="1"/>
  <c r="N213" i="1"/>
  <c r="N211" i="1"/>
  <c r="N207" i="1"/>
  <c r="N205" i="1"/>
  <c r="N203" i="1"/>
  <c r="N199" i="1"/>
  <c r="N197" i="1"/>
  <c r="N195" i="1"/>
  <c r="N191" i="1"/>
  <c r="N189" i="1"/>
  <c r="N187" i="1"/>
  <c r="N183" i="1"/>
  <c r="N181" i="1"/>
  <c r="N177" i="1"/>
  <c r="N175" i="1"/>
  <c r="N173" i="1"/>
  <c r="N169" i="1"/>
  <c r="N167" i="1"/>
  <c r="N165" i="1"/>
  <c r="N161" i="1"/>
  <c r="N159" i="1"/>
  <c r="N157" i="1"/>
  <c r="N151" i="1"/>
  <c r="N149" i="1"/>
  <c r="N147" i="1"/>
  <c r="N143" i="1"/>
  <c r="N141" i="1"/>
  <c r="N139" i="1"/>
  <c r="N135" i="1"/>
  <c r="N133" i="1"/>
  <c r="N131" i="1"/>
  <c r="N127" i="1"/>
  <c r="N125" i="1"/>
  <c r="N123" i="1"/>
  <c r="N119" i="1"/>
  <c r="N117" i="1"/>
  <c r="N115" i="1"/>
  <c r="N113" i="1"/>
  <c r="N109" i="1"/>
  <c r="N107" i="1"/>
  <c r="N101" i="1"/>
  <c r="N99" i="1"/>
  <c r="N686" i="1"/>
  <c r="N680" i="1"/>
  <c r="N672" i="1"/>
  <c r="N668" i="1"/>
  <c r="N666" i="1"/>
  <c r="N656" i="1"/>
  <c r="N654" i="1"/>
  <c r="N650" i="1"/>
  <c r="N648" i="1"/>
  <c r="N642" i="1"/>
  <c r="N640" i="1"/>
  <c r="N638" i="1"/>
  <c r="N628" i="1"/>
  <c r="N626" i="1"/>
  <c r="N624" i="1"/>
  <c r="N622" i="1"/>
  <c r="N620" i="1"/>
  <c r="N618" i="1"/>
  <c r="N616" i="1"/>
  <c r="N614" i="1"/>
  <c r="N604" i="1"/>
  <c r="N602" i="1"/>
  <c r="N600" i="1"/>
  <c r="N598" i="1"/>
  <c r="N588" i="1"/>
  <c r="N586" i="1"/>
  <c r="N584" i="1"/>
  <c r="N558" i="1"/>
  <c r="N556" i="1"/>
  <c r="N554" i="1"/>
  <c r="N552" i="1"/>
  <c r="N542" i="1"/>
  <c r="N531" i="1"/>
  <c r="N529" i="1"/>
  <c r="N527" i="1"/>
  <c r="N525" i="1"/>
  <c r="N515" i="1"/>
  <c r="N514" i="1"/>
  <c r="N512" i="1"/>
  <c r="N510" i="1"/>
  <c r="N504" i="1"/>
  <c r="N502" i="1"/>
  <c r="N500" i="1"/>
  <c r="N498" i="1"/>
  <c r="N488" i="1"/>
  <c r="N486" i="1"/>
  <c r="N484" i="1"/>
  <c r="N482" i="1"/>
  <c r="N470" i="1"/>
  <c r="N468" i="1"/>
  <c r="N466" i="1"/>
  <c r="N464" i="1"/>
  <c r="N458" i="1"/>
  <c r="N456" i="1"/>
  <c r="N454" i="1"/>
  <c r="N452" i="1"/>
  <c r="N450" i="1"/>
  <c r="N448" i="1"/>
  <c r="N444" i="1"/>
  <c r="N440" i="1"/>
  <c r="N438" i="1"/>
  <c r="N436" i="1"/>
  <c r="N434" i="1"/>
  <c r="N432" i="1"/>
  <c r="N430" i="1"/>
  <c r="N428" i="1"/>
  <c r="N412" i="1"/>
  <c r="N410" i="1"/>
  <c r="N408" i="1"/>
  <c r="N406" i="1"/>
  <c r="N404" i="1"/>
  <c r="N402" i="1"/>
  <c r="N392" i="1"/>
  <c r="N390" i="1"/>
  <c r="N372" i="1"/>
  <c r="N370" i="1"/>
  <c r="N368" i="1"/>
  <c r="N366" i="1"/>
  <c r="N364" i="1"/>
  <c r="N362" i="1"/>
  <c r="N360" i="1"/>
  <c r="N358" i="1"/>
  <c r="N324" i="1"/>
  <c r="N322" i="1"/>
  <c r="N320" i="1"/>
  <c r="N318" i="1"/>
  <c r="N316" i="1"/>
  <c r="N314" i="1"/>
  <c r="N312" i="1"/>
  <c r="N306" i="1"/>
  <c r="N288" i="1"/>
  <c r="N286" i="1"/>
  <c r="N284" i="1"/>
  <c r="N282" i="1"/>
  <c r="N280" i="1"/>
  <c r="N276" i="1"/>
  <c r="N274" i="1"/>
  <c r="N272" i="1"/>
  <c r="N270" i="1"/>
  <c r="N266" i="1"/>
  <c r="N264" i="1"/>
  <c r="N262" i="1"/>
  <c r="N260" i="1"/>
  <c r="N258" i="1"/>
  <c r="N256" i="1"/>
  <c r="N254" i="1"/>
  <c r="N250" i="1"/>
  <c r="N248" i="1"/>
  <c r="N228" i="1"/>
  <c r="N226" i="1"/>
  <c r="N224" i="1"/>
  <c r="N222" i="1"/>
  <c r="N220" i="1"/>
  <c r="N216" i="1"/>
  <c r="N214" i="1"/>
  <c r="N212" i="1"/>
  <c r="N210" i="1"/>
  <c r="N208" i="1"/>
  <c r="N190" i="1"/>
  <c r="N188" i="1"/>
  <c r="N186" i="1"/>
  <c r="N182" i="1"/>
  <c r="N180" i="1"/>
  <c r="N178" i="1"/>
  <c r="N176" i="1"/>
  <c r="N174" i="1"/>
  <c r="N172" i="1"/>
  <c r="N170" i="1"/>
  <c r="N168" i="1"/>
  <c r="N166" i="1"/>
  <c r="N164" i="1"/>
  <c r="N162" i="1"/>
  <c r="N160" i="1"/>
  <c r="N158" i="1"/>
  <c r="N156" i="1"/>
  <c r="N154" i="1"/>
  <c r="N150" i="1"/>
  <c r="N148" i="1"/>
  <c r="N146" i="1"/>
  <c r="N144" i="1"/>
  <c r="N142" i="1"/>
  <c r="N140" i="1"/>
  <c r="N138" i="1"/>
  <c r="N136" i="1"/>
  <c r="N134" i="1"/>
  <c r="N132" i="1"/>
  <c r="N130" i="1"/>
  <c r="N128" i="1"/>
  <c r="N126" i="1"/>
  <c r="N124" i="1"/>
  <c r="N122" i="1"/>
  <c r="N120" i="1"/>
  <c r="N118" i="1"/>
  <c r="N116" i="1"/>
  <c r="N112" i="1"/>
  <c r="N110" i="1"/>
  <c r="N108" i="1"/>
  <c r="N106" i="1"/>
  <c r="N104" i="1"/>
  <c r="N102" i="1"/>
  <c r="N473" i="1"/>
  <c r="N465" i="1"/>
  <c r="N449" i="1"/>
  <c r="N437" i="1"/>
  <c r="N429" i="1"/>
  <c r="N417" i="1"/>
  <c r="N403" i="1"/>
  <c r="N395" i="1"/>
  <c r="N383" i="1"/>
  <c r="N375" i="1"/>
  <c r="N367" i="1"/>
  <c r="N359" i="1"/>
  <c r="N351" i="1"/>
  <c r="N343" i="1"/>
  <c r="N335" i="1"/>
  <c r="N327" i="1"/>
  <c r="N319" i="1"/>
  <c r="N311" i="1"/>
  <c r="N299" i="1"/>
  <c r="N291" i="1"/>
  <c r="N283" i="1"/>
  <c r="N277" i="1"/>
  <c r="N267" i="1"/>
  <c r="N259" i="1"/>
  <c r="N249" i="1"/>
  <c r="N241" i="1"/>
  <c r="N231" i="1"/>
  <c r="N223" i="1"/>
  <c r="N217" i="1"/>
  <c r="N209" i="1"/>
  <c r="N201" i="1"/>
  <c r="N193" i="1"/>
  <c r="N185" i="1"/>
  <c r="N179" i="1"/>
  <c r="N171" i="1"/>
  <c r="N163" i="1"/>
  <c r="N155" i="1"/>
  <c r="N145" i="1"/>
  <c r="N137" i="1"/>
  <c r="N129" i="1"/>
  <c r="N121" i="1"/>
  <c r="N111" i="1"/>
  <c r="N103" i="1"/>
  <c r="N98" i="1"/>
  <c r="N96" i="1"/>
  <c r="N93" i="1"/>
  <c r="N91" i="1"/>
  <c r="N89" i="1"/>
  <c r="N87" i="1"/>
  <c r="N85" i="1"/>
  <c r="N83" i="1"/>
  <c r="N81" i="1"/>
  <c r="N79" i="1"/>
  <c r="N77" i="1"/>
  <c r="N75" i="1"/>
  <c r="N72" i="1"/>
  <c r="N70" i="1"/>
  <c r="N66" i="1"/>
  <c r="N63" i="1"/>
  <c r="N61" i="1"/>
  <c r="N59" i="1"/>
  <c r="N57" i="1"/>
  <c r="N55" i="1"/>
  <c r="N53" i="1"/>
  <c r="N51" i="1"/>
  <c r="N49" i="1"/>
  <c r="N47" i="1"/>
  <c r="N45" i="1"/>
  <c r="N43" i="1"/>
  <c r="N41" i="1"/>
  <c r="N39" i="1"/>
  <c r="N37" i="1"/>
  <c r="N35" i="1"/>
  <c r="N32" i="1"/>
  <c r="N30" i="1"/>
  <c r="N28" i="1"/>
  <c r="N26" i="1"/>
  <c r="N23" i="1"/>
  <c r="N18" i="1"/>
  <c r="N15" i="1"/>
  <c r="N13" i="1"/>
  <c r="N11" i="1"/>
  <c r="N9" i="1"/>
  <c r="N7" i="1"/>
  <c r="N5" i="1"/>
  <c r="N3" i="1"/>
  <c r="N97" i="1"/>
  <c r="N95" i="1"/>
  <c r="N92" i="1"/>
  <c r="N90" i="1"/>
  <c r="N88" i="1"/>
  <c r="N86" i="1"/>
  <c r="N84" i="1"/>
  <c r="N82" i="1"/>
  <c r="N80" i="1"/>
  <c r="N78" i="1"/>
  <c r="N76" i="1"/>
  <c r="N73" i="1"/>
  <c r="N71" i="1"/>
  <c r="N67" i="1"/>
  <c r="N65" i="1"/>
  <c r="N62" i="1"/>
  <c r="N60" i="1"/>
  <c r="N58" i="1"/>
  <c r="N56" i="1"/>
  <c r="N54" i="1"/>
  <c r="N52" i="1"/>
  <c r="N50" i="1"/>
  <c r="N48" i="1"/>
  <c r="N46" i="1"/>
  <c r="N44" i="1"/>
  <c r="N42" i="1"/>
  <c r="N40" i="1"/>
  <c r="N38" i="1"/>
  <c r="N36" i="1"/>
  <c r="N33" i="1"/>
  <c r="N31" i="1"/>
  <c r="N29" i="1"/>
  <c r="N27" i="1"/>
  <c r="N25" i="1"/>
  <c r="N19" i="1"/>
  <c r="N16" i="1"/>
  <c r="N14" i="1"/>
  <c r="N12" i="1"/>
  <c r="N10" i="1"/>
  <c r="N8" i="1"/>
  <c r="N6" i="1"/>
  <c r="N4" i="1"/>
</calcChain>
</file>

<file path=xl/sharedStrings.xml><?xml version="1.0" encoding="utf-8"?>
<sst xmlns="http://schemas.openxmlformats.org/spreadsheetml/2006/main" count="22900" uniqueCount="2091">
  <si>
    <t>ACR48344.1</t>
  </si>
  <si>
    <t>Berninamycin4+2</t>
  </si>
  <si>
    <t>ADO67771.1</t>
  </si>
  <si>
    <t>AKJ11416.1</t>
  </si>
  <si>
    <t>WP_030578091.1</t>
  </si>
  <si>
    <t>WP_086561064.1</t>
  </si>
  <si>
    <t>WP_073444392.1</t>
  </si>
  <si>
    <t>WP_014908799.1</t>
  </si>
  <si>
    <t>WP_006605020.1</t>
  </si>
  <si>
    <t>WP_026125251.1</t>
  </si>
  <si>
    <t>WP_067348540.1</t>
  </si>
  <si>
    <t>WP_093656411.1</t>
  </si>
  <si>
    <t>AGN11669.1</t>
  </si>
  <si>
    <t>OLO56992.1</t>
  </si>
  <si>
    <t>WP_002531457.1</t>
  </si>
  <si>
    <t>WP_014690724.1</t>
  </si>
  <si>
    <t>WP_002518053.1</t>
  </si>
  <si>
    <t>WP_101015164.1</t>
  </si>
  <si>
    <t>KPG65283.1</t>
  </si>
  <si>
    <t>KUJ64075.1</t>
  </si>
  <si>
    <t>ESS85761.1</t>
  </si>
  <si>
    <t>KPG63735.1</t>
  </si>
  <si>
    <t>WP_032504981.1</t>
  </si>
  <si>
    <t>WP_009639974.1</t>
  </si>
  <si>
    <t>KFC17662.1</t>
  </si>
  <si>
    <t>AEH29193.1</t>
  </si>
  <si>
    <t>WP_051709139.1</t>
  </si>
  <si>
    <t>GAE70556.1</t>
  </si>
  <si>
    <t>PNE36195.1</t>
  </si>
  <si>
    <t>EJJ05679.1</t>
  </si>
  <si>
    <t>SDM72681.1</t>
  </si>
  <si>
    <t>AFR06332.1</t>
  </si>
  <si>
    <t>AAT82616.1</t>
  </si>
  <si>
    <t>ATX83438.1</t>
  </si>
  <si>
    <t>WP_091614370.1</t>
  </si>
  <si>
    <t>Dehydropip</t>
  </si>
  <si>
    <t>WP_078945712.1</t>
  </si>
  <si>
    <t>WP_093484014.1</t>
  </si>
  <si>
    <t>WP_093941962.1</t>
  </si>
  <si>
    <t>ACN52295.1</t>
  </si>
  <si>
    <t>ACN80649.1</t>
  </si>
  <si>
    <t>WP_007074886.1</t>
  </si>
  <si>
    <t>GAT69286.1</t>
  </si>
  <si>
    <t>WP_084008738.1</t>
  </si>
  <si>
    <t>WP_074475306.1</t>
  </si>
  <si>
    <t>SCF23606.1</t>
  </si>
  <si>
    <t>SEO89991.1</t>
  </si>
  <si>
    <t>SED63890.1</t>
  </si>
  <si>
    <t>BAU84768.1</t>
  </si>
  <si>
    <t>GAP53281.1</t>
  </si>
  <si>
    <t>4+2 accession</t>
  </si>
  <si>
    <t>WP_027346917.1</t>
  </si>
  <si>
    <t>Lactazoles</t>
  </si>
  <si>
    <t>WP_043588221.1</t>
  </si>
  <si>
    <t>WP_034345793.1</t>
  </si>
  <si>
    <t>WP_017606430.1</t>
  </si>
  <si>
    <t>KOX20424.1</t>
  </si>
  <si>
    <t>WP_082403981.1</t>
  </si>
  <si>
    <t>WP_031510723.1</t>
  </si>
  <si>
    <t>WP_093850009.1</t>
  </si>
  <si>
    <t>SFK69673.1</t>
  </si>
  <si>
    <t>WP_101254739.1</t>
  </si>
  <si>
    <t>KOX20090.1</t>
  </si>
  <si>
    <t>WP_082404094.1</t>
  </si>
  <si>
    <t>WP_081915874.1</t>
  </si>
  <si>
    <t>WP_040270458.1</t>
  </si>
  <si>
    <t>WP_026928618.1</t>
  </si>
  <si>
    <t>WP_079403230.1</t>
  </si>
  <si>
    <t>WP_052876898.1</t>
  </si>
  <si>
    <t>OKJ88320.1</t>
  </si>
  <si>
    <t>WP_079186750.1</t>
  </si>
  <si>
    <t>KFB02771.1</t>
  </si>
  <si>
    <t>WP_051875504.1</t>
  </si>
  <si>
    <t>WP_076808025.1</t>
  </si>
  <si>
    <t>WP_070982710.1</t>
  </si>
  <si>
    <t>WP_093858544.1</t>
  </si>
  <si>
    <t>WP_049761140.1</t>
  </si>
  <si>
    <t>WP_079424625.1</t>
  </si>
  <si>
    <t>WP_086573078.1</t>
  </si>
  <si>
    <t>PKA93654.1</t>
  </si>
  <si>
    <t>ABD13543.1</t>
  </si>
  <si>
    <t>WP_084259511.1</t>
  </si>
  <si>
    <t>WP_067140220.1</t>
  </si>
  <si>
    <t>WP_100865207.1</t>
  </si>
  <si>
    <t>WP_096495001.1</t>
  </si>
  <si>
    <t>WP_070132590.1</t>
  </si>
  <si>
    <t>WP_081521137.1</t>
  </si>
  <si>
    <t>WP_053702096.1</t>
  </si>
  <si>
    <t>WP_091295323.1</t>
  </si>
  <si>
    <t>KOU38721.1</t>
  </si>
  <si>
    <t>KOX21547.1</t>
  </si>
  <si>
    <t>AUG81082.1</t>
  </si>
  <si>
    <t>WP_082403837.1</t>
  </si>
  <si>
    <t>WP_053171309.1</t>
  </si>
  <si>
    <t>WP_078999758.1</t>
  </si>
  <si>
    <t>WP_078626764.1</t>
  </si>
  <si>
    <t>WP_043497397.1</t>
  </si>
  <si>
    <t>WP_090003615.1</t>
  </si>
  <si>
    <t>WP_034090612.1</t>
  </si>
  <si>
    <t>WP_090064780.1</t>
  </si>
  <si>
    <t>WP_078893325.1</t>
  </si>
  <si>
    <t>WP_093590332.1</t>
  </si>
  <si>
    <t>WP_078909763.1</t>
  </si>
  <si>
    <t>WP_073917951.1</t>
  </si>
  <si>
    <t>WP_054221078.1</t>
  </si>
  <si>
    <t>WP_027344871.1</t>
  </si>
  <si>
    <t>PIG41969.1</t>
  </si>
  <si>
    <t>WP_030903859.1</t>
  </si>
  <si>
    <t>WP_033817873.1</t>
  </si>
  <si>
    <t>WP_030478671.1</t>
  </si>
  <si>
    <t>WP_063345887.1</t>
  </si>
  <si>
    <t>WP_037634310.1</t>
  </si>
  <si>
    <t>WP_101413023.1</t>
  </si>
  <si>
    <t>WP_099888076.1</t>
  </si>
  <si>
    <t>WP_089952438.1</t>
  </si>
  <si>
    <t>WP_035839231.1</t>
  </si>
  <si>
    <t>BAO57436.1</t>
  </si>
  <si>
    <t>WP_089003128.1</t>
  </si>
  <si>
    <t>WP_074003108.1</t>
  </si>
  <si>
    <t>OSZ55400.1</t>
  </si>
  <si>
    <t>WP_048479856.1</t>
  </si>
  <si>
    <t>WP_053790560.1</t>
  </si>
  <si>
    <t>WP_097239702.1</t>
  </si>
  <si>
    <t>WP_030231853.1</t>
  </si>
  <si>
    <t>WP_030197398.1</t>
  </si>
  <si>
    <t>WP_030343478.1</t>
  </si>
  <si>
    <t>WP_030873335.1</t>
  </si>
  <si>
    <t>WP_053694256.1</t>
  </si>
  <si>
    <t>WP_099897193.1</t>
  </si>
  <si>
    <t>WP_067007690.1</t>
  </si>
  <si>
    <t>WP_078946374.1</t>
  </si>
  <si>
    <t>WP_100661068.1</t>
  </si>
  <si>
    <t>WP_029553617.1</t>
  </si>
  <si>
    <t>WP_099053302.1</t>
  </si>
  <si>
    <t>SDI92430.1</t>
  </si>
  <si>
    <t>SEQ85110.1</t>
  </si>
  <si>
    <t>WP_085945035.1</t>
  </si>
  <si>
    <t>SMC91665.1</t>
  </si>
  <si>
    <t>SFR06402.1</t>
  </si>
  <si>
    <t>SER15472.1</t>
  </si>
  <si>
    <t>WP_083255034.1</t>
  </si>
  <si>
    <t>WP_081736442.1</t>
  </si>
  <si>
    <t>SCL60890.1</t>
  </si>
  <si>
    <t>WP_091626684.1</t>
  </si>
  <si>
    <t>SCG19703.1</t>
  </si>
  <si>
    <t>WP_016906219.1</t>
  </si>
  <si>
    <t>WP_019547680.1</t>
  </si>
  <si>
    <t>WP_037873311.1</t>
  </si>
  <si>
    <t>WP_037764021.1</t>
  </si>
  <si>
    <t>AUY50553.1</t>
  </si>
  <si>
    <t>WP_031037067.1</t>
  </si>
  <si>
    <t>WP_053557716.1</t>
  </si>
  <si>
    <t>ALC20228.1</t>
  </si>
  <si>
    <t>KJY39143.1</t>
  </si>
  <si>
    <t>WP_094191376.1</t>
  </si>
  <si>
    <t>WP_070390316.1</t>
  </si>
  <si>
    <t>KOT43230.1</t>
  </si>
  <si>
    <t>WP_037804196.1</t>
  </si>
  <si>
    <t>WP_073931449.1</t>
  </si>
  <si>
    <t>WP_052269778.1</t>
  </si>
  <si>
    <t>WP_055552665.1</t>
  </si>
  <si>
    <t>WP_063837860.1</t>
  </si>
  <si>
    <t>KIF07648.1</t>
  </si>
  <si>
    <t>WP_100591758.1</t>
  </si>
  <si>
    <t>WP_051094648.1</t>
  </si>
  <si>
    <t>WP_099198214.1</t>
  </si>
  <si>
    <t>WP_077353877.1</t>
  </si>
  <si>
    <t>WP_055273035.1</t>
  </si>
  <si>
    <t>CCA58419.1</t>
  </si>
  <si>
    <t>WP_073913239.1</t>
  </si>
  <si>
    <t>WP_030320409.1</t>
  </si>
  <si>
    <t>KMO94388.1</t>
  </si>
  <si>
    <t>KOU13936.1</t>
  </si>
  <si>
    <t>KOX11449.1</t>
  </si>
  <si>
    <t>KUM91723.1</t>
  </si>
  <si>
    <t>ANP51688.1</t>
  </si>
  <si>
    <t>WP_017544320.1</t>
  </si>
  <si>
    <t>SDF79503.1</t>
  </si>
  <si>
    <t>SDY97501.1</t>
  </si>
  <si>
    <t>WP_090047425.1</t>
  </si>
  <si>
    <t>ACU37741.1</t>
  </si>
  <si>
    <t>WP_041561753.1</t>
  </si>
  <si>
    <t>WP_017590583.1</t>
  </si>
  <si>
    <t>WP_042284370.1</t>
  </si>
  <si>
    <t>WP_097635815.1</t>
  </si>
  <si>
    <t>WP_036567597.1</t>
  </si>
  <si>
    <t>WP_040691311.1</t>
  </si>
  <si>
    <t>WP_073380611.1</t>
  </si>
  <si>
    <t>WP_077692331.1</t>
  </si>
  <si>
    <t>WP_073704895.1</t>
  </si>
  <si>
    <t>WP_037914261.1</t>
  </si>
  <si>
    <t>EFH30882.1</t>
  </si>
  <si>
    <t>WP_049566838.1</t>
  </si>
  <si>
    <t>WP_060727694.1</t>
  </si>
  <si>
    <t>WP_056568176.1</t>
  </si>
  <si>
    <t>AFR07166.1</t>
  </si>
  <si>
    <t>WP_097910655.1</t>
  </si>
  <si>
    <t>WP_097923571.1</t>
  </si>
  <si>
    <t>APE26458.1</t>
  </si>
  <si>
    <t>WP_026908234.1</t>
  </si>
  <si>
    <t>WP_050360717.1</t>
  </si>
  <si>
    <t>WP_087767808.1</t>
  </si>
  <si>
    <t>WP_047180975.1</t>
  </si>
  <si>
    <t>WP_097932819.1</t>
  </si>
  <si>
    <t>WP_079198906.1</t>
  </si>
  <si>
    <t>WP_097867410.1</t>
  </si>
  <si>
    <t>WP_069755267.1</t>
  </si>
  <si>
    <t>WP_097963940.1</t>
  </si>
  <si>
    <t>OKJ59460.1</t>
  </si>
  <si>
    <t>WP_042142089.1</t>
  </si>
  <si>
    <t>KJY27960.1</t>
  </si>
  <si>
    <t>WP_007451957.1</t>
  </si>
  <si>
    <t>WP_079277171.1</t>
  </si>
  <si>
    <t>OKJ11516.1</t>
  </si>
  <si>
    <t>WP_079191951.1</t>
  </si>
  <si>
    <t>OKI60309.1</t>
  </si>
  <si>
    <t>ANN17982.1</t>
  </si>
  <si>
    <t>WP_031110895.1</t>
  </si>
  <si>
    <t>SOR81152.1</t>
  </si>
  <si>
    <t>WP_086563666.1</t>
  </si>
  <si>
    <t>SOD46015.1</t>
  </si>
  <si>
    <t>WP_029180874.1</t>
  </si>
  <si>
    <t>WP_037833035.1</t>
  </si>
  <si>
    <t>WP_097223039.1</t>
  </si>
  <si>
    <t>KJY27547.1</t>
  </si>
  <si>
    <t>OSZ55307.1</t>
  </si>
  <si>
    <t>KIF07466.1</t>
  </si>
  <si>
    <t>WP_049661254.1</t>
  </si>
  <si>
    <t>WP_062931485.1</t>
  </si>
  <si>
    <t>WP_051750259.1</t>
  </si>
  <si>
    <t>WP_063182770.1</t>
  </si>
  <si>
    <t>WP_036707317.1</t>
  </si>
  <si>
    <t>WP_036732400.1</t>
  </si>
  <si>
    <t>WP_092053477.1</t>
  </si>
  <si>
    <t>SEJ52731.1</t>
  </si>
  <si>
    <t>WP_076758637.1</t>
  </si>
  <si>
    <t>WP_089987125.1</t>
  </si>
  <si>
    <t>ALS37682.1</t>
  </si>
  <si>
    <t>WP_090002182.1</t>
  </si>
  <si>
    <t>WP_036149329.1</t>
  </si>
  <si>
    <t>WP_036220656.1</t>
  </si>
  <si>
    <t>WP_025349359.1</t>
  </si>
  <si>
    <t>WP_008179398.1</t>
  </si>
  <si>
    <t>WP_036119397.1</t>
  </si>
  <si>
    <t>WP_021673885.1</t>
  </si>
  <si>
    <t>WP_100795900.1</t>
  </si>
  <si>
    <t>WP_019777477.1</t>
  </si>
  <si>
    <t>WP_002963036.1</t>
  </si>
  <si>
    <t>WP_098757123.1</t>
  </si>
  <si>
    <t>WP_042515747.1</t>
  </si>
  <si>
    <t>WP_019422296.1</t>
  </si>
  <si>
    <t>WP_097996534.1</t>
  </si>
  <si>
    <t>WP_001974669.1</t>
  </si>
  <si>
    <t>WP_002195049.1</t>
  </si>
  <si>
    <t>WP_048012264.1</t>
  </si>
  <si>
    <t>WP_063191793.1</t>
  </si>
  <si>
    <t>WP_053428704.1</t>
  </si>
  <si>
    <t>WP_068000473.1</t>
  </si>
  <si>
    <t>WP_048006867.1</t>
  </si>
  <si>
    <t>WP_079514798.1</t>
  </si>
  <si>
    <t>WP_012295529.1</t>
  </si>
  <si>
    <t>WP_036164385.1</t>
  </si>
  <si>
    <t>WP_056533125.1</t>
  </si>
  <si>
    <t>EHM28179.1</t>
  </si>
  <si>
    <t>KND29239.1</t>
  </si>
  <si>
    <t>WP_061601555.1</t>
  </si>
  <si>
    <t>WP_048778129.1</t>
  </si>
  <si>
    <t>PNY21853.1</t>
  </si>
  <si>
    <t>WP_100832508.1</t>
  </si>
  <si>
    <t>KXT71317.1</t>
  </si>
  <si>
    <t>WP_096437936.1</t>
  </si>
  <si>
    <t>WP_069661581.1</t>
  </si>
  <si>
    <t>WP_065180924.1</t>
  </si>
  <si>
    <t>WP_060563039.1</t>
  </si>
  <si>
    <t>WP_070437603.1</t>
  </si>
  <si>
    <t>KML08214.1</t>
  </si>
  <si>
    <t>KZE44468.1</t>
  </si>
  <si>
    <t>KQU63083.1</t>
  </si>
  <si>
    <t>WP_019782221.1</t>
  </si>
  <si>
    <t>WP_073685807.1</t>
  </si>
  <si>
    <t>KMK92366.1</t>
  </si>
  <si>
    <t>WP_102210137.1</t>
  </si>
  <si>
    <t>WP_103344679.1</t>
  </si>
  <si>
    <t>EFQ57230.1</t>
  </si>
  <si>
    <t>KON85103.1</t>
  </si>
  <si>
    <t>KFN86833.1</t>
  </si>
  <si>
    <t>WP_039697800.1</t>
  </si>
  <si>
    <t>OJG97316.1</t>
  </si>
  <si>
    <t>SIT87204.1</t>
  </si>
  <si>
    <t>WP_098200741.1</t>
  </si>
  <si>
    <t>WP_098223293.1</t>
  </si>
  <si>
    <t>WP_002151253.1</t>
  </si>
  <si>
    <t>EMP70380.1</t>
  </si>
  <si>
    <t>WP_057491443.1</t>
  </si>
  <si>
    <t>OFU70159.1</t>
  </si>
  <si>
    <t>WP_050098710.1</t>
  </si>
  <si>
    <t>CKH24803.1</t>
  </si>
  <si>
    <t>WP_082267664.1</t>
  </si>
  <si>
    <t>WP_019787834.1</t>
  </si>
  <si>
    <t>AHH17911.1</t>
  </si>
  <si>
    <t>WP_089535195.1</t>
  </si>
  <si>
    <t>OHY30683.1</t>
  </si>
  <si>
    <t>WP_021675896.1</t>
  </si>
  <si>
    <t>ACS83784.1</t>
  </si>
  <si>
    <t>Thiomuracin4+2</t>
  </si>
  <si>
    <t>WP_050760415.1</t>
  </si>
  <si>
    <t>ADG87279.1</t>
  </si>
  <si>
    <t>WP_091094846.1</t>
  </si>
  <si>
    <t>WP_026413554.1</t>
  </si>
  <si>
    <t>WP_061257450.1</t>
  </si>
  <si>
    <t>WP_082535677.1</t>
  </si>
  <si>
    <t>SEM92144.1</t>
  </si>
  <si>
    <t>WP_040274418.1</t>
  </si>
  <si>
    <t>WP_091104240.1</t>
  </si>
  <si>
    <t>WP_083939582.1</t>
  </si>
  <si>
    <t>WP_080677888.1</t>
  </si>
  <si>
    <t>WP_080678157.1</t>
  </si>
  <si>
    <t>WP_083939442.1</t>
  </si>
  <si>
    <t>ADZ45316.1</t>
  </si>
  <si>
    <t>WP_030019169.1</t>
  </si>
  <si>
    <t>WP_052395034.1</t>
  </si>
  <si>
    <t>WP_093636282.1</t>
  </si>
  <si>
    <t>SCK09537.1</t>
  </si>
  <si>
    <t>WP_085923094.1</t>
  </si>
  <si>
    <t>AID54698.1</t>
  </si>
  <si>
    <t>OLB64233.1</t>
  </si>
  <si>
    <t>WP_055471433.1</t>
  </si>
  <si>
    <t>WP_025357078.1</t>
  </si>
  <si>
    <t>WP_093271394.1</t>
  </si>
  <si>
    <t>WP_052889351.1</t>
  </si>
  <si>
    <t>OKI16190.1</t>
  </si>
  <si>
    <t>WP_090945800.1</t>
  </si>
  <si>
    <t>AQZ61457.1</t>
  </si>
  <si>
    <t>WP_017607927.1</t>
  </si>
  <si>
    <t>WP_026411568.1</t>
  </si>
  <si>
    <t>WP_083668987.1</t>
  </si>
  <si>
    <t>WP_086715354.1</t>
  </si>
  <si>
    <t>WP_080037580.1</t>
  </si>
  <si>
    <t>WP_069802514.1</t>
  </si>
  <si>
    <t>WP_014677376.1</t>
  </si>
  <si>
    <t>WP_059265103.1</t>
  </si>
  <si>
    <t>KOX34204.1</t>
  </si>
  <si>
    <t>WP_089317077.1</t>
  </si>
  <si>
    <t>WP_069569928.1</t>
  </si>
  <si>
    <t>WP_082875997.1</t>
  </si>
  <si>
    <t>WP_082403212.1</t>
  </si>
  <si>
    <t>EYT79672.1</t>
  </si>
  <si>
    <t>WP_030264332.1</t>
  </si>
  <si>
    <t>WP_078510057.1</t>
  </si>
  <si>
    <t>WP_084769183.1</t>
  </si>
  <si>
    <t>WP_100576120.1</t>
  </si>
  <si>
    <t>WP_078531032.1</t>
  </si>
  <si>
    <t>WP_058927704.1</t>
  </si>
  <si>
    <t>WP_037604491.1</t>
  </si>
  <si>
    <t>OJF15579.1</t>
  </si>
  <si>
    <t>WP_064530944.1</t>
  </si>
  <si>
    <t>WP_084556128.1</t>
  </si>
  <si>
    <t>WP_061289420.1</t>
  </si>
  <si>
    <t>KOG87603.1</t>
  </si>
  <si>
    <t>WP_037746655.1</t>
  </si>
  <si>
    <t>WP_082014031.1</t>
  </si>
  <si>
    <t>WP_030455317.1</t>
  </si>
  <si>
    <t>WP_062351038.1</t>
  </si>
  <si>
    <t>WP_033822905.1</t>
  </si>
  <si>
    <t>WP_030891366.1</t>
  </si>
  <si>
    <t>WP_083975908.1</t>
  </si>
  <si>
    <t>WP_066361445.1</t>
  </si>
  <si>
    <t>WP_033265171.1</t>
  </si>
  <si>
    <t>WP_090933862.1</t>
  </si>
  <si>
    <t>ACS50127.1</t>
  </si>
  <si>
    <t>WP_077191410.1</t>
  </si>
  <si>
    <t>WP_004943480.1</t>
  </si>
  <si>
    <t>WP_099872715.1</t>
  </si>
  <si>
    <t>WP_097239513.1</t>
  </si>
  <si>
    <t>OKI35233.1</t>
  </si>
  <si>
    <t>ABC02780.1</t>
  </si>
  <si>
    <t>WP_093739484.1</t>
  </si>
  <si>
    <t>WP_081983137.1</t>
  </si>
  <si>
    <t>WP_083668256.1</t>
  </si>
  <si>
    <t>WP_071967152.1</t>
  </si>
  <si>
    <t>WP_083917967.1</t>
  </si>
  <si>
    <t>WP_084779544.1</t>
  </si>
  <si>
    <t>AGY49590.1</t>
  </si>
  <si>
    <t>WP_049570703.1</t>
  </si>
  <si>
    <t>WP_017545983.1</t>
  </si>
  <si>
    <t>WP_017545984.1</t>
  </si>
  <si>
    <t>WP_026413431.1</t>
  </si>
  <si>
    <t>ACS83769.1</t>
  </si>
  <si>
    <t>WP_017580750.1</t>
  </si>
  <si>
    <t>WP_017535514.1</t>
  </si>
  <si>
    <t>AFR05803.1</t>
  </si>
  <si>
    <t>ATG31922.1</t>
  </si>
  <si>
    <t>WP_082534571.1</t>
  </si>
  <si>
    <t>SEL93819.1</t>
  </si>
  <si>
    <t>ANP48385.1</t>
  </si>
  <si>
    <t>WP_079146472.1</t>
  </si>
  <si>
    <t>WP_094236697.1</t>
  </si>
  <si>
    <t>WP_017833576.1</t>
  </si>
  <si>
    <t>WP_028559081.1</t>
  </si>
  <si>
    <t>WP_087458045.1</t>
  </si>
  <si>
    <t>WP_053593010.1</t>
  </si>
  <si>
    <t>KUN84096.1</t>
  </si>
  <si>
    <t>WP_079060249.1</t>
  </si>
  <si>
    <t>WP_082390800.1</t>
  </si>
  <si>
    <t>WP_027890929.1</t>
  </si>
  <si>
    <t>PLC13238.1</t>
  </si>
  <si>
    <t>ALU39620.1</t>
  </si>
  <si>
    <t>WP_083529318.1</t>
  </si>
  <si>
    <t>AEM00619.1</t>
  </si>
  <si>
    <t>WP_101852750.1</t>
  </si>
  <si>
    <t>WP_028594895.1</t>
  </si>
  <si>
    <t>WP_088248048.1</t>
  </si>
  <si>
    <t>SBO97612.1</t>
  </si>
  <si>
    <t>WP_085944864.1</t>
  </si>
  <si>
    <t>WP_015102784.1</t>
  </si>
  <si>
    <t>WP_062436515.1</t>
  </si>
  <si>
    <t>WP_028544504.1</t>
  </si>
  <si>
    <t>WP_008487053.1</t>
  </si>
  <si>
    <t>WP_083886450.1</t>
  </si>
  <si>
    <t>WP_099749137.1</t>
  </si>
  <si>
    <t>WP_062340190.1</t>
  </si>
  <si>
    <t>WP_034336238.1</t>
  </si>
  <si>
    <t>ADR01090.1</t>
  </si>
  <si>
    <t>WP_091482382.1</t>
  </si>
  <si>
    <t>WP_074033148.1</t>
  </si>
  <si>
    <t>WP_033255127.1</t>
  </si>
  <si>
    <t>SCL44845.1</t>
  </si>
  <si>
    <t>WP_004896705.1</t>
  </si>
  <si>
    <t>WP_077720345.1</t>
  </si>
  <si>
    <t>ANH89879.1</t>
  </si>
  <si>
    <t>WP_062352644.1</t>
  </si>
  <si>
    <t>EWM13651.1</t>
  </si>
  <si>
    <t>OSY47378.1</t>
  </si>
  <si>
    <t>EYT51437.1</t>
  </si>
  <si>
    <t>PIF72189.1</t>
  </si>
  <si>
    <t>CCH32672.1</t>
  </si>
  <si>
    <t>SDY71043.1</t>
  </si>
  <si>
    <t>SDL92757.1</t>
  </si>
  <si>
    <t>AOP47784.1</t>
  </si>
  <si>
    <t>SOB86087.1</t>
  </si>
  <si>
    <t>ALV38128.1</t>
  </si>
  <si>
    <t>EPJ36914.1</t>
  </si>
  <si>
    <t>AQM75226.1</t>
  </si>
  <si>
    <t>WP_026424925.1</t>
  </si>
  <si>
    <t>WP_020274901.1</t>
  </si>
  <si>
    <t>WP_089009171.1</t>
  </si>
  <si>
    <t>WP_000438834.1</t>
  </si>
  <si>
    <t>WP_098212038.1</t>
  </si>
  <si>
    <t>WP_098207202.1</t>
  </si>
  <si>
    <t>AIU53948.1</t>
  </si>
  <si>
    <t>WP_098481582.1</t>
  </si>
  <si>
    <t>WP_050956578.1</t>
  </si>
  <si>
    <t>WP_028414789.1</t>
  </si>
  <si>
    <t>WP_096560225.1</t>
  </si>
  <si>
    <t>WP_098777088.1</t>
  </si>
  <si>
    <t>WP_044053021.1</t>
  </si>
  <si>
    <t>WP_049161721.1</t>
  </si>
  <si>
    <t>WP_003649851.1</t>
  </si>
  <si>
    <t>WP_002169253.1</t>
  </si>
  <si>
    <t>WP_010073638.1</t>
  </si>
  <si>
    <t>WP_056374170.1</t>
  </si>
  <si>
    <t>SCF35145.1</t>
  </si>
  <si>
    <t>AHH96962.1</t>
  </si>
  <si>
    <t>WP_104129685.1</t>
  </si>
  <si>
    <t>WP_098207032.1</t>
  </si>
  <si>
    <t>WP_062051491.1</t>
  </si>
  <si>
    <t>WP_066415887.1</t>
  </si>
  <si>
    <t>WP_057236393.1</t>
  </si>
  <si>
    <t>AUG81639.1</t>
  </si>
  <si>
    <t>WP_081911977.1</t>
  </si>
  <si>
    <t>WP_066417934.1</t>
  </si>
  <si>
    <t>WP_066450536.1</t>
  </si>
  <si>
    <t>WP_057090276.1</t>
  </si>
  <si>
    <t>PAP80280.1</t>
  </si>
  <si>
    <t>WP_025028233.1</t>
  </si>
  <si>
    <t>WP_064097162.1</t>
  </si>
  <si>
    <t>WP_075410815.1</t>
  </si>
  <si>
    <t>WP_036835402.1</t>
  </si>
  <si>
    <t>WP_095513448.1</t>
  </si>
  <si>
    <t>WP_016622713.1</t>
  </si>
  <si>
    <t>WP_073196328.1</t>
  </si>
  <si>
    <t>WP_010777475.1</t>
  </si>
  <si>
    <t>WP_069647476.1</t>
  </si>
  <si>
    <t>WP_035161770.1</t>
  </si>
  <si>
    <t>WP_000391553.1</t>
  </si>
  <si>
    <t>WP_000603792.1</t>
  </si>
  <si>
    <t>WP_087098393.1</t>
  </si>
  <si>
    <t>WP_047970190.1</t>
  </si>
  <si>
    <t>WP_038497704.1</t>
  </si>
  <si>
    <t>PPI51499.1</t>
  </si>
  <si>
    <t>WP_039611203.1</t>
  </si>
  <si>
    <t>SCE28804.1</t>
  </si>
  <si>
    <t>SCL89647.1</t>
  </si>
  <si>
    <t>EFJ68966.1</t>
  </si>
  <si>
    <t>WP_064100420.1</t>
  </si>
  <si>
    <t>WP_066377091.1</t>
  </si>
  <si>
    <t>WP_063494187.1</t>
  </si>
  <si>
    <t>PGP66468.1</t>
  </si>
  <si>
    <t>WP_010366176.1</t>
  </si>
  <si>
    <t>WP_088549059.1</t>
  </si>
  <si>
    <t>WP_085497269.1</t>
  </si>
  <si>
    <t>WP_104263765.1</t>
  </si>
  <si>
    <t>WP_066265356.1</t>
  </si>
  <si>
    <t>WP_100333055.1</t>
  </si>
  <si>
    <t>WP_003320763.1</t>
  </si>
  <si>
    <t>WP_096156416.1</t>
  </si>
  <si>
    <t>WP_055737065.1</t>
  </si>
  <si>
    <t>WP_038476152.1</t>
  </si>
  <si>
    <t>Top pHMM</t>
  </si>
  <si>
    <t>Full precursor</t>
  </si>
  <si>
    <t>Leader</t>
  </si>
  <si>
    <t>Core</t>
  </si>
  <si>
    <t>MDAAHLSDLDIDALEISEFLDESRLEDSEVVAKVMSASCTTCECCCSCSS</t>
  </si>
  <si>
    <t>SCTTCECCCSCSS</t>
  </si>
  <si>
    <t>MDAAHLSDLDIDALEISEFLDESRLEDSEVVAKVMSA</t>
  </si>
  <si>
    <t>Natural product</t>
  </si>
  <si>
    <t>Nosiheptide</t>
  </si>
  <si>
    <t>MNKDIDLSAIEISDLISETEQSDDALSQVMAASCTTTGCACSSSSSST</t>
  </si>
  <si>
    <t>SCTTTGCACSSSSSST</t>
  </si>
  <si>
    <t>MNKDIDLSAIEISDLISETEQSDDALSQVMAA</t>
  </si>
  <si>
    <t>METETEREVFQVDAAEQLDLNALEISDLIEDSSYSDETLSQVMAASCTTTGCTTSSSSSSSS</t>
  </si>
  <si>
    <t>SCTTTGCTTSSSSSSSS</t>
  </si>
  <si>
    <t>METETEREVFQVDAAEQLDLNALEISDLIEDSSYSDETLSQVMAA</t>
  </si>
  <si>
    <t>MDAVESLDLNALEISDLIEDSNYSDETLSQAMAASTTTTGCTTSSCSSSSS</t>
  </si>
  <si>
    <t>MNSSEELDLNALEISDLIDELGRDNETLSQVMAASCVGTACACSSTSSSS</t>
  </si>
  <si>
    <t>MDAVESLDLNALEISDLIEDSNYSDETLSQAMAA</t>
  </si>
  <si>
    <t>STTTTGCTTSSCSSSSS</t>
  </si>
  <si>
    <t>SCVGTACACSSTSSSS</t>
  </si>
  <si>
    <t>MNSSEELDLNALEISDLIDELGRDNETLSQVMAA</t>
  </si>
  <si>
    <t>MAIETEREVFQVDAAEQLDLNALEISDLIEDSSYSDETLSQVMAASCTTTGCTTSSSSSSSS</t>
  </si>
  <si>
    <t>MAIETEREVFQVDAAEQLDLNALEISDLIEDSSYSDETLSQVMAA</t>
  </si>
  <si>
    <t>MDSTQELDLNALEISDLIEDSNYSDETLSQAMAASTTTTGCTTSSCSSSSS</t>
  </si>
  <si>
    <t>MDSTQELDLNALEISDLIEDSNYSDETLSQAMAA</t>
  </si>
  <si>
    <t>Streptomyces actuosus</t>
  </si>
  <si>
    <t>Nocardiopsis sp. TFS65-07</t>
  </si>
  <si>
    <t>Streptomyces incarnatus</t>
  </si>
  <si>
    <t>Streptomyces globisporus subsp. globisporus</t>
  </si>
  <si>
    <t>Streptomyces africanus</t>
  </si>
  <si>
    <t>Streptomyces noursei</t>
  </si>
  <si>
    <t>Nocardiopsis alba ATCC BAA-2165</t>
  </si>
  <si>
    <t>Streptomyces auratus AGR0001</t>
  </si>
  <si>
    <t>Nocardiopsis alba DSM 43377</t>
  </si>
  <si>
    <t>Streptomyces noursei ATCC 11455</t>
  </si>
  <si>
    <t>Streptomyces wuyuanensis</t>
  </si>
  <si>
    <t>Streptomyces bernensis</t>
  </si>
  <si>
    <t>Actinomyces oris</t>
  </si>
  <si>
    <t>Cutibacterium acnes subsp. defendens</t>
  </si>
  <si>
    <t>Actinoplanes sp. SE50</t>
  </si>
  <si>
    <t>Cutibacterium acnes</t>
  </si>
  <si>
    <t>Streptomyces albus subsp. albus</t>
  </si>
  <si>
    <t>Propionibacterium acnes P6</t>
  </si>
  <si>
    <t>Propionibacterium sp. 434-HC2</t>
  </si>
  <si>
    <t>Propionibacterium acnes HL201PA1</t>
  </si>
  <si>
    <t>Propionibacterium acnes 6609</t>
  </si>
  <si>
    <t>Streptomyces atroolivaceus</t>
  </si>
  <si>
    <t>Propionibacterium acnes JCM 18909</t>
  </si>
  <si>
    <t>Propionibacterium acnes KPA171202</t>
  </si>
  <si>
    <t>Bacillus velezensis</t>
  </si>
  <si>
    <t>Amycolatopsis saalfeldensis</t>
  </si>
  <si>
    <t>Streptomyces azureus</t>
  </si>
  <si>
    <t>Streptomyces sp. 2333.5</t>
  </si>
  <si>
    <t>Actinoalloteichus hoggarensis</t>
  </si>
  <si>
    <t>Streptomyces laurentii</t>
  </si>
  <si>
    <t>Streptomyces sioyaensis</t>
  </si>
  <si>
    <t>Micromonospora sp. ATCC 39149</t>
  </si>
  <si>
    <t>Planomonospora sphaerica</t>
  </si>
  <si>
    <t>Micromonospora carbonacea</t>
  </si>
  <si>
    <t>Streptomyces sp. 2314.4</t>
  </si>
  <si>
    <t>Producing organism</t>
  </si>
  <si>
    <t>Hamadaea tsunoensis DSM 44101</t>
  </si>
  <si>
    <t>Clavibacter cf. michiganensis LMG 26808</t>
  </si>
  <si>
    <t>Deinococcus misasensis DSM 22328</t>
  </si>
  <si>
    <t>Nocardiopsis alkaliphila YIM 80379</t>
  </si>
  <si>
    <t>Saccharothrix sp. NRRL B-16348</t>
  </si>
  <si>
    <t>Streptomyces megasporus</t>
  </si>
  <si>
    <t>Streptomyces pini</t>
  </si>
  <si>
    <t>Streptomyces barkulensis</t>
  </si>
  <si>
    <t>Saccharothrix sp. NRRL B-16314</t>
  </si>
  <si>
    <t>Streptomonospora alba</t>
  </si>
  <si>
    <t>Glycomyces tenuis</t>
  </si>
  <si>
    <t>Streptomyces sp. 3211</t>
  </si>
  <si>
    <t>Streptomyces sp. NRRL F-4335</t>
  </si>
  <si>
    <t>Streptomyces sp. TSRI0107</t>
  </si>
  <si>
    <t>Frankia sp. Allo2</t>
  </si>
  <si>
    <t>Frankia sp. CcI156</t>
  </si>
  <si>
    <t>Frankia sp. CgIS1</t>
  </si>
  <si>
    <t>Streptomyces sp. TLI_053</t>
  </si>
  <si>
    <t>Frankia sp. BR</t>
  </si>
  <si>
    <t>Streptomyces katrae</t>
  </si>
  <si>
    <t>Streptomyces alboverticillatus</t>
  </si>
  <si>
    <t>Streptomyces sp. Ag109_G2-1</t>
  </si>
  <si>
    <t>Frankia casuarinae</t>
  </si>
  <si>
    <t>Microtetraspora malaysiensis</t>
  </si>
  <si>
    <t>Actinosynnema pretiosum</t>
  </si>
  <si>
    <t>Frankia sp. CgIM4</t>
  </si>
  <si>
    <t>Streptomyces sp. Sge12</t>
  </si>
  <si>
    <t>Streptomyces sp. WM6368</t>
  </si>
  <si>
    <t>Amycolatopsis xylanica</t>
  </si>
  <si>
    <t>Streptomyces sp. WM4235</t>
  </si>
  <si>
    <t>Kitasatospora sp. MMS16-BH015</t>
  </si>
  <si>
    <t>Streptomyces virginiae</t>
  </si>
  <si>
    <t>Streptomyces sp. NRRL S-241</t>
  </si>
  <si>
    <t>Streptomyces glaucescens</t>
  </si>
  <si>
    <t>Lentzea violacea</t>
  </si>
  <si>
    <t>Streptacidiphilus albus JL83</t>
  </si>
  <si>
    <t>Lentzea flaviverrucosa</t>
  </si>
  <si>
    <t>Streptomyces sp. NRRL F-2580</t>
  </si>
  <si>
    <t>Lentzea waywayandensis</t>
  </si>
  <si>
    <t>Streptomyces sp. CB00455</t>
  </si>
  <si>
    <t>Actinobacteria bacterium OV450</t>
  </si>
  <si>
    <t>Streptomyces sp. 61</t>
  </si>
  <si>
    <t>Streptomyces sp. NRRL S-515</t>
  </si>
  <si>
    <t>Kitasatospora sp. MBT63</t>
  </si>
  <si>
    <t>Lentzea albidocapillata</t>
  </si>
  <si>
    <t>Streptomyces sp. MJM8645</t>
  </si>
  <si>
    <t>Micromonospora sp. CNZ309</t>
  </si>
  <si>
    <t>Lechevalieria xinjiangensis</t>
  </si>
  <si>
    <t>Kitasatospora azatica KCTC 9699</t>
  </si>
  <si>
    <t>Streptomyces lactacystinaeus</t>
  </si>
  <si>
    <t>Micromonospora echinofusca</t>
  </si>
  <si>
    <t>Streptomyces sp. CB02056</t>
  </si>
  <si>
    <t>Streptomyces pharetrae CZA14</t>
  </si>
  <si>
    <t>Streptomyces roseus</t>
  </si>
  <si>
    <t>Streptomyces sp. XY332</t>
  </si>
  <si>
    <t>Streptomyces sp. 1331.2</t>
  </si>
  <si>
    <t>Streptomyces sp. NRRL S-350</t>
  </si>
  <si>
    <t>Streptomyces sp. NRRL S-87</t>
  </si>
  <si>
    <t>Streptomyces sp. NRRL S-1022</t>
  </si>
  <si>
    <t>Streptomyces sp. NRRL F-2747</t>
  </si>
  <si>
    <t>Streptomyces sp. WM6372</t>
  </si>
  <si>
    <t>Streptomyces sp. 1</t>
  </si>
  <si>
    <t>Streptomyces cellostaticus</t>
  </si>
  <si>
    <t>Streptomyces sp. NRRL B-3648</t>
  </si>
  <si>
    <t>Streptomyces lavendulae subsp. lavendulae</t>
  </si>
  <si>
    <t>Streptomyces somaliensis DSM 40738</t>
  </si>
  <si>
    <t>Streptomyces griseochromogenes</t>
  </si>
  <si>
    <t>Actinosynnema mirum DSM 43827</t>
  </si>
  <si>
    <t>Amycolatopsis orientalis</t>
  </si>
  <si>
    <t>Amycolatopsis orientalis DSM 40040 = KCTC 9412</t>
  </si>
  <si>
    <t>Micromonospora peucetia</t>
  </si>
  <si>
    <t>Streptomyces xiaopingdaonensis</t>
  </si>
  <si>
    <t>Streptomyces sulphureus DSM 40104</t>
  </si>
  <si>
    <t>Streptomyces sp. NRRL S-37</t>
  </si>
  <si>
    <t>Streptomyces sp. FXJ7.023</t>
  </si>
  <si>
    <t>Streptomyces sp. CB01881</t>
  </si>
  <si>
    <t>Streptomyces olivaceus</t>
  </si>
  <si>
    <t>Streptomyces pristinaespiralis</t>
  </si>
  <si>
    <t>Streptomyces pactum</t>
  </si>
  <si>
    <t>Streptomyces caelestis</t>
  </si>
  <si>
    <t>Streptomyces sp. CB02400</t>
  </si>
  <si>
    <t>Streptomyces sp. MUSC 125</t>
  </si>
  <si>
    <t>Streptomyces kanamyceticus</t>
  </si>
  <si>
    <t>Streptomyces pluripotens</t>
  </si>
  <si>
    <t>Streptomyces sp. RSD-27</t>
  </si>
  <si>
    <t>Streptomyces sp. CB01635</t>
  </si>
  <si>
    <t>Streptomyces sp. ATexAB-D23</t>
  </si>
  <si>
    <t>Streptomyces cinnamoneus</t>
  </si>
  <si>
    <t>Streptococcus pseudoporcinus</t>
  </si>
  <si>
    <t>[Eubacterium] rectale</t>
  </si>
  <si>
    <t>Streptomyces venezuelae ATCC 10712</t>
  </si>
  <si>
    <t>Streptomyces sp. CB02009</t>
  </si>
  <si>
    <t>Streptomyces flavochromogenes</t>
  </si>
  <si>
    <t>Nocardiopsis prasina DSM 43845</t>
  </si>
  <si>
    <t>Lechevalieria fradiae</t>
  </si>
  <si>
    <t>Nocardiopsis ganjiahuensis DSM 45031</t>
  </si>
  <si>
    <t>Nocardiopsis sp. TP-A0876</t>
  </si>
  <si>
    <t>Glycomyces fuscus</t>
  </si>
  <si>
    <t>Nocardiopsis lucentensis DSM 44048</t>
  </si>
  <si>
    <t>Nocardiopsis flavescens</t>
  </si>
  <si>
    <t>Nocardiopsis sinuspersici</t>
  </si>
  <si>
    <t>Nocardiopsis sp. TSRI0078</t>
  </si>
  <si>
    <t>Streptomyces yeochonensis CN732</t>
  </si>
  <si>
    <t>Streptomyces pristinaespiralis ATCC 25486</t>
  </si>
  <si>
    <t>Nocardiopsis sp. SBT366</t>
  </si>
  <si>
    <t>Streptomyces sp. Root66D1</t>
  </si>
  <si>
    <t>Streptomyces sp. wa1071</t>
  </si>
  <si>
    <t>Streptomyces sp. wa1063</t>
  </si>
  <si>
    <t>Streptomyces venezuelae</t>
  </si>
  <si>
    <t>Paucisalibacillus globulus DSM 18846</t>
  </si>
  <si>
    <t>Streptomyces sp. or3</t>
  </si>
  <si>
    <t>Streptomyces sp. CS057</t>
  </si>
  <si>
    <t>Streptomyces sp. MNU77</t>
  </si>
  <si>
    <t>Streptomyces sp. rh206</t>
  </si>
  <si>
    <t>Streptomyces sp. CB02115</t>
  </si>
  <si>
    <t>Streptomyces sp. rh34</t>
  </si>
  <si>
    <t>Streptomyces sp. EN16</t>
  </si>
  <si>
    <t>Streptomyces sp. or20</t>
  </si>
  <si>
    <t>Paucisalibacillus sp. EB02</t>
  </si>
  <si>
    <t>Streptomyces sp. NRRL S-444</t>
  </si>
  <si>
    <t>Streptomyces sp. W007</t>
  </si>
  <si>
    <t>Streptomyces sp. TSRI0261</t>
  </si>
  <si>
    <t>Streptomyces sp. CB00072</t>
  </si>
  <si>
    <t>Streptomyces sp. NRRL S-146</t>
  </si>
  <si>
    <t>Streptomyces chartreusis NRRL 3882</t>
  </si>
  <si>
    <t>Streptomyces sp. Ag82_G6-1</t>
  </si>
  <si>
    <t>Streptomyces chartreusis NRRL 12338</t>
  </si>
  <si>
    <t>Streptomyces sp. NRRL S-475</t>
  </si>
  <si>
    <t>Kitasatospora sp. MY 5-36</t>
  </si>
  <si>
    <t>Streptomyces sp. S10(2016)</t>
  </si>
  <si>
    <t>Phycicoccus jejuensis</t>
  </si>
  <si>
    <t>Bhargavaea cecembensis</t>
  </si>
  <si>
    <t>Paenibacillus sp. P1XP2</t>
  </si>
  <si>
    <t>Paenibacillus sp. FSL R7-277</t>
  </si>
  <si>
    <t>Bhargavaea ginsengi</t>
  </si>
  <si>
    <t>Edaphobacillus lindanitolerans</t>
  </si>
  <si>
    <t>Lysinibacillus sp. LD79</t>
  </si>
  <si>
    <t>Enterococcus rotai</t>
  </si>
  <si>
    <t>Lysinibacillus sp. SG53</t>
  </si>
  <si>
    <t>Lysinibacillus fusiformis</t>
  </si>
  <si>
    <t>Lysinibacillus sphaericus</t>
  </si>
  <si>
    <t>Nocardia nova SH22a</t>
  </si>
  <si>
    <t>Streptococcus sobrinus W1703</t>
  </si>
  <si>
    <t>Viridibacillus sp. OK051</t>
  </si>
  <si>
    <t>Streptococcus sobrinus TCI-175</t>
  </si>
  <si>
    <t>Streptococcus sobrinus DSM 20742 = ATCC 33478</t>
  </si>
  <si>
    <t>Bacillus anthracis</t>
  </si>
  <si>
    <t>Bacillus cereus</t>
  </si>
  <si>
    <t>Paenibacillus sp. OSY-SE</t>
  </si>
  <si>
    <t>Bacillus marisflavi</t>
  </si>
  <si>
    <t>Nocardia pseudobrasiliensis NBRC 108224</t>
  </si>
  <si>
    <t>Bacillus sp. Leaf406</t>
  </si>
  <si>
    <t>Streptomyces europaeiscabiei</t>
  </si>
  <si>
    <t>Streptococcus gordonii</t>
  </si>
  <si>
    <t>Streptococcus parauberis</t>
  </si>
  <si>
    <t>Bacillus sp. FJAT-45348</t>
  </si>
  <si>
    <t>Bacillus sp. FJAT-45347</t>
  </si>
  <si>
    <t>Enterococcus termitis</t>
  </si>
  <si>
    <t>Streptococcus sp. HMSC10E12</t>
  </si>
  <si>
    <t>Streptococcus sobrinus TCI-376</t>
  </si>
  <si>
    <t>Streptococcus salivarius</t>
  </si>
  <si>
    <t>Streptococcus sp. UMB0029</t>
  </si>
  <si>
    <t>Streptococcus downei F0415</t>
  </si>
  <si>
    <t>Streptococcus equinus ATCC 33317</t>
  </si>
  <si>
    <t>Bacillus wiedmannii</t>
  </si>
  <si>
    <t>Bacillus thuringiensis</t>
  </si>
  <si>
    <t>Bacillus cereus HuA4-10</t>
  </si>
  <si>
    <t>Streptococcus orisasini</t>
  </si>
  <si>
    <t>Streptococcus sp. HMSC10A01</t>
  </si>
  <si>
    <t>Streptococcus pneumoniae</t>
  </si>
  <si>
    <t>Lactobacillus sakei</t>
  </si>
  <si>
    <t>Streptococcus sobrinus TCI-374</t>
  </si>
  <si>
    <t>Peptostreptococcaceae bacterium oral taxon 113 str. W5053</t>
  </si>
  <si>
    <t>Nonomuraea sp. Bp3714-39</t>
  </si>
  <si>
    <t>Thermobispora bispora DSM 43833</t>
  </si>
  <si>
    <t>Micromonospora citrea</t>
  </si>
  <si>
    <t>Actinomadura oligospora ATCC 43269</t>
  </si>
  <si>
    <t>Microtetraspora glauca</t>
  </si>
  <si>
    <t>Nonomuraea sp. NBRC 110462</t>
  </si>
  <si>
    <t>Nonomuraea pusilla</t>
  </si>
  <si>
    <t>Nocardiopsis chromatogenes YIM 90109</t>
  </si>
  <si>
    <t>Salinispora pacifica CNT003</t>
  </si>
  <si>
    <t>Salinispora pacifica CNR114</t>
  </si>
  <si>
    <t>Streptomyces sp. NRRL 30471</t>
  </si>
  <si>
    <t>Streptomyces monomycini</t>
  </si>
  <si>
    <t>Kutzneria sp. 744</t>
  </si>
  <si>
    <t>Streptomyces sp. SceaMP-e96</t>
  </si>
  <si>
    <t>Streptomyces platensis</t>
  </si>
  <si>
    <t>Streptomyces sp. NRRL WC-3908</t>
  </si>
  <si>
    <t>Actinobacteria bacterium 13_2_20CM_2_72_6</t>
  </si>
  <si>
    <t>Streptomyces pathocidini</t>
  </si>
  <si>
    <t>Kutzneria albida DSM 43870</t>
  </si>
  <si>
    <t>Saccharopolyspora shandongensis</t>
  </si>
  <si>
    <t>Thermogemmatispora carboxidivorans</t>
  </si>
  <si>
    <t>Saccharothrix sp. CB00851</t>
  </si>
  <si>
    <t>Nonomuraea jiangxiensis</t>
  </si>
  <si>
    <t>Nonomuraea sp. ATCC 55076</t>
  </si>
  <si>
    <t>Nocardiopsis xinjiangensis YIM 90004</t>
  </si>
  <si>
    <t>Streptomyces angustmyceticus</t>
  </si>
  <si>
    <t>Thermogemmatispora onikobensis</t>
  </si>
  <si>
    <t>Streptomyces hygroscopicus subsp. jinggangensis 5008</t>
  </si>
  <si>
    <t>Streptomyces corchorusii</t>
  </si>
  <si>
    <t>Actinomadura mexicana</t>
  </si>
  <si>
    <t>Streptomyces lydicus</t>
  </si>
  <si>
    <t>Streptomyces sp. Tu 6176</t>
  </si>
  <si>
    <t>Streptomyces sp. NRRL B-24484</t>
  </si>
  <si>
    <t>Streptomyces sp. MOE7</t>
  </si>
  <si>
    <t>Streptomyces sp. CB01201</t>
  </si>
  <si>
    <t>Streptomyces sp. PsTaAH-124</t>
  </si>
  <si>
    <t>Streptomyces sp. CdTB01</t>
  </si>
  <si>
    <t>Streptacidiphilus rugosus AM-16</t>
  </si>
  <si>
    <t>Couchioplanes caeruleus subsp. caeruleus</t>
  </si>
  <si>
    <t>Streptomyces sp. SAT1</t>
  </si>
  <si>
    <t>Herbidospora cretacea</t>
  </si>
  <si>
    <t>Streptomyces varsoviensis</t>
  </si>
  <si>
    <t>Streptomyces mirabilis</t>
  </si>
  <si>
    <t>Streptacidiphilus albus</t>
  </si>
  <si>
    <t>Herbidospora yilanensis</t>
  </si>
  <si>
    <t>Herbidospora mongoliensis</t>
  </si>
  <si>
    <t>Streptomyces hygroscopicus</t>
  </si>
  <si>
    <t>Streptomyces mobaraensis NBRC 13819 = DSM 40847</t>
  </si>
  <si>
    <t>Streptomyces sp. 76</t>
  </si>
  <si>
    <t>Actinomadura melliaura</t>
  </si>
  <si>
    <t>Streptomyces sp. DvalAA-14</t>
  </si>
  <si>
    <t>Planobispora rosea</t>
  </si>
  <si>
    <t>Nonomuraea sp. WU8817</t>
  </si>
  <si>
    <t>Nocardiopsis valliformis DSM 45023</t>
  </si>
  <si>
    <t>Kocuria rosea</t>
  </si>
  <si>
    <t>Tumebacillus algifaecis</t>
  </si>
  <si>
    <t>Kocuria sp. UCD-OTCP</t>
  </si>
  <si>
    <t>Paenibacillus pinihumi DSM 23905 = JCM 16419</t>
  </si>
  <si>
    <t>Tumebacillus sp. AR23208</t>
  </si>
  <si>
    <t>Lysinibacillus sp. FJAT-14222</t>
  </si>
  <si>
    <t>Streptomyces bungoensis</t>
  </si>
  <si>
    <t>Meiothermus chliarophilus DSM 9957</t>
  </si>
  <si>
    <t>Kocuria flava</t>
  </si>
  <si>
    <t>Streptomyces sp. ATCC 55365</t>
  </si>
  <si>
    <t>Paenibacillus assamensis DSM 18201</t>
  </si>
  <si>
    <t>Deinococcus indicus</t>
  </si>
  <si>
    <t>Nonomuraea gerenzanensis</t>
  </si>
  <si>
    <t>Actinoalloteichus spitiensis RMV-1378</t>
  </si>
  <si>
    <t>Saccharothrix espanaensis DSM 44229</t>
  </si>
  <si>
    <t>Herbidospora daliensis</t>
  </si>
  <si>
    <t>Paenibacillus taiwanensis DSM 18679</t>
  </si>
  <si>
    <t>Idiomarina xiamenensis 10-D-4</t>
  </si>
  <si>
    <t>Actinoalloteichus sp. AHMU CJ021</t>
  </si>
  <si>
    <t>Deinococcus sp. UR1</t>
  </si>
  <si>
    <t>Herbidospora sakaeratensis</t>
  </si>
  <si>
    <t>Nocardia sp. ATCC 202099</t>
  </si>
  <si>
    <t>Gracilibacillus orientalis</t>
  </si>
  <si>
    <t>Actinokineospora fastidiosa</t>
  </si>
  <si>
    <t>Exiguobacterium sp. AT1b</t>
  </si>
  <si>
    <t>Kitasatospora phosalacinea</t>
  </si>
  <si>
    <t>Lactobacillus johnsonii</t>
  </si>
  <si>
    <t>Novibacillus thermophilus</t>
  </si>
  <si>
    <t>bacterium SIT6 Bacteria.</t>
  </si>
  <si>
    <t>Streptomyces afghaniensis 772</t>
  </si>
  <si>
    <t>Streptomyces sp.</t>
  </si>
  <si>
    <t>Actinokineospora inagensis DSM 44258</t>
  </si>
  <si>
    <t>Micromonospora viridifaciens</t>
  </si>
  <si>
    <t>Bacillus sp. AFS075034</t>
  </si>
  <si>
    <t>Macrococcus caseolyticus</t>
  </si>
  <si>
    <t>Staphylococcus aureus</t>
  </si>
  <si>
    <t>Bacillus sp. 278922_107</t>
  </si>
  <si>
    <t>Staphylococcus intermedius</t>
  </si>
  <si>
    <t>Lactobacillus gasseri</t>
  </si>
  <si>
    <t>Lactobacillus gasseri JV-V03</t>
  </si>
  <si>
    <t>Bacillus cereus VD078</t>
  </si>
  <si>
    <t>Clostridium cellulovorans 743B</t>
  </si>
  <si>
    <t>Microbacterium sp. Leaf161</t>
  </si>
  <si>
    <t>Cryobacterium sp. N21</t>
  </si>
  <si>
    <t>Bacillus sp. JCM 19034</t>
  </si>
  <si>
    <t>Bacillus cohnii</t>
  </si>
  <si>
    <t>Kitasatospora sp. Root187</t>
  </si>
  <si>
    <t>Sphingomonas wittichii</t>
  </si>
  <si>
    <t>Bacillus gottheilii</t>
  </si>
  <si>
    <t>Enterococcus faecalis</t>
  </si>
  <si>
    <t>Rubrivirga sp. SAORIC476</t>
  </si>
  <si>
    <t>Bacillus mannanilyticus JCM 10596</t>
  </si>
  <si>
    <t>Bacillus horikoshii DSM 8719</t>
  </si>
  <si>
    <t>Pontibacillus litoralis JSM 072002</t>
  </si>
  <si>
    <t>Caloranaerobacter azorensis DSM 13643</t>
  </si>
  <si>
    <t>Enterococcus faecalis EnGen0301</t>
  </si>
  <si>
    <t>Enterococcus ureasiticus</t>
  </si>
  <si>
    <t>Caloranaerobacter azorensis H53214</t>
  </si>
  <si>
    <t>Bacillus cytotoxicus</t>
  </si>
  <si>
    <t>Bacillus sp. LL01</t>
  </si>
  <si>
    <t>Janthinobacterium agaricidamnosum NBRC 102515 = DSM 9628</t>
  </si>
  <si>
    <t>Rathayibacter iranicus</t>
  </si>
  <si>
    <t>Pseudoalteromonas luteoviolacea</t>
  </si>
  <si>
    <t>Bacillus sp. FJAT-27264</t>
  </si>
  <si>
    <t>Lactobacillus plantarum</t>
  </si>
  <si>
    <t>Pseudoalteromonas citrea DSM 8771</t>
  </si>
  <si>
    <t>Paenibacillus sp. St-s</t>
  </si>
  <si>
    <t>Paenibacillus aquistagni</t>
  </si>
  <si>
    <t>Bacillus acidicola</t>
  </si>
  <si>
    <t>Bacillus sp. FJAT-45122</t>
  </si>
  <si>
    <t>Bacillus alcalophilus ATCC 27647 = CGMCC 1.3604</t>
  </si>
  <si>
    <t>Bacillus sp. FJAT-45066</t>
  </si>
  <si>
    <t>Bacillus oshimensis</t>
  </si>
  <si>
    <t>Bacillus lehensis G1</t>
  </si>
  <si>
    <t>MDAVEELDLNALEISDLIEDSNYSDETLSQAMAASTTTTGCTTSSCSSSSS</t>
  </si>
  <si>
    <t>MDAVEELDLNALEISDLIEDSNYSDETLSQAMAA</t>
  </si>
  <si>
    <t>MQELDLNALEISDLIDDLGHSEEELSQVMAASCVGCAGSCSSTSSSS</t>
  </si>
  <si>
    <t>SCVGCAGSCSSTSSSS</t>
  </si>
  <si>
    <t>MQELDLNALEISDLIDDLGHSEEELSQVMAA</t>
  </si>
  <si>
    <t>MEQQIELDVLEISDLIAGAGENDDLAQVMAASCTTSSVSTSSSSSSS</t>
  </si>
  <si>
    <t>SCTTSSVSTSSSSSSS</t>
  </si>
  <si>
    <t>MEQQIELDVLEISDLIAGAGENDDLAQVMAA</t>
  </si>
  <si>
    <t>Berninamycin</t>
  </si>
  <si>
    <t>MEQQIELDVLEISDLIAGAGENDDLAQVMAASCTTTSVSTSSSSSSS</t>
  </si>
  <si>
    <t>SCTTTSVSTSSSSSSS</t>
  </si>
  <si>
    <t>VIDFAAIEISDLVEDAVEGGELPSQVMAASTTTCGCACSSCSSTCS</t>
  </si>
  <si>
    <t>VIDFAAIEISDLVEDAVEGGELPSQVMAA</t>
  </si>
  <si>
    <t>STTTCGCACSSCSSTCS</t>
  </si>
  <si>
    <t>MENIDEELDLNALEISDLIEDSGTEDETLSQIMAASCTTSGCACSSSSSSSS</t>
  </si>
  <si>
    <t>MENIDEELDLNALEISDLIEDSGTEDETLSQIMAA</t>
  </si>
  <si>
    <t>SCTTSGCACSSSSSSSS</t>
  </si>
  <si>
    <t>MENETLDLDVMELADIIGSASDQDDMAQVMAASCTTTSVSTSSSSSS</t>
  </si>
  <si>
    <t>SCTTTSVSTSSSSSS</t>
  </si>
  <si>
    <t>MENETLDLDVMELADIIGSASDQDDMAQVMAA</t>
  </si>
  <si>
    <t>DISTALLY ENCODED 4+2 AND/OR POOR CONTIG</t>
  </si>
  <si>
    <t>MDRNNLYHLSREKVNTNENEALNLNVMEFSDMISDATERDDVTQIMAASCVETSVSSSSTSSS</t>
  </si>
  <si>
    <t>MDRNNLYHLSREKVNTNENEALNLNVMEFSDMISDATERDDVTQIMAA</t>
  </si>
  <si>
    <t>SCVETSVSSSSTSSS</t>
  </si>
  <si>
    <t>MDRNNLYHLSREKINTNENEALNLNVMEFSDMIGDATERDDVTQMMAASCVETSVSSSSTSSS</t>
  </si>
  <si>
    <t>MDRNNLYHLSREKINTNENEALNLNVMEFSDMIGDATERDDVTQMMAA</t>
  </si>
  <si>
    <t>VDSTQELDLNALEISDLIEDSNYSDETLSQAMAASTTTTGCTTSSCSSSSS</t>
  </si>
  <si>
    <t>VDSTQELDLNALEISDLIEDSNYSDETLSQAMAA</t>
  </si>
  <si>
    <t>MNHEIDLSAIEISDLVHEVEQGEDAFSQVMAASCVGTACTCSSTSSST</t>
  </si>
  <si>
    <t>SCVGTACTCSSTSSST</t>
  </si>
  <si>
    <t>MNHEIDLSAIEISDLVHEVEQGEDAFSQVMAA</t>
  </si>
  <si>
    <t>MEVSESMLLSETGATSGSSSSSSTSCCGSCSCASCGGCTSCG</t>
  </si>
  <si>
    <t>VQSLKTKLNEQNSLDLTSILNEIESIDIMEVSESMLLSETGATSGSSSSSSTSCCGSCSCASCGGCTSCG</t>
  </si>
  <si>
    <t>VQSLKTKLNEQNSLDLTSILNEIESIDIMEVSESMLLSETGA</t>
  </si>
  <si>
    <t>TSGSSSSSSTSCCGSCSCASCGGCTSCG</t>
  </si>
  <si>
    <t>MSAPTSIQANVGVAGLTGLDTDTLEISDYLDETLLDSHDLTETMASSSSCTTCICTCSCSS</t>
  </si>
  <si>
    <t>Saalfelmuracin</t>
  </si>
  <si>
    <t>MSNASIGQDIGVEGLTGLDVDALEISDYMDEALLDSEDLTVTLVSSVSCTTCICSCSCSS</t>
  </si>
  <si>
    <t>MSAPTSIQANVGVAGLTGLDTDTLEISDYLDETLLDSHDLTETM</t>
  </si>
  <si>
    <t>ASSSSCTTCICTCSCSS</t>
  </si>
  <si>
    <t>VSSVSCTTCICSCSCSS</t>
  </si>
  <si>
    <t>MSNASIGQDIGVEGLTGLDVDALEISDYMDEALLDSEDLTVTL</t>
  </si>
  <si>
    <t>Thiostrepton</t>
  </si>
  <si>
    <t>MSTAAIVGQEIGVEGLTGLDVDALEISEYMDETLLDGEDLSVTMVSSASCTTCICTCSCSS</t>
  </si>
  <si>
    <t>VSSASCTTCICTCSCSS</t>
  </si>
  <si>
    <t>Thiostrepton-like (pred)</t>
  </si>
  <si>
    <t>Berninamycin-like (pred)</t>
  </si>
  <si>
    <t>MSTAAIVGQEIGVEGLTGLDVDALEISEYMDETLLDGEDLSVTM</t>
  </si>
  <si>
    <t>MMNANSVASVDVGIEGLTGLDVDTLEIGDYLDETVLDTTDLTETMTSSSSCTTCICTCSCSS</t>
  </si>
  <si>
    <t>TSSSSCTTCICTCSCSS</t>
  </si>
  <si>
    <t>MMNANSVASVDVGIEGLTGLDVDTLEIGDYLDETVLDTTDLTETM</t>
  </si>
  <si>
    <t>Siomycin</t>
  </si>
  <si>
    <t>MSISVDPQTELGVEELTGLDIDTLEISDYLDESMLDTHDLTETMIASASCTTCICTCSCSS</t>
  </si>
  <si>
    <t>IASASCTTCICTCSCSS</t>
  </si>
  <si>
    <t>MSISVDPQTELGVEELTGLDIDTLEISDYLDESMLDTHDLTETM</t>
  </si>
  <si>
    <t>Sch 18640</t>
  </si>
  <si>
    <t>MDANATTVGVDGLTGLDIDTFEIGDYLDETVLDTADLTETMTSSSSCTTCICTCSCSS</t>
  </si>
  <si>
    <t>MDANATTVGVDGLTGLDIDTFEIGDYLDETVLDTADLTETM</t>
  </si>
  <si>
    <t>MSNAALEIGVEGLTGLDVDTLEISDYMDETLLDGEDLTVTMIASASCTTCICTCSCSS</t>
  </si>
  <si>
    <t>MSNAALEIGVEGLTGLDVDTLEISDYMDETLLDGEDLTVTM</t>
  </si>
  <si>
    <t>MSTAAIVGQEIGVDGLTGLDVDALEISDYMDETLLDGEDLSVTMVSSASCTTCICTCSCSS</t>
  </si>
  <si>
    <t>MSTAAIVGQEIGVDGLTGLDVDALEISDYMDETLLDGEDLSVTM</t>
  </si>
  <si>
    <t>MSTATSQSIGVESLTGLDVDMLEISDYIDETLLDTADLTVTMVSSASCTTCICTCSCSS</t>
  </si>
  <si>
    <t>MSTATSQSIGVESLTGLDVDMLEISDYIDETLLDTADLTVTM</t>
  </si>
  <si>
    <t>Siomycin-like (pred)</t>
  </si>
  <si>
    <t>Sch 40832</t>
  </si>
  <si>
    <t>MPTQDLELMDLDLDLEIVEISSVRDAVALPESGASSGTSSCGSSSCCGSCSCCCCL</t>
  </si>
  <si>
    <t>SSGTSSCGSSSCCGSCSCCCCL</t>
  </si>
  <si>
    <t>MPTQDLELMDLDLDLEIVEISSVRDAVALPESGA</t>
  </si>
  <si>
    <t>Lactazole-like (pred)</t>
  </si>
  <si>
    <t>Lactazole</t>
  </si>
  <si>
    <t>MEKTMSMKISLPDLDFDSVEIMSVREAVAVPETGATSGSSSSNSSSCCGSSSCCSSS</t>
  </si>
  <si>
    <t>TSGSSSSNSSSCCGSSSCCSSS</t>
  </si>
  <si>
    <t>MEKTMSMKISLPDLDFDSVEIMSVREAVAVPETGA</t>
  </si>
  <si>
    <t>MSQNLNNLNDVDFNLDTLEISEVRDSTGLAETGASSGSSSCGSSSCCGSSSCCCNLEASEQVAP</t>
  </si>
  <si>
    <t>MNQKKDIMQDLEFDLDTLEISEVRDSTGLAETGASSGSSSCGSSSCCGSSSCCCSMEAQ</t>
  </si>
  <si>
    <t>SSGSSSCGSSSCCGSSSCCCNLEASEQVAP</t>
  </si>
  <si>
    <t>SSGSSSCGSSSCCGSSSCCCSMEAQ</t>
  </si>
  <si>
    <t>MSQNLNNLNDVDFNLDTLEISEVRDSTGLAETGA</t>
  </si>
  <si>
    <t>MNQKKDIMQDLEFDLDTLEISEVRDSTGLAETGA</t>
  </si>
  <si>
    <t>MTTKEIPTIELPALDFDDMEVMSVREAVAVPETGATSGSSSCTSTSCCGSSSCCSSGSCG</t>
  </si>
  <si>
    <t>TSGSSSCTSTSCCGSSSCCSSGSCG</t>
  </si>
  <si>
    <t>MTTKEIPTIELPALDFDDMEVMSVREAVAVPETGA</t>
  </si>
  <si>
    <t>MDLTFDDSELDLGDLAVTAMRDAVALPETGASAAACSCSSTSCCCCQQPQLPTLPV</t>
  </si>
  <si>
    <t>SAAACSCSSTSCCCCQQPQLPTLPV</t>
  </si>
  <si>
    <t>MDLTFDDSELDLGDLAVTAMRDAVALPETGA</t>
  </si>
  <si>
    <t>UNKNOWN</t>
  </si>
  <si>
    <t>MSSVAETEIFDSFDIEELEVLDVSDSVALPEMGASSGVTMTETDAIEGTFCCSSSSSSSSCCCC</t>
  </si>
  <si>
    <t>SSGVTMTETDAIEGTFCCSSSSSSSSCCCC</t>
  </si>
  <si>
    <t>MSSVAETEIFDSFDIEELEVLDVSDSVALPEMGA</t>
  </si>
  <si>
    <t>MDLTFDDSELDLGDLAVTAMRDAVALPETGASAQACSCSSTSCCCCQVPQLPA</t>
  </si>
  <si>
    <t>SAQACSCSSTSCCCCQVPQLPA</t>
  </si>
  <si>
    <t>MDKAPAVDFGDLDLGDLSFDSVEVATVRDAVALPETGASSGSSSCESCSCCAVCSCCSVCST</t>
  </si>
  <si>
    <t>MNKAPTVDFGDLDLGDLSFDSVEVATVRDAVALPETGASSGSSSCDSCSCCVGCSCCSVCST</t>
  </si>
  <si>
    <t>MDKTQTVDFGDLDLGDLSFDSVEVATVRDAVALPETGASSASSSCDSCSCCVGCSCCSVCST</t>
  </si>
  <si>
    <t>SSGSSSCESCSCCAVCSCCSVCST</t>
  </si>
  <si>
    <t>SSGSSSCDSCSCCVGCSCCSVCST</t>
  </si>
  <si>
    <t>SSASSSCDSCSCCVGCSCCSVCST</t>
  </si>
  <si>
    <t>MDKTQTVDFGDLDLGDLSFDSVEVATVRDAVALPETGA</t>
  </si>
  <si>
    <t>MNKAPTVDFGDLDLGDLSFDSVEVATVRDAVALPETGA</t>
  </si>
  <si>
    <t>MDKAPAVDFGDLDLGDLSFDSVEVATVRDAVALPETGA</t>
  </si>
  <si>
    <t>MSDAARTPGVELHDLELDLGDLTVTSMRDTAALPEGGASWGSCSCQGSSSCAQPHDAVALQA</t>
  </si>
  <si>
    <t>MNDITRSSGFDLDDLDLGELTVTSMRDTVALPEGGASNGGSSCSCGSSSCAHPQLPDLPV</t>
  </si>
  <si>
    <t>SWGSCSCQGSSSCAQPHDAVALQA</t>
  </si>
  <si>
    <t>MSDAARTPGVELHDLELDLGDLTVTSMRDTAALPEGGA</t>
  </si>
  <si>
    <t>SNGGSSCSCGSSSCAHPQLPDLPV</t>
  </si>
  <si>
    <t>MNDITRSSGFDLDDLDLGELTVTSMRDTVALPEGGA</t>
  </si>
  <si>
    <t>MNDVTRSSGFDLDDLDLGELTVTSMRDTVALPEGGASNGGSSCSCGSSSCAHPQLPELPV</t>
  </si>
  <si>
    <t>MSDAARTPEVELHDLELDLGDLTVTSMRDTAALPEGGASWGSCSCQGSSSCAQPHDAVALQA</t>
  </si>
  <si>
    <t>SNGGSSCSCGSSSCAHPQLPELPV</t>
  </si>
  <si>
    <t>MSDAARTPEVELHDLELDLGDLTVTSMRDTAALPEGGA</t>
  </si>
  <si>
    <t>MNDVTRSSGFDLDDLDLGELTVTSMRDTVALPEGGA</t>
  </si>
  <si>
    <t>MSDTSSTPGLDLADLDLGDLTVTSMRDTVALPEGGASNGASSCSCSSSSCAQPQLPVPL</t>
  </si>
  <si>
    <t>MSDLARTALDLQDLDLDLSDLTVTAMRDTAALPEGGASWGSCSCQGSSSCAQPQPQLETGVVDAG</t>
  </si>
  <si>
    <t>SNGASSCSCSSSSCAQPQLPVPL</t>
  </si>
  <si>
    <t>MSDTSSTPGLDLADLDLGDLTVTSMRDTVALPEGGA</t>
  </si>
  <si>
    <t>SWGSCSCQGSSSCAQPQPQLETGVVDAG</t>
  </si>
  <si>
    <t>MSDLARTALDLQDLDLDLSDLTVTAMRDTAALPEGGA</t>
  </si>
  <si>
    <t>MSALASEKPMDDKLFAGFDIEELEVLEVSDSVALPEMGASSGSGILCCSSSSSSSSSCC</t>
  </si>
  <si>
    <t>SSGSGILCCSSSSSSSSSCC</t>
  </si>
  <si>
    <t>MSALASEKPMDDKLFAGFDIEELEVLEVSDSVALPEMGA</t>
  </si>
  <si>
    <t>MSDHLQDALAFDGLDLDLDLGELTVTALRDSIALPEGGASSNPASSSCQSSSNSSVIIHPPATRW</t>
  </si>
  <si>
    <t>MSDMSSDFGLDLQDLDLSELTVTALRDTVALPENGASHGSCSCQASSSCVQPNLSATELI</t>
  </si>
  <si>
    <t>SHGSCSCQASSSCVQPNLSATELI</t>
  </si>
  <si>
    <t>SSNPASSSCQSSSNSSVIIHPPATRW</t>
  </si>
  <si>
    <t>MSDHLQDALAFDGLDLDLDLGELTVTALRDSIALPEGGA</t>
  </si>
  <si>
    <t>MSDMSSDFGLDLQDLDLSELTVTALRDTVALPENGA</t>
  </si>
  <si>
    <t>MTAGNHTPDFALDDLDLDLGDLTVTAMRDTVALPEGGASWGSCSCQGSSSCAQPAQPTPV</t>
  </si>
  <si>
    <t>MSDTARTPEFGFDDLDLDLGDLTVTAMRDTVALPEGGASWGSCSCQGSSSCNKPPVMDSLLD</t>
  </si>
  <si>
    <t>SWGSCSCQGSSSCAQPAQPTPV</t>
  </si>
  <si>
    <t>SWGSCSCQGSSSCNKPPVMDSLLD</t>
  </si>
  <si>
    <t>MTAGNHTPDFALDDLDLDLGDLTVTAMRDTVALPEGGA</t>
  </si>
  <si>
    <t>MSDTARTPEFGFDDLDLDLGDLTVTAMRDTVALPEGGA</t>
  </si>
  <si>
    <t>MSDLARNTDFALQDLELDLSELTVTSMRDTAALPEGGASWGSCSCQASSSCAHPQLETGMPDLG</t>
  </si>
  <si>
    <t>MSDTTGALGFELEDLDLGELTVTSMRDTIALPEGGASNGGSSCSCGSSSCATPQLPHLPQ</t>
  </si>
  <si>
    <t>SWGSCSCQASSSCAHPQLETGMPDLG</t>
  </si>
  <si>
    <t>SNGGSSCSCGSSSCATPQLPHLPQ</t>
  </si>
  <si>
    <t>MSDLARNTDFALQDLELDLSELTVTSMRDTAALPEGGA</t>
  </si>
  <si>
    <t>MSDTTGALGFELEDLDLGELTVTSMRDTIALPEGGA</t>
  </si>
  <si>
    <t>MSMTTTRFDLADLDLSGLQVTVMRDAVAVPEGGATSGSSSSDSSSTCGSSSCCSSVAQQ</t>
  </si>
  <si>
    <t>TSGSSSSDSSSTCGSSSCCSSVAQQ</t>
  </si>
  <si>
    <t>MSMTTTRFDLADLDLSGLQVTVMRDAVAVPEGGA</t>
  </si>
  <si>
    <t>MNALSFDVEELALDELSVTTVRDGVALPDTGASACCFSWMTSSSCCCCTEIE</t>
  </si>
  <si>
    <t>SACCFSWMTSSSCCCCTEIE</t>
  </si>
  <si>
    <t>MNALSFDVEELALDELSVTTVRDGVALPDTGA</t>
  </si>
  <si>
    <t>MDLTFDESELDLGDLAVTAMRDAVALPETGASTAACSCSSTSCCCCQQPPMPELPQV</t>
  </si>
  <si>
    <t>STAACSCSSTSCCCCQQPPMPELPQV</t>
  </si>
  <si>
    <t>MDLTFDESELDLGDLAVTAMRDAVALPETGA</t>
  </si>
  <si>
    <t>MSDFELDSLDLGELTVTSLRDTVALPETGASWGSCSCQGSSSCSQQPVEQ</t>
  </si>
  <si>
    <t>SWGSCSCQGSSSCSQQPVEQ</t>
  </si>
  <si>
    <t>MSDFELDSLDLGELTVTSLRDTVALPETGA</t>
  </si>
  <si>
    <t>MSDIARTPEFALQDLDLDLGDLTVTSMRDTVALPEGGASWGSCSCQGSSSCAQPTLDAGELAG</t>
  </si>
  <si>
    <t>MDRATPGAGFALDDLDLDLGDLTVTSMRDTVALPEGGASWGSCSCQGSSSCAQPERPEVPTL</t>
  </si>
  <si>
    <t>SWGSCSCQGSSSCAQPTLDAGELAG</t>
  </si>
  <si>
    <t>SWGSCSCQGSSSCAQPERPEVPTL</t>
  </si>
  <si>
    <t>MSDIARTPEFALQDLDLDLGDLTVTSMRDTVALPEGGA</t>
  </si>
  <si>
    <t>MDRATPGAGFALDDLDLDLGDLTVTSMRDTVALPEGGA</t>
  </si>
  <si>
    <t>MELSFEVDDLVLDDLSVTAMRDAVALPEAGASGGSCSGGSSCCCSVQPPEPT</t>
  </si>
  <si>
    <t>SGGSCSGGSSCCCSVQPPEPT</t>
  </si>
  <si>
    <t>MELSFEVDDLVLDDLSVTAMRDAVALPEAGA</t>
  </si>
  <si>
    <t>MSENTNGAEFELEELDLSDISVSSMRDSSALPEGGASWGSCSCQGSSSCQPVQQPPTLPV</t>
  </si>
  <si>
    <t>MIEPAPAFELEDLDLGDLTVTSMRDTIALPEGGASNGGSSTSCGSSSCAVPQLPIHQY</t>
  </si>
  <si>
    <t>SWGSCSCQGSSSCQPVQQPPTLPV</t>
  </si>
  <si>
    <t>MSENTNGAEFELEELDLSDISVSSMRDSSALPEGGA</t>
  </si>
  <si>
    <t>SNGGSSTSCGSSSCAVPQLPIHQY</t>
  </si>
  <si>
    <t>MIEPAPAFELEDLDLGDLTVTSMRDTIALPEGGA</t>
  </si>
  <si>
    <t>VREDIMELSFEVDDLVLDDLSVTAMRDAVALPEAGASGGSCSGGSSCCCSVQPPEPTF</t>
  </si>
  <si>
    <t>VVELSFEVDDLVVDDLSVTAMRDAVALPEAGASGGGSCCGSSCCCCPDPSFR</t>
  </si>
  <si>
    <t>SGGSCSGGSSCCCSVQPPEPTF</t>
  </si>
  <si>
    <t>VREDIMELSFEVDDLVLDDLSVTAMRDAVALPEAGA</t>
  </si>
  <si>
    <t>SGGGSCCGSSCCCCPDPSFR</t>
  </si>
  <si>
    <t>VVELSFEVDDLVVDDLSVTAMRDAVALPEAGA</t>
  </si>
  <si>
    <t>MSDITASRVESLDLQDLDLSELTVTSLRDTVALPENGASWGSCSCQASSSCAQPQDM</t>
  </si>
  <si>
    <t>SWGSCSCQASSSCAQPQDM</t>
  </si>
  <si>
    <t>MSDITASRVESLDLQDLDLSELTVTSLRDTVALPENGA</t>
  </si>
  <si>
    <t>MSDLARTALDLQDLDLDLSDLTVTAMRDTAALPEGGASWGSCSCQGSSSCAQPQPQLDTGVVDAG</t>
  </si>
  <si>
    <t>MSDTGVTPDLDLADLDLGDLTVTSMRDTVALPEGGASNGASSCSCSSSSCAQPQLPVPL</t>
  </si>
  <si>
    <t>SWGSCSCQGSSSCAQPQPQLDTGVVDAG</t>
  </si>
  <si>
    <t>MSDTGVTPDLDLADLDLGDLTVTSMRDTVALPEGGA</t>
  </si>
  <si>
    <t>MKDLSFDPDDLELGDLAVTSLRDSVALPESGASGGASSCSCGSSSCSSCTQPPVQTA</t>
  </si>
  <si>
    <t>SGGASSCSCGSSSCSSCTQPPVQTA</t>
  </si>
  <si>
    <t>MKDLSFDPDDLELGDLAVTSLRDSVALPESGA</t>
  </si>
  <si>
    <t>MSDSTANVGFDLQELDLGDLTVTSMRDTVALPENGASTQSCSCESSSSCTMPHPQVVTTLQ</t>
  </si>
  <si>
    <t>MSDSTANTGFDLQELDLGDLTVTSMRDTVALPENGASWGGCSCQGSSSCASPTPTPGPVDL</t>
  </si>
  <si>
    <t>MSDSTANTGFDLQDLDLSDLAVTSMRDTVALPENAASAGASSCQASSSCSVYAVPEREVTFDRNQQ</t>
  </si>
  <si>
    <t>STQSCSCESSSSCTMPHPQVVTTLQ</t>
  </si>
  <si>
    <t>SWGGCSCQGSSSCASPTPTPGPVDL</t>
  </si>
  <si>
    <t>SAGASSCQASSSCSVYAVPEREVTFDRNQQ</t>
  </si>
  <si>
    <t>MSDSTANVGFDLQELDLGDLTVTSMRDTVALPENGA</t>
  </si>
  <si>
    <t>MSDSTANTGFDLQELDLGDLTVTSMRDTVALPENGA</t>
  </si>
  <si>
    <t>MSDSTANTGFDLQDLDLSDLAVTSMRDTVALPENAA</t>
  </si>
  <si>
    <t>MKDLSFDPDDLELGDLAVTSLRDSVALPESGASGGASSCSCGSSSCSSCTQPPVQNA</t>
  </si>
  <si>
    <t>SGGASSCSCGSSSCSSCTQPPVQNA</t>
  </si>
  <si>
    <t>MSDTARTPEFELHDLELDLGDLTVTSMRDTSALPEGGASWGSCSCQGSSSCAQPQYSVALEA</t>
  </si>
  <si>
    <t>MTDRTQSSGFDLDELDLGELTVTSMRDTVALPEGGASNGGSSCSCGSSSCAHPQMPELPV</t>
  </si>
  <si>
    <t>Notes</t>
  </si>
  <si>
    <t>Sch 18640-like (pred)</t>
  </si>
  <si>
    <t>TfuA/YcaO</t>
  </si>
  <si>
    <t>SWGSCSCQGSSSCAQPQYSVALEA</t>
  </si>
  <si>
    <t>SNGGSSCSCGSSSCAHPQMPELPV</t>
  </si>
  <si>
    <t>MSDTARTPEFELHDLELDLGDLTVTSMRDTSALPEGGA</t>
  </si>
  <si>
    <t>MTDRTQSSGFDLDELDLGELTVTSMRDTVALPEGGA</t>
  </si>
  <si>
    <t>MSDTAHTPAAELHDLELDLGDLTVTSMRDTAALPEGGASWGSCSCQGSSSCAQPQDVTALEV</t>
  </si>
  <si>
    <t>MNDATQSTGFDLDDLDLGELTVTSMRDTVALPEGGASNGGSSCSCGSSSCAHPQLPELPL</t>
  </si>
  <si>
    <t>SWGSCSCQGSSSCAQPQDVTALEV</t>
  </si>
  <si>
    <t>SNGGSSCSCGSSSCAHPQLPELPL</t>
  </si>
  <si>
    <t>MSDTAHTPAAELHDLELDLGDLTVTSMRDTAALPEGGA</t>
  </si>
  <si>
    <t>MNDATQSTGFDLDDLDLGELTVTSMRDTVALPEGGA</t>
  </si>
  <si>
    <t>MAPSTGAPGFELEDLDLGDLTVTSMRDTVALPEGGASNGGSSCSCGSSSCAHPQLPDLPAA</t>
  </si>
  <si>
    <t>MSGTESTSAFSLQDLELDLSDLTVTSMRDTAALPEGGASWGSCSCQGSSSCAQPTDSMPPAA</t>
  </si>
  <si>
    <t>SNGGSSCSCGSSSCAHPQLPDLPAA</t>
  </si>
  <si>
    <t>SWGSCSCQGSSSCAQPTDSMPPAA</t>
  </si>
  <si>
    <t>MAPSTGAPGFELEDLDLGDLTVTSMRDTVALPEGGA</t>
  </si>
  <si>
    <t>MSGTESTSAFSLQDLELDLSDLTVTSMRDTAALPEGGA</t>
  </si>
  <si>
    <t>MSEFSSTTGSDLDLDLDLDLSDLTVTALSDTAALPENGGSWGSCSCQGSSSCAQPQVETPVV</t>
  </si>
  <si>
    <t>SWGSCSCQGSSSCAQPQVETPVV</t>
  </si>
  <si>
    <t>MSEFSSTTGSDLDLDLDLDLSDLTVTALSDTAALPENGG</t>
  </si>
  <si>
    <t>MSNEDFNVEELELDEIAVTSIRDSAALPETGASSGSSSSSSSSCCGSCSCCGSCADTNEPAVQ</t>
  </si>
  <si>
    <t>MAEGSITWDLVPEYDFAFDLDDLDLGPLTVTAMRDSMALPETGASWVNTSGNASCSCCYVT</t>
  </si>
  <si>
    <t>SSGSSSSSSSSCCGSCSCCGSCADTNEPAVQ</t>
  </si>
  <si>
    <t>MSNEDFNVEELELDEIAVTSIRDSAALPETGA</t>
  </si>
  <si>
    <t>SWVNTSGNASCSCCYVT</t>
  </si>
  <si>
    <t>MAEGSITWDLVPEYDFAFDLDDLDLGPLTVTAMRDSMALPETGA</t>
  </si>
  <si>
    <t>MSENAATPGYDDHDLDLDLDLSELTVTALSDTAALPENGASWGSCSCQGSSSCAQPQVETPTV</t>
  </si>
  <si>
    <t>SWGSCSCQGSSSCAQPQVETPTV</t>
  </si>
  <si>
    <t>MSENAATPGYDDHDLDLDLDLSELTVTALSDTAALPENGA</t>
  </si>
  <si>
    <t>MNDATQSAGFDLDDLDLGELTVTSMRDTVALPEGGASNGGSSCSCGSSSCAHPQLPELPL</t>
  </si>
  <si>
    <t>MNDATQSAGFDLDDLDLGELTVTSMRDTVALPEGGA</t>
  </si>
  <si>
    <t>MTDHQNGLSFELEDLDLGELTVTSMRDTVALPETGASNGGSSCSCGSSSCAQPQLPTLPY</t>
  </si>
  <si>
    <t>MSDTTAQHAFDLEDLDLSDLTVSSLRDTAALPETGASWGSCSCQGSSSCAQPEVDTLAF</t>
  </si>
  <si>
    <t>SNGGSSCSCGSSSCAQPQLPTLPY</t>
  </si>
  <si>
    <t>SWGSCSCQGSSSCAQPEVDTLAF</t>
  </si>
  <si>
    <t>MTDHQNGLSFELEDLDLGELTVTSMRDTVALPETGA</t>
  </si>
  <si>
    <t>MSDTTAQHAFDLEDLDLSDLTVSSLRDTAALPETGA</t>
  </si>
  <si>
    <t>MKDLSFDPDDLELGDLAVTSLRDSVALPESGASGGASSCSCGSSSCSSCTQPPQLPAQNA</t>
  </si>
  <si>
    <t>SGGASSCSCGSSSCSSCTQPPQLPAQNA</t>
  </si>
  <si>
    <t>MSDHFEDVLALDDLDLGELTVTALRDTVALPETGASGAPSSSSCGSSSCAAPHPPTQTF</t>
  </si>
  <si>
    <t>MSASTSTPGLDLQDLDLSELTVTALRDTVALPENGGSWGSCSCQASSSCAQPNLPGADSF</t>
  </si>
  <si>
    <t>SGAPSSSSCGSSSCAAPHPPTQTF</t>
  </si>
  <si>
    <t>SWGSCSCQASSSCAQPNLPGADSF</t>
  </si>
  <si>
    <t>MSDHFEDVLALDDLDLGELTVTALRDTVALPETGA</t>
  </si>
  <si>
    <t>MSASTSTPGLDLQDLDLSELTVTALRDTVALPENGG</t>
  </si>
  <si>
    <t>MSGASATTGYNHLDLDLDLDLSELTVTALSDTAALPENGASWGSCSCQGSSSCAQPQVETPVV</t>
  </si>
  <si>
    <t>MSGASATTGYNHLDLDLDLDLSELTVTALSDTAALPENGA</t>
  </si>
  <si>
    <t>MRDMTATLADLEDLNLADLEVSDLLEVHAVRESVALPETGASASTSVVWQWLGYSSCAAQLPQ</t>
  </si>
  <si>
    <t>SASTSVVWQWLGYSSCAAQLPQ</t>
  </si>
  <si>
    <t>MRDMTATLADLEDLNLADLEVSDLLEVHAVRESVALPETGA</t>
  </si>
  <si>
    <t>MKDLSFDLDDLELGDLAVTTMRDSVALPESGASGAPSSCSCGSSSCSSCHQPQLPTLPA</t>
  </si>
  <si>
    <t>SGAPSSCSCGSSSCSSCHQPQLPTLPA</t>
  </si>
  <si>
    <t>MKDLSFDLDDLELGDLAVTTMRDSVALPESGA</t>
  </si>
  <si>
    <t>MSDATGTTDNPNFELQDLDLSDLTVTSMRDTAALPEGGASWGSSSCQGSSSCAQPQVPVVA</t>
  </si>
  <si>
    <t>SWGSSSCQGSSSCAQPQVPVVA</t>
  </si>
  <si>
    <t>MSDATGTTDNPNFELQDLDLSDLTVTSMRDTAALPEGGA</t>
  </si>
  <si>
    <t>MRDMTATLADLEDLNLADLEVSDLLEVHAVRESVALPETGASASTSAVWQWLGYSSCAAQLPQ</t>
  </si>
  <si>
    <t>SASTSAVWQWLGYSSCAAQLPQ</t>
  </si>
  <si>
    <t>MSDTTTSRTAATEGLDLQDLDLSELTVTSLRDTVALPENGASWGSCSCQGSSSCAQPQLPDVPTA</t>
  </si>
  <si>
    <t>SWGSCSCQGSSSCAQPQLPDVPTA</t>
  </si>
  <si>
    <t>MSDTTTSRTAATEGLDLQDLDLSELTVTSLRDTVALPENGA</t>
  </si>
  <si>
    <t>MSEASATTGYNHLDLDLDLDLSELTVTALSDTAALPENGASWGSCSCQGSSSCAQPQVETPVV</t>
  </si>
  <si>
    <t>MSEASATTGYNHLDLDLDLDLSELTVTALSDTAALPENGA</t>
  </si>
  <si>
    <t>MSRTAATTGLDLQDLDLSELTVTSLRDTVALPENGASWGSCSCQASSSCAQPQVMVDTIG</t>
  </si>
  <si>
    <t>MLALDGLDLGELTVTALRDTVALPETGASGAPSSSSCGSSSCATPYPPVYPY</t>
  </si>
  <si>
    <t>SWGSCSCQASSSCAQPQVMVDTIG</t>
  </si>
  <si>
    <t>SGAPSSSSCGSSSCATPYPPVYPY</t>
  </si>
  <si>
    <t>MSRTAATTGLDLQDLDLSELTVTSLRDTVALPENGA</t>
  </si>
  <si>
    <t>MLALDGLDLGELTVTALRDTVALPETGA</t>
  </si>
  <si>
    <t>MSRSAAAETGLDLQDLDLSELTVTSLRDTVALPENGASWGSCSCQGSSSCAQPQTMVTPIA</t>
  </si>
  <si>
    <t>MPDPARGELALGEILALDGLDGLDLGELTVTALRDTVALPETGASGVPGSTSCGSSSCAVPHPPTQSF</t>
  </si>
  <si>
    <t>SWGSCSCQGSSSCAQPQTMVTPIA</t>
  </si>
  <si>
    <t>SGVPGSTSCGSSSCAVPHPPTQSF</t>
  </si>
  <si>
    <t>MPDPARGELALGEILALDGLDGLDLGELTVTALRDTVALPETGA</t>
  </si>
  <si>
    <t>MSRSAAAETGLDLQDLDLSELTVTSLRDTVALPENGA</t>
  </si>
  <si>
    <t>MSRTPNPQDPLELQDLDLDADLDLTDLTVTSLRDTAALPENGASWGSCSCQASSSCAQPHVTTPEVL</t>
  </si>
  <si>
    <t>MSRTPNPQDPLELQDLDLDADLDLTDLTVTSLRDTAALPENGA</t>
  </si>
  <si>
    <t>SWGSCSCQASSSCAQPHVTTPEVL</t>
  </si>
  <si>
    <t>MSLGQNKQDALELQDLALDTDLDLTDLTVTSLRDTAALPENGASWGSCSCQGSSSCAQPQDNGPVVL</t>
  </si>
  <si>
    <t>SWGSCSCQGSSSCAQPQDNGPVVL</t>
  </si>
  <si>
    <t>MSLGQNKQDALELQDLALDTDLDLTDLTVTSLRDTAALPENGA</t>
  </si>
  <si>
    <t>MSETSATPRSNHLDLDLDLDLSELTVTALSDTAALPENGASWGSCSCQGSSSCAQPQVETPTA</t>
  </si>
  <si>
    <t>SWGSCSCQGSSSCAQPQVETPTA</t>
  </si>
  <si>
    <t>MSETSATPRSNHLDLDLDLDLSELTVTALSDTAALPENGA</t>
  </si>
  <si>
    <t>MSENSATTGYNDLDLDLDLDLSELTVTALSDTAALPENGASWGSCSCQGSSSCAQPQVETPVV</t>
  </si>
  <si>
    <t>MSENSATTGYNDLDLDLDLDLSELTVTALSDTAALPENGA</t>
  </si>
  <si>
    <t>MSDLSRSVETETVLDLQDLDLSELTVTSLRDTVALPENGASWGSCSCQGSSSCAQPQQL</t>
  </si>
  <si>
    <t>MSDHLGGAPAPTDLRFDDLDLDLDLGELTVTALRDTVALPEGGASGAPSSTSCGSSSCAVPHPPTQPL</t>
  </si>
  <si>
    <t>SWGSCSCQGSSSCAQPQQL</t>
  </si>
  <si>
    <t>MSDLSRSVETETVLDLQDLDLSELTVTSLRDTVALPENGA</t>
  </si>
  <si>
    <t>SGAPSSTSCGSSSCAVPHPPTQPL</t>
  </si>
  <si>
    <t>MSDHLGGAPAPTDLRFDDLDLDLDLGELTVTALRDTVALPEGGA</t>
  </si>
  <si>
    <t>MSRTPNQQDALELQDLALDTDLDLTDLTVTSLRDTAALPENGASWGSCSCQGSSSCAQPQVTTPVVL</t>
  </si>
  <si>
    <t>SWGSCSCQGSSSCAQPQVTTPVVL</t>
  </si>
  <si>
    <t>MSRTPNQQDALELQDLALDTDLDLTDLTVTSLRDTAALPENGA</t>
  </si>
  <si>
    <t>MSLGQNKQDALELQDLALDADLDLTDLTVTSLRDTAALPENGASWGSCSCQGSSSCAQPQDNGPVVL</t>
  </si>
  <si>
    <t>MSLGQNKQDALELQDLALDADLDLTDLTVTSLRDTAALPENGA</t>
  </si>
  <si>
    <t>MSDTAPDAAFDLQDLELDLGDLSVTSMRDTAALPEGGASWGSCSCQGSSSCAQPQTDTPTA</t>
  </si>
  <si>
    <t>SWGSCSCQGSSSCAQPQTDTPTA</t>
  </si>
  <si>
    <t>MSDTAPDAAFDLQDLELDLGDLSVTSMRDTAALPEGGA</t>
  </si>
  <si>
    <t>MSDLTPAPGFDLQDLELDLGDLTVTSMRDTAALPEGGASWGSCSCQASSSCAQPQVETGPLAAG</t>
  </si>
  <si>
    <t>SWGSCSCQASSSCAQPQVETGPLAAG</t>
  </si>
  <si>
    <t>MSDLTPAPGFDLQDLELDLGDLTVTSMRDTAALPEGGAS</t>
  </si>
  <si>
    <t>MPDHSGDLLALDDPELGELTVTALRDTVALPETGASGGAGSGSCGSSSRAQPRLPDLPY</t>
  </si>
  <si>
    <t>MSRTPNQQDGLDLQDLALDADLDLSDLTVTSLRDTAALPENGASWGSCSCQGSSSCAQPQVDTPVVL</t>
  </si>
  <si>
    <t>SGGAGSGSCGSSSRAQPRLPDLPY</t>
  </si>
  <si>
    <t>SWGSCSCQGSSSCAQPQVDTPVVL</t>
  </si>
  <si>
    <t>MSRTPNQQDGLDLQDLALDADLDLSDLTVTSLRDTAALPENGA</t>
  </si>
  <si>
    <t>MPDHSGDLLALDDPELGELTVTALRDTVALPETGA</t>
  </si>
  <si>
    <t>MDLTFDESELDLGDLAVTAMRDAVALPETGASTAACSCSSTSCCCCQQPPTPELPQV</t>
  </si>
  <si>
    <t>STAACSCSSTSCCCCQQPPTPELPQV</t>
  </si>
  <si>
    <t>MNLNLDDLNLDELDVTSLRDTVALPETAASSSNNGSGTNTGSCTDPA</t>
  </si>
  <si>
    <t>SSSNNGSGTNTGSCTDPA</t>
  </si>
  <si>
    <t>MNLNLDDLNLDELDVTSLRDTVALPETAA</t>
  </si>
  <si>
    <t>MPDMTATLADLEDLNLADLEVSDLLEVHAVRDAVALPETGASASTSAVWQWLGYSSCAAQVLQ</t>
  </si>
  <si>
    <t>SASTSAVWQWLGYSSCAAQVLQ</t>
  </si>
  <si>
    <t>MPDMTATLADLEDLNLADLEVSDLLEVHAVRDAVALPETGA</t>
  </si>
  <si>
    <t>MSNVTVDSMDIEQVFDSFDVTELEVLEVSQGVAQPEMGASGGTVGTSSSSSTCSSSTC</t>
  </si>
  <si>
    <t>SGGTVGTSSSSSTCSSSTC</t>
  </si>
  <si>
    <t>MSNVTVDSMDIEQVFDSFDVTELEVLEVSQGVAQPEMGA</t>
  </si>
  <si>
    <t>MSNVTVDSIDIEQVFDSFDVTELEVLEVSQGVAQPEMGASGGTVGTSSSSSTCSSSTC</t>
  </si>
  <si>
    <t>MSNVTVDSIDIEQVFDSFDVTELEVLEVSQGVAQPEMGA</t>
  </si>
  <si>
    <t>MSTVAIDSADIEQVFDSFDVTELEVLEVSQGVALPEMGASGGTVGTSSSSSTCSSSTC</t>
  </si>
  <si>
    <t>MSTVAIDSADIEQVFDSFDVTELEVLEVSQGVALPEMGA</t>
  </si>
  <si>
    <t>MTEHHRAGRTESPADPTELEIEELSVLELGDAIALPEMGASNWGGWFCCSSSSSATCCC</t>
  </si>
  <si>
    <t>MSESINTPQVESAEVPAVDVEELSVLEVGDAAALPEMGASSGGTMCCSSSSSTCCC</t>
  </si>
  <si>
    <t>SNWGGWFCCSSSSSATCCC</t>
  </si>
  <si>
    <t>SSGGTMCCSSSSSTCCC</t>
  </si>
  <si>
    <t>MSESINTPQVESAEVPAVDVEELSVLEVGDAAALPEMGA</t>
  </si>
  <si>
    <t>MTEHHRAGRTESPADPTELEIEELSVLELGDAIALPEMGA</t>
  </si>
  <si>
    <t>MSINDIKNDDADKAFESFDVDELETLEVAQGVALPEMGASSGSIGTSSSSSSTCSAC</t>
  </si>
  <si>
    <t>MSIDDIKNNGDDAAKAFESFDVDELETLEVAQGVALPEMGASSGSIGTSSSSSSTCSAC</t>
  </si>
  <si>
    <t>SSGSIGTSSSSSSTCSAC</t>
  </si>
  <si>
    <t>MSINDIKNDDADKAFESFDVDELETLEVAQGVALPEMGA</t>
  </si>
  <si>
    <t>MSIDDIKNNGDDAAKAFESFDVDELETLEVAQGVALPEMGA</t>
  </si>
  <si>
    <t>MDKNLGTEDFASFELEEIEVLDVAEGAALPEVGASSGGWLCCSSSSSSSCC</t>
  </si>
  <si>
    <t>MDNLTAEDFASFELEDLEILDVVDGVALPEMGASNLGSWLCCSSSSSGSSCC</t>
  </si>
  <si>
    <t>SSGGWLCCSSSSSSSCC</t>
  </si>
  <si>
    <t>MDKNLGTEDFASFELEEIEVLDVAEGAALPEVGA</t>
  </si>
  <si>
    <t>SNLGSWLCCSSSSSGSSCC</t>
  </si>
  <si>
    <t>MDNLTAEDFASFELEDLEILDVVDGVALPEMGA</t>
  </si>
  <si>
    <t>DADELETLEVADGVALPEMGASSGSIGTSSSSSSTCSAC</t>
  </si>
  <si>
    <t>Contig truncated at N-term</t>
  </si>
  <si>
    <t>MTAKDIKNDADNAFEGFDADELETLEVADGVALPEMGASSGSIGTSSSSSSTCSAC</t>
  </si>
  <si>
    <t>MTAKDIKNDADNAFEGFDADELETLEVADGVALPEMGA</t>
  </si>
  <si>
    <t>MSTLANETPAGDLFASFDIAELEVLEVSDSVGLPEMGASSSSMSVAAESTSASLCCSSSSSTCCCC</t>
  </si>
  <si>
    <t>SSSSMSVAAESTSASLCCSSSSSTCCCC</t>
  </si>
  <si>
    <t>MSTLANETPAGDLFASFDIAELEVLEVSDSVGLPEMGA</t>
  </si>
  <si>
    <t>MSIDTMNSGDVEQIFEGFDIDELEVLEVSQGVALPEMGASGGNSGTSSSSSTCSSCTC</t>
  </si>
  <si>
    <t>SGGNSGTSSSSSTCSSCTC</t>
  </si>
  <si>
    <t>MSIDTMNSGDVEQIFEGFDIDELEVLEVSQGVALPEMGA</t>
  </si>
  <si>
    <t>MDQNLGTEDFASFELEEVEVLDVADGVALPEVGASSGGWLCCSSSSSSSCC</t>
  </si>
  <si>
    <t>MDMNLTAQDFASFELENLEVLDVVDGVALPDMGASNLGSWLCCSSSSGSSCC</t>
  </si>
  <si>
    <t>MDQNLGTEDFASFELEEVEVLDVADGVALPEVGA</t>
  </si>
  <si>
    <t>SNLGSWLCCSSSSGSSCC</t>
  </si>
  <si>
    <t>MDMNLTAQDFASFELENLEVLDVVDGVALPDMGA</t>
  </si>
  <si>
    <t>MSINDIKNGDDAEKAFDSFDVDELETLEVAQGVALPEMGASSGSIGTSSSSSSTCSAC</t>
  </si>
  <si>
    <t>MSINDIKNGDDAEKAFDSFDVDELETLEVAQGVALPEMGA</t>
  </si>
  <si>
    <t>MSTLASETPAGGDLFASFDIDELEVLEVSDSVGLPEMGASSSSLSVASEAAADVSLCCSSSSSTCCCC</t>
  </si>
  <si>
    <t>SSSSLSVASEAAADVSLCCSSSSSTCCCC</t>
  </si>
  <si>
    <t>MSTLASETPAGGDLFASFDIDELEVLEVSDSVGLPEMGA</t>
  </si>
  <si>
    <t>MNNDILEMDELDFQLEELSVLDIADARALPELGASNGSIGCSSSTCSSTCCC</t>
  </si>
  <si>
    <t>MDELVFQLEELSVLDVSDAVALPEMGASSGWGCSSSTCSSCCC</t>
  </si>
  <si>
    <t>SNGSIGCSSSTCSSTCCC</t>
  </si>
  <si>
    <t>MNNDILEMDELDFQLEELSVLDIADARALPELGA</t>
  </si>
  <si>
    <t>SSGWGCSSSTCSSCCC</t>
  </si>
  <si>
    <t>MDELVFQLEELSVLDVSDAVALPEMGA</t>
  </si>
  <si>
    <t>MKSLLNIDDSMIESLNLSDFEVIDSIELSEADEKAILGASCTTCTCCCSCCG</t>
  </si>
  <si>
    <t>SCTTCTCCCSCCG</t>
  </si>
  <si>
    <t>MKSLLNIDDSMIESLNLSDFEVIDSIELSEADEKAILGA</t>
  </si>
  <si>
    <t>SCTTCVCTCSCCTT</t>
  </si>
  <si>
    <t>MEDKKVLDDVFEGIEIVELDETTTLSETAASSGISSCNSCSCCLSTSCCSIHFGA</t>
  </si>
  <si>
    <t>SSGISSCNSCSCCLSTSCCSIHFGA</t>
  </si>
  <si>
    <t>MEDKKVLDDVFEGIEIVELDETTTLSETAA</t>
  </si>
  <si>
    <t>MSDDIKQGQDADKAFENFDVDELETLEVAQGVALPEMGASSGSIGTSSSSSSTCSAC</t>
  </si>
  <si>
    <t>MSIDDIKNGDDAAFDNFDVAELETLEVAQGVALPEMGASSGSIGTSSSSSSTCSAC</t>
  </si>
  <si>
    <t>MSDDIKQGQDADKAFENFDVDELETLEVAQGVALPEMGA</t>
  </si>
  <si>
    <t>MSIDDIKNGDDAAFDNFDVAELETLEVAQGVALPEMGA</t>
  </si>
  <si>
    <t>MSIDDIKQGQDADKAFENFDVDELETLEVAQGVALPEMGASSGSIGTSSSSSSTCSAC</t>
  </si>
  <si>
    <t>MSIDDIKQGQDADKAFENFDVDELETLEVAQGVALPEMGA</t>
  </si>
  <si>
    <t>MALQETPTIDLPDLNFDDMEVMSVREAVAVPETGATSGSSSCTSPSCCGSSSCCSSGSCG</t>
  </si>
  <si>
    <t>TSGSSSCTSPSCCGSSSCCSSGSCG</t>
  </si>
  <si>
    <t>MALQETPTIDLPDLNFDDMEVMSVREAVAVPETGA</t>
  </si>
  <si>
    <t>MKDLSFDLDDLELGELAVTSMRDSVALPESGASGAPSSCSCGSSSCSSCTQPQLPPA</t>
  </si>
  <si>
    <t>SGAPSSCSCGSSSCSSCTQPQLPPA</t>
  </si>
  <si>
    <t>MKDLSFDLDDLELGELAVTSMRDSVALPESGA</t>
  </si>
  <si>
    <t>MATKETAVIDLPELDFDDMEVMSVREAVAVPETGATSGSSSCTSTSCCGSSSCCSSGSCG</t>
  </si>
  <si>
    <t>MATKETAVIDLPELDFDDMEVMSVREAVAVPETGA</t>
  </si>
  <si>
    <t>MPHSTAPEIDLPELNFDDMEVMSVREAVAVPETGATSGSSSCTSTSCCGSSSCCSGGSCG</t>
  </si>
  <si>
    <t>MAIQESPTIELPDLNFDDMEVMSVREAVAVPETGATSGSSSCTSTSCCGSSSCCSSGSCG</t>
  </si>
  <si>
    <t>TSGSSSCTSTSCCGSSSCCSGGSCG</t>
  </si>
  <si>
    <t>MPHSTAPEIDLPELNFDDMEVMSVREAVAVPETGA</t>
  </si>
  <si>
    <t>MAIQESPTIELPDLNFDDMEVMSVREAVAVPETGA</t>
  </si>
  <si>
    <t>MPHSTAPAIDLPELDFDDMEVMSVREAVAVPETGATSGSSSCTSTSCCGSSSCCSGGSCG</t>
  </si>
  <si>
    <t>MPHSTAPAIDLPELDFDDMEVMSVREAVAVPETGA</t>
  </si>
  <si>
    <t>MAMQDSPAIDLPDLDFDDMEVMSVREAVAVPETGATSGSSSCTSTSCCGSSSCCSSGSCG</t>
  </si>
  <si>
    <t>MPHSTVLGIDLPELDFDDMEVMSVREAVAVPETGATSGSSSCTSTSCCGSSSCCSGGSCG</t>
  </si>
  <si>
    <t>MAMQDSPAIDLPDLDFDDMEVMSVREAVAVPETGA</t>
  </si>
  <si>
    <t>MPHSTVLGIDLPELDFDDMEVMSVREAVAVPETGA</t>
  </si>
  <si>
    <t>MPETTALDIDLPELNFDDMEVMSVREAVAVPETGATSGSSSCTSTSCCGSSSCCSGGSCG</t>
  </si>
  <si>
    <t>MQDSPSIELPDLDFSDMEVMSVREAVAVPETGATSGSSSCTSTSCCGSSSCCSSGSCG</t>
  </si>
  <si>
    <t>MPETTALDIDLPELNFDDMEVMSVREAVAVPETGA</t>
  </si>
  <si>
    <t>MQDSPSIELPDLDFSDMEVMSVREAVAVPETGA</t>
  </si>
  <si>
    <t>MPHSTAPDIDLPELDFDSMEVMSVREAVAVPETGATSGSSSCTSTSCCGSSSCCSGGSCG</t>
  </si>
  <si>
    <t>MAMQDSPVIDLPDLDFDSMEVMSVREAVAVPETGATSGSSSCTSTSCCGSSSCCSSGSCG</t>
  </si>
  <si>
    <t>MPHSTAPDIDLPELDFDSMEVMSVREAVAVPETGA</t>
  </si>
  <si>
    <t>MAMQDSPVIDLPDLDFDSMEVMSVREAVAVPETGA</t>
  </si>
  <si>
    <t>MPHSTAPDIDLPELDFDNMEVMSVREAVAVPETGATSGSSSCTSTSCCGSSSCCSGGSCG</t>
  </si>
  <si>
    <t>MAMQDSPVIDLPDLDFNDMEVMSVREAVAVPETGATSGSSSCTSTSCCGSSSCCSSGSCG</t>
  </si>
  <si>
    <t>MPHSTAPDIDLPELDFDNMEVMSVREAVAVPETGA</t>
  </si>
  <si>
    <t>MAMQDSPVIDLPDLDFNDMEVMSVREAVAVPETGA</t>
  </si>
  <si>
    <t>MSIDFGAFDVTELEVLEAGDGVALPDMGASIVVIVAATPDGEEILGEADLGVSGSLSTSCC</t>
  </si>
  <si>
    <t>SIVVIVAATPDGEEILGEADLGVSGSLSTSCC</t>
  </si>
  <si>
    <t>MSIDFGAFDVTELEVLEAGDGVALPDMGA</t>
  </si>
  <si>
    <t>MALQETPTIDLPDLNFDDMEVMSVREAVAVPETGATSGSSSCTSTSCCGSSSCCSSGSCG</t>
  </si>
  <si>
    <t>MSTNVMVEDFSAFDVEELEVLDVADATALPEMGASSATWACCSSSSSSSCTCSCC</t>
  </si>
  <si>
    <t>MGASSGGDDAAFDNFDVAELETLEVAQGVALPEMGASSGSIGTSSSSSSTCSAC</t>
  </si>
  <si>
    <t>SSATWACCSSSSSSSCTCSCC</t>
  </si>
  <si>
    <t>MSTNVMVEDFSAFDVEELEVLDVADATALPEMGA</t>
  </si>
  <si>
    <t>MGASSGGDDAAFDNFDVAELETLEVAQGVALPEMGA</t>
  </si>
  <si>
    <t>MGAPAVSRPHPLPPSRRRCPMATKETAVIDLPELDFDDMEVMSVREAVAVPETGATSGSSSCTSTSCCGSSSCCSSGSCG</t>
  </si>
  <si>
    <t>MGAPAVSRPHPLPPSRRRCPMATKETAVIDLPELDFDDMEVMSVREAVAVPETGA</t>
  </si>
  <si>
    <t>MSKVIEKVNENSKIDQLFADIEELEFIDINEATALPETAATSGSAFSSGCSTCGSSSTCSSTT</t>
  </si>
  <si>
    <t>TSGSAFSSGCSTCGSSSTCSSTT</t>
  </si>
  <si>
    <t>MSKVIEKVNENSKIDQLFADIEELEFIDINEATALPETAA</t>
  </si>
  <si>
    <t>MNADALFDSFDIEELDTMEVADGVALPEMGASTGNTMCCSSSSSSCC</t>
  </si>
  <si>
    <t>MSKILETVDADAMFDSFDIEELGTMELADGVALPEMGASKGDFTCCSSSSSSCC</t>
  </si>
  <si>
    <t>MRSTLETVDADAMFDSFDIEELDTMEIADGVALPEMAASSLPVTCCSSSSSSCCCC</t>
  </si>
  <si>
    <t>STGNTMCCSSSSSSCC</t>
  </si>
  <si>
    <t>SKGDFTCCSSSSSSCC</t>
  </si>
  <si>
    <t>SSLPVTCCSSSSSSCCCC</t>
  </si>
  <si>
    <t>MRSTLETVDADAMFDSFDIEELDTMEIADGVALPEMAA</t>
  </si>
  <si>
    <t>MSKILETVDADAMFDSFDIEELGTMELADGVALPEMGA</t>
  </si>
  <si>
    <t>MNADALFDSFDIEELDTMEVADGVALPEMGA</t>
  </si>
  <si>
    <t>MRSTLETADVDAMFDSFDIEELDTMEIADGVALPEMAASSIPVTCCSSSSSSCCCC</t>
  </si>
  <si>
    <t>SSIPVTCCSSSSSSCCCC</t>
  </si>
  <si>
    <t>MRSTLETADVDAMFDSFDIEELDTMEIADGVALPEMAA</t>
  </si>
  <si>
    <t>MSMAIEAMNADALFDSFDIEELDTMEVADGVALPEMGASTGNTMCCSSSSSSCC</t>
  </si>
  <si>
    <t>MDVDAMFDSFDIEELDTMELADGVALPEMGASKGDFTCCSSSSSSCC</t>
  </si>
  <si>
    <t>MRSTLETADVDAMFDSFDIEELDTMEIADGVALPEMAASSLPVTCCSSSSSSCCCC</t>
  </si>
  <si>
    <t>MSMAIEAMNADALFDSFDIEELDTMEVADGVALPEMGA</t>
  </si>
  <si>
    <t>MDVDAMFDSFDIEELDTMELADGVALPEMGA</t>
  </si>
  <si>
    <t>MRSTLETMDADAMFDSFDIEELDTMEIADGVALPEMAASSLPVTCCSSSSSSCCCC</t>
  </si>
  <si>
    <t>MRSTLETMDADAMFDSFDIEELDTMEIADGVALPEMAA</t>
  </si>
  <si>
    <t>MDVDAMFDSFDIEELDTMEIADGVALPEMAASSLPVTCCSSSSSSCCCC</t>
  </si>
  <si>
    <t>MDADAMFDSFDIEELGTMELADGVALPEMGASKGDFTCCSSSSSSCC</t>
  </si>
  <si>
    <t>MDVDAMFDSFDIEELDTMEIADGVALPEMAA</t>
  </si>
  <si>
    <t>MDADAMFDSFDIEELGTMELADGVALPEMGA</t>
  </si>
  <si>
    <t>MSKIMETMDVDAMFDSFDIEELETMELADGVALPEMAASTIPVACCSSSSSSCC</t>
  </si>
  <si>
    <t>STIPVACCSSSSSSCC</t>
  </si>
  <si>
    <t>MSKIMETMDVDAMFDSFDIEELETMELADGVALPEMAA</t>
  </si>
  <si>
    <t>MSKILESVDADAMFDSFDIEELGTMELADGVALPEMGASKGDFTCCSSSSSSCC</t>
  </si>
  <si>
    <t>MSKILESVDADAMFDSFDIEELGTMELADGVALPEMGA</t>
  </si>
  <si>
    <t>MSNVLEKVNENSKIDQLFADIEELEFIDINEATALPETAATSGSAFSSGCSTCGSSSTCSSTT</t>
  </si>
  <si>
    <t>MSNVLEKVNENSKIDQLFADIEELEFIDINEATALPETAA</t>
  </si>
  <si>
    <t>MSMAIEAMNADSLFDSFDIEELDTMEVADGVALPEMGASTGNTMCCSSSSSSCC</t>
  </si>
  <si>
    <t>METADVDAMFDSFDIEELGTMELADGVALPEMGASKGDWTCCSSSSSSCC</t>
  </si>
  <si>
    <t>MRSTLETADVDAMFDSFDIEELDTMEIADGVALPEMAASSLPATCCSSSSSSCCCC</t>
  </si>
  <si>
    <t>MSMAIEAMNADSLFDSFDIEELDTMEVADGVALPEMGA</t>
  </si>
  <si>
    <t>SKGDWTCCSSSSSSCC</t>
  </si>
  <si>
    <t>METADVDAMFDSFDIEELGTMELADGVALPEMGA</t>
  </si>
  <si>
    <t>STAPAPLCCSSSSSACC</t>
  </si>
  <si>
    <t>MSKILESVDADAMFDSFDIEELETMELADGVALPEMGASTAPAPLCCSSSSSACC</t>
  </si>
  <si>
    <t>MSKILESVDADAMFDSFDIEELETMELADGVALPEMGA</t>
  </si>
  <si>
    <t>SSLPATCCSSSSSSCCCC</t>
  </si>
  <si>
    <t>MDVDAMFDSFDIEELGTMELADGVALPEMGASKGDFTCCSSSSSSCC</t>
  </si>
  <si>
    <t>MFDSFDIEELDTMEIADGVALPEMAASSIPVTCCSSSSSSCCCC</t>
  </si>
  <si>
    <t>MDVDAMFDSFDIEELGTMELADGVALPEMGA</t>
  </si>
  <si>
    <t>MFDSFDIEELDTMEIADGVALPEMAA</t>
  </si>
  <si>
    <t>METMDVDAMFDSFDIEELETMEISDGIALPEMGASYLGAPACCSSSSSCC</t>
  </si>
  <si>
    <t>SYLGAPACCSSSSSCC</t>
  </si>
  <si>
    <t>METMDVDAMFDSFDIEELETMEISDGIALPEMGA</t>
  </si>
  <si>
    <t>MSIDGIKNQDADKAFEGFDTDELETLEVTDGVALPEMGASSGSIGTSSSSSSTCSAC</t>
  </si>
  <si>
    <t>MTAKDIKNQDADKAFEGFDTDELETLEVTDGVALPEMGASSGSIGTSSSSSSTCSAC</t>
  </si>
  <si>
    <t>MSIDGIKNQDADKAFEGFDTDELETLEVTDGVALPEMGA</t>
  </si>
  <si>
    <t>MTAKDIKNQDADKAFEGFDTDELETLEVTDGVALPEMGA</t>
  </si>
  <si>
    <t>MSTDGIKNQDVDQAFEGFDADELETLDVTDGVALPEMGASSGSIGTSSSSSSTCSAC</t>
  </si>
  <si>
    <t>MTAKDIKDQDVDQAFEGFDADELETLDVTDGVALPEMGASSGSIGTSSSSSSTCSAC</t>
  </si>
  <si>
    <t>MSTDGIKNQDVDQAFEGFDADELETLDVTDGVALPEMGA</t>
  </si>
  <si>
    <t>MTAKDIKDQDVDQAFEGFDADELETLDVTDGVALPEMGA</t>
  </si>
  <si>
    <t>MTAKDIKNQDADKAFEGFDADELETLEVTDGVALPEMGASSGSIGTSSSSSSTCSAC</t>
  </si>
  <si>
    <t>MTAKDIKNQDADKAFEGFDADELETLEVTDGVALPEMGA</t>
  </si>
  <si>
    <t>MTAKDIRNQDADKAFEGFDADELETLEVTDGVALPEMGASSGSIGTSSSSSSTCSAC</t>
  </si>
  <si>
    <t>MTAKDIRNQDADKAFEGFDADELETLEVTDGVALPEMGA</t>
  </si>
  <si>
    <t>MSKDTQDITFDSFDVQDVEVLEAADGTALPEMGASSGSIGTSSSSSSTCSAC</t>
  </si>
  <si>
    <t>MSKDTQDITFDSFDVQDVEVLEAADGTALPEMGA</t>
  </si>
  <si>
    <t>MNNKPEEQTKKEFEVDVDFLDLDEVSAIPETTASSGSTSCSATSTCGSTSCCGSC</t>
  </si>
  <si>
    <t>MHDQQQKSEGFEIEVEFLDLDEVSAIPETTASSGVSGCSATSTCGSTSCCSSC</t>
  </si>
  <si>
    <t>MNKPVNNQSNEQAKKEFEVDVDFLDLDEVSAIPETTASSGSTSCSATSTCGSTSCCGSC</t>
  </si>
  <si>
    <t>SSGSTSCSATSTCGSTSCCGSC</t>
  </si>
  <si>
    <t>MNNKPEEQTKKEFEVDVDFLDLDEVSAIPETTA</t>
  </si>
  <si>
    <t>MNKPVNNQSNEQAKKEFEVDVDFLDLDEVSAIPETTA</t>
  </si>
  <si>
    <t>SSGVSGCSATSTCGSTSCCSSC</t>
  </si>
  <si>
    <t>MHDQQQKSEGFEIEVEFLDLDEVSAIPETTA</t>
  </si>
  <si>
    <t>MNQLNKELNKELENLDLELIELDQAEAIPSTAASSGSGSHSTCGSSSCSSCSSSCA</t>
  </si>
  <si>
    <t>MELNKELENLDLELIELDQAEAIPSTAASSGSGSSSTCGSSSCSSCSSSCA</t>
  </si>
  <si>
    <t>SSGSGSHSTCGSSSCSSCSSSCA</t>
  </si>
  <si>
    <t>MNQLNKELNKELENLDLELIELDQAEAIPSTAA</t>
  </si>
  <si>
    <t>SSGSGSSSTCGSSSCSSCSSSCA</t>
  </si>
  <si>
    <t>MELNKELENLDLELIELDQAEAIPSTAA</t>
  </si>
  <si>
    <t>MKDLNKELEALDLELIELDQVEAIPSTAASSGSGSSSTCGSSSCSSCSSSCA</t>
  </si>
  <si>
    <t>MKDLNKELEDLDLELIELEQVEAIPSTAATSGSGSSSTCGSSSCSSCSSSCA</t>
  </si>
  <si>
    <t>MKSFDKELEDLDLELIELDQVEAIPSTAATSGSGSSSTCGSSSCSSCSSSCA</t>
  </si>
  <si>
    <t>TSGSGSSSTCGSSSCSSCSSSCA</t>
  </si>
  <si>
    <t>MKSFDKELEDLDLELIELDQVEAIPSTAA</t>
  </si>
  <si>
    <t>MKDLNKELEDLDLELIELEQVEAIPSTAA</t>
  </si>
  <si>
    <t>MKDLNKELEALDLELIELDQVEAIPSTAA</t>
  </si>
  <si>
    <t>MNSKPEEQTKKEFEVDVDFLDLDEVSAIPETTASSGSTSCSATSTCGSTSCCGSC</t>
  </si>
  <si>
    <t>MNKPVNKQANEQAKKEFEVDVDFLDLDEVSAIPETTASSGSTSCSATSTCGSTSCCGSC</t>
  </si>
  <si>
    <t>MNKPVNKQANEQAKKEFEVDVDFLDLDEVSAIPETTA</t>
  </si>
  <si>
    <t>MNSKPEEQTKKEFEVDVDFLDLDEVSAIPETTA</t>
  </si>
  <si>
    <t>MTNKPAETVKNEFELDVDFLDLDEVSAIPETTASSGSTSCSATSTCGSTSCCGSC</t>
  </si>
  <si>
    <t>MNMTKKTATDVNKEFELDVDFLDLDEVSAIPETTASSGSTSCSATSTCGSTSCCGSC</t>
  </si>
  <si>
    <t>MTNKPAETVKNEFELDVDFLDLDEVSAIPETTA</t>
  </si>
  <si>
    <t>MNMTKKTATDVNKEFELDVDFLDLDEVSAIPETTA</t>
  </si>
  <si>
    <t>MEKDLRKKELSANEFDLEVELLDLDEVSAIPETTASSGSTSCSASSTCGSTSCCGSC</t>
  </si>
  <si>
    <t>MKKEMTTQTVNAKEFDLEVELLDLDEVSAIPETTASSGSTSCSASSTCGSTSCCGSC</t>
  </si>
  <si>
    <t>MKKEMYTQEVTTKEFDLEVELLDLDEVSAIPETTASSGSTSCSASSTCGSTSCCGSC</t>
  </si>
  <si>
    <t>SSGSTSCSASSTCGSTSCCGSC</t>
  </si>
  <si>
    <t>MEKDLRKKELSANEFDLEVELLDLDEVSAIPETTA</t>
  </si>
  <si>
    <t>MKKEMTTQTVNAKEFDLEVELLDLDEVSAIPETTA</t>
  </si>
  <si>
    <t>MKKEMYTQEVTTKEFDLEVELLDLDEVSAIPETTA</t>
  </si>
  <si>
    <t>MEVLNSQVELNDLDEMFGEVELIEIDETITLSETAASSGLSSCDSCSCCLSTSCCALT</t>
  </si>
  <si>
    <t>SSGLSSCDSCSCCLSTSCCALT</t>
  </si>
  <si>
    <t>MEVLNSQVELNDLDEMFGEVELIEIDETITLSETAA</t>
  </si>
  <si>
    <t>MKKEMHTQEVTTKEFDLEVELLDLDEVSAIPETTASSGSTSCSASSTCGSTSCCGSC</t>
  </si>
  <si>
    <t>MKKEMHTQEVTTKEFDLEVELLDLDEVSAIPETTA</t>
  </si>
  <si>
    <t>MEKDLRKKELNANEFDLEVELLDLDEVSAIPETTASSGSTSCSASSTCGSTSCCGSC</t>
  </si>
  <si>
    <t>MKKEMHTHEVTTKEFDLEVELLDLDEVSAIPETTASSGSTSCSASSTCGSTSCCGSC</t>
  </si>
  <si>
    <t>MEKDLRKKELNANEFDLEVELLDLDEVSAIPETTA</t>
  </si>
  <si>
    <t>MKKEMHTHEVTTKEFDLEVELLDLDEVSAIPETTA</t>
  </si>
  <si>
    <t>MVSLTENEQNTLDELTQLDLTVLDLDESELVSAAAASSGSSSSCSISTCGSSSCCA</t>
  </si>
  <si>
    <t>SSGSSSSCSISTCGSSSCCA</t>
  </si>
  <si>
    <t>MVSLTENEQNTLDELTQLDLTVLDLDESELVSAAAA</t>
  </si>
  <si>
    <t>MPKELREKELNANEFDLEVELLDLDEVSAIPETTASSGSTSCSASSTCGSTSCCGSC</t>
  </si>
  <si>
    <t>MPKELREKELNANEFDLEVELLDLDEVSAIPETTA</t>
  </si>
  <si>
    <t>MKEQKELKELKNEEFELDVEFLDLDEVSAIPETTASSGTSSCSASSTCGSSSCCGSC</t>
  </si>
  <si>
    <t>SSGTSSCSASSTCGSSSCCGSC</t>
  </si>
  <si>
    <t>MKEQKELKELKNEEFELDVEFLDLDEVSAIPETTA</t>
  </si>
  <si>
    <t>MKRVKNEEFELDVEFLDLDEVSAIPETTASSGTSSCSASSTCGSSSCCGSC</t>
  </si>
  <si>
    <t>MKEQKELKELKNEEFELDVEFLDLDEVSAIPETTASSGSSGCSASSTCGSSSCCGSC</t>
  </si>
  <si>
    <t>MEEKKMKEQKELKELKNEEFELDVEFLDLDEVSAIPETTASSGSSGCSASSTCGSSSCCGSC</t>
  </si>
  <si>
    <t>MKEQKELKNEEFELDVEFLDLDEVSAIPETTASSGTSSCSASSTCGSSSCCGSC</t>
  </si>
  <si>
    <t>MKRVKNEEFELDVEFLDLDEVSAIPETTA</t>
  </si>
  <si>
    <t>SSGSSGCSASSTCGSSSCCGSC</t>
  </si>
  <si>
    <t>MEEKKMKEQKELKELKNEEFELDVEFLDLDEVSAIPETTA</t>
  </si>
  <si>
    <t>MKEQKELKNEEFELDVEFLDLDEVSAIPETTA</t>
  </si>
  <si>
    <t>MSTVSTSVKNEQQLLDELFSNVEDLEFIEINEATALPETAATSGSAFSSGCSTCGSSSTCSSST</t>
  </si>
  <si>
    <t>TSGSAFSSGCSTCGSSSTCSSST</t>
  </si>
  <si>
    <t>MSTVSTSVKNEQQLLDELFSNVEDLEFIEINEATALPETAA</t>
  </si>
  <si>
    <t>MEEKKMKEQKELKELKNEEFELDVEFLDLDEVSAIPETTASSGTSSCSASSTCGSSSCCGSC</t>
  </si>
  <si>
    <t>MDVEFLDLDEVSAIPETTASSGTSSCSASSTCGSSSCCGSC</t>
  </si>
  <si>
    <t>MDVEFLDLDEVSAIPETTA</t>
  </si>
  <si>
    <t>MSNGTLNSVESLLQEIESIEVMEVSESMMLSETGATSGSSSSGSTSCCGSCSCVSCGACTSCGG</t>
  </si>
  <si>
    <t>MIKAANNEVADLLQEIESIEVMEVSESMMLSETGATSGSSSSGSTSCCGSCSCVSCGGCTSCG</t>
  </si>
  <si>
    <t>MMTTTLKIESLLEEIESIEVMEVSESMMLSETGATSGSSSSGSTSCCGSCSCVSCGACVSCGG</t>
  </si>
  <si>
    <t>TSGSSSSGSTSCCGSCSCVSCGACTSCGG</t>
  </si>
  <si>
    <t>MSNGTLNSVESLLQEIESIEVMEVSESMMLSETGA</t>
  </si>
  <si>
    <t>TSGSSSSGSTSCCGSCSCVSCGGCTSCG</t>
  </si>
  <si>
    <t>MIKAANNEVADLLQEIESIEVMEVSESMMLSETGA</t>
  </si>
  <si>
    <t>TSGSSSSGSTSCCGSCSCVSCGACVSCGG</t>
  </si>
  <si>
    <t>MMTTTLKIESLLEEIESIEVMEVSESMMLSETGA</t>
  </si>
  <si>
    <t>MSNGTLNSVESLLLEIESIEVMEVSESMMLSETGATSGSSSSGSTSCCGSCSCVSCGACTSCGG</t>
  </si>
  <si>
    <t>MSNGTLNSVESLLLEIESIEVMEVSESMMLSETGA</t>
  </si>
  <si>
    <t>MGTETKELIDFSQVEIIDFADSVSMPEVGASSGWVCCSSSSSSSCC</t>
  </si>
  <si>
    <t>SSGWVCCSSSSSSSCC</t>
  </si>
  <si>
    <t>MGTETKELIDFSQVEIIDFADSVSMPEVGA</t>
  </si>
  <si>
    <t>MMTTNLKIESLLEEIESIEVMEVSESMMLSETGATSGSSSSGSTSCCGSCSCVSCGACVSCGG</t>
  </si>
  <si>
    <t>MMTTNLKIESLLEEIESIEVMEVSESMMLSETGA</t>
  </si>
  <si>
    <t>MEKERNANEFDLEVELLDLDEVSAIPETTASSGSTSCSASSTCGSTSCCGSC</t>
  </si>
  <si>
    <t>MKKEMNTQTVNAKEFDLEVELLDLDEVSAIPETTASSGSTSCSASSTCGSTSCCGSC</t>
  </si>
  <si>
    <t>MKKEMHTQEVNTNEFDLEVELLDLDEVSAIPETTASSGSTSCSASSTCGSTSCCGSC</t>
  </si>
  <si>
    <t>MEKERNANEFDLEVELLDLDEVSAIPETTA</t>
  </si>
  <si>
    <t>MKKEMNTQTVNAKEFDLEVELLDLDEVSAIPETTA</t>
  </si>
  <si>
    <t>MKKEMHTQEVNTNEFDLEVELLDLDEVSAIPETTA</t>
  </si>
  <si>
    <t>POOR CONTIG</t>
  </si>
  <si>
    <t>MKHLDKEQAAALEEISQLDLSILDLDESDLVSSAAASSGSSSCKVTSTCGSSSCCA</t>
  </si>
  <si>
    <t>SSGSSSCKVTSTCGSSSCCA</t>
  </si>
  <si>
    <t>MKHLDKEQAAALEEISQLDLSILDLDESDLVSSAAA</t>
  </si>
  <si>
    <t>MSKTVAIEKEVAVKDFDLEVDFLDLDEVGAIPETTASSGTSSCSASSTCGSSSCCGSC</t>
  </si>
  <si>
    <t>MSKTVAIEKEVAVKDFDLEVDFLDLDEVGAIPETTA</t>
  </si>
  <si>
    <t>MKHLDEEQVAALEEISQLDLSILDLDESDLVSSAAASSGSSSCKVTSTCGSSSCCA</t>
  </si>
  <si>
    <t>MKHLDEEQVAALEEISQLDLSILDLDESDLVSSAAA</t>
  </si>
  <si>
    <t>MGVVKNERRIVMEKEIDTNEFDLEVELLDLDEVSAIPETTASSGSTSCSASSTCGSTSCCGSC</t>
  </si>
  <si>
    <t>MEKDMNKKEVASNEFDLEVELLDLDEVSAIPETTASSGSTSCSASSTCGSTSCCGSC</t>
  </si>
  <si>
    <t>MEKDMNKKEVASNEFDLEVELLDLDEVSAIPETTA</t>
  </si>
  <si>
    <t>MGVVKNERRIVMEKEIDTNEFDLEVELLDLDEVSAIPETTA</t>
  </si>
  <si>
    <t>TSGSSSSSSTSCCGSCSCASCGACTSCG</t>
  </si>
  <si>
    <t>MEVSESMLLSETGA</t>
  </si>
  <si>
    <t>MMNQTVKEKEDSLDLTSILDEIESIDIMEVSESMLLSETGATSGSSSSSSTSCCGSCSCASCGACTSCGMMNQTVKEKEDSLDLTSILDEIESIDIMEVSESMLLSETGA</t>
  </si>
  <si>
    <t>MEKMMSQNVKEKEDSLDLTSILDEIESIDIMEVSESMLLSETGATSGSSSSSSTSCCGSCSCASCGACTSCG</t>
  </si>
  <si>
    <t>MEKMMSQNVKEKEDSLDLTSILDEIESIDIMEVSESMLLSETGA</t>
  </si>
  <si>
    <t>MTTTLKIESLLEEIESIEVMEVSESMMLSETGATSGSSSSGSTSCCGSCSCVSCGACVSCGG</t>
  </si>
  <si>
    <t>MTTTLKIESLLEEIESIEVMEVSESMMLSETGA</t>
  </si>
  <si>
    <t>VRVVEELNKAQQESLETLNDLDLSLLDLDESDLVSSAAASSGSSSCKVTSTCGSSSCCA</t>
  </si>
  <si>
    <t>VRVVEELNKAQQESLETLNDLDLSLLDLDESDLVSSAAA</t>
  </si>
  <si>
    <t>MKDEKKLLEELEIDILELDDVEGVPATAATSGSGGYSTCGSTSCSSCSSSCA</t>
  </si>
  <si>
    <t>TSGSGGYSTCGSTSCSSCSSSCA</t>
  </si>
  <si>
    <t>MKDEKKLLEELEIDILELDDVEGVPATAA</t>
  </si>
  <si>
    <t>MKDEKKLFEDLEIDILELDDVEGVPATAASSGSGGFSTCGSTSCSSCSSSCA</t>
  </si>
  <si>
    <t>SSGSGGFSTCGSTSCSSCSSSCA</t>
  </si>
  <si>
    <t>MKDEKKLFEDLEIDILELDDVEGVPATAA</t>
  </si>
  <si>
    <t>MKDENKLLEELEIDILELDDVEGVPATAATSGSGGSSTCGSTSCSSCSSSCA</t>
  </si>
  <si>
    <t>MKDENKLLEELEIDILELDDVEGAPATAASSGSGGSSTCGSTSCSSCSSSCA</t>
  </si>
  <si>
    <t>TSGSGGSSTCGSTSCSSCSSSCA</t>
  </si>
  <si>
    <t>SSGSGGSSTCGSTSCSSCSSSCA</t>
  </si>
  <si>
    <t>MKDENKLLEELEIDILELDDVEGVPATAA</t>
  </si>
  <si>
    <t>MKDENKLLEELEIDILELDDVEGAPATAA</t>
  </si>
  <si>
    <t>MKDEMKLFEELEIDILELDDVEGVPATAASSGSGGHSTCGSTSCSSCSSSCA</t>
  </si>
  <si>
    <t>SSGSGGHSTCGSTSCSSCSSSCA</t>
  </si>
  <si>
    <t>MKDEMKLFEELEIDILELDDVEGVPATAA</t>
  </si>
  <si>
    <t>MQKKKIILEELLMEKDMNKKEVASNEFDLEVELLDLDEVSAIPETTASSGSTSCSASSTCGSTSCCGSC</t>
  </si>
  <si>
    <t>MQKKKIILEELLMEKDMNKKEVASNEFDLEVELLDLDEVSAIPETTA</t>
  </si>
  <si>
    <t>Thiomuracin</t>
  </si>
  <si>
    <t>Cyclothiazomycin C</t>
  </si>
  <si>
    <t>Cyclothiazomycin B</t>
  </si>
  <si>
    <t>MTKKTATDVNKEFELDVDFLDLDEVSAIPETTASSGSTSCSATSTCGSTSCCGSC</t>
  </si>
  <si>
    <t>MTKKTATDVNKEFELDVDFLDLDEVSAIPETTA</t>
  </si>
  <si>
    <t>KEKLDLEEMLAAANLEIIELDQAEALPSTAASSGSSSGNTCSTCGSSSSSTI</t>
  </si>
  <si>
    <t>SSGSSSGNTCSTCGSSSSSTI</t>
  </si>
  <si>
    <t>KEKLDLEEMLAAANLEIIELDQAEALPSTAA</t>
  </si>
  <si>
    <t>MDNKESKLNLVDELDIEILELDDVESIPSSAASSGSGGSSTCGSSSCSSCSSSCA</t>
  </si>
  <si>
    <t>MRNNKDVNDNLLDELDIEILELDDVESIPSSAATSGSGGSSTCGSSSCSSCSSSCA</t>
  </si>
  <si>
    <t>SSGSGGSSTCGSSSCSSCSSSCA</t>
  </si>
  <si>
    <t>MDNKESKLNLVDELDIEILELDDVESIPSSAA</t>
  </si>
  <si>
    <t>TSGSGGSSTCGSSSCSSCSSSCA</t>
  </si>
  <si>
    <t>MRNNKDVNDNLLDELDIEILELDDVESIPSSAA</t>
  </si>
  <si>
    <t>Poor contig</t>
  </si>
  <si>
    <t>MVNDKNENINVDELFSDLDELEFTELKEVTALPETAATSGSMISNGCSTCGSSSCCSSST</t>
  </si>
  <si>
    <t>TSGSMISNGCSTCGSSSCCSSST</t>
  </si>
  <si>
    <t>MVNDKNENINVDELFSDLDELEFTELKEVTALPETAA</t>
  </si>
  <si>
    <t>MFNDKNEKVNIDELFSDLDELEFTEIKEVTALPETAATSGSMFSNGCSTCGSSSCCSSST</t>
  </si>
  <si>
    <t>TSGSMFSNGCSTCGSSSCCSSST</t>
  </si>
  <si>
    <t>MFNDKNEKVNIDELFSDLDELEFTEIKEVTALPETAA</t>
  </si>
  <si>
    <t>MEDLIDFSQIEMIDFDEAVSIPDMSASQGWVCCSSSSSSSCC</t>
  </si>
  <si>
    <t>SQGWVCCSSSSSSSCC</t>
  </si>
  <si>
    <t>MEDLIDFSQIEMIDFDEAVSIPDMSA</t>
  </si>
  <si>
    <t>MNKENVNFFDDLEITSLDITEVTDAISIPETGASSGSNGTYLCGSSSCCSSCCS</t>
  </si>
  <si>
    <t>MNKENVNLFDDLEITGLDITEVTDAISIPETGASSGSNGTYLCGSSSCCSSCCS</t>
  </si>
  <si>
    <t>SSGSNGTYLCGSSSCCSSCCS</t>
  </si>
  <si>
    <t>MNKENVNFFDDLEITSLDITEVTDAISIPETGA</t>
  </si>
  <si>
    <t>MNKENVNLFDDLEITGLDITEVTDAISIPETGA</t>
  </si>
  <si>
    <t>MDLSDLPMDVFELADDGVAVESLTAGHGMTEVGASCNCFCYICCSCSSA</t>
  </si>
  <si>
    <t>SCNCFCYICCSCSSA</t>
  </si>
  <si>
    <t>MDLSDLPMDVFELADDGVAVESLTAGHGMTEVGA</t>
  </si>
  <si>
    <t>MDLNDLPMDVFELADSGVAVESLTAGHGMTEVGASCNCFCYICCSCSSA</t>
  </si>
  <si>
    <t>MDLNDLPMDVFELADSGVAVESLTAGHGMTEVGA</t>
  </si>
  <si>
    <t>MKTSDELDFELDDLPMDVFDLAESGLTIESLTAGHGMPEHGASLPFCSCSATCSCCPSSSS</t>
  </si>
  <si>
    <t>SLPFCSCSATCSCCPSSSS</t>
  </si>
  <si>
    <t>MKTSDELDFELDDLPMDVFDLAESGLTIESLTAGHGMPEHGA</t>
  </si>
  <si>
    <t>Thiomuracin-like (pred)</t>
  </si>
  <si>
    <t>MNGPEELDFDLRDVPMDVFDLAESGLTIESLTAGHGMPEHGASLPFCSCSATCSCCPSSS</t>
  </si>
  <si>
    <t>SLPFCSCSATCSCCPSSS</t>
  </si>
  <si>
    <t>MNGPEELDFDLRDVPMDVFDLAESGLTIESLTAGHGMPEHGA</t>
  </si>
  <si>
    <t>MGASKALDFDLENLPMDVFELADSGLTIESLTAGHGLVEGGASGCALCSCSIACSSSSSS</t>
  </si>
  <si>
    <t>SGCALCSCSIACSSSSSS</t>
  </si>
  <si>
    <t>MGASKALDFDLENLPMDVFELADSGLTIESLTAGHGLVEGGA</t>
  </si>
  <si>
    <t>MDVFELADSGLGLESLTAGHGLTETGASTSALCSCSVACSSSS</t>
  </si>
  <si>
    <t>STSALCSCSVACSSSS</t>
  </si>
  <si>
    <t>MDVFELADSGLGLESLTAGHGLTETGA</t>
  </si>
  <si>
    <t>GE37468</t>
  </si>
  <si>
    <t>GE2270A</t>
  </si>
  <si>
    <t>Nocathiacin</t>
  </si>
  <si>
    <t>MSVSKGLDFDLANLPMDVFELADSGLGLESLTAGHGLTETGASTSALCSCSVACSSSS</t>
  </si>
  <si>
    <t>MSVSKGLDFDLANLPMDVFELADSGLGLESLTAGHGLTETGA</t>
  </si>
  <si>
    <t>Kocurin</t>
  </si>
  <si>
    <t>MDRKPTDLVDLPMDVFELEDQGMDITSLTAGHGMTEVGASTNCFCYPCCSCSAPSSSA</t>
  </si>
  <si>
    <t>STNCFCYPCCSCSAPSSSA</t>
  </si>
  <si>
    <t>MDRKPTDLVDLPMDVFELEDQGMDITSLTAGHGMTEVGA</t>
  </si>
  <si>
    <t>MAGSKRNGKVSEQLDFDLSSVPVDVFDLADQGLTLETLTEGHGLPENGASSICNELMCACSSPAC</t>
  </si>
  <si>
    <t>SSICNELMCACSSPAC</t>
  </si>
  <si>
    <t>MAGSKRNGKVSEQLDFDLSSVPVDVFDLADQGLTLETLTEGHGLPENGA</t>
  </si>
  <si>
    <t>MNAKDRTAFDSAGVEFDVDDLPLSVFELTDGGLTVESLTAGHGLVENGASWPSCGSSCSSTP</t>
  </si>
  <si>
    <t>SWPSCGSSCSSTP</t>
  </si>
  <si>
    <t>MNAKDRTAFDSAGVEFDVDDLPLSVFELTDGGLTVESLTAGHGLVENGA</t>
  </si>
  <si>
    <t>MNAKDHTAFDSAGVEFDVDDLPLSVFELTDGGLTVESLTAGHGLVENGASWPSCGSSCSSTP</t>
  </si>
  <si>
    <t>MNAKDHTAFDSAGVEFDVDDLPLSVFELTDGGLTVESLTAGHGLVENGA</t>
  </si>
  <si>
    <t>MEETEFDFDLEDIPSDVFELADRGLTVESLTSGHGLVENGASSPSCGSSCSSLP</t>
  </si>
  <si>
    <t>SSPSCGSSCSSLP</t>
  </si>
  <si>
    <t>MEETEFDFDLEDIPSDVFELADRGLTVESLTSGHGLVENGA</t>
  </si>
  <si>
    <t>MVTEKVQYALGDLSMDVFKLTDRGLTVESLTAGHGMAENEASSSSHCSGSCSCGGGSCSCGDGGWDGGWGGGHGGHGHW</t>
  </si>
  <si>
    <t>SSSSHCSGSCSCGGGSCSCGDGGWDGGWGGGHGGHGHW</t>
  </si>
  <si>
    <t>MVTEKVQYALGDLSMDVFKLTDRGLTVESLTAGHGMAENEA</t>
  </si>
  <si>
    <t>MEDTEFDFNLEDIPSDVFELADRGLTVESLTSGHGLVENGASSPSCGSSCSSLP</t>
  </si>
  <si>
    <t>MEDTEFDFNLEDIPSDVFELADRGLTVESLTSGHGLVENGA</t>
  </si>
  <si>
    <t>MEDTDFDFDLADIPSDVFELADRGLTVESLTSGHGLVENGTSSPSCGSSCSSLP</t>
  </si>
  <si>
    <t>MEDTDFDFDLADIPSDVFELADRGLTVESLTSGHGLVENGT</t>
  </si>
  <si>
    <t>MDANLVLDLDDLSVDQLDILPTAPGSTLESINVGHAMVEIGASNCTSKGSPASCCSCCCC</t>
  </si>
  <si>
    <t>SNCTSKGSPASCCSCCCC</t>
  </si>
  <si>
    <t>MDANLVLDLDDLSVDQLDILPTAPGSTLESINVGHAMVEIGA</t>
  </si>
  <si>
    <t>MAVDKALANALEDLTLEPLGVEGDALEDSLTAGYSMPEVGASDILPPLLCCSCYCC</t>
  </si>
  <si>
    <t>SDILPPLLCCSCYCC</t>
  </si>
  <si>
    <t>MAVDKALANALEDLTLEPLGVEGDALEDSLTAGYSMPEVGA</t>
  </si>
  <si>
    <t>MAADLVLDLADLSVDELDILPTSPGASLESINVGHAMVEIGASNCTSTGTPASCCSCCCC</t>
  </si>
  <si>
    <t>SNCTSTGTPASCCSCCCC</t>
  </si>
  <si>
    <t>MAADLVLDLADLSVDELDILPTSPGASLESINVGHAMVEIGA</t>
  </si>
  <si>
    <t>MANVGSLRFDIADLPMDVFELADRGLTVESLTVGHGMAENGASDSSGFCSGFCGGGSSSSSCSCGGGGFCGGGGSCSCGGSCSH</t>
  </si>
  <si>
    <t>SDSSGFCSGFCGGGSSSSSCSCGGGGFCGGGGSCSCGGSCSH</t>
  </si>
  <si>
    <t>MANVGSLRFDIADLPMDVFELADRGLTVESLTVGHGMAENGA</t>
  </si>
  <si>
    <t>MEDLKLELESLQVESLAFGADADRDLQSLGMGHGMTEVGASAGCCCCTCSCCCCPCG</t>
  </si>
  <si>
    <t>SAGCCCCTCSCCCCPCG</t>
  </si>
  <si>
    <t>MEDLKLELESLQVESLAFGADADRDLQSLGMGHGMTEVGA</t>
  </si>
  <si>
    <t>MHGELAQLELDGLTLDDLEIEDLKLSPEGGLELLTTGHGMVEIGASSGQGACCSCCLLCCCCPCLG</t>
  </si>
  <si>
    <t>MQDLHGELAQLELDGLTLDDLEIEDLKLSSEGGLELLTTGHGMVEIGASSGTAACCSCCLVCCCCW</t>
  </si>
  <si>
    <t>MEDLKQELSHLNLEELQLDDLSIQPLEADHSGLEALTLGHGMIEIGASILPTACCSCCIPCCCCC</t>
  </si>
  <si>
    <t>SSGQGACCSCCLLCCCCPCLG</t>
  </si>
  <si>
    <t>MHGELAQLELDGLTLDDLEIEDLKLSPEGGLELLTTGHGMVEIGA</t>
  </si>
  <si>
    <t>SSGTAACCSCCLVCCCCW</t>
  </si>
  <si>
    <t>MQDLHGELAQLELDGLTLDDLEIEDLKLSSEGGLELLTTGHGMVEIGA</t>
  </si>
  <si>
    <t>SILPTACCSCCIPCCCCC</t>
  </si>
  <si>
    <t>MEDLKQELSHLNLEELQLDDLSIQPLEADHSGLEALTLGHGMIEIGA</t>
  </si>
  <si>
    <t>MTASKPVLSLDDLAVETIGVVPAVGPEDFTQGHGLTELGASSDDCDRAGECASCECEYGRM</t>
  </si>
  <si>
    <t>SSDDCDRAGECASCECEYGRM</t>
  </si>
  <si>
    <t>MTASKPVLSLDDLAVETIGVVPAVGPEDFTQGHGLTELGA</t>
  </si>
  <si>
    <t>MSAENFTLDLRGLDVDSIDVVSADSIVVEGHGAIETGASSALGYCSSYLTATSCWAPEE</t>
  </si>
  <si>
    <t>SSALGYCSSYLTATSCWAPEE</t>
  </si>
  <si>
    <t>MSAENFTLDLRGLDVDSIDVVSADSIVVEGHGAIETGA</t>
  </si>
  <si>
    <t>MSAENLKLDLRGLEIDSIDVVSADSIVAEGHGTIETGASSSPGYCSSYLTAMSCWAPEL</t>
  </si>
  <si>
    <t>SSSPGYCSSYLTAMSCWAPEL</t>
  </si>
  <si>
    <t>MSAENLKLDLRGLEIDSIDVVSADSIVAEGHGTIETGA</t>
  </si>
  <si>
    <t>MSEESTDFNLDDIPADVFELSDKGLTVESLTSGHGLVENGASSPSCGCSCSSLP</t>
  </si>
  <si>
    <t>SSPSCGCSCSSLP</t>
  </si>
  <si>
    <t>MSEESTDFNLDDIPADVFELSDKGLTVESLTSGHGLVENGA</t>
  </si>
  <si>
    <t>MSKDFADLNDLPVDSIDVLPADGVERLDIGHGMTEMAASCGHREVGFPHCGSCRAPYDGEHDES</t>
  </si>
  <si>
    <t>SCGHREVGFPHCGSCRAPYDGEHDES</t>
  </si>
  <si>
    <t>MSKDFADLNDLPVDSIDVLPADGVERLDIGHGMTEMAAS</t>
  </si>
  <si>
    <t>MQDKLVLDLADLSADELEILPTSPGESLEAVNVGHAMVEIGASNCTSRGTPASCCSCCCC</t>
  </si>
  <si>
    <t>SNCTSRGTPASCCSCCCC</t>
  </si>
  <si>
    <t>MQDKLVLDLADLSADELEILPTSPGESLEAVNVGHAMVEIGA</t>
  </si>
  <si>
    <t>MEDLRQELSHLNLDELQLDDLSIQPLEADHSGLEALTLGHGMIEIGASILPTACCSCCIPCCCCC</t>
  </si>
  <si>
    <t>MQDLHGELAQLELDGLALDELEIEDLKLSPEGGLELLTTGHGMVEIGASSGQAACCSCCLLCCCCW</t>
  </si>
  <si>
    <t>MHGELAQLELDGLTLDDLEIEDLKLSPEGGLELLTTGHGMVEIGASSGQAACCSCCLVCCCCPCLG</t>
  </si>
  <si>
    <t>SSGQAACCSCCLVCCCCPCLG</t>
  </si>
  <si>
    <t>SSGQAACCSCCLLCCCCW</t>
  </si>
  <si>
    <t>MQDLHGELAQLELDGLALDELEIEDLKLSPEGGLELLTTGHGMVEIGA</t>
  </si>
  <si>
    <t>MEDLRQELSHLNLDELQLDDLSIQPLEADHSGLEALTLGHGMIEIGA</t>
  </si>
  <si>
    <t>MEKELVLDLADLSVDELDVLPTSPGAGLESINVGHAMVEIGASNCTSTGTPASCCSCCCC</t>
  </si>
  <si>
    <t>MEKELVLDLADLSVDELDVLPTSPGAGLESINVGHAMVEIGA</t>
  </si>
  <si>
    <t>Cyclothiazomycin-like (pred)</t>
  </si>
  <si>
    <t>MIQSPGSDLMSVSKPVLNLDDLLVETIGVVPAPGPEELTQGHGVTELGASCDCGGECDCDCDCTGSCEAIA</t>
  </si>
  <si>
    <t>SCDCGGECDCDCDCTGSCEAIA</t>
  </si>
  <si>
    <t>MIQSPGSDLMSVSKPVLNLDDLLVETIGVVPAPGPEELTQGHGVTELGA</t>
  </si>
  <si>
    <t>MDKLDLDGLKVESIEVVSLEGLESGHGMTEIDASCGAFCICATISCQAPVAE</t>
  </si>
  <si>
    <t>SCGAFCICATISCQAPVAE</t>
  </si>
  <si>
    <t>MDKLDLDGLKVESIEVVSLEGLESGHGMTEIDA</t>
  </si>
  <si>
    <t>MQTELVLDLADLSADELEILPTSPGASLETVNVGHAMVEIGASNCTSTGTPASCCSCCCC</t>
  </si>
  <si>
    <t>MQTELVLDLADLSADELEILPTSPGASLETVNVGHAMVEIGA</t>
  </si>
  <si>
    <t>MSAQGKDPNEIRRRFEELPMEVFQLDGSGLPIESLTDGHGMTEVGASCTSCVCICSCCT</t>
  </si>
  <si>
    <t>SCTSCVCICSCCT</t>
  </si>
  <si>
    <t>MSAQGKDPNEIRRRFEELPMEVFQLDGSGLPIESLTDGHGMTEVGA</t>
  </si>
  <si>
    <t>Thiocillin-like (pred)</t>
  </si>
  <si>
    <t>MNEFSNGTPSLADAVADLALDLDLGSLAEDEHSQSLTAGHGMTEVSASFCCAPPPNCCNCSCS</t>
  </si>
  <si>
    <t>SFCCAPPPNCCNCSCS</t>
  </si>
  <si>
    <t>MNEFSNGTPSLADAVADLALDLDLGSLAEDEHSQSLTAGHGMTEVSA</t>
  </si>
  <si>
    <t>LLLLPVLLLHLSGGRSSRRVPDVPSSVTAGYGLTELSASGGASSCCCCCPCCSCT</t>
  </si>
  <si>
    <t>SGGASSCCCCCPCCSCT</t>
  </si>
  <si>
    <t>MNDDLVLDLADLSVDDLDILPASPGASLETVNVGHAMVEIGASNCTSTGTPASCCSCCCC</t>
  </si>
  <si>
    <t>MNDDLVLDLADLSVDDLDILPASPGASLETVNVGHAMVEIGA</t>
  </si>
  <si>
    <t>LLLLPVLLLHLSGGRSSRRVPDVPSSVTAGYGLTELSA</t>
  </si>
  <si>
    <t>MNDNSNGSPSLAAAVADLALDLDLDSLAGDEHSQSLTAGHGMTEVSASFCCAPPPNCCNCSCS</t>
  </si>
  <si>
    <t>MNDNSNGSPSLAAAVADLALDLDLDSLAGDEHSQSLTAGHGMTEVSA</t>
  </si>
  <si>
    <t>MEEFDELVLDDSAFELVDLGKVVPASVTAGYGLTELSASGGQSSCCCCCPCCSCT</t>
  </si>
  <si>
    <t>MEEFDELVLDDSAFELVDLGKVVPASVTAGYGLTELSASGGASSCCCCCPCCSCT</t>
  </si>
  <si>
    <t>SGGQSSCCCCCPCCSCT</t>
  </si>
  <si>
    <t>MEEFDELVLDDSAFELVDLGKVVPASVTAGYGLTELSA</t>
  </si>
  <si>
    <t>MEGFEDLVLDDGAFELVDLGEVVPASVTAGYGLTELSASGGQSSCCCCCPCCSCT</t>
  </si>
  <si>
    <t>MEGFEDLVLDDGAFELVDLGEVVPASVTAGYGLTELSASGGASSCCCCCPCCSCT</t>
  </si>
  <si>
    <t>MEGFEDLVLDDGAFELVDLGEVVPASVTAGYGLTELSA</t>
  </si>
  <si>
    <t>MEDLKLDLEDLEVESLAFGGETDADLQSLGMGHGMTEVGASAGCCCCTCSCCCCPCG</t>
  </si>
  <si>
    <t>MEDLKLDLEDLEVESLAFGGETDADLQSLGMGHGMTEVGA</t>
  </si>
  <si>
    <t>MEKLPLDLSGLEVEAIDVLSADSIVMEGHGAVETGASSAMGYCSSYMQANSCWAPEA</t>
  </si>
  <si>
    <t>SSAMGYCSSYMQANSCWAPEA</t>
  </si>
  <si>
    <t>MEKLPLDLSGLEVEAIDVLSADSIVMEGHGAVETGA</t>
  </si>
  <si>
    <t>VEDLKLDLEDLEVESLAFGGETDADLQSLGMGHGMTEVGASAGCCCCTCSCCCCPCG</t>
  </si>
  <si>
    <t>VEDLKLDLEDLEVESLAFGGETDADLQSLGMGHGMTEVGA</t>
  </si>
  <si>
    <t>MEGFDDLVLDDSSFELVDLGAVVPESVTAGYGLTELSASGGQSSCCCCCPCCSCT</t>
  </si>
  <si>
    <t>MEGFDDLVLDDSSFELVDLGAVVPESVTAGYGLTELSASGGASSCCCCCPCCSCT</t>
  </si>
  <si>
    <t>MEGFDDLVLDDSSFELVDLGAVVPESVTAGYGLTELSA</t>
  </si>
  <si>
    <t>MDKLPLDLSGLEVEAIDVLSADSIVMEGHGAIETGASSAMGYCSSYMQANSCWAPEA</t>
  </si>
  <si>
    <t>MDKLPLDLSGLEVEAIDVLSADSIVMEGHGAIETGA</t>
  </si>
  <si>
    <t>MEGFDDLVLDDGAFELVDLGEVVPASVTAGYGLTELSASGGASSCCCCCPCCSCT</t>
  </si>
  <si>
    <t>MEGFDDLVLDDGAFELVDLGEVVPASVTAGYGLTELSA</t>
  </si>
  <si>
    <t>MEGFDDLVLDDSAFELVDLGEVVPESVTAGYGLTELSASGGASSCCCCCPCCSCT</t>
  </si>
  <si>
    <t>MEGFDDLVLDDSAFELVDLGEVVPESVTAGYGLTELSA</t>
  </si>
  <si>
    <t>MEGFDNLVLDDSAFELVDLGEVVPASVTAGYGLTELSASKGSSSCCCCCPCCSCT</t>
  </si>
  <si>
    <t>MEGFDNLVLDDSTFELVDLGEVVPASVTAGYGLTELSASGGASSCCCCCPCCSCT</t>
  </si>
  <si>
    <t>SKGSSSCCCCCPCCSCT</t>
  </si>
  <si>
    <t>MEGFDNLVLDDSAFELVDLGEVVPASVTAGYGLTELSA</t>
  </si>
  <si>
    <t>MEGFDNLVLDDSTFELVDLGEVVPASVTAGYGLTELSA</t>
  </si>
  <si>
    <t>MKEKENVMDKLPLDLSGLEVEAIDVLSADSIVMEGHGAIETGASSAMGYCSSYMQANSCWAPEA</t>
  </si>
  <si>
    <t>MKEKENVMDKLPLDLSGLEVEAIDVLSADSIVMEGHGAIETGA</t>
  </si>
  <si>
    <t>VPSNTLLALDDLDIEAIHVVEIPGIADSLAAGHSMPETGASACCSIVCSSCCCSC</t>
  </si>
  <si>
    <t>SACCSIVCSSCCCSC</t>
  </si>
  <si>
    <t>VPSNTLLALDDLDIEAIHVVEIPGIADSLAAGHSMPETGA</t>
  </si>
  <si>
    <t>Cyclothiazomycin A</t>
  </si>
  <si>
    <t>MEAKLELDLGDLSVEELDVLPTSPGAGLESINVGHAMVEIGASNCTSRGTPASCCSCCCC</t>
  </si>
  <si>
    <t>MEAKLELDLGDLSVEELDVLPTSPGAGLESINVGHAMVEIGA</t>
  </si>
  <si>
    <t>MEDFDNLVLEDSAFELVDLGEVVPASVTAGYGLTELSASGGASSCCCCCPCCSCT</t>
  </si>
  <si>
    <t>MEDFDNLVLEDSAFELVDLGEVVPASVTAGYGLTELSA</t>
  </si>
  <si>
    <t>MTVHKPVSHVDAPDVEMIGVVPPVGLEELTEGYGLTELGACGGTCLCDDCDGTCLCDDCDGGTDSGSAIA</t>
  </si>
  <si>
    <t>CGGTCLCDDCDGTCLCDDCDGGTDSGSAIA</t>
  </si>
  <si>
    <t>MTVHKPVSHVDAPDVEMIGVVPPVGLEELTEGYGLTELGA</t>
  </si>
  <si>
    <t>VSSNTLLALDDLDIEAIHVVEIPGIADSLAAGHSMPETGASACCSIVCSSCCCSC</t>
  </si>
  <si>
    <t>VSSNTLLALDDLDIEAIHVVEIPGIADSLAAGHSMPETGA</t>
  </si>
  <si>
    <t>MDEFKQSSPSLAAAVADLALELDLASLAGDEQSQSLTAGHGMTEASASFCCAPPPNCCNCSCS</t>
  </si>
  <si>
    <t>MDEFKQSSPSLAAAVADLALELDLASLAGDEQSQSLTAGHGMTEASA</t>
  </si>
  <si>
    <t>MLPQLDFDALDITNIELPEDEQVFDSLADGSAHSEIGASCFRFCYHCSYVI</t>
  </si>
  <si>
    <t>SCFRFCYHCSYVI</t>
  </si>
  <si>
    <t>MLPQLDFDALDITNIELPEDEQVFDSLADGSAHSEIGA</t>
  </si>
  <si>
    <t>MSESMNLRLDDLLVESVDFADTDEAASLETLTTGQGMTEIGASCGICGSSSCC</t>
  </si>
  <si>
    <t>SCGICGSSSCC</t>
  </si>
  <si>
    <t>MSESMNLRLDDLLVESVDFADTDEAASLETLTTGQGMTEIGA</t>
  </si>
  <si>
    <t>MNLNDLPMDVFEMADSGMEVESLTAGHGMPEVGASCNCVCGFCCSCSPSA</t>
  </si>
  <si>
    <t>SCNCVCGFCCSCSPSA</t>
  </si>
  <si>
    <t>MNLNDLPMDVFEMADSGMEVESLTAGHGMPEVGA</t>
  </si>
  <si>
    <t>MSEMELNLNDLPMDVFEMADSGMEVESLTAGHGMPEVGASCNCVCGFCCSCSPSA</t>
  </si>
  <si>
    <t>MSEMELNLNDLPMDVFEMADSGMEVESLTAGHGMPEVGA</t>
  </si>
  <si>
    <t>MSIESGHLSASLGDLPVEEFSSSGEGVVGFGSNQPGGIESLGSTLAMMEIGASGGGECCSCCSCCPCCCCS</t>
  </si>
  <si>
    <t>MSMKADQISAGLGDLPVEEFSTSSEGVLGFGSDQPGGIESLGSTLAMMEIGASGSGGGCCSCCSCCPCCCCS</t>
  </si>
  <si>
    <t>SGGGECCSCCSCCPCCCCS</t>
  </si>
  <si>
    <t>MSIESGHLSASLGDLPVEEFSSSGEGVVGFGSNQPGGIESLGSTLAMMEIGA</t>
  </si>
  <si>
    <t>SGSGGGCCSCCSCCPCCCCS</t>
  </si>
  <si>
    <t>MSMKADQISAGLGDLPVEEFSTSSEGVLGFGSDQPGGIESLGSTLAMMEIGA</t>
  </si>
  <si>
    <t>MSELESKLNLSDLPMDVFEMADSGMEVESLTAGHGMPEVGASCNCVCGFCCSCSPSA</t>
  </si>
  <si>
    <t>MSELESKLNLSDLPMDVFEMADSGMEVESLTAGHGMPEVGA</t>
  </si>
  <si>
    <t>MSIDAKGLSSSLGDLPVEEFSASSEGVVGFGANQPGGIESLGSTLAMMEVGASGSGECCSCCSCCPCCCCS</t>
  </si>
  <si>
    <t>MSIKADQLSAGLGDLPVEEFSTSSEGVLGFGTDSPGGIESLGSTLAMMEVGASGGGGCCSCCSCCPCCCCS</t>
  </si>
  <si>
    <t>SGSGECCSCCSCCPCCCCS</t>
  </si>
  <si>
    <t>MSIDAKGLSSSLGDLPVEEFSASSEGVVGFGANQPGGIESLGSTLAMMEVGA</t>
  </si>
  <si>
    <t>SGGGGCCSCCSCCPCCCCS</t>
  </si>
  <si>
    <t>MSIKADQLSAGLGDLPVEEFSTSSEGVLGFGTDSPGGIESLGSTLAMMEVGA</t>
  </si>
  <si>
    <t>MSIETHLSNSLGDLPVEEFSTTDEGVLGFGANQPGGIESLGSTLAMMEIGASGGGGCCSCCSCCPCCCCS</t>
  </si>
  <si>
    <t>MSIETGPLSGSLGDLPVEEFSTSSEGVVGFGVNQPGGIESLGSTLAMMEIGASGGGECCSCCSCCPCCCCS</t>
  </si>
  <si>
    <t>MSIETHLSNSLGDLPVEEFSTTDEGVLGFGANQPGGIESLGSTLAMMEIGASGSGGGCCSCCSCCPCCCCS</t>
  </si>
  <si>
    <t>MSIETHLSNSLGDLPVEEFSTTDEGVLGFGANQPGGIESLGSTLAMMEIGA</t>
  </si>
  <si>
    <t>MSIETGPLSGSLGDLPVEEFSTSSEGVVGFGVNQPGGIESLGSTLAMMEIGA</t>
  </si>
  <si>
    <t>MDLSDLPMDVFEMADSGMEVESLTAGHGMPEVGASCNCVCGFCCSCSPSA</t>
  </si>
  <si>
    <t>GE2270A-like (pred)</t>
  </si>
  <si>
    <t>MDLSDLPMDVFEMADSGMEVESLTAGHGMPEVGA</t>
  </si>
  <si>
    <t>MESKLDLSDLPMDVFEMADSGMEVESLTAGHGMPEVGASCNCVCGFCCSCSPSA</t>
  </si>
  <si>
    <t>MESKLDLSDLPMDVFEMADSGMEVESLTAGHGMPEVGA</t>
  </si>
  <si>
    <t>MGNNEEYFVDVNDLSIDVFDVVEQGGAVTALTADHGMPEVGASTNCFCYICCSCSSN</t>
  </si>
  <si>
    <t>STNCFCYICCSCSSN</t>
  </si>
  <si>
    <t>MGNNEEYFVDVNDLSIDVFDVVEQGGAVTALTADHGMPEVGA</t>
  </si>
  <si>
    <t>MEIKALEVTGLEVMDLNDAMALPETAASSGSSSSSGCSTCGSSSCCGSC</t>
  </si>
  <si>
    <t>SSGSSSSSGCSTCGSSSCCGSC</t>
  </si>
  <si>
    <t>MEIKALEVTGLEVMDLNDAMALPETAA</t>
  </si>
  <si>
    <t>MKKHAEYLFEALDEEALEEDISIEVMDISDSLGLPDMAASKGTTVCCSCCVVCCCCGTE</t>
  </si>
  <si>
    <t>SKGTTVCCSCCVVCCCCGTE</t>
  </si>
  <si>
    <t>MKKHAEYLFEALDEEALEEDISIEVMDISDSLGLPDMAA</t>
  </si>
  <si>
    <t>MDRTPHDIVDLPMDVFELEDQGMDVTSLTAGHGMTEVGASTNCFCYPCCSCSAPSSSA</t>
  </si>
  <si>
    <t>MDRTPHDIVDLPMDVFELEDQGMDVTSLTAGHGMTEVGA</t>
  </si>
  <si>
    <t>MGNNEEYFIDVNDLSIDVFDVVEQGGAVTALTADHGMPEVGASTNCFCYICCSCSSN</t>
  </si>
  <si>
    <t>Kocurin-like (pred)</t>
  </si>
  <si>
    <t>MGNNEEYFIDVNDLSIDVFDVVEQGGAVTALTADHGMPEVGA</t>
  </si>
  <si>
    <t>GE37468-like (pred)</t>
  </si>
  <si>
    <t>MNEPTTTAIPEVIELNDLHLEDVSVAVEEDAYDLPEAGASASPRFSCSIIIEL</t>
  </si>
  <si>
    <t>SASPRFSCSIIIEL</t>
  </si>
  <si>
    <t>MNEPTTTAIPEVIELNDLHLEDVSVAVEEDAYDLPEAGA</t>
  </si>
  <si>
    <t>MDIDNDHVLLDLSDLDVETLDFASNTAGLESLRMGHGLTEVGASCCCSTSACSCST</t>
  </si>
  <si>
    <t>SCCCSTSACSCST</t>
  </si>
  <si>
    <t>MDIDNDHVLLDLSDLDVETLDFASNTAGLESLRMGHGLTEVGA</t>
  </si>
  <si>
    <t>MLTENINFDDLNVDDVNLDGLEVANVSNAMALPETGASSGTSSCGSCSTCGSSSCCGSCGGGDVSVQQEIKAN</t>
  </si>
  <si>
    <t>SSGTSSCGSCSTCGSSSCCGSCGGGDVSVQQEIKAN</t>
  </si>
  <si>
    <t>MLTENINFDDLNVDDVNLDGLEVANVSNAMALPETGA</t>
  </si>
  <si>
    <t>MNEQTTTAIPEALELNDLHLEDVSVAVEEDAYDLPEAGASASPRFSCSIIIQL</t>
  </si>
  <si>
    <t>MNEQTKAAIPEALELNDLHLEDVSVAVEEDAYDLPEAGASVSPRFSCSIVIAKE</t>
  </si>
  <si>
    <t>SASPRFSCSIIIQL</t>
  </si>
  <si>
    <t>SVSPRFSCSIVIAKE</t>
  </si>
  <si>
    <t>MNEQTTTAIPEALELNDLHLEDVSVAVEEDAYDLPEAGA</t>
  </si>
  <si>
    <t>MNEQTKAAIPEALELNDLHLEDVSVAVEEDAYDLPEAGA</t>
  </si>
  <si>
    <t>MLDHSHGSVLPCCKFPVVRRKGMKNEQAQDIQINLEDLNLQDVETLGESDTYGLPEGGASLSVGRGCGSCSVKPALNEVQ</t>
  </si>
  <si>
    <t>SLSVGRGCGSCSVKPALNEVQ</t>
  </si>
  <si>
    <t>MLDHSHGSVLPCCKFPVVRRKGMKNEQAQDIQINLEDLNLQDVETLGESDTYGLPEGGA</t>
  </si>
  <si>
    <t>MSADLSALNIDSLEISEFLDDSRLEDSEVVAKVMSASCTTCECSCSCSS</t>
  </si>
  <si>
    <t>SCTTCECSCSCSS</t>
  </si>
  <si>
    <t>MSADLSALNIDSLEISEFLDDSRLEDSEVVAKVMSA</t>
  </si>
  <si>
    <t>MATENNVLEEELMDFNDVDLDEAFEGVEVIELDESVTLSETAASSGISSCTSCSCCASTSCCSVKIT</t>
  </si>
  <si>
    <t>SSGISSCTSCSCCASTSCCSVKIT</t>
  </si>
  <si>
    <t>MATENNVLEEELMDFNDVDLDEAFEGVEVIELDESVTLSETAA</t>
  </si>
  <si>
    <t>Nocathiacin-like (pred)</t>
  </si>
  <si>
    <t>MENNLDIELELDFEVIELDDVTALPETAASSGSSGDNVYSTCGSSSCCSSCCT</t>
  </si>
  <si>
    <t>MENNLDVELELDFEVIELDDVTALPETAASSGSSGDNVYSTCGSSSCCSSCCT</t>
  </si>
  <si>
    <t>MENNLDIELELDFEVIELDDVTALPETAA</t>
  </si>
  <si>
    <t>SSGSSGDNVYSTCGSSSCCSSCCT</t>
  </si>
  <si>
    <t>MENNLDVELELDFEVIELDDVTALPETAA</t>
  </si>
  <si>
    <t>MDFAAFDVNELAVLDANDAVALPDMGASVIIIFGYTEDGEEILTEDSLNSEAAGSGSLSTSSSCC</t>
  </si>
  <si>
    <t>SVIIIFGYTEDGEEILTEDSLNSEAAGSGSLSTSSSCC</t>
  </si>
  <si>
    <t>MDFAAFDVNELAVLDANDAVALPDMGA</t>
  </si>
  <si>
    <t>No heterocycle synthetase</t>
  </si>
  <si>
    <t>MKNQKQKKLENLNDLSDAFDDIEVIELDETMTLSETAASSGSSSCNSCSCCASTSCCSVHIHL</t>
  </si>
  <si>
    <t>SSGSSSCNSCSCCASTSCCSVHIHL</t>
  </si>
  <si>
    <t>MKNQKQKKLENLNDLSDAFDDIEVIELDETMTLSETAA</t>
  </si>
  <si>
    <t>MSDLKHSLNELEIEELDVSEMMDSDSLSEQEATQVMGASCTTCVCTCSCCTT</t>
  </si>
  <si>
    <t>MSDLKHSLNELEIEELDVSEMMDSDSLSEQEATQVMGA</t>
  </si>
  <si>
    <t>MENTLNLDLDFEVIELDDVTALPETAASSGSSGDKVYSTCGSSSCCSSCCT</t>
  </si>
  <si>
    <t>MENALNLDLDFEVIELDDVTALPETAASSGSSGDKVYSTCGSSSCCSSCCT</t>
  </si>
  <si>
    <t>SSGSSGDKVYSTCGSSSCCSSCCT</t>
  </si>
  <si>
    <t>MENTLNLDLDFEVIELDDVTALPETAA</t>
  </si>
  <si>
    <t>MENALNLDLDFEVIELDDVTALPETAA</t>
  </si>
  <si>
    <t>MDVFKLTDRGLTVESLTAGHGMAENEASSSSHCSGSCSCGGGSCSCGDGGWDGGWGGGHGGHGHW</t>
  </si>
  <si>
    <t>MDVFKLTDRGLTVESLTAGHGMAENEA</t>
  </si>
  <si>
    <t>MLDLSDLDVETLDFASNTAGLESLRMGHGLTEVGASCCCSTSACSCST</t>
  </si>
  <si>
    <t>MLDLSDLDVETLDFASNTAGLESLRMGHGLTEVGA</t>
  </si>
  <si>
    <t>MHLSELDVDALEISEFLDDSRLEDSEVVAKVMSASCTTCECCCSCSS</t>
  </si>
  <si>
    <t>MHLSELDVDALEISEFLDDSRLEDSEVVAKVMSA</t>
  </si>
  <si>
    <t>MDAELNGLDIDALEISEFLDENRLEDSEVVAKVMSASCTTCECCCSCSS</t>
  </si>
  <si>
    <t>MDAELNGLDIDALEISEFLDENRLEDSEVVAKVMSA</t>
  </si>
  <si>
    <t>MESLDFDFSALEISDFIDESRLEDGETISTVMAASCTSCECCCSTS</t>
  </si>
  <si>
    <t>SCTSCECCCSTS</t>
  </si>
  <si>
    <t>MESLDFDFSALEISDFIDESRLEDGETISTVMAA</t>
  </si>
  <si>
    <t>MDAVHLSELDVDALEISEFLDDSRLEDSEVVAKVMSASCTTCECCCSCSS</t>
  </si>
  <si>
    <t>MDAVHLSELDVDALEISEFLDDSRLEDSEVVAKVMSA</t>
  </si>
  <si>
    <t>MENELSTLDIDDLEISEFLDESRLEDSEVVAKVMSASCTTCECSCSCSS</t>
  </si>
  <si>
    <t>MENELSTLDIDDLEISEFLDESRLEDSEVVAKVMSA</t>
  </si>
  <si>
    <t>MSEIKKALNTLEIEDFDAIEMVDVDAMPENEALEIMGASCTTCVCTCSCCTT</t>
  </si>
  <si>
    <t>MSEIKKALNTLEIEDFDAIEMVDVDAMPENEALEIMGA</t>
  </si>
  <si>
    <t>Thiocillin</t>
  </si>
  <si>
    <t>MLKNDVLDLSGIEVENLEFSFMNNNNDAKADLEKLNSGMGMTEVGASLLCSCSCPCSCCSSSSI</t>
  </si>
  <si>
    <t>SLLCSCSCPCSCCSSSSI</t>
  </si>
  <si>
    <t>MLKNDVLDLSGIEVENLEFSFMNNNNDAKADLEKLNSGMGMTEVGA</t>
  </si>
  <si>
    <t>MEKMNKENVNFFDDLEITSLDITEVTDAISIPETGASSGSNGTYLCGSSSCCSSCCS</t>
  </si>
  <si>
    <t>MEKMNKENVNLFDDLEITGLDITEVTDAISIPETGASSGSNGTYLCGSSSCCSSCCS</t>
  </si>
  <si>
    <t>MEKMNKENVNFFDDLEITSLDITEVTDAISIPETGA</t>
  </si>
  <si>
    <t>MEKMNKENVNLFDDLEITGLDITEVTDAISIPETGA</t>
  </si>
  <si>
    <t>MSEFQTNNIEGLDVTDLEFISEEVTEKDEKEIMGASCTTCVCTCSCCTT</t>
  </si>
  <si>
    <t>MSEFQTNNIEGLDVTDLEFISEEVTEKDEKEIMGA</t>
  </si>
  <si>
    <t>MEKMNKENVNFFDDLEITGLDITEVTDAISIPETGASSGSNGTYLCGSSSCCSSCCS</t>
  </si>
  <si>
    <t>MEKMNKENVNFFDDLEITGLDITEVTDAISIPETGA</t>
  </si>
  <si>
    <t>MSEFNTDVLDNIDLDSLELASEEISEKEEKEIMGASCTTCVCTCSCCTT</t>
  </si>
  <si>
    <t>MSEFNTDVLDNIDLDSLELASEEISEKEEKEIMGA</t>
  </si>
  <si>
    <t>MELKLDFNVLENLEENISFDEVKALDIEGSIGATEGASSAGSSLPFPPYFWFTCSA</t>
  </si>
  <si>
    <t>ASSAGSSLPFPPYFWFTCSA</t>
  </si>
  <si>
    <t>MELKLDFNVLENLEENISFDEVKALDIEGSIGATEGA</t>
  </si>
  <si>
    <t>MSEFNTDILDNVDLDSLELASEEISEKEEKEIMGASCTTCVCTCSCCTT</t>
  </si>
  <si>
    <t>MSEFNTDILDNVDLDSLELASEEISEKEEKEIMGA</t>
  </si>
  <si>
    <t>MKKEKNDLLNNLEITGLDVTEITDSISIPETGATSGSGGHSTCGSSSCCSSCCS</t>
  </si>
  <si>
    <t>TSGSGGHSTCGSSSCCSSCCS</t>
  </si>
  <si>
    <t>MKKEKNDLLNNLEITGLDVTEITDSISIPETGA</t>
  </si>
  <si>
    <t>MKDLFDIDEKSLENLDLGDFKILDSEDLSEKDEKSILGASCTTCTCCCSCCA</t>
  </si>
  <si>
    <t>SCTTCTCCCSCCA</t>
  </si>
  <si>
    <t>MKDLFDIDEKSLENLDLGDFKILDSEDLSEKDEKSILGA</t>
  </si>
  <si>
    <t>MNSNLLIEELELNVDSAFEGIDIIELDETMTLSETAASSGVSSCNSCSCCGSTSCCSIGTINIT</t>
  </si>
  <si>
    <t>MNSNLLIEELELNVDSAFEGIDIIELDETMTLSETAASSGVSSCNSCSCCGSTSCCSIGTIKIT</t>
  </si>
  <si>
    <t>MNADLLIEELEMNVDSAFEGIDIIELDETMTLSETAASSGVSSCNSCSCCGSTSCCSIKTISIT</t>
  </si>
  <si>
    <t>SSGVSSCNSCSCCGSTSCCSIGTINIT</t>
  </si>
  <si>
    <t>MNSNLLIEELELNVDSAFEGIDIIELDETMTLSETAA</t>
  </si>
  <si>
    <t>SSGVSSCNSCSCCGSTSCCSIGTIKIT</t>
  </si>
  <si>
    <t>SSGVSSCNSCSCCGSTSCCSIKTISIT</t>
  </si>
  <si>
    <t>MNADLLIEELEMNVDSAFEGIDIIELDETMTLSETAA</t>
  </si>
  <si>
    <t>MSETMELADIDVMFDEIEIIELDETVTLSETAASSVSSSCNSCSCCASTSCCSVNVFVGL</t>
  </si>
  <si>
    <t>SSVSSSCNSCSCCASTSCCSVNVFVGL</t>
  </si>
  <si>
    <t>MSETMELADIDVMFDEIEIIELDETVTLSETAA</t>
  </si>
  <si>
    <t>MADSIKGLPIDVFELMDEGLNVNSLTAGHGMDEVGASTNCFCYPCCSCSAPSSSA</t>
  </si>
  <si>
    <t>MADSIKGLPIDVFELMDEGLNVNSLTAGHGMDEVGA</t>
  </si>
  <si>
    <t>MNKEIQNQANAIDFLELGDVEVLDVEGSLGMPETGASSAPVSWLCCSSSSSCCS</t>
  </si>
  <si>
    <t>MNKEMQNQANAIDFLELGDVEVLDVEGSLGMPETGASSAPVSWLCCSSSSSCCS</t>
  </si>
  <si>
    <t>SSAPVSWLCCSSSSSCCS</t>
  </si>
  <si>
    <t>MNKEIQNQANAIDFLELGDVEVLDVEGSLGMPETGA</t>
  </si>
  <si>
    <t>MNKEMQNQANAIDFLELGDVEVLDVEGSLGMPETGA</t>
  </si>
  <si>
    <t>MSKAVNENIDQLFADIEELEFIDINEATALPETAATSGSAFGSNCSTCGSSSTCSATT</t>
  </si>
  <si>
    <t>TSGSAFGSNCSTCGSSSTCSATT</t>
  </si>
  <si>
    <t>MSKAVNENIDQLFADIEELEFIDINEATALPETAA</t>
  </si>
  <si>
    <t>MDFELEIFEVEEATVMEEMGASIFIIACCSSIEIKPY</t>
  </si>
  <si>
    <t>SIFIIACCSSIEIKPY</t>
  </si>
  <si>
    <t>MDFELEIFEVEEATVMEEMGA</t>
  </si>
  <si>
    <t>MSTAVDFAAFDVNELAVLDANDAVALPDMGASVIIIFGYTEDGEEILTEDTLNNADAGSGSLSTSSSCC</t>
  </si>
  <si>
    <t>SVIIIFGYTEDGEEILTEDTLNNADAGSGSLSTSSSCC</t>
  </si>
  <si>
    <t>MSTAVDFAAFDVNELAVLDANDAVALPDMGA</t>
  </si>
  <si>
    <t>MSNAVDFAAFDVNELAVLDAKDAVALPEMGASVLFIFNYTEDGEEILTEDTLNGSGSASTSSSCC</t>
  </si>
  <si>
    <t>MSNAVDFAAFDVNELAVLDAKDAVALPEMGASVLFIFAYTEDGEEVLTEDSLNASGSASTSSSCC</t>
  </si>
  <si>
    <t>SVLFIFNYTEDGEEILTEDTLNGSGSASTSSSCC</t>
  </si>
  <si>
    <t>MSNAVDFAAFDVNELAVLDAKDAVALPEMGA</t>
  </si>
  <si>
    <t>SVLFIFAYTEDGEEVLTEDSLNASGSASTSSSCC</t>
  </si>
  <si>
    <t>MGDSAEFGIESIDLTDLAKGLDLEGLQVISASNSLAMPEGGASCCGGSGYSCCCTCCCP</t>
  </si>
  <si>
    <t>SCCGGSGYSCCCTCCCP</t>
  </si>
  <si>
    <t>MGDSAEFGIESIDLTDLAKGLDLEGLQVISASNSLAMPEGGA</t>
  </si>
  <si>
    <t>MDEQKKEEIKMEKNLNLELDFEVIELDDVTALPETAASSGSSGDNVYSTCGSSSCCSSCCT</t>
  </si>
  <si>
    <t>MDEQKKEEIKMEKNLNLELDFEVIELDDVTALPETAA</t>
  </si>
  <si>
    <t>MKNELNLDLDFEVIELDDVTALPETAASSGSSGDNVYSTCGSSSCCSSCCT</t>
  </si>
  <si>
    <t>VKKVKVDVNLDLDFEVIELDDVTALPETAASSGSSGDNVYSTCGSSSCCSSCCT</t>
  </si>
  <si>
    <t>VKKVKVDVNLDLDFEVIELDDVTALPETAA</t>
  </si>
  <si>
    <t>MKNELNLDLDFEVIELDDVTALPETAA</t>
  </si>
  <si>
    <t>MHHWPHPRLTMDNLTLDIDLSGVTDADVALLQESAGRGMPEFAASCCDDGCTNSCGSCDDGPRETTPEIGQ</t>
  </si>
  <si>
    <t>SCCDDGCTNSCGSCDDGPRETTPEIGQ</t>
  </si>
  <si>
    <t>MHHWPHPRLTMDNLTLDIDLSGVTDADVALLQESAGRGMPEFAA</t>
  </si>
  <si>
    <t>MSDSTIIDGLEFQDLSDAFAGIEVLELDETMTLSETAASSGISSCNSCSCCLSTSCCSVHIGA</t>
  </si>
  <si>
    <t>SSGISSCNSCSCCLSTSCCSVHIGA</t>
  </si>
  <si>
    <t>MSDSTIIDGLEFQDLSDAFAGIEVLELDETMTLSETAA</t>
  </si>
  <si>
    <t>MEKELKTVDVEVEELDELFGEVELIEIDETITLSETAASSGISSCNSCSCCASTS</t>
  </si>
  <si>
    <t>MKAEELEVENQLEELDELFGEVELIEIDETITLSETAASSGISSCNSCSCCASTSITLSETAASSGISSC</t>
  </si>
  <si>
    <t>SSGISSCNSCSCCASTSITLSETAASSGISSC</t>
  </si>
  <si>
    <t>SSGISSCNSCSCCASTS</t>
  </si>
  <si>
    <t>MEKELKTVDVEVEELDELFGEVELIEIDETITLSETAA</t>
  </si>
  <si>
    <t>MKAEELEVENQLEELDELFGEVELIEIDETITLSETAA</t>
  </si>
  <si>
    <t>MNGLEKLFNGVDDLEIMEISEAALLSETGATSGSSSSGSCSCCGSSSCASCGGSAQITQR</t>
  </si>
  <si>
    <t>TSGSSSSGSCSCCGSSSCASCGGSAQITQR</t>
  </si>
  <si>
    <t>MNGLEKLFNGVDDLEIMEISEAALLSETGA</t>
  </si>
  <si>
    <t>MEKELKTVDVEVEELDELFGEVELIEIDETITLSETAASSGISSCNSCSCCASTSCCSSSSVSFT</t>
  </si>
  <si>
    <t>MKAEELEVENQLEELDELFGEVELIEIDETITLSETAASSGISSCNSCSCCASTSCCSNSSISIT</t>
  </si>
  <si>
    <t>SSGISSCNSCSCCASTSCCSSSSVSFT</t>
  </si>
  <si>
    <t>SSGISSCNSCSCCASTSCCSNSSISIT</t>
  </si>
  <si>
    <t>MKTEEKKFENHIEELDELFGEVELIEIDETITLSETAASSGISSCNSCSCCASTSCCSNSSISIT</t>
  </si>
  <si>
    <t>MEKELKAIDTEIEELDELFGEVELIEIDETITLSETAASSGISSCNSCSCCASTSCCSSSSVSFT</t>
  </si>
  <si>
    <t>MKTEEKKFENHIEELDELFGEVELIEIDETITLSETAA</t>
  </si>
  <si>
    <t>MEKELKAIDTEIEELDELFGEVELIEIDETITLSETAA</t>
  </si>
  <si>
    <t>MLLFVQGLVYRRGGIMMKELNLKVEDFELELEVYEVSSATVLDTMGASQGHNSCSVVVTQS</t>
  </si>
  <si>
    <t>SQGHNSCSVVVTQS</t>
  </si>
  <si>
    <t>MLLFVQGLVYRRGGIMMKELNLKVEDFELELEVYEVSSATVLDTMGA</t>
  </si>
  <si>
    <t>MNEKESFQKIDAQVFDLSDDGLTVESLTAGHGLVETGASWPSCGCSCSSLP</t>
  </si>
  <si>
    <t>SWPSCGCSCSSLP</t>
  </si>
  <si>
    <t>MEAVISQEFDFEILEMSEATAMEEMGASSTICAGSTCTKAVEQESSC</t>
  </si>
  <si>
    <t>SSTICAGSTCTKAVEQESSC</t>
  </si>
  <si>
    <t>MEAVISQEFDFEILEMSEATAMEEMGA</t>
  </si>
  <si>
    <t>MKGGVKMKDLFDIDEKSLENLDLGDFKILDSEDLSEKDEKSILGASCTTCTCCCSCCA</t>
  </si>
  <si>
    <t>MKGGVKMKDLFDIDEKSLENLDLGDFKILDSEDLSEKDEKSILGA</t>
  </si>
  <si>
    <t>MSKQMQMLDVEELEFSIVELEDVTALPETAASSGSSSCGISTCGSSSCSTT</t>
  </si>
  <si>
    <t>SSGSSSCGISTCGSSSCSTT</t>
  </si>
  <si>
    <t>MSKQMQMLDVEELEFSIVELEDVTALPETAA</t>
  </si>
  <si>
    <t>WP_091243560.1</t>
  </si>
  <si>
    <t>Aquimonas voraii</t>
  </si>
  <si>
    <t>MDNNNAIGFDDIDVESMNIDGLEVVSLKDALALPETGASSGISSCNSCSTCGSTSTCGSCNGGDGGSGGNGGNGGSPPVTIQP</t>
  </si>
  <si>
    <t>SSGISSCNSCSTCGSTSTCGSCNGGDGGSGGNGGNGGSPPVTIQP</t>
  </si>
  <si>
    <t>MDNNNAIGFDDIDVESMNIDGLEVVSLKDALALPETGA</t>
  </si>
  <si>
    <t>SFK95022.1</t>
  </si>
  <si>
    <t>MNSDFDFDSLDLASLNIEGMEVVTLKEAMALPETGASSVVSSSNSCSSCGSSSCANDNIAE</t>
  </si>
  <si>
    <t>SSVVSSSNSCSSCGSSSCANDNIAE</t>
  </si>
  <si>
    <t>MNSDFDFDSLDLASLNIEGMEVVTLKEAMALPETGA</t>
  </si>
  <si>
    <t>Lysobacter sp. cf310</t>
  </si>
  <si>
    <t>Lysobacter sp. cf311</t>
  </si>
  <si>
    <t>WP_091636919.1</t>
  </si>
  <si>
    <t>LTTNLNPIVKRVDILREQNRNLNLDIEVYDVSSATVLETMGASVSVNSCSKVVTGP</t>
  </si>
  <si>
    <t>SVSVNSCSKVVTGP</t>
  </si>
  <si>
    <t>LTTNLNPIVKRVDILREQNRNLNLDIEVYDVSSATVLETMGA</t>
  </si>
  <si>
    <t>MKKDQVLNNVELKLDVEVYEVSSATVLETMGASIGKNSCSVIVQQ</t>
  </si>
  <si>
    <t>SIGKNSCSVIVQQ</t>
  </si>
  <si>
    <t>MKKDQVLNNVELKLDVEVYEVSSATVLETMGA</t>
  </si>
  <si>
    <t>MEKNIERLSLEKTEKGKAALSLLDLDLEIYEVDSTTMMDTMGASGSFNSCSSIVKTGL</t>
  </si>
  <si>
    <t>SGSFNSCSSIVKTGL</t>
  </si>
  <si>
    <t>MEKNIERLSLEKTEKGKAALSLLDLDLEIYEVDSTTMMDTMGA</t>
  </si>
  <si>
    <t>MNEKESFQKIDAQVFDLSDDGLTVESLTAGHGLVETGA</t>
  </si>
  <si>
    <t>Thr in core</t>
  </si>
  <si>
    <t>C-term C/S/T?</t>
  </si>
  <si>
    <t>Max (cyclo)dehydrations</t>
  </si>
  <si>
    <t>Cys in core</t>
  </si>
  <si>
    <t>Ser in core</t>
  </si>
  <si>
    <t>Globimycin</t>
  </si>
  <si>
    <t>Globimycin-like (pred)</t>
  </si>
  <si>
    <t>A10255-like (pred)</t>
  </si>
  <si>
    <t>Nocardithiocin</t>
  </si>
  <si>
    <t>DEORPHANED</t>
  </si>
  <si>
    <t>Radamycin-like (pred)</t>
  </si>
  <si>
    <t>Sulfomycin-like (pred)</t>
  </si>
  <si>
    <t>TP-1161</t>
  </si>
  <si>
    <t>TP-1161-like (pred)</t>
  </si>
  <si>
    <t>MNNRLDLDVQDLPMDVFDLGSTGLELETLTTGHGMQEHAASTGSMPCSFNTVCCCACCSQTCSTPAPYAFENGSDELE</t>
  </si>
  <si>
    <t>MNNRLDLDVQDLPMDVFDLGSTGLELETLTTGHGMQEHAA</t>
  </si>
  <si>
    <t>STGSMPCSFNTVCCCACCSQTCSTPAPYAFENGSDELE</t>
  </si>
  <si>
    <t>MMNQTVKEKEDSLDLTSILDEIESIDIMEVSESMLLSETGA</t>
  </si>
  <si>
    <t>DADELETLEVADGVALPEMGA</t>
  </si>
  <si>
    <t>_</t>
  </si>
  <si>
    <t>|</t>
  </si>
  <si>
    <t>&gt;</t>
  </si>
  <si>
    <t>1</t>
  </si>
  <si>
    <t>0</t>
  </si>
  <si>
    <t>Core Length</t>
  </si>
  <si>
    <t>SerThr in Core</t>
  </si>
  <si>
    <t>ADH93701.1</t>
  </si>
  <si>
    <t>Actinomadura</t>
  </si>
  <si>
    <t>Nonomuraea</t>
  </si>
  <si>
    <t>Thermogemmatispora</t>
  </si>
  <si>
    <t>Saccharopolyspora</t>
  </si>
  <si>
    <t>Couchioplanes</t>
  </si>
  <si>
    <t>Streptomyces</t>
  </si>
  <si>
    <t>Nocardiopsis</t>
  </si>
  <si>
    <t>Actinobacteria</t>
  </si>
  <si>
    <t>bacterium</t>
  </si>
  <si>
    <t>Saccharothrix</t>
  </si>
  <si>
    <t>Herbidospora</t>
  </si>
  <si>
    <t>Kutzneria</t>
  </si>
  <si>
    <t>Salinispora</t>
  </si>
  <si>
    <t>Thermobispora</t>
  </si>
  <si>
    <t>Microtetraspora</t>
  </si>
  <si>
    <t>Streptomonospora</t>
  </si>
  <si>
    <t>Micromonospora</t>
  </si>
  <si>
    <t>Planobispora</t>
  </si>
  <si>
    <t>Kitasatospora</t>
  </si>
  <si>
    <t>Streptacidiphilus</t>
  </si>
  <si>
    <t>Rathayibacter</t>
  </si>
  <si>
    <t>Cryobacterium</t>
  </si>
  <si>
    <t>Kocuria</t>
  </si>
  <si>
    <t>Sphingomonas</t>
  </si>
  <si>
    <t>Rubrivirga</t>
  </si>
  <si>
    <t>Lysobacter</t>
  </si>
  <si>
    <t>Actinoalloteichus</t>
  </si>
  <si>
    <t>Amycolatopsis</t>
  </si>
  <si>
    <t>Planomonospora</t>
  </si>
  <si>
    <t>Actinokineospora</t>
  </si>
  <si>
    <t>Nocardia</t>
  </si>
  <si>
    <t>Actinomyces</t>
  </si>
  <si>
    <t>Propionibacterium</t>
  </si>
  <si>
    <t>Cutibacterium</t>
  </si>
  <si>
    <t>Propionibacteriaceae</t>
  </si>
  <si>
    <t>Actinoplanes</t>
  </si>
  <si>
    <t>Idiomarina</t>
  </si>
  <si>
    <t>Aquimonas</t>
  </si>
  <si>
    <t>Paenibacillus</t>
  </si>
  <si>
    <t>Tumebacillus</t>
  </si>
  <si>
    <t>Bacillus</t>
  </si>
  <si>
    <t>Pontibacillus</t>
  </si>
  <si>
    <t>Lysinibacillus</t>
  </si>
  <si>
    <t>Streptococcus</t>
  </si>
  <si>
    <t>Lactobacillus</t>
  </si>
  <si>
    <t>Novibacillus</t>
  </si>
  <si>
    <t>Macrococcus</t>
  </si>
  <si>
    <t>Staphylococcus</t>
  </si>
  <si>
    <t>Pseudoalteromonas</t>
  </si>
  <si>
    <t>Janthinobacterium</t>
  </si>
  <si>
    <t>Peptostreptococcaceae</t>
  </si>
  <si>
    <t>Enterococcus</t>
  </si>
  <si>
    <t>Microbacterium</t>
  </si>
  <si>
    <t>Clostridium</t>
  </si>
  <si>
    <t>Gracilibacillus</t>
  </si>
  <si>
    <t>Eubacterium</t>
  </si>
  <si>
    <t>Exiguobacterium</t>
  </si>
  <si>
    <t>Caloranaerobacter</t>
  </si>
  <si>
    <t>Paucisalibacillus</t>
  </si>
  <si>
    <t>Viridibacillus</t>
  </si>
  <si>
    <t>Edaphobacillus</t>
  </si>
  <si>
    <t>Bhargavaea</t>
  </si>
  <si>
    <t>Phycicoccus</t>
  </si>
  <si>
    <t>Frankia</t>
  </si>
  <si>
    <t>Deinococcus</t>
  </si>
  <si>
    <t>Hamadaea</t>
  </si>
  <si>
    <t>Glycomyces</t>
  </si>
  <si>
    <t>Clavibacter</t>
  </si>
  <si>
    <t>Actinosynnema</t>
  </si>
  <si>
    <t>Lechevalieria</t>
  </si>
  <si>
    <t>Lentzea</t>
  </si>
  <si>
    <t>Radamycin</t>
  </si>
  <si>
    <t>Geninthiocin-like (pred)</t>
  </si>
  <si>
    <t>Nosiheptide-like (pred)</t>
  </si>
  <si>
    <t/>
  </si>
  <si>
    <t>Genus</t>
  </si>
  <si>
    <t>Phylum</t>
  </si>
  <si>
    <t>Class</t>
  </si>
  <si>
    <t>Order</t>
  </si>
  <si>
    <t>Family</t>
  </si>
  <si>
    <t>Actinomycetales</t>
  </si>
  <si>
    <t>Streptomycetaceae</t>
  </si>
  <si>
    <t>Nocardiopsaeceae</t>
  </si>
  <si>
    <t>Actinomycetaceae</t>
  </si>
  <si>
    <t>Micromonosporales</t>
  </si>
  <si>
    <t>Micromonosporaceae</t>
  </si>
  <si>
    <t>Propionibacteriales</t>
  </si>
  <si>
    <t>Firmicutes</t>
  </si>
  <si>
    <t>Bacilli</t>
  </si>
  <si>
    <t>Bacilliales</t>
  </si>
  <si>
    <t>Bacilliaceae</t>
  </si>
  <si>
    <t>Pseudonocardiaceae</t>
  </si>
  <si>
    <t>Streptosporangiales</t>
  </si>
  <si>
    <t>Streptosporangiaceae</t>
  </si>
  <si>
    <t>Microbacteriaceae</t>
  </si>
  <si>
    <t>Deinococcus-Thermus</t>
  </si>
  <si>
    <t>Deinococci</t>
  </si>
  <si>
    <t>Deinococcales</t>
  </si>
  <si>
    <t>Deinococcaceae</t>
  </si>
  <si>
    <t>Pseudonocardiales</t>
  </si>
  <si>
    <t>Nocardiopsaceae</t>
  </si>
  <si>
    <t>Glycomycetales</t>
  </si>
  <si>
    <t>Glycomycetaceae</t>
  </si>
  <si>
    <t>Frankiales</t>
  </si>
  <si>
    <t>Frankiaceae</t>
  </si>
  <si>
    <t>Actinosynnemataceae</t>
  </si>
  <si>
    <t>Undefined</t>
  </si>
  <si>
    <t>Lactobacilliales</t>
  </si>
  <si>
    <t>Streptococcaceae</t>
  </si>
  <si>
    <t>Clostridia</t>
  </si>
  <si>
    <t>Clostridales</t>
  </si>
  <si>
    <t>Eubacteriaceae</t>
  </si>
  <si>
    <t>Intrasporangiaceae</t>
  </si>
  <si>
    <t>Planococcaceae</t>
  </si>
  <si>
    <t>Paenibacillaceae</t>
  </si>
  <si>
    <t>Enterococcaceae</t>
  </si>
  <si>
    <t>Nocardiaceae</t>
  </si>
  <si>
    <t>Lactobacilliaceae</t>
  </si>
  <si>
    <t>Thermomonosporaceae</t>
  </si>
  <si>
    <t>Chloroflexi</t>
  </si>
  <si>
    <t>Ktedonobacteria</t>
  </si>
  <si>
    <t>Thermogemmatisporales</t>
  </si>
  <si>
    <t>Thermogemmtaisporaceae</t>
  </si>
  <si>
    <t>Micrococcaceae</t>
  </si>
  <si>
    <t>Alicyclobacilliaceae</t>
  </si>
  <si>
    <t>Meiothermus</t>
  </si>
  <si>
    <t>Thermales</t>
  </si>
  <si>
    <t>Thermaceae</t>
  </si>
  <si>
    <t>Proteobacteria</t>
  </si>
  <si>
    <t>Gammaproteobacteria</t>
  </si>
  <si>
    <t>Alteromonadales</t>
  </si>
  <si>
    <t>Idiomarinaceae</t>
  </si>
  <si>
    <t>Thermoactinomycetaceae</t>
  </si>
  <si>
    <t>Staphylococcaceae</t>
  </si>
  <si>
    <t>Clostridiaceae</t>
  </si>
  <si>
    <t>Alphaproteobacteria</t>
  </si>
  <si>
    <t>Sphingomonadales</t>
  </si>
  <si>
    <t>Sphingomonadaceae</t>
  </si>
  <si>
    <t>Rhodothermaeota</t>
  </si>
  <si>
    <t>Rhodothermia</t>
  </si>
  <si>
    <t>Rhodothermales</t>
  </si>
  <si>
    <t>Rubricococcaceae</t>
  </si>
  <si>
    <t>Betaproteobacteria</t>
  </si>
  <si>
    <t>Burkholderiales</t>
  </si>
  <si>
    <t>Oxalobacteraceae</t>
  </si>
  <si>
    <t>Pseudoalteromondaceae</t>
  </si>
  <si>
    <t>Xanthomondales</t>
  </si>
  <si>
    <t>Xanthomonadaceae</t>
  </si>
  <si>
    <t>Unk. BGC identified</t>
  </si>
  <si>
    <t>TfuA/YcaO; Unk. BGC identified</t>
  </si>
  <si>
    <t>Dehydropiperidine</t>
  </si>
  <si>
    <t>Lactazole4+2</t>
  </si>
  <si>
    <t>GC content of genome</t>
  </si>
  <si>
    <t>GC content of [4+2]-cycloaddition enzyme</t>
  </si>
  <si>
    <t>Not available</t>
  </si>
  <si>
    <t>Genomic G+C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</si>
</sst>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vertical="center"/>
    </xf>
    <xf numFmtId="0" fontId="1" fillId="0" borderId="1" xfId="0" applyFont="1" applyFill="1" applyBorder="1"/>
    <xf numFmtId="0" fontId="1" fillId="0" borderId="1" xfId="0" applyFont="1" applyBorder="1"/>
    <xf numFmtId="0" fontId="4" fillId="0" borderId="1" xfId="0" applyFont="1" applyBorder="1"/>
    <xf numFmtId="0" fontId="0" fillId="0" borderId="0" xfId="0"/>
    <xf numFmtId="168" fontId="1" fillId="0" borderId="1" xfId="0" applyNumberFormat="1" applyFont="1" applyFill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6"/>
  <sheetViews>
    <sheetView tabSelected="1" topLeftCell="I641" zoomScale="85" zoomScaleNormal="85" workbookViewId="0">
      <selection activeCell="V14" sqref="V14"/>
    </sheetView>
  </sheetViews>
  <sheetFormatPr defaultRowHeight="15" x14ac:dyDescent="0.25"/>
  <cols>
    <col min="1" max="1" width="16.85546875" customWidth="1"/>
    <col min="2" max="2" width="45.85546875" customWidth="1"/>
    <col min="3" max="3" width="31.140625" customWidth="1"/>
    <col min="4" max="4" width="20.42578125" customWidth="1"/>
    <col min="5" max="5" width="82.85546875" style="2" customWidth="1"/>
    <col min="6" max="6" width="59.5703125" style="2" customWidth="1"/>
    <col min="7" max="7" width="50.85546875" style="4" customWidth="1"/>
    <col min="8" max="8" width="50.85546875" style="2" customWidth="1"/>
    <col min="9" max="9" width="10.140625" customWidth="1"/>
    <col min="10" max="10" width="10.7109375" customWidth="1"/>
    <col min="11" max="11" width="10" customWidth="1"/>
    <col min="12" max="12" width="13.5703125" customWidth="1"/>
    <col min="13" max="13" width="13.42578125" customWidth="1"/>
    <col min="14" max="14" width="22" customWidth="1"/>
    <col min="15" max="15" width="24.85546875" customWidth="1"/>
    <col min="16" max="16" width="22.140625" customWidth="1"/>
    <col min="17" max="17" width="21.85546875" customWidth="1"/>
    <col min="18" max="18" width="20.7109375" customWidth="1"/>
    <col min="19" max="19" width="19" customWidth="1"/>
    <col min="20" max="20" width="27.28515625" customWidth="1"/>
    <col min="21" max="21" width="21.5703125" style="11" customWidth="1"/>
    <col min="22" max="22" width="36.42578125" style="11" customWidth="1"/>
  </cols>
  <sheetData>
    <row r="1" spans="1:22" ht="15.75" thickBot="1" x14ac:dyDescent="0.3">
      <c r="A1" s="7" t="s">
        <v>50</v>
      </c>
      <c r="B1" s="7" t="s">
        <v>568</v>
      </c>
      <c r="C1" s="7" t="s">
        <v>515</v>
      </c>
      <c r="D1" s="7" t="s">
        <v>508</v>
      </c>
      <c r="E1" s="7" t="s">
        <v>509</v>
      </c>
      <c r="F1" s="7" t="s">
        <v>510</v>
      </c>
      <c r="G1" s="8" t="s">
        <v>511</v>
      </c>
      <c r="H1" s="7" t="s">
        <v>1932</v>
      </c>
      <c r="I1" s="6" t="s">
        <v>1911</v>
      </c>
      <c r="J1" s="6" t="s">
        <v>1912</v>
      </c>
      <c r="K1" s="6" t="s">
        <v>1908</v>
      </c>
      <c r="L1" s="6" t="s">
        <v>1933</v>
      </c>
      <c r="M1" s="6" t="s">
        <v>1909</v>
      </c>
      <c r="N1" s="6" t="s">
        <v>1910</v>
      </c>
      <c r="O1" s="6" t="s">
        <v>1065</v>
      </c>
      <c r="P1" s="7" t="s">
        <v>2010</v>
      </c>
      <c r="Q1" s="7" t="s">
        <v>2011</v>
      </c>
      <c r="R1" s="7" t="s">
        <v>2012</v>
      </c>
      <c r="S1" s="7" t="s">
        <v>2013</v>
      </c>
      <c r="T1" s="7" t="s">
        <v>2014</v>
      </c>
      <c r="U1" s="10" t="s">
        <v>2087</v>
      </c>
      <c r="V1" s="10" t="s">
        <v>2088</v>
      </c>
    </row>
    <row r="2" spans="1:22" x14ac:dyDescent="0.25">
      <c r="A2" s="2" t="s">
        <v>0</v>
      </c>
      <c r="B2" s="2" t="s">
        <v>533</v>
      </c>
      <c r="C2" s="1" t="s">
        <v>516</v>
      </c>
      <c r="D2" s="2" t="s">
        <v>1</v>
      </c>
      <c r="E2" s="5" t="s">
        <v>512</v>
      </c>
      <c r="F2" s="2" t="s">
        <v>514</v>
      </c>
      <c r="G2" s="4" t="s">
        <v>513</v>
      </c>
      <c r="H2" s="2">
        <f>IF(G2&lt;&gt;"",LEN(G2),"")</f>
        <v>13</v>
      </c>
      <c r="I2" s="2">
        <f>IF($G2&lt;&gt;"",(LEN($G2)-LEN(SUBSTITUTE($G2,"C",""))),"")</f>
        <v>6</v>
      </c>
      <c r="J2" s="2">
        <f>IF($G2&lt;&gt;"",(LEN($G2)-LEN(SUBSTITUTE($G2,"S",""))),"")</f>
        <v>4</v>
      </c>
      <c r="K2" s="2">
        <f>IF($G2&lt;&gt;"",(LEN($G2)-LEN(SUBSTITUTE($G2,"T",""))),"")</f>
        <v>2</v>
      </c>
      <c r="L2" s="2">
        <f>IF(J2&lt;&gt;"",J2+K2,"")</f>
        <v>6</v>
      </c>
      <c r="M2" s="2" t="str">
        <f t="shared" ref="M2:M65" si="0">IF($G2&lt;&gt;"",IF(OR(RIGHT($G2,1)="S",RIGHT($G2,1)="C",RIGHT(G2,1)="T"),"1","0"),"")</f>
        <v>1</v>
      </c>
      <c r="N2" s="2">
        <f>IF($G2&lt;&gt;"",I2+K2+J2-2-M2,"")</f>
        <v>9</v>
      </c>
      <c r="O2" s="2"/>
      <c r="P2" t="s">
        <v>1940</v>
      </c>
      <c r="Q2" t="s">
        <v>1942</v>
      </c>
      <c r="R2" t="s">
        <v>1942</v>
      </c>
      <c r="S2" t="s">
        <v>2015</v>
      </c>
      <c r="T2" t="s">
        <v>2016</v>
      </c>
      <c r="U2" s="11" t="s">
        <v>2089</v>
      </c>
      <c r="V2" s="11" t="s">
        <v>2090</v>
      </c>
    </row>
    <row r="3" spans="1:22" x14ac:dyDescent="0.25">
      <c r="A3" s="2" t="s">
        <v>12</v>
      </c>
      <c r="B3" s="2" t="s">
        <v>544</v>
      </c>
      <c r="C3" s="1" t="s">
        <v>878</v>
      </c>
      <c r="D3" s="2" t="s">
        <v>1</v>
      </c>
      <c r="E3" s="5" t="s">
        <v>879</v>
      </c>
      <c r="F3" s="2" t="s">
        <v>877</v>
      </c>
      <c r="G3" s="4" t="s">
        <v>880</v>
      </c>
      <c r="H3" s="2">
        <f t="shared" ref="H3:H66" si="1">IF(G3&lt;&gt;"",LEN(G3),"")</f>
        <v>16</v>
      </c>
      <c r="I3" s="2">
        <f t="shared" ref="I3:I66" si="2">IF($G3&lt;&gt;"",(LEN($G3)-LEN(SUBSTITUTE($G3,"C",""))),"")</f>
        <v>1</v>
      </c>
      <c r="J3" s="2">
        <f t="shared" ref="J3:J66" si="3">IF($G3&lt;&gt;"",(LEN($G3)-LEN(SUBSTITUTE($G3,"S",""))),"")</f>
        <v>10</v>
      </c>
      <c r="K3" s="2">
        <f t="shared" ref="K3:K66" si="4">IF($G3&lt;&gt;"",(LEN($G3)-LEN(SUBSTITUTE($G3,"T",""))),"")</f>
        <v>4</v>
      </c>
      <c r="L3" s="2">
        <f t="shared" ref="L3:L66" si="5">IF(J3&lt;&gt;"",J3+K3,"")</f>
        <v>14</v>
      </c>
      <c r="M3" s="2" t="str">
        <f t="shared" si="0"/>
        <v>1</v>
      </c>
      <c r="N3" s="2">
        <f t="shared" ref="N3:N66" si="6">IF($G3&lt;&gt;"",I3+K3+J3-2-M3,"")</f>
        <v>12</v>
      </c>
      <c r="O3" s="2"/>
      <c r="P3" t="s">
        <v>1940</v>
      </c>
      <c r="Q3" t="s">
        <v>1942</v>
      </c>
      <c r="R3" t="s">
        <v>1942</v>
      </c>
      <c r="S3" t="s">
        <v>2015</v>
      </c>
      <c r="T3" t="s">
        <v>2016</v>
      </c>
      <c r="U3" s="11" t="s">
        <v>2089</v>
      </c>
      <c r="V3" s="11" t="s">
        <v>2090</v>
      </c>
    </row>
    <row r="4" spans="1:22" x14ac:dyDescent="0.25">
      <c r="A4" s="2" t="s">
        <v>2</v>
      </c>
      <c r="B4" s="2" t="s">
        <v>534</v>
      </c>
      <c r="C4" s="1" t="s">
        <v>1920</v>
      </c>
      <c r="D4" s="2" t="s">
        <v>1</v>
      </c>
      <c r="E4" s="5" t="s">
        <v>517</v>
      </c>
      <c r="F4" s="2" t="s">
        <v>519</v>
      </c>
      <c r="G4" s="4" t="s">
        <v>518</v>
      </c>
      <c r="H4" s="2">
        <f t="shared" si="1"/>
        <v>16</v>
      </c>
      <c r="I4" s="2">
        <f t="shared" si="2"/>
        <v>3</v>
      </c>
      <c r="J4" s="2">
        <f t="shared" si="3"/>
        <v>7</v>
      </c>
      <c r="K4" s="2">
        <f t="shared" si="4"/>
        <v>4</v>
      </c>
      <c r="L4" s="2">
        <f t="shared" si="5"/>
        <v>11</v>
      </c>
      <c r="M4" s="2" t="str">
        <f t="shared" si="0"/>
        <v>1</v>
      </c>
      <c r="N4" s="2">
        <f t="shared" si="6"/>
        <v>11</v>
      </c>
      <c r="O4" s="2"/>
      <c r="P4" t="s">
        <v>1941</v>
      </c>
      <c r="Q4" t="s">
        <v>1942</v>
      </c>
      <c r="R4" t="s">
        <v>1942</v>
      </c>
      <c r="S4" t="s">
        <v>2015</v>
      </c>
      <c r="T4" t="s">
        <v>2017</v>
      </c>
      <c r="U4" s="11" t="s">
        <v>2089</v>
      </c>
      <c r="V4" s="11" t="s">
        <v>2090</v>
      </c>
    </row>
    <row r="5" spans="1:22" x14ac:dyDescent="0.25">
      <c r="A5" s="2" t="s">
        <v>3</v>
      </c>
      <c r="B5" s="2" t="s">
        <v>535</v>
      </c>
      <c r="C5" s="2" t="s">
        <v>1919</v>
      </c>
      <c r="D5" s="2" t="s">
        <v>1</v>
      </c>
      <c r="E5" s="5" t="s">
        <v>520</v>
      </c>
      <c r="F5" s="2" t="s">
        <v>522</v>
      </c>
      <c r="G5" s="4" t="s">
        <v>521</v>
      </c>
      <c r="H5" s="2">
        <f t="shared" si="1"/>
        <v>17</v>
      </c>
      <c r="I5" s="2">
        <f t="shared" si="2"/>
        <v>2</v>
      </c>
      <c r="J5" s="2">
        <f t="shared" si="3"/>
        <v>9</v>
      </c>
      <c r="K5" s="2">
        <f t="shared" si="4"/>
        <v>5</v>
      </c>
      <c r="L5" s="2">
        <f t="shared" si="5"/>
        <v>14</v>
      </c>
      <c r="M5" s="2" t="str">
        <f t="shared" si="0"/>
        <v>1</v>
      </c>
      <c r="N5" s="2">
        <f t="shared" si="6"/>
        <v>13</v>
      </c>
      <c r="O5" s="4" t="s">
        <v>2083</v>
      </c>
      <c r="P5" t="s">
        <v>1940</v>
      </c>
      <c r="Q5" t="s">
        <v>1942</v>
      </c>
      <c r="R5" t="s">
        <v>1942</v>
      </c>
      <c r="S5" t="s">
        <v>2015</v>
      </c>
      <c r="T5" t="s">
        <v>2016</v>
      </c>
      <c r="U5" s="11">
        <v>71.599999999999994</v>
      </c>
      <c r="V5" s="11">
        <v>70.400000000000006</v>
      </c>
    </row>
    <row r="6" spans="1:22" x14ac:dyDescent="0.25">
      <c r="A6" s="2" t="s">
        <v>4</v>
      </c>
      <c r="B6" s="2" t="s">
        <v>536</v>
      </c>
      <c r="C6" s="1" t="s">
        <v>1913</v>
      </c>
      <c r="D6" s="2" t="s">
        <v>1</v>
      </c>
      <c r="E6" s="5" t="s">
        <v>523</v>
      </c>
      <c r="F6" s="2" t="s">
        <v>525</v>
      </c>
      <c r="G6" s="4" t="s">
        <v>526</v>
      </c>
      <c r="H6" s="2">
        <f t="shared" si="1"/>
        <v>17</v>
      </c>
      <c r="I6" s="2">
        <f t="shared" si="2"/>
        <v>2</v>
      </c>
      <c r="J6" s="2">
        <f t="shared" si="3"/>
        <v>8</v>
      </c>
      <c r="K6" s="2">
        <f t="shared" si="4"/>
        <v>6</v>
      </c>
      <c r="L6" s="2">
        <f t="shared" si="5"/>
        <v>14</v>
      </c>
      <c r="M6" s="2" t="str">
        <f t="shared" si="0"/>
        <v>1</v>
      </c>
      <c r="N6" s="2">
        <f t="shared" si="6"/>
        <v>13</v>
      </c>
      <c r="O6" s="4"/>
      <c r="P6" t="s">
        <v>1940</v>
      </c>
      <c r="Q6" t="s">
        <v>1942</v>
      </c>
      <c r="R6" t="s">
        <v>1942</v>
      </c>
      <c r="S6" t="s">
        <v>2015</v>
      </c>
      <c r="T6" t="s">
        <v>2016</v>
      </c>
      <c r="U6" s="11">
        <v>71.7</v>
      </c>
      <c r="V6" s="11">
        <v>70.599999999999994</v>
      </c>
    </row>
    <row r="7" spans="1:22" x14ac:dyDescent="0.25">
      <c r="A7" s="2"/>
      <c r="B7" s="2"/>
      <c r="C7" s="1" t="s">
        <v>2006</v>
      </c>
      <c r="D7" s="2"/>
      <c r="E7" s="5" t="s">
        <v>524</v>
      </c>
      <c r="F7" s="2" t="s">
        <v>528</v>
      </c>
      <c r="G7" s="4" t="s">
        <v>527</v>
      </c>
      <c r="H7" s="2">
        <f t="shared" si="1"/>
        <v>16</v>
      </c>
      <c r="I7" s="2">
        <f t="shared" si="2"/>
        <v>3</v>
      </c>
      <c r="J7" s="2">
        <f t="shared" si="3"/>
        <v>7</v>
      </c>
      <c r="K7" s="2">
        <f t="shared" si="4"/>
        <v>2</v>
      </c>
      <c r="L7" s="2">
        <f t="shared" si="5"/>
        <v>9</v>
      </c>
      <c r="M7" s="2" t="str">
        <f t="shared" si="0"/>
        <v>1</v>
      </c>
      <c r="N7" s="2">
        <f t="shared" si="6"/>
        <v>9</v>
      </c>
      <c r="O7" s="4"/>
      <c r="Q7" t="s">
        <v>2009</v>
      </c>
      <c r="R7" t="s">
        <v>2009</v>
      </c>
      <c r="S7" t="s">
        <v>2009</v>
      </c>
      <c r="T7" t="s">
        <v>2009</v>
      </c>
      <c r="U7" s="11" t="s">
        <v>2009</v>
      </c>
      <c r="V7" s="11" t="s">
        <v>2009</v>
      </c>
    </row>
    <row r="8" spans="1:22" x14ac:dyDescent="0.25">
      <c r="A8" s="2" t="s">
        <v>5</v>
      </c>
      <c r="B8" s="2" t="s">
        <v>537</v>
      </c>
      <c r="C8" s="2" t="s">
        <v>1919</v>
      </c>
      <c r="D8" s="2" t="s">
        <v>1</v>
      </c>
      <c r="E8" s="5" t="s">
        <v>529</v>
      </c>
      <c r="F8" s="2" t="s">
        <v>530</v>
      </c>
      <c r="G8" s="4" t="s">
        <v>521</v>
      </c>
      <c r="H8" s="2">
        <f t="shared" si="1"/>
        <v>17</v>
      </c>
      <c r="I8" s="2">
        <f t="shared" si="2"/>
        <v>2</v>
      </c>
      <c r="J8" s="2">
        <f t="shared" si="3"/>
        <v>9</v>
      </c>
      <c r="K8" s="2">
        <f t="shared" si="4"/>
        <v>5</v>
      </c>
      <c r="L8" s="2">
        <f t="shared" si="5"/>
        <v>14</v>
      </c>
      <c r="M8" s="2" t="str">
        <f t="shared" si="0"/>
        <v>1</v>
      </c>
      <c r="N8" s="2">
        <f t="shared" si="6"/>
        <v>13</v>
      </c>
      <c r="O8" s="4" t="s">
        <v>2083</v>
      </c>
      <c r="P8" t="s">
        <v>1940</v>
      </c>
      <c r="Q8" t="s">
        <v>1942</v>
      </c>
      <c r="R8" t="s">
        <v>1942</v>
      </c>
      <c r="S8" t="s">
        <v>2015</v>
      </c>
      <c r="T8" t="s">
        <v>2016</v>
      </c>
      <c r="U8" s="11">
        <v>71.2</v>
      </c>
      <c r="V8" s="11">
        <v>69.7</v>
      </c>
    </row>
    <row r="9" spans="1:22" x14ac:dyDescent="0.25">
      <c r="A9" s="2" t="s">
        <v>6</v>
      </c>
      <c r="B9" s="2" t="s">
        <v>538</v>
      </c>
      <c r="C9" s="2" t="s">
        <v>1914</v>
      </c>
      <c r="D9" s="2" t="s">
        <v>1</v>
      </c>
      <c r="E9" s="5" t="s">
        <v>531</v>
      </c>
      <c r="F9" s="2" t="s">
        <v>532</v>
      </c>
      <c r="G9" s="4" t="s">
        <v>526</v>
      </c>
      <c r="H9" s="2">
        <f t="shared" si="1"/>
        <v>17</v>
      </c>
      <c r="I9" s="2">
        <f t="shared" si="2"/>
        <v>2</v>
      </c>
      <c r="J9" s="2">
        <f t="shared" si="3"/>
        <v>8</v>
      </c>
      <c r="K9" s="2">
        <f t="shared" si="4"/>
        <v>6</v>
      </c>
      <c r="L9" s="2">
        <f t="shared" si="5"/>
        <v>14</v>
      </c>
      <c r="M9" s="2" t="str">
        <f t="shared" si="0"/>
        <v>1</v>
      </c>
      <c r="N9" s="2">
        <f t="shared" si="6"/>
        <v>13</v>
      </c>
      <c r="O9" s="2"/>
      <c r="P9" t="s">
        <v>1940</v>
      </c>
      <c r="Q9" t="s">
        <v>1942</v>
      </c>
      <c r="R9" t="s">
        <v>1942</v>
      </c>
      <c r="S9" t="s">
        <v>2015</v>
      </c>
      <c r="T9" t="s">
        <v>2016</v>
      </c>
      <c r="U9" s="11">
        <v>71.3</v>
      </c>
      <c r="V9" s="11">
        <v>70.400000000000006</v>
      </c>
    </row>
    <row r="10" spans="1:22" x14ac:dyDescent="0.25">
      <c r="A10" s="2" t="s">
        <v>7</v>
      </c>
      <c r="B10" s="2" t="s">
        <v>539</v>
      </c>
      <c r="C10" s="2" t="s">
        <v>1921</v>
      </c>
      <c r="D10" s="2" t="s">
        <v>1</v>
      </c>
      <c r="E10" s="5" t="s">
        <v>517</v>
      </c>
      <c r="F10" s="5" t="s">
        <v>519</v>
      </c>
      <c r="G10" s="4" t="s">
        <v>518</v>
      </c>
      <c r="H10" s="2">
        <f t="shared" si="1"/>
        <v>16</v>
      </c>
      <c r="I10" s="2">
        <f t="shared" si="2"/>
        <v>3</v>
      </c>
      <c r="J10" s="2">
        <f t="shared" si="3"/>
        <v>7</v>
      </c>
      <c r="K10" s="2">
        <f t="shared" si="4"/>
        <v>4</v>
      </c>
      <c r="L10" s="2">
        <f t="shared" si="5"/>
        <v>11</v>
      </c>
      <c r="M10" s="2" t="str">
        <f t="shared" si="0"/>
        <v>1</v>
      </c>
      <c r="N10" s="2">
        <f t="shared" si="6"/>
        <v>11</v>
      </c>
      <c r="O10" s="2"/>
      <c r="P10" t="s">
        <v>1941</v>
      </c>
      <c r="Q10" t="s">
        <v>1942</v>
      </c>
      <c r="R10" t="s">
        <v>1942</v>
      </c>
      <c r="S10" t="s">
        <v>2015</v>
      </c>
      <c r="T10" t="s">
        <v>2017</v>
      </c>
      <c r="U10" s="11">
        <v>69.7</v>
      </c>
      <c r="V10" s="11">
        <v>68.599999999999994</v>
      </c>
    </row>
    <row r="11" spans="1:22" x14ac:dyDescent="0.25">
      <c r="A11" s="2" t="s">
        <v>8</v>
      </c>
      <c r="B11" s="2" t="s">
        <v>540</v>
      </c>
      <c r="C11" s="2" t="s">
        <v>1914</v>
      </c>
      <c r="D11" s="2" t="s">
        <v>1</v>
      </c>
      <c r="E11" s="5" t="s">
        <v>870</v>
      </c>
      <c r="F11" s="2" t="s">
        <v>871</v>
      </c>
      <c r="G11" s="4" t="s">
        <v>526</v>
      </c>
      <c r="H11" s="2">
        <f t="shared" si="1"/>
        <v>17</v>
      </c>
      <c r="I11" s="2">
        <f t="shared" si="2"/>
        <v>2</v>
      </c>
      <c r="J11" s="2">
        <f t="shared" si="3"/>
        <v>8</v>
      </c>
      <c r="K11" s="2">
        <f t="shared" si="4"/>
        <v>6</v>
      </c>
      <c r="L11" s="2">
        <f t="shared" si="5"/>
        <v>14</v>
      </c>
      <c r="M11" s="2" t="str">
        <f t="shared" si="0"/>
        <v>1</v>
      </c>
      <c r="N11" s="2">
        <f t="shared" si="6"/>
        <v>13</v>
      </c>
      <c r="O11" s="2"/>
      <c r="P11" t="s">
        <v>1940</v>
      </c>
      <c r="Q11" t="s">
        <v>1942</v>
      </c>
      <c r="R11" t="s">
        <v>1942</v>
      </c>
      <c r="S11" t="s">
        <v>2015</v>
      </c>
      <c r="T11" t="s">
        <v>2016</v>
      </c>
      <c r="U11" s="11" t="s">
        <v>2089</v>
      </c>
      <c r="V11" s="11" t="s">
        <v>2090</v>
      </c>
    </row>
    <row r="12" spans="1:22" x14ac:dyDescent="0.25">
      <c r="A12" s="2" t="s">
        <v>9</v>
      </c>
      <c r="B12" s="2" t="s">
        <v>541</v>
      </c>
      <c r="C12" s="2" t="s">
        <v>1921</v>
      </c>
      <c r="D12" s="2" t="s">
        <v>1</v>
      </c>
      <c r="E12" s="5" t="s">
        <v>517</v>
      </c>
      <c r="F12" s="5" t="s">
        <v>519</v>
      </c>
      <c r="G12" s="4" t="s">
        <v>518</v>
      </c>
      <c r="H12" s="2">
        <f t="shared" si="1"/>
        <v>16</v>
      </c>
      <c r="I12" s="2">
        <f t="shared" si="2"/>
        <v>3</v>
      </c>
      <c r="J12" s="2">
        <f t="shared" si="3"/>
        <v>7</v>
      </c>
      <c r="K12" s="2">
        <f t="shared" si="4"/>
        <v>4</v>
      </c>
      <c r="L12" s="2">
        <f t="shared" si="5"/>
        <v>11</v>
      </c>
      <c r="M12" s="2" t="str">
        <f t="shared" si="0"/>
        <v>1</v>
      </c>
      <c r="N12" s="2">
        <f t="shared" si="6"/>
        <v>11</v>
      </c>
      <c r="O12" s="2"/>
      <c r="P12" t="s">
        <v>1941</v>
      </c>
      <c r="Q12" t="s">
        <v>1942</v>
      </c>
      <c r="R12" t="s">
        <v>1942</v>
      </c>
      <c r="S12" t="s">
        <v>2015</v>
      </c>
      <c r="T12" t="s">
        <v>2017</v>
      </c>
      <c r="U12" s="11">
        <v>69.7</v>
      </c>
      <c r="V12" s="11">
        <v>67.3</v>
      </c>
    </row>
    <row r="13" spans="1:22" x14ac:dyDescent="0.25">
      <c r="A13" s="2" t="s">
        <v>10</v>
      </c>
      <c r="B13" s="2" t="s">
        <v>542</v>
      </c>
      <c r="C13" s="2" t="s">
        <v>1914</v>
      </c>
      <c r="D13" s="2" t="s">
        <v>1</v>
      </c>
      <c r="E13" s="5" t="s">
        <v>531</v>
      </c>
      <c r="F13" s="2" t="s">
        <v>532</v>
      </c>
      <c r="G13" s="4" t="s">
        <v>526</v>
      </c>
      <c r="H13" s="2">
        <f t="shared" si="1"/>
        <v>17</v>
      </c>
      <c r="I13" s="2">
        <f t="shared" si="2"/>
        <v>2</v>
      </c>
      <c r="J13" s="2">
        <f t="shared" si="3"/>
        <v>8</v>
      </c>
      <c r="K13" s="2">
        <f t="shared" si="4"/>
        <v>6</v>
      </c>
      <c r="L13" s="2">
        <f t="shared" si="5"/>
        <v>14</v>
      </c>
      <c r="M13" s="2" t="str">
        <f t="shared" si="0"/>
        <v>1</v>
      </c>
      <c r="N13" s="2">
        <f t="shared" si="6"/>
        <v>13</v>
      </c>
      <c r="O13" s="2"/>
      <c r="P13" t="s">
        <v>1940</v>
      </c>
      <c r="Q13" t="s">
        <v>1942</v>
      </c>
      <c r="R13" t="s">
        <v>1942</v>
      </c>
      <c r="S13" t="s">
        <v>2015</v>
      </c>
      <c r="T13" t="s">
        <v>2016</v>
      </c>
      <c r="U13" s="11">
        <v>71.3</v>
      </c>
      <c r="V13" s="11">
        <v>70.400000000000006</v>
      </c>
    </row>
    <row r="14" spans="1:22" x14ac:dyDescent="0.25">
      <c r="A14" s="2"/>
      <c r="B14" s="2"/>
      <c r="C14" s="2"/>
      <c r="D14" s="2"/>
      <c r="E14" s="5" t="s">
        <v>872</v>
      </c>
      <c r="F14" s="2" t="s">
        <v>874</v>
      </c>
      <c r="G14" s="4" t="s">
        <v>873</v>
      </c>
      <c r="H14" s="2">
        <f t="shared" si="1"/>
        <v>16</v>
      </c>
      <c r="I14" s="2">
        <f t="shared" si="2"/>
        <v>3</v>
      </c>
      <c r="J14" s="2">
        <f t="shared" si="3"/>
        <v>8</v>
      </c>
      <c r="K14" s="2">
        <f t="shared" si="4"/>
        <v>1</v>
      </c>
      <c r="L14" s="2">
        <f t="shared" si="5"/>
        <v>9</v>
      </c>
      <c r="M14" s="2" t="str">
        <f t="shared" si="0"/>
        <v>1</v>
      </c>
      <c r="N14" s="2">
        <f t="shared" si="6"/>
        <v>9</v>
      </c>
      <c r="O14" s="2"/>
      <c r="Q14" t="s">
        <v>2009</v>
      </c>
      <c r="R14" t="s">
        <v>2009</v>
      </c>
      <c r="S14" t="s">
        <v>2009</v>
      </c>
      <c r="T14" t="s">
        <v>2009</v>
      </c>
      <c r="U14" s="11" t="s">
        <v>2009</v>
      </c>
      <c r="V14" s="11" t="s">
        <v>2009</v>
      </c>
    </row>
    <row r="15" spans="1:22" x14ac:dyDescent="0.25">
      <c r="A15" s="2" t="s">
        <v>11</v>
      </c>
      <c r="B15" s="2" t="s">
        <v>543</v>
      </c>
      <c r="C15" s="2" t="s">
        <v>2007</v>
      </c>
      <c r="D15" s="2" t="s">
        <v>1</v>
      </c>
      <c r="E15" s="5" t="s">
        <v>875</v>
      </c>
      <c r="F15" s="2" t="s">
        <v>877</v>
      </c>
      <c r="G15" s="4" t="s">
        <v>876</v>
      </c>
      <c r="H15" s="2">
        <f t="shared" si="1"/>
        <v>16</v>
      </c>
      <c r="I15" s="2">
        <f t="shared" si="2"/>
        <v>1</v>
      </c>
      <c r="J15" s="2">
        <f t="shared" si="3"/>
        <v>11</v>
      </c>
      <c r="K15" s="2">
        <f t="shared" si="4"/>
        <v>3</v>
      </c>
      <c r="L15" s="2">
        <f t="shared" si="5"/>
        <v>14</v>
      </c>
      <c r="M15" s="2" t="str">
        <f t="shared" si="0"/>
        <v>1</v>
      </c>
      <c r="N15" s="2">
        <f t="shared" si="6"/>
        <v>12</v>
      </c>
      <c r="O15" s="4" t="s">
        <v>2083</v>
      </c>
      <c r="P15" t="s">
        <v>1940</v>
      </c>
      <c r="Q15" t="s">
        <v>1942</v>
      </c>
      <c r="R15" t="s">
        <v>1942</v>
      </c>
      <c r="S15" t="s">
        <v>2015</v>
      </c>
      <c r="T15" t="s">
        <v>2016</v>
      </c>
      <c r="U15" s="11">
        <v>71.900000000000006</v>
      </c>
      <c r="V15" s="11">
        <v>69.5</v>
      </c>
    </row>
    <row r="16" spans="1:22" x14ac:dyDescent="0.25">
      <c r="A16" s="2" t="s">
        <v>13</v>
      </c>
      <c r="B16" s="2" t="s">
        <v>545</v>
      </c>
      <c r="C16" s="2" t="s">
        <v>916</v>
      </c>
      <c r="D16" s="2" t="s">
        <v>1</v>
      </c>
      <c r="E16" s="2" t="s">
        <v>881</v>
      </c>
      <c r="F16" s="2" t="s">
        <v>882</v>
      </c>
      <c r="G16" s="4" t="s">
        <v>883</v>
      </c>
      <c r="H16" s="2">
        <f t="shared" si="1"/>
        <v>17</v>
      </c>
      <c r="I16" s="2">
        <f t="shared" si="2"/>
        <v>5</v>
      </c>
      <c r="J16" s="2">
        <f t="shared" si="3"/>
        <v>6</v>
      </c>
      <c r="K16" s="2">
        <f t="shared" si="4"/>
        <v>4</v>
      </c>
      <c r="L16" s="2">
        <f t="shared" si="5"/>
        <v>10</v>
      </c>
      <c r="M16" s="2" t="str">
        <f t="shared" si="0"/>
        <v>1</v>
      </c>
      <c r="N16" s="2">
        <f t="shared" si="6"/>
        <v>12</v>
      </c>
      <c r="O16" s="2"/>
      <c r="P16" t="s">
        <v>1966</v>
      </c>
      <c r="Q16" t="s">
        <v>1942</v>
      </c>
      <c r="R16" t="s">
        <v>1942</v>
      </c>
      <c r="S16" t="s">
        <v>2015</v>
      </c>
      <c r="T16" t="s">
        <v>2018</v>
      </c>
      <c r="U16" s="11">
        <v>68.3</v>
      </c>
      <c r="V16" s="11">
        <v>64.3</v>
      </c>
    </row>
    <row r="17" spans="1:22" x14ac:dyDescent="0.25">
      <c r="A17" s="2" t="s">
        <v>14</v>
      </c>
      <c r="B17" s="2" t="s">
        <v>546</v>
      </c>
      <c r="C17" s="2" t="s">
        <v>916</v>
      </c>
      <c r="D17" s="2" t="s">
        <v>1</v>
      </c>
      <c r="E17" s="5" t="s">
        <v>890</v>
      </c>
      <c r="H17" s="2" t="str">
        <f t="shared" si="1"/>
        <v/>
      </c>
      <c r="I17" s="2" t="str">
        <f t="shared" si="2"/>
        <v/>
      </c>
      <c r="J17" s="2" t="str">
        <f t="shared" si="3"/>
        <v/>
      </c>
      <c r="K17" s="2" t="str">
        <f t="shared" si="4"/>
        <v/>
      </c>
      <c r="L17" s="2" t="str">
        <f t="shared" si="5"/>
        <v/>
      </c>
      <c r="M17" s="2" t="str">
        <f t="shared" si="0"/>
        <v/>
      </c>
      <c r="N17" s="2" t="str">
        <f t="shared" si="6"/>
        <v/>
      </c>
      <c r="O17" s="2"/>
      <c r="P17" t="s">
        <v>1968</v>
      </c>
      <c r="Q17" t="s">
        <v>1942</v>
      </c>
      <c r="R17" t="s">
        <v>1942</v>
      </c>
      <c r="S17" t="s">
        <v>2015</v>
      </c>
      <c r="T17" t="s">
        <v>1969</v>
      </c>
      <c r="U17" s="11">
        <v>60</v>
      </c>
      <c r="V17" s="11">
        <v>51.6</v>
      </c>
    </row>
    <row r="18" spans="1:22" x14ac:dyDescent="0.25">
      <c r="A18" s="2" t="s">
        <v>15</v>
      </c>
      <c r="B18" s="2" t="s">
        <v>547</v>
      </c>
      <c r="C18" s="2" t="s">
        <v>1915</v>
      </c>
      <c r="D18" s="2" t="s">
        <v>1</v>
      </c>
      <c r="E18" s="5" t="s">
        <v>884</v>
      </c>
      <c r="F18" s="5" t="s">
        <v>885</v>
      </c>
      <c r="G18" s="4" t="s">
        <v>886</v>
      </c>
      <c r="H18" s="2">
        <f t="shared" si="1"/>
        <v>17</v>
      </c>
      <c r="I18" s="2">
        <f t="shared" si="2"/>
        <v>3</v>
      </c>
      <c r="J18" s="2">
        <f t="shared" si="3"/>
        <v>10</v>
      </c>
      <c r="K18" s="2">
        <f t="shared" si="4"/>
        <v>2</v>
      </c>
      <c r="L18" s="2">
        <f t="shared" si="5"/>
        <v>12</v>
      </c>
      <c r="M18" s="2" t="str">
        <f t="shared" si="0"/>
        <v>1</v>
      </c>
      <c r="N18" s="2">
        <f t="shared" si="6"/>
        <v>12</v>
      </c>
      <c r="O18" s="4" t="s">
        <v>2083</v>
      </c>
      <c r="P18" t="s">
        <v>1970</v>
      </c>
      <c r="Q18" t="s">
        <v>1942</v>
      </c>
      <c r="R18" t="s">
        <v>1942</v>
      </c>
      <c r="S18" t="s">
        <v>2019</v>
      </c>
      <c r="T18" t="s">
        <v>2020</v>
      </c>
      <c r="U18" s="11">
        <v>71.3</v>
      </c>
      <c r="V18" s="11">
        <v>70.3</v>
      </c>
    </row>
    <row r="19" spans="1:22" x14ac:dyDescent="0.25">
      <c r="A19" s="2" t="s">
        <v>16</v>
      </c>
      <c r="B19" s="2" t="s">
        <v>548</v>
      </c>
      <c r="C19" s="2" t="s">
        <v>916</v>
      </c>
      <c r="D19" s="2" t="s">
        <v>1</v>
      </c>
      <c r="E19" s="2" t="s">
        <v>887</v>
      </c>
      <c r="F19" s="2" t="s">
        <v>889</v>
      </c>
      <c r="G19" s="4" t="s">
        <v>888</v>
      </c>
      <c r="H19" s="2">
        <f t="shared" si="1"/>
        <v>15</v>
      </c>
      <c r="I19" s="2">
        <f t="shared" si="2"/>
        <v>1</v>
      </c>
      <c r="J19" s="2">
        <f t="shared" si="3"/>
        <v>9</v>
      </c>
      <c r="K19" s="2">
        <f t="shared" si="4"/>
        <v>4</v>
      </c>
      <c r="L19" s="2">
        <f t="shared" si="5"/>
        <v>13</v>
      </c>
      <c r="M19" s="2" t="str">
        <f t="shared" si="0"/>
        <v>1</v>
      </c>
      <c r="N19" s="2">
        <f t="shared" si="6"/>
        <v>11</v>
      </c>
      <c r="O19" s="2"/>
      <c r="P19" t="s">
        <v>1968</v>
      </c>
      <c r="Q19" t="s">
        <v>1942</v>
      </c>
      <c r="R19" t="s">
        <v>1942</v>
      </c>
      <c r="S19" t="s">
        <v>2015</v>
      </c>
      <c r="T19" t="s">
        <v>1969</v>
      </c>
      <c r="U19" s="11">
        <v>60</v>
      </c>
      <c r="V19" s="11">
        <v>59</v>
      </c>
    </row>
    <row r="20" spans="1:22" x14ac:dyDescent="0.25">
      <c r="A20" s="2" t="s">
        <v>17</v>
      </c>
      <c r="B20" s="2" t="s">
        <v>548</v>
      </c>
      <c r="C20" s="2" t="s">
        <v>916</v>
      </c>
      <c r="D20" s="2" t="s">
        <v>1</v>
      </c>
      <c r="E20" s="5" t="s">
        <v>890</v>
      </c>
      <c r="H20" s="2" t="str">
        <f t="shared" si="1"/>
        <v/>
      </c>
      <c r="I20" s="2" t="str">
        <f t="shared" si="2"/>
        <v/>
      </c>
      <c r="J20" s="2" t="str">
        <f t="shared" si="3"/>
        <v/>
      </c>
      <c r="K20" s="2" t="str">
        <f t="shared" si="4"/>
        <v/>
      </c>
      <c r="L20" s="2" t="str">
        <f t="shared" si="5"/>
        <v/>
      </c>
      <c r="M20" s="2" t="str">
        <f t="shared" si="0"/>
        <v/>
      </c>
      <c r="N20" s="2" t="str">
        <f t="shared" si="6"/>
        <v/>
      </c>
      <c r="O20" s="2"/>
      <c r="P20" t="s">
        <v>1968</v>
      </c>
      <c r="Q20" t="s">
        <v>1942</v>
      </c>
      <c r="R20" t="s">
        <v>1942</v>
      </c>
      <c r="S20" t="s">
        <v>2015</v>
      </c>
      <c r="T20" t="s">
        <v>1969</v>
      </c>
      <c r="U20" s="11">
        <v>60</v>
      </c>
      <c r="V20" s="11">
        <v>51</v>
      </c>
    </row>
    <row r="21" spans="1:22" x14ac:dyDescent="0.25">
      <c r="A21" s="2" t="s">
        <v>18</v>
      </c>
      <c r="B21" s="2" t="s">
        <v>548</v>
      </c>
      <c r="C21" s="2" t="s">
        <v>916</v>
      </c>
      <c r="D21" s="2" t="s">
        <v>1</v>
      </c>
      <c r="E21" s="5" t="s">
        <v>890</v>
      </c>
      <c r="H21" s="2" t="str">
        <f t="shared" si="1"/>
        <v/>
      </c>
      <c r="I21" s="2" t="str">
        <f t="shared" si="2"/>
        <v/>
      </c>
      <c r="J21" s="2" t="str">
        <f t="shared" si="3"/>
        <v/>
      </c>
      <c r="K21" s="2" t="str">
        <f t="shared" si="4"/>
        <v/>
      </c>
      <c r="L21" s="2" t="str">
        <f t="shared" si="5"/>
        <v/>
      </c>
      <c r="M21" s="2" t="str">
        <f t="shared" si="0"/>
        <v/>
      </c>
      <c r="N21" s="2" t="str">
        <f t="shared" si="6"/>
        <v/>
      </c>
      <c r="O21" s="2"/>
      <c r="P21" t="s">
        <v>1968</v>
      </c>
      <c r="Q21" t="s">
        <v>1942</v>
      </c>
      <c r="R21" t="s">
        <v>1942</v>
      </c>
      <c r="S21" t="s">
        <v>2015</v>
      </c>
      <c r="T21" t="s">
        <v>1969</v>
      </c>
      <c r="U21" s="11">
        <v>60</v>
      </c>
      <c r="V21" s="11">
        <v>51.8</v>
      </c>
    </row>
    <row r="22" spans="1:22" x14ac:dyDescent="0.25">
      <c r="A22" s="2" t="s">
        <v>19</v>
      </c>
      <c r="B22" s="2" t="s">
        <v>549</v>
      </c>
      <c r="C22" s="2" t="s">
        <v>916</v>
      </c>
      <c r="D22" s="2" t="s">
        <v>1</v>
      </c>
      <c r="E22" s="5" t="s">
        <v>890</v>
      </c>
      <c r="H22" s="2" t="str">
        <f t="shared" si="1"/>
        <v/>
      </c>
      <c r="I22" s="2" t="str">
        <f t="shared" si="2"/>
        <v/>
      </c>
      <c r="J22" s="2" t="str">
        <f t="shared" si="3"/>
        <v/>
      </c>
      <c r="K22" s="2" t="str">
        <f t="shared" si="4"/>
        <v/>
      </c>
      <c r="L22" s="2" t="str">
        <f t="shared" si="5"/>
        <v/>
      </c>
      <c r="M22" s="2" t="str">
        <f t="shared" si="0"/>
        <v/>
      </c>
      <c r="N22" s="2" t="str">
        <f t="shared" si="6"/>
        <v/>
      </c>
      <c r="O22" s="2"/>
      <c r="P22" t="s">
        <v>1940</v>
      </c>
      <c r="Q22" t="s">
        <v>1942</v>
      </c>
      <c r="R22" t="s">
        <v>1942</v>
      </c>
      <c r="S22" t="s">
        <v>2015</v>
      </c>
      <c r="T22" t="s">
        <v>2016</v>
      </c>
      <c r="U22" s="11">
        <v>72.599999999999994</v>
      </c>
      <c r="V22" s="11">
        <v>60</v>
      </c>
    </row>
    <row r="23" spans="1:22" x14ac:dyDescent="0.25">
      <c r="A23" s="2" t="s">
        <v>20</v>
      </c>
      <c r="B23" s="2" t="s">
        <v>550</v>
      </c>
      <c r="C23" s="2" t="s">
        <v>916</v>
      </c>
      <c r="D23" s="2" t="s">
        <v>1</v>
      </c>
      <c r="E23" s="2" t="s">
        <v>891</v>
      </c>
      <c r="F23" s="2" t="s">
        <v>892</v>
      </c>
      <c r="G23" s="4" t="s">
        <v>893</v>
      </c>
      <c r="H23" s="2">
        <f t="shared" si="1"/>
        <v>15</v>
      </c>
      <c r="I23" s="2">
        <f t="shared" si="2"/>
        <v>1</v>
      </c>
      <c r="J23" s="2">
        <f t="shared" si="3"/>
        <v>9</v>
      </c>
      <c r="K23" s="2">
        <f t="shared" si="4"/>
        <v>2</v>
      </c>
      <c r="L23" s="2">
        <f t="shared" si="5"/>
        <v>11</v>
      </c>
      <c r="M23" s="2" t="str">
        <f t="shared" si="0"/>
        <v>1</v>
      </c>
      <c r="N23" s="2">
        <f t="shared" si="6"/>
        <v>9</v>
      </c>
      <c r="O23" s="2"/>
      <c r="P23" t="s">
        <v>1967</v>
      </c>
      <c r="Q23" t="s">
        <v>1942</v>
      </c>
      <c r="R23" t="s">
        <v>1942</v>
      </c>
      <c r="S23" t="s">
        <v>2021</v>
      </c>
      <c r="T23" t="s">
        <v>1969</v>
      </c>
      <c r="U23" s="11">
        <v>60</v>
      </c>
      <c r="V23" s="11">
        <v>51.9</v>
      </c>
    </row>
    <row r="24" spans="1:22" x14ac:dyDescent="0.25">
      <c r="A24" s="2" t="s">
        <v>21</v>
      </c>
      <c r="B24" s="2" t="s">
        <v>548</v>
      </c>
      <c r="C24" s="2" t="s">
        <v>916</v>
      </c>
      <c r="D24" s="2" t="s">
        <v>1</v>
      </c>
      <c r="E24" s="5" t="s">
        <v>890</v>
      </c>
      <c r="H24" s="2" t="str">
        <f t="shared" si="1"/>
        <v/>
      </c>
      <c r="I24" s="2" t="str">
        <f t="shared" si="2"/>
        <v/>
      </c>
      <c r="J24" s="2" t="str">
        <f t="shared" si="3"/>
        <v/>
      </c>
      <c r="K24" s="2" t="str">
        <f t="shared" si="4"/>
        <v/>
      </c>
      <c r="L24" s="2" t="str">
        <f t="shared" si="5"/>
        <v/>
      </c>
      <c r="M24" s="2" t="str">
        <f t="shared" si="0"/>
        <v/>
      </c>
      <c r="N24" s="2" t="str">
        <f t="shared" si="6"/>
        <v/>
      </c>
      <c r="O24" s="2"/>
      <c r="P24" t="s">
        <v>1968</v>
      </c>
      <c r="Q24" t="s">
        <v>1942</v>
      </c>
      <c r="R24" t="s">
        <v>1942</v>
      </c>
      <c r="S24" t="s">
        <v>2015</v>
      </c>
      <c r="T24" t="s">
        <v>1969</v>
      </c>
      <c r="U24" s="11">
        <v>60</v>
      </c>
      <c r="V24" s="11">
        <v>51.8</v>
      </c>
    </row>
    <row r="25" spans="1:22" x14ac:dyDescent="0.25">
      <c r="A25" s="2" t="s">
        <v>22</v>
      </c>
      <c r="B25" s="2" t="s">
        <v>550</v>
      </c>
      <c r="C25" s="2" t="s">
        <v>916</v>
      </c>
      <c r="D25" s="2" t="s">
        <v>1</v>
      </c>
      <c r="E25" s="5" t="s">
        <v>887</v>
      </c>
      <c r="F25" s="2" t="s">
        <v>889</v>
      </c>
      <c r="G25" s="4" t="s">
        <v>888</v>
      </c>
      <c r="H25" s="2">
        <f t="shared" si="1"/>
        <v>15</v>
      </c>
      <c r="I25" s="2">
        <f t="shared" si="2"/>
        <v>1</v>
      </c>
      <c r="J25" s="2">
        <f t="shared" si="3"/>
        <v>9</v>
      </c>
      <c r="K25" s="2">
        <f t="shared" si="4"/>
        <v>4</v>
      </c>
      <c r="L25" s="2">
        <f t="shared" si="5"/>
        <v>13</v>
      </c>
      <c r="M25" s="2" t="str">
        <f t="shared" si="0"/>
        <v>1</v>
      </c>
      <c r="N25" s="2">
        <f t="shared" si="6"/>
        <v>11</v>
      </c>
      <c r="O25" s="2"/>
      <c r="P25" t="s">
        <v>1967</v>
      </c>
      <c r="Q25" t="s">
        <v>1942</v>
      </c>
      <c r="R25" t="s">
        <v>1942</v>
      </c>
      <c r="S25" t="s">
        <v>2021</v>
      </c>
      <c r="T25" t="s">
        <v>1969</v>
      </c>
      <c r="U25" s="11">
        <v>60</v>
      </c>
      <c r="V25" s="11">
        <v>51.9</v>
      </c>
    </row>
    <row r="26" spans="1:22" x14ac:dyDescent="0.25">
      <c r="A26" s="2"/>
      <c r="B26" s="2"/>
      <c r="C26" s="2"/>
      <c r="D26" s="2"/>
      <c r="E26" s="2" t="s">
        <v>891</v>
      </c>
      <c r="F26" s="2" t="s">
        <v>892</v>
      </c>
      <c r="G26" s="4" t="s">
        <v>893</v>
      </c>
      <c r="H26" s="2">
        <f t="shared" si="1"/>
        <v>15</v>
      </c>
      <c r="I26" s="2">
        <f t="shared" si="2"/>
        <v>1</v>
      </c>
      <c r="J26" s="2">
        <f t="shared" si="3"/>
        <v>9</v>
      </c>
      <c r="K26" s="2">
        <f t="shared" si="4"/>
        <v>2</v>
      </c>
      <c r="L26" s="2">
        <f t="shared" si="5"/>
        <v>11</v>
      </c>
      <c r="M26" s="2" t="str">
        <f t="shared" si="0"/>
        <v>1</v>
      </c>
      <c r="N26" s="2">
        <f t="shared" si="6"/>
        <v>9</v>
      </c>
      <c r="O26" s="2"/>
      <c r="Q26" t="s">
        <v>2009</v>
      </c>
      <c r="R26" t="s">
        <v>2009</v>
      </c>
      <c r="S26" t="s">
        <v>2009</v>
      </c>
      <c r="T26" t="s">
        <v>2009</v>
      </c>
      <c r="U26" s="11" t="s">
        <v>2009</v>
      </c>
      <c r="V26" s="11" t="s">
        <v>2009</v>
      </c>
    </row>
    <row r="27" spans="1:22" x14ac:dyDescent="0.25">
      <c r="A27" s="2" t="s">
        <v>23</v>
      </c>
      <c r="B27" s="2" t="s">
        <v>551</v>
      </c>
      <c r="C27" s="2" t="s">
        <v>916</v>
      </c>
      <c r="D27" s="2" t="s">
        <v>1</v>
      </c>
      <c r="E27" s="5" t="s">
        <v>887</v>
      </c>
      <c r="F27" s="2" t="s">
        <v>889</v>
      </c>
      <c r="G27" s="4" t="s">
        <v>888</v>
      </c>
      <c r="H27" s="2">
        <f t="shared" si="1"/>
        <v>15</v>
      </c>
      <c r="I27" s="2">
        <f t="shared" si="2"/>
        <v>1</v>
      </c>
      <c r="J27" s="2">
        <f t="shared" si="3"/>
        <v>9</v>
      </c>
      <c r="K27" s="2">
        <f t="shared" si="4"/>
        <v>4</v>
      </c>
      <c r="L27" s="2">
        <f t="shared" si="5"/>
        <v>13</v>
      </c>
      <c r="M27" s="2" t="str">
        <f t="shared" si="0"/>
        <v>1</v>
      </c>
      <c r="N27" s="2">
        <f t="shared" si="6"/>
        <v>11</v>
      </c>
      <c r="O27" s="2"/>
      <c r="P27" t="s">
        <v>1967</v>
      </c>
      <c r="Q27" t="s">
        <v>1942</v>
      </c>
      <c r="R27" t="s">
        <v>1942</v>
      </c>
      <c r="S27" t="s">
        <v>2021</v>
      </c>
      <c r="T27" t="s">
        <v>1969</v>
      </c>
      <c r="U27" s="11">
        <v>60</v>
      </c>
      <c r="V27" s="11">
        <v>58.2</v>
      </c>
    </row>
    <row r="28" spans="1:22" x14ac:dyDescent="0.25">
      <c r="A28" s="2"/>
      <c r="B28" s="2"/>
      <c r="C28" s="2"/>
      <c r="D28" s="2"/>
      <c r="E28" s="2" t="s">
        <v>891</v>
      </c>
      <c r="F28" s="2" t="s">
        <v>892</v>
      </c>
      <c r="G28" s="4" t="s">
        <v>893</v>
      </c>
      <c r="H28" s="2">
        <f t="shared" si="1"/>
        <v>15</v>
      </c>
      <c r="I28" s="2">
        <f t="shared" si="2"/>
        <v>1</v>
      </c>
      <c r="J28" s="2">
        <f t="shared" si="3"/>
        <v>9</v>
      </c>
      <c r="K28" s="2">
        <f t="shared" si="4"/>
        <v>2</v>
      </c>
      <c r="L28" s="2">
        <f t="shared" si="5"/>
        <v>11</v>
      </c>
      <c r="M28" s="2" t="str">
        <f t="shared" si="0"/>
        <v>1</v>
      </c>
      <c r="N28" s="2">
        <f t="shared" si="6"/>
        <v>9</v>
      </c>
      <c r="O28" s="2"/>
      <c r="Q28" t="s">
        <v>2009</v>
      </c>
      <c r="R28" t="s">
        <v>2009</v>
      </c>
      <c r="S28" t="s">
        <v>2009</v>
      </c>
      <c r="T28" t="s">
        <v>2009</v>
      </c>
      <c r="U28" s="11" t="s">
        <v>2009</v>
      </c>
      <c r="V28" s="11" t="s">
        <v>2009</v>
      </c>
    </row>
    <row r="29" spans="1:22" x14ac:dyDescent="0.25">
      <c r="A29" s="2" t="s">
        <v>24</v>
      </c>
      <c r="B29" s="2" t="s">
        <v>552</v>
      </c>
      <c r="C29" s="2" t="s">
        <v>916</v>
      </c>
      <c r="D29" s="2" t="s">
        <v>1</v>
      </c>
      <c r="E29" s="5" t="s">
        <v>887</v>
      </c>
      <c r="F29" s="2" t="s">
        <v>889</v>
      </c>
      <c r="G29" s="4" t="s">
        <v>888</v>
      </c>
      <c r="H29" s="2">
        <f t="shared" si="1"/>
        <v>15</v>
      </c>
      <c r="I29" s="2">
        <f t="shared" si="2"/>
        <v>1</v>
      </c>
      <c r="J29" s="2">
        <f t="shared" si="3"/>
        <v>9</v>
      </c>
      <c r="K29" s="2">
        <f t="shared" si="4"/>
        <v>4</v>
      </c>
      <c r="L29" s="2">
        <f t="shared" si="5"/>
        <v>13</v>
      </c>
      <c r="M29" s="2" t="str">
        <f t="shared" si="0"/>
        <v>1</v>
      </c>
      <c r="N29" s="2">
        <f t="shared" si="6"/>
        <v>11</v>
      </c>
      <c r="O29" s="2"/>
      <c r="P29" t="s">
        <v>1967</v>
      </c>
      <c r="Q29" t="s">
        <v>1942</v>
      </c>
      <c r="R29" t="s">
        <v>1942</v>
      </c>
      <c r="S29" t="s">
        <v>2021</v>
      </c>
      <c r="T29" t="s">
        <v>1969</v>
      </c>
      <c r="U29" s="11">
        <v>60</v>
      </c>
      <c r="V29" s="11">
        <v>51.7</v>
      </c>
    </row>
    <row r="30" spans="1:22" x14ac:dyDescent="0.25">
      <c r="A30" s="2"/>
      <c r="B30" s="2"/>
      <c r="C30" s="2"/>
      <c r="D30" s="2"/>
      <c r="E30" s="2" t="s">
        <v>894</v>
      </c>
      <c r="F30" s="2" t="s">
        <v>895</v>
      </c>
      <c r="G30" s="4" t="s">
        <v>893</v>
      </c>
      <c r="H30" s="2">
        <f t="shared" si="1"/>
        <v>15</v>
      </c>
      <c r="I30" s="2">
        <f t="shared" si="2"/>
        <v>1</v>
      </c>
      <c r="J30" s="2">
        <f t="shared" si="3"/>
        <v>9</v>
      </c>
      <c r="K30" s="2">
        <f t="shared" si="4"/>
        <v>2</v>
      </c>
      <c r="L30" s="2">
        <f t="shared" si="5"/>
        <v>11</v>
      </c>
      <c r="M30" s="2" t="str">
        <f t="shared" si="0"/>
        <v>1</v>
      </c>
      <c r="N30" s="2">
        <f t="shared" si="6"/>
        <v>9</v>
      </c>
      <c r="O30" s="2"/>
      <c r="Q30" t="s">
        <v>2009</v>
      </c>
      <c r="R30" t="s">
        <v>2009</v>
      </c>
      <c r="S30" t="s">
        <v>2009</v>
      </c>
      <c r="T30" t="s">
        <v>2009</v>
      </c>
      <c r="U30" s="11" t="s">
        <v>2009</v>
      </c>
      <c r="V30" s="11" t="s">
        <v>2009</v>
      </c>
    </row>
    <row r="31" spans="1:22" x14ac:dyDescent="0.25">
      <c r="A31" s="2" t="s">
        <v>25</v>
      </c>
      <c r="B31" s="2" t="s">
        <v>553</v>
      </c>
      <c r="C31" s="2" t="s">
        <v>916</v>
      </c>
      <c r="D31" s="2" t="s">
        <v>1</v>
      </c>
      <c r="E31" s="5" t="s">
        <v>887</v>
      </c>
      <c r="F31" s="2" t="s">
        <v>889</v>
      </c>
      <c r="G31" s="4" t="s">
        <v>888</v>
      </c>
      <c r="H31" s="2">
        <f t="shared" si="1"/>
        <v>15</v>
      </c>
      <c r="I31" s="2">
        <f t="shared" si="2"/>
        <v>1</v>
      </c>
      <c r="J31" s="2">
        <f t="shared" si="3"/>
        <v>9</v>
      </c>
      <c r="K31" s="2">
        <f t="shared" si="4"/>
        <v>4</v>
      </c>
      <c r="L31" s="2">
        <f t="shared" si="5"/>
        <v>13</v>
      </c>
      <c r="M31" s="2" t="str">
        <f t="shared" si="0"/>
        <v>1</v>
      </c>
      <c r="N31" s="2">
        <f t="shared" si="6"/>
        <v>11</v>
      </c>
      <c r="O31" s="2"/>
      <c r="P31" t="s">
        <v>1967</v>
      </c>
      <c r="Q31" t="s">
        <v>1942</v>
      </c>
      <c r="R31" t="s">
        <v>1942</v>
      </c>
      <c r="S31" t="s">
        <v>2021</v>
      </c>
      <c r="T31" t="s">
        <v>1969</v>
      </c>
      <c r="U31" s="11">
        <v>60</v>
      </c>
      <c r="V31" s="11">
        <v>59.1</v>
      </c>
    </row>
    <row r="32" spans="1:22" x14ac:dyDescent="0.25">
      <c r="A32" s="2"/>
      <c r="B32" s="2"/>
      <c r="C32" s="2"/>
      <c r="D32" s="2"/>
      <c r="E32" s="2" t="s">
        <v>891</v>
      </c>
      <c r="F32" s="2" t="s">
        <v>892</v>
      </c>
      <c r="G32" s="4" t="s">
        <v>893</v>
      </c>
      <c r="H32" s="2">
        <f t="shared" si="1"/>
        <v>15</v>
      </c>
      <c r="I32" s="2">
        <f t="shared" si="2"/>
        <v>1</v>
      </c>
      <c r="J32" s="2">
        <f t="shared" si="3"/>
        <v>9</v>
      </c>
      <c r="K32" s="2">
        <f t="shared" si="4"/>
        <v>2</v>
      </c>
      <c r="L32" s="2">
        <f t="shared" si="5"/>
        <v>11</v>
      </c>
      <c r="M32" s="2" t="str">
        <f t="shared" si="0"/>
        <v>1</v>
      </c>
      <c r="N32" s="2">
        <f t="shared" si="6"/>
        <v>9</v>
      </c>
      <c r="O32" s="2"/>
      <c r="Q32" t="s">
        <v>2009</v>
      </c>
      <c r="R32" t="s">
        <v>2009</v>
      </c>
      <c r="S32" t="s">
        <v>2009</v>
      </c>
      <c r="T32" t="s">
        <v>2009</v>
      </c>
      <c r="U32" s="11" t="s">
        <v>2009</v>
      </c>
      <c r="V32" s="11" t="s">
        <v>2009</v>
      </c>
    </row>
    <row r="33" spans="1:22" x14ac:dyDescent="0.25">
      <c r="A33" s="2" t="s">
        <v>26</v>
      </c>
      <c r="B33" s="2" t="s">
        <v>554</v>
      </c>
      <c r="C33" s="2" t="s">
        <v>916</v>
      </c>
      <c r="D33" s="2" t="s">
        <v>1</v>
      </c>
      <c r="E33" s="5" t="s">
        <v>879</v>
      </c>
      <c r="F33" s="2" t="s">
        <v>877</v>
      </c>
      <c r="G33" s="4" t="s">
        <v>880</v>
      </c>
      <c r="H33" s="2">
        <f t="shared" si="1"/>
        <v>16</v>
      </c>
      <c r="I33" s="2">
        <f t="shared" si="2"/>
        <v>1</v>
      </c>
      <c r="J33" s="2">
        <f t="shared" si="3"/>
        <v>10</v>
      </c>
      <c r="K33" s="2">
        <f t="shared" si="4"/>
        <v>4</v>
      </c>
      <c r="L33" s="2">
        <f t="shared" si="5"/>
        <v>14</v>
      </c>
      <c r="M33" s="2" t="str">
        <f t="shared" si="0"/>
        <v>1</v>
      </c>
      <c r="N33" s="2">
        <f t="shared" si="6"/>
        <v>12</v>
      </c>
      <c r="O33" s="2"/>
      <c r="P33" t="s">
        <v>1940</v>
      </c>
      <c r="Q33" t="s">
        <v>1942</v>
      </c>
      <c r="R33" t="s">
        <v>1942</v>
      </c>
      <c r="S33" t="s">
        <v>2015</v>
      </c>
      <c r="T33" t="s">
        <v>2016</v>
      </c>
      <c r="U33" s="11">
        <v>70.7</v>
      </c>
      <c r="V33" s="11">
        <v>70</v>
      </c>
    </row>
    <row r="34" spans="1:22" x14ac:dyDescent="0.25">
      <c r="A34" s="2" t="s">
        <v>27</v>
      </c>
      <c r="B34" s="2" t="s">
        <v>555</v>
      </c>
      <c r="C34" s="2" t="s">
        <v>916</v>
      </c>
      <c r="D34" s="2" t="s">
        <v>1</v>
      </c>
      <c r="E34" s="5" t="s">
        <v>890</v>
      </c>
      <c r="H34" s="2" t="str">
        <f t="shared" si="1"/>
        <v/>
      </c>
      <c r="I34" s="2" t="str">
        <f t="shared" si="2"/>
        <v/>
      </c>
      <c r="J34" s="2" t="str">
        <f t="shared" si="3"/>
        <v/>
      </c>
      <c r="K34" s="2" t="str">
        <f t="shared" si="4"/>
        <v/>
      </c>
      <c r="L34" s="2" t="str">
        <f t="shared" si="5"/>
        <v/>
      </c>
      <c r="M34" s="2" t="str">
        <f t="shared" si="0"/>
        <v/>
      </c>
      <c r="N34" s="2" t="str">
        <f t="shared" si="6"/>
        <v/>
      </c>
      <c r="O34" s="2"/>
      <c r="P34" t="s">
        <v>1967</v>
      </c>
      <c r="Q34" t="s">
        <v>1942</v>
      </c>
      <c r="R34" t="s">
        <v>1942</v>
      </c>
      <c r="S34" t="s">
        <v>2021</v>
      </c>
      <c r="T34" t="s">
        <v>1969</v>
      </c>
      <c r="U34" s="11">
        <v>60</v>
      </c>
      <c r="V34" s="11">
        <v>51.6</v>
      </c>
    </row>
    <row r="35" spans="1:22" x14ac:dyDescent="0.25">
      <c r="A35" s="2" t="s">
        <v>28</v>
      </c>
      <c r="B35" s="2" t="s">
        <v>538</v>
      </c>
      <c r="C35" s="2" t="s">
        <v>1914</v>
      </c>
      <c r="D35" s="2" t="s">
        <v>1</v>
      </c>
      <c r="E35" s="2" t="s">
        <v>896</v>
      </c>
      <c r="F35" s="2" t="s">
        <v>897</v>
      </c>
      <c r="G35" s="4" t="s">
        <v>526</v>
      </c>
      <c r="H35" s="2">
        <f t="shared" si="1"/>
        <v>17</v>
      </c>
      <c r="I35" s="2">
        <f t="shared" si="2"/>
        <v>2</v>
      </c>
      <c r="J35" s="2">
        <f t="shared" si="3"/>
        <v>8</v>
      </c>
      <c r="K35" s="2">
        <f t="shared" si="4"/>
        <v>6</v>
      </c>
      <c r="L35" s="2">
        <f t="shared" si="5"/>
        <v>14</v>
      </c>
      <c r="M35" s="2" t="str">
        <f t="shared" si="0"/>
        <v>1</v>
      </c>
      <c r="N35" s="2">
        <f t="shared" si="6"/>
        <v>13</v>
      </c>
      <c r="O35" s="2"/>
      <c r="P35" t="s">
        <v>1940</v>
      </c>
      <c r="Q35" t="s">
        <v>1942</v>
      </c>
      <c r="R35" t="s">
        <v>1942</v>
      </c>
      <c r="S35" t="s">
        <v>2015</v>
      </c>
      <c r="T35" t="s">
        <v>2016</v>
      </c>
      <c r="U35" s="11">
        <v>71.3</v>
      </c>
      <c r="V35" s="11">
        <v>70.400000000000006</v>
      </c>
    </row>
    <row r="36" spans="1:22" x14ac:dyDescent="0.25">
      <c r="A36" s="2"/>
      <c r="B36" s="2"/>
      <c r="C36" s="2"/>
      <c r="D36" s="2"/>
      <c r="E36" s="2" t="s">
        <v>531</v>
      </c>
      <c r="F36" s="2" t="s">
        <v>532</v>
      </c>
      <c r="G36" s="4" t="s">
        <v>526</v>
      </c>
      <c r="H36" s="2">
        <f t="shared" si="1"/>
        <v>17</v>
      </c>
      <c r="I36" s="2">
        <f t="shared" si="2"/>
        <v>2</v>
      </c>
      <c r="J36" s="2">
        <f t="shared" si="3"/>
        <v>8</v>
      </c>
      <c r="K36" s="2">
        <f t="shared" si="4"/>
        <v>6</v>
      </c>
      <c r="L36" s="2">
        <f t="shared" si="5"/>
        <v>14</v>
      </c>
      <c r="M36" s="2" t="str">
        <f t="shared" si="0"/>
        <v>1</v>
      </c>
      <c r="N36" s="2">
        <f t="shared" si="6"/>
        <v>13</v>
      </c>
      <c r="O36" s="2"/>
      <c r="Q36" t="s">
        <v>2009</v>
      </c>
      <c r="R36" t="s">
        <v>2009</v>
      </c>
      <c r="S36" t="s">
        <v>2009</v>
      </c>
      <c r="T36" t="s">
        <v>2009</v>
      </c>
      <c r="U36" s="11" t="s">
        <v>2009</v>
      </c>
      <c r="V36" s="11" t="s">
        <v>2009</v>
      </c>
    </row>
    <row r="37" spans="1:22" x14ac:dyDescent="0.25">
      <c r="A37" s="2" t="s">
        <v>29</v>
      </c>
      <c r="B37" s="2" t="s">
        <v>540</v>
      </c>
      <c r="C37" s="2" t="s">
        <v>1914</v>
      </c>
      <c r="D37" s="2" t="s">
        <v>1</v>
      </c>
      <c r="E37" s="5" t="s">
        <v>870</v>
      </c>
      <c r="F37" s="2" t="s">
        <v>871</v>
      </c>
      <c r="G37" s="4" t="s">
        <v>526</v>
      </c>
      <c r="H37" s="2">
        <f t="shared" si="1"/>
        <v>17</v>
      </c>
      <c r="I37" s="2">
        <f t="shared" si="2"/>
        <v>2</v>
      </c>
      <c r="J37" s="2">
        <f t="shared" si="3"/>
        <v>8</v>
      </c>
      <c r="K37" s="2">
        <f t="shared" si="4"/>
        <v>6</v>
      </c>
      <c r="L37" s="2">
        <f t="shared" si="5"/>
        <v>14</v>
      </c>
      <c r="M37" s="2" t="str">
        <f t="shared" si="0"/>
        <v>1</v>
      </c>
      <c r="N37" s="2">
        <f t="shared" si="6"/>
        <v>13</v>
      </c>
      <c r="O37" s="2"/>
      <c r="P37" t="s">
        <v>1940</v>
      </c>
      <c r="Q37" t="s">
        <v>1942</v>
      </c>
      <c r="R37" t="s">
        <v>1942</v>
      </c>
      <c r="S37" t="s">
        <v>2015</v>
      </c>
      <c r="T37" t="s">
        <v>2016</v>
      </c>
      <c r="U37" s="11">
        <v>71.3</v>
      </c>
      <c r="V37" s="11">
        <v>70</v>
      </c>
    </row>
    <row r="38" spans="1:22" x14ac:dyDescent="0.25">
      <c r="A38" s="2" t="s">
        <v>30</v>
      </c>
      <c r="B38" s="2" t="s">
        <v>543</v>
      </c>
      <c r="C38" s="2" t="s">
        <v>2007</v>
      </c>
      <c r="D38" s="2" t="s">
        <v>1</v>
      </c>
      <c r="E38" s="5" t="s">
        <v>875</v>
      </c>
      <c r="F38" s="2" t="s">
        <v>877</v>
      </c>
      <c r="G38" s="4" t="s">
        <v>876</v>
      </c>
      <c r="H38" s="2">
        <f t="shared" si="1"/>
        <v>16</v>
      </c>
      <c r="I38" s="2">
        <f t="shared" si="2"/>
        <v>1</v>
      </c>
      <c r="J38" s="2">
        <f t="shared" si="3"/>
        <v>11</v>
      </c>
      <c r="K38" s="2">
        <f t="shared" si="4"/>
        <v>3</v>
      </c>
      <c r="L38" s="2">
        <f t="shared" si="5"/>
        <v>14</v>
      </c>
      <c r="M38" s="2" t="str">
        <f t="shared" si="0"/>
        <v>1</v>
      </c>
      <c r="N38" s="2">
        <f t="shared" si="6"/>
        <v>12</v>
      </c>
      <c r="O38" s="4" t="s">
        <v>2083</v>
      </c>
      <c r="P38" t="s">
        <v>1940</v>
      </c>
      <c r="Q38" t="s">
        <v>1942</v>
      </c>
      <c r="R38" t="s">
        <v>1942</v>
      </c>
      <c r="S38" t="s">
        <v>2015</v>
      </c>
      <c r="T38" t="s">
        <v>2016</v>
      </c>
      <c r="U38" s="11">
        <v>71.900000000000006</v>
      </c>
      <c r="V38" s="11">
        <v>69.5</v>
      </c>
    </row>
    <row r="39" spans="1:22" x14ac:dyDescent="0.25">
      <c r="A39" s="2" t="s">
        <v>31</v>
      </c>
      <c r="B39" s="2" t="s">
        <v>539</v>
      </c>
      <c r="C39" s="2" t="s">
        <v>916</v>
      </c>
      <c r="D39" s="2" t="s">
        <v>1</v>
      </c>
      <c r="E39" s="2" t="s">
        <v>898</v>
      </c>
      <c r="F39" s="2" t="s">
        <v>900</v>
      </c>
      <c r="G39" s="4" t="s">
        <v>899</v>
      </c>
      <c r="H39" s="2">
        <f t="shared" si="1"/>
        <v>16</v>
      </c>
      <c r="I39" s="2">
        <f t="shared" si="2"/>
        <v>3</v>
      </c>
      <c r="J39" s="2">
        <f t="shared" si="3"/>
        <v>6</v>
      </c>
      <c r="K39" s="2">
        <f t="shared" si="4"/>
        <v>4</v>
      </c>
      <c r="L39" s="2">
        <f t="shared" si="5"/>
        <v>10</v>
      </c>
      <c r="M39" s="2" t="str">
        <f t="shared" si="0"/>
        <v>1</v>
      </c>
      <c r="N39" s="2">
        <f t="shared" si="6"/>
        <v>10</v>
      </c>
      <c r="O39" s="2"/>
      <c r="P39" t="s">
        <v>1941</v>
      </c>
      <c r="Q39" t="s">
        <v>1942</v>
      </c>
      <c r="R39" t="s">
        <v>1942</v>
      </c>
      <c r="S39" t="s">
        <v>2015</v>
      </c>
      <c r="T39" t="s">
        <v>2017</v>
      </c>
      <c r="U39" s="11">
        <v>69.7</v>
      </c>
      <c r="V39" s="11">
        <v>68.599999999999994</v>
      </c>
    </row>
    <row r="40" spans="1:22" x14ac:dyDescent="0.25">
      <c r="A40" s="2" t="s">
        <v>32</v>
      </c>
      <c r="B40" s="2" t="s">
        <v>556</v>
      </c>
      <c r="C40" s="2" t="s">
        <v>916</v>
      </c>
      <c r="D40" s="2" t="s">
        <v>1</v>
      </c>
      <c r="E40" s="2" t="s">
        <v>887</v>
      </c>
      <c r="F40" s="2" t="s">
        <v>889</v>
      </c>
      <c r="G40" s="4" t="s">
        <v>888</v>
      </c>
      <c r="H40" s="2">
        <f t="shared" si="1"/>
        <v>15</v>
      </c>
      <c r="I40" s="2">
        <f t="shared" si="2"/>
        <v>1</v>
      </c>
      <c r="J40" s="2">
        <f t="shared" si="3"/>
        <v>9</v>
      </c>
      <c r="K40" s="2">
        <f t="shared" si="4"/>
        <v>4</v>
      </c>
      <c r="L40" s="2">
        <f t="shared" si="5"/>
        <v>13</v>
      </c>
      <c r="M40" s="2" t="str">
        <f t="shared" si="0"/>
        <v>1</v>
      </c>
      <c r="N40" s="2">
        <f t="shared" si="6"/>
        <v>11</v>
      </c>
      <c r="O40" s="2"/>
      <c r="P40" t="s">
        <v>1967</v>
      </c>
      <c r="Q40" t="s">
        <v>1942</v>
      </c>
      <c r="R40" t="s">
        <v>1942</v>
      </c>
      <c r="S40" t="s">
        <v>2021</v>
      </c>
      <c r="T40" t="s">
        <v>1969</v>
      </c>
      <c r="U40" s="11">
        <v>60</v>
      </c>
      <c r="V40" s="11">
        <v>59.1</v>
      </c>
    </row>
    <row r="41" spans="1:22" x14ac:dyDescent="0.25">
      <c r="A41" s="2" t="s">
        <v>33</v>
      </c>
      <c r="B41" s="2" t="s">
        <v>557</v>
      </c>
      <c r="C41" s="2" t="s">
        <v>916</v>
      </c>
      <c r="D41" s="2" t="s">
        <v>1</v>
      </c>
      <c r="E41" s="2" t="s">
        <v>902</v>
      </c>
      <c r="F41" s="2" t="s">
        <v>903</v>
      </c>
      <c r="G41" s="4" t="s">
        <v>904</v>
      </c>
      <c r="H41" s="2">
        <f t="shared" si="1"/>
        <v>28</v>
      </c>
      <c r="I41" s="2">
        <f t="shared" si="2"/>
        <v>7</v>
      </c>
      <c r="J41" s="2">
        <f t="shared" si="3"/>
        <v>12</v>
      </c>
      <c r="K41" s="2">
        <f t="shared" si="4"/>
        <v>3</v>
      </c>
      <c r="L41" s="2">
        <f t="shared" si="5"/>
        <v>15</v>
      </c>
      <c r="M41" s="2" t="str">
        <f t="shared" si="0"/>
        <v>0</v>
      </c>
      <c r="N41" s="2">
        <f t="shared" si="6"/>
        <v>20</v>
      </c>
      <c r="O41" s="2"/>
      <c r="P41" t="s">
        <v>1975</v>
      </c>
      <c r="Q41" t="s">
        <v>2022</v>
      </c>
      <c r="R41" t="s">
        <v>2023</v>
      </c>
      <c r="S41" t="s">
        <v>2024</v>
      </c>
      <c r="T41" t="s">
        <v>2025</v>
      </c>
      <c r="U41" s="11">
        <v>46.4</v>
      </c>
      <c r="V41" s="11">
        <v>45.3</v>
      </c>
    </row>
    <row r="42" spans="1:22" x14ac:dyDescent="0.25">
      <c r="A42" s="2" t="s">
        <v>34</v>
      </c>
      <c r="B42" s="2" t="s">
        <v>558</v>
      </c>
      <c r="C42" s="1" t="s">
        <v>906</v>
      </c>
      <c r="D42" s="2" t="s">
        <v>2085</v>
      </c>
      <c r="E42" s="5" t="s">
        <v>905</v>
      </c>
      <c r="F42" s="2" t="s">
        <v>908</v>
      </c>
      <c r="G42" s="4" t="s">
        <v>909</v>
      </c>
      <c r="H42" s="2">
        <f t="shared" si="1"/>
        <v>17</v>
      </c>
      <c r="I42" s="2">
        <f t="shared" si="2"/>
        <v>5</v>
      </c>
      <c r="J42" s="2">
        <f t="shared" si="3"/>
        <v>7</v>
      </c>
      <c r="K42" s="2">
        <f t="shared" si="4"/>
        <v>3</v>
      </c>
      <c r="L42" s="2">
        <f t="shared" si="5"/>
        <v>10</v>
      </c>
      <c r="M42" s="2" t="str">
        <f t="shared" si="0"/>
        <v>1</v>
      </c>
      <c r="N42" s="2">
        <f t="shared" si="6"/>
        <v>12</v>
      </c>
      <c r="O42" s="2" t="s">
        <v>1067</v>
      </c>
      <c r="P42" t="s">
        <v>1962</v>
      </c>
      <c r="Q42" t="s">
        <v>1942</v>
      </c>
      <c r="R42" t="s">
        <v>1942</v>
      </c>
      <c r="S42" t="s">
        <v>2015</v>
      </c>
      <c r="T42" t="s">
        <v>2026</v>
      </c>
      <c r="U42" s="11">
        <v>71</v>
      </c>
      <c r="V42" s="11">
        <v>71.099999999999994</v>
      </c>
    </row>
    <row r="43" spans="1:22" x14ac:dyDescent="0.25">
      <c r="A43" s="2" t="s">
        <v>36</v>
      </c>
      <c r="B43" s="2" t="s">
        <v>559</v>
      </c>
      <c r="C43" s="1" t="s">
        <v>912</v>
      </c>
      <c r="D43" s="2" t="s">
        <v>2085</v>
      </c>
      <c r="E43" s="2" t="s">
        <v>907</v>
      </c>
      <c r="F43" s="2" t="s">
        <v>911</v>
      </c>
      <c r="G43" s="4" t="s">
        <v>910</v>
      </c>
      <c r="H43" s="2">
        <f t="shared" si="1"/>
        <v>17</v>
      </c>
      <c r="I43" s="2">
        <f t="shared" si="2"/>
        <v>5</v>
      </c>
      <c r="J43" s="2">
        <f t="shared" si="3"/>
        <v>7</v>
      </c>
      <c r="K43" s="2">
        <f t="shared" si="4"/>
        <v>2</v>
      </c>
      <c r="L43" s="2">
        <f t="shared" si="5"/>
        <v>9</v>
      </c>
      <c r="M43" s="2" t="str">
        <f t="shared" si="0"/>
        <v>1</v>
      </c>
      <c r="N43" s="2">
        <f t="shared" si="6"/>
        <v>11</v>
      </c>
      <c r="O43" s="2"/>
      <c r="P43" t="s">
        <v>1940</v>
      </c>
      <c r="Q43" t="s">
        <v>1942</v>
      </c>
      <c r="R43" t="s">
        <v>1942</v>
      </c>
      <c r="S43" t="s">
        <v>2015</v>
      </c>
      <c r="T43" t="s">
        <v>2016</v>
      </c>
      <c r="U43" s="11">
        <v>70.900000000000006</v>
      </c>
      <c r="V43" s="11">
        <v>69.2</v>
      </c>
    </row>
    <row r="44" spans="1:22" x14ac:dyDescent="0.25">
      <c r="A44" s="2" t="s">
        <v>37</v>
      </c>
      <c r="B44" s="2" t="s">
        <v>560</v>
      </c>
      <c r="C44" s="2" t="s">
        <v>915</v>
      </c>
      <c r="D44" s="2" t="s">
        <v>2085</v>
      </c>
      <c r="E44" s="5" t="s">
        <v>913</v>
      </c>
      <c r="F44" s="2" t="s">
        <v>917</v>
      </c>
      <c r="G44" s="4" t="s">
        <v>914</v>
      </c>
      <c r="H44" s="2">
        <f t="shared" si="1"/>
        <v>17</v>
      </c>
      <c r="I44" s="2">
        <f t="shared" si="2"/>
        <v>5</v>
      </c>
      <c r="J44" s="2">
        <f t="shared" si="3"/>
        <v>6</v>
      </c>
      <c r="K44" s="2">
        <f t="shared" si="4"/>
        <v>3</v>
      </c>
      <c r="L44" s="2">
        <f t="shared" si="5"/>
        <v>9</v>
      </c>
      <c r="M44" s="2" t="str">
        <f t="shared" si="0"/>
        <v>1</v>
      </c>
      <c r="N44" s="2">
        <f t="shared" si="6"/>
        <v>11</v>
      </c>
      <c r="O44" s="2"/>
      <c r="P44" t="s">
        <v>1940</v>
      </c>
      <c r="Q44" t="s">
        <v>1942</v>
      </c>
      <c r="R44" t="s">
        <v>1942</v>
      </c>
      <c r="S44" t="s">
        <v>2015</v>
      </c>
      <c r="T44" t="s">
        <v>2016</v>
      </c>
      <c r="U44" s="11">
        <v>71.8</v>
      </c>
      <c r="V44" s="11">
        <v>70.099999999999994</v>
      </c>
    </row>
    <row r="45" spans="1:22" x14ac:dyDescent="0.25">
      <c r="A45" s="2" t="s">
        <v>38</v>
      </c>
      <c r="B45" s="2" t="s">
        <v>561</v>
      </c>
      <c r="C45" s="2" t="s">
        <v>1066</v>
      </c>
      <c r="D45" s="2" t="s">
        <v>2085</v>
      </c>
      <c r="E45" s="5" t="s">
        <v>918</v>
      </c>
      <c r="F45" s="2" t="s">
        <v>920</v>
      </c>
      <c r="G45" s="4" t="s">
        <v>919</v>
      </c>
      <c r="H45" s="2">
        <f t="shared" si="1"/>
        <v>17</v>
      </c>
      <c r="I45" s="2">
        <f t="shared" si="2"/>
        <v>5</v>
      </c>
      <c r="J45" s="2">
        <f t="shared" si="3"/>
        <v>7</v>
      </c>
      <c r="K45" s="2">
        <f t="shared" si="4"/>
        <v>4</v>
      </c>
      <c r="L45" s="2">
        <f t="shared" si="5"/>
        <v>11</v>
      </c>
      <c r="M45" s="2" t="str">
        <f t="shared" si="0"/>
        <v>1</v>
      </c>
      <c r="N45" s="2">
        <f t="shared" si="6"/>
        <v>13</v>
      </c>
      <c r="O45" s="2" t="s">
        <v>1067</v>
      </c>
      <c r="P45" t="s">
        <v>1961</v>
      </c>
      <c r="Q45" t="s">
        <v>1942</v>
      </c>
      <c r="R45" t="s">
        <v>1942</v>
      </c>
      <c r="S45" t="s">
        <v>2015</v>
      </c>
      <c r="T45" t="s">
        <v>2026</v>
      </c>
      <c r="U45" s="11">
        <v>71.099999999999994</v>
      </c>
      <c r="V45" s="11">
        <v>70.099999999999994</v>
      </c>
    </row>
    <row r="46" spans="1:22" x14ac:dyDescent="0.25">
      <c r="A46" s="2" t="s">
        <v>39</v>
      </c>
      <c r="B46" s="2" t="s">
        <v>562</v>
      </c>
      <c r="C46" s="1" t="s">
        <v>912</v>
      </c>
      <c r="D46" s="2" t="s">
        <v>2085</v>
      </c>
      <c r="E46" s="5" t="s">
        <v>928</v>
      </c>
      <c r="F46" s="2" t="s">
        <v>929</v>
      </c>
      <c r="G46" s="4" t="s">
        <v>923</v>
      </c>
      <c r="H46" s="2">
        <f t="shared" si="1"/>
        <v>17</v>
      </c>
      <c r="I46" s="2">
        <f t="shared" si="2"/>
        <v>5</v>
      </c>
      <c r="J46" s="2">
        <f t="shared" si="3"/>
        <v>5</v>
      </c>
      <c r="K46" s="2">
        <f t="shared" si="4"/>
        <v>3</v>
      </c>
      <c r="L46" s="2">
        <f t="shared" si="5"/>
        <v>8</v>
      </c>
      <c r="M46" s="2" t="str">
        <f t="shared" si="0"/>
        <v>1</v>
      </c>
      <c r="N46" s="2">
        <f t="shared" si="6"/>
        <v>10</v>
      </c>
      <c r="O46" s="2"/>
      <c r="P46" t="s">
        <v>1940</v>
      </c>
      <c r="Q46" t="s">
        <v>1942</v>
      </c>
      <c r="R46" t="s">
        <v>1942</v>
      </c>
      <c r="S46" t="s">
        <v>2015</v>
      </c>
      <c r="T46" t="s">
        <v>2016</v>
      </c>
      <c r="U46" s="11">
        <v>72.3</v>
      </c>
      <c r="V46" s="11">
        <v>73.3</v>
      </c>
    </row>
    <row r="47" spans="1:22" x14ac:dyDescent="0.25">
      <c r="A47" s="2" t="s">
        <v>40</v>
      </c>
      <c r="B47" s="2" t="s">
        <v>563</v>
      </c>
      <c r="C47" s="1" t="s">
        <v>921</v>
      </c>
      <c r="D47" s="2" t="s">
        <v>2085</v>
      </c>
      <c r="E47" s="5" t="s">
        <v>930</v>
      </c>
      <c r="F47" s="2" t="s">
        <v>931</v>
      </c>
      <c r="G47" s="4" t="s">
        <v>914</v>
      </c>
      <c r="H47" s="2">
        <f t="shared" si="1"/>
        <v>17</v>
      </c>
      <c r="I47" s="2">
        <f t="shared" si="2"/>
        <v>5</v>
      </c>
      <c r="J47" s="2">
        <f t="shared" si="3"/>
        <v>6</v>
      </c>
      <c r="K47" s="2">
        <f t="shared" si="4"/>
        <v>3</v>
      </c>
      <c r="L47" s="2">
        <f t="shared" si="5"/>
        <v>9</v>
      </c>
      <c r="M47" s="2" t="str">
        <f t="shared" si="0"/>
        <v>1</v>
      </c>
      <c r="N47" s="2">
        <f t="shared" si="6"/>
        <v>11</v>
      </c>
      <c r="O47" s="2"/>
      <c r="P47" t="s">
        <v>1940</v>
      </c>
      <c r="Q47" t="s">
        <v>1942</v>
      </c>
      <c r="R47" t="s">
        <v>1942</v>
      </c>
      <c r="S47" t="s">
        <v>2015</v>
      </c>
      <c r="T47" t="s">
        <v>2016</v>
      </c>
      <c r="U47" s="11" t="s">
        <v>2089</v>
      </c>
      <c r="V47" s="11" t="s">
        <v>2090</v>
      </c>
    </row>
    <row r="48" spans="1:22" x14ac:dyDescent="0.25">
      <c r="A48" s="2" t="s">
        <v>41</v>
      </c>
      <c r="B48" s="2" t="s">
        <v>564</v>
      </c>
      <c r="C48" s="1" t="s">
        <v>935</v>
      </c>
      <c r="D48" s="2" t="s">
        <v>2085</v>
      </c>
      <c r="E48" s="2" t="s">
        <v>926</v>
      </c>
      <c r="F48" s="2" t="s">
        <v>927</v>
      </c>
      <c r="G48" s="4" t="s">
        <v>919</v>
      </c>
      <c r="H48" s="2">
        <f t="shared" si="1"/>
        <v>17</v>
      </c>
      <c r="I48" s="2">
        <f t="shared" si="2"/>
        <v>5</v>
      </c>
      <c r="J48" s="2">
        <f t="shared" si="3"/>
        <v>7</v>
      </c>
      <c r="K48" s="2">
        <f t="shared" si="4"/>
        <v>4</v>
      </c>
      <c r="L48" s="2">
        <f t="shared" si="5"/>
        <v>11</v>
      </c>
      <c r="M48" s="2" t="str">
        <f t="shared" si="0"/>
        <v>1</v>
      </c>
      <c r="N48" s="2">
        <f t="shared" si="6"/>
        <v>13</v>
      </c>
      <c r="O48" s="4" t="s">
        <v>2083</v>
      </c>
      <c r="P48" t="s">
        <v>1951</v>
      </c>
      <c r="Q48" t="s">
        <v>1942</v>
      </c>
      <c r="R48" t="s">
        <v>1942</v>
      </c>
      <c r="S48" t="s">
        <v>2015</v>
      </c>
      <c r="T48" t="s">
        <v>2020</v>
      </c>
      <c r="U48" s="11">
        <v>72.8</v>
      </c>
      <c r="V48" s="11">
        <v>68</v>
      </c>
    </row>
    <row r="49" spans="1:22" x14ac:dyDescent="0.25">
      <c r="A49" s="2" t="s">
        <v>42</v>
      </c>
      <c r="B49" s="2" t="s">
        <v>565</v>
      </c>
      <c r="C49" s="2" t="s">
        <v>934</v>
      </c>
      <c r="D49" s="2" t="s">
        <v>2085</v>
      </c>
      <c r="E49" s="5" t="s">
        <v>932</v>
      </c>
      <c r="F49" s="2" t="s">
        <v>933</v>
      </c>
      <c r="G49" s="4" t="s">
        <v>914</v>
      </c>
      <c r="H49" s="2">
        <f t="shared" si="1"/>
        <v>17</v>
      </c>
      <c r="I49" s="2">
        <f t="shared" si="2"/>
        <v>5</v>
      </c>
      <c r="J49" s="2">
        <f t="shared" si="3"/>
        <v>6</v>
      </c>
      <c r="K49" s="2">
        <f t="shared" si="4"/>
        <v>3</v>
      </c>
      <c r="L49" s="2">
        <f t="shared" si="5"/>
        <v>9</v>
      </c>
      <c r="M49" s="2" t="str">
        <f t="shared" si="0"/>
        <v>1</v>
      </c>
      <c r="N49" s="2">
        <f t="shared" si="6"/>
        <v>11</v>
      </c>
      <c r="O49" s="2"/>
      <c r="P49" t="s">
        <v>1963</v>
      </c>
      <c r="Q49" t="s">
        <v>1942</v>
      </c>
      <c r="R49" t="s">
        <v>1942</v>
      </c>
      <c r="S49" t="s">
        <v>2027</v>
      </c>
      <c r="T49" t="s">
        <v>2028</v>
      </c>
      <c r="U49" s="11">
        <v>72.7</v>
      </c>
      <c r="V49" s="11">
        <v>72.099999999999994</v>
      </c>
    </row>
    <row r="50" spans="1:22" x14ac:dyDescent="0.25">
      <c r="A50" s="2" t="s">
        <v>43</v>
      </c>
      <c r="B50" s="2" t="s">
        <v>565</v>
      </c>
      <c r="C50" s="2" t="s">
        <v>934</v>
      </c>
      <c r="D50" s="2" t="s">
        <v>2085</v>
      </c>
      <c r="E50" s="5" t="s">
        <v>932</v>
      </c>
      <c r="F50" s="2" t="s">
        <v>933</v>
      </c>
      <c r="G50" s="4" t="s">
        <v>914</v>
      </c>
      <c r="H50" s="2">
        <f t="shared" si="1"/>
        <v>17</v>
      </c>
      <c r="I50" s="2">
        <f t="shared" si="2"/>
        <v>5</v>
      </c>
      <c r="J50" s="2">
        <f t="shared" si="3"/>
        <v>6</v>
      </c>
      <c r="K50" s="2">
        <f t="shared" si="4"/>
        <v>3</v>
      </c>
      <c r="L50" s="2">
        <f t="shared" si="5"/>
        <v>9</v>
      </c>
      <c r="M50" s="2" t="str">
        <f t="shared" si="0"/>
        <v>1</v>
      </c>
      <c r="N50" s="2">
        <f t="shared" si="6"/>
        <v>11</v>
      </c>
      <c r="O50" s="2"/>
      <c r="P50" t="s">
        <v>1963</v>
      </c>
      <c r="Q50" t="s">
        <v>1942</v>
      </c>
      <c r="R50" t="s">
        <v>1942</v>
      </c>
      <c r="S50" t="s">
        <v>2027</v>
      </c>
      <c r="T50" t="s">
        <v>2028</v>
      </c>
      <c r="U50" s="11">
        <v>72.7</v>
      </c>
      <c r="V50" s="11">
        <v>72.099999999999994</v>
      </c>
    </row>
    <row r="51" spans="1:22" x14ac:dyDescent="0.25">
      <c r="A51" s="2" t="s">
        <v>44</v>
      </c>
      <c r="B51" s="2" t="s">
        <v>566</v>
      </c>
      <c r="C51" s="1" t="s">
        <v>925</v>
      </c>
      <c r="D51" s="2" t="s">
        <v>2085</v>
      </c>
      <c r="E51" s="5" t="s">
        <v>922</v>
      </c>
      <c r="F51" s="2" t="s">
        <v>924</v>
      </c>
      <c r="G51" s="4" t="s">
        <v>923</v>
      </c>
      <c r="H51" s="2">
        <f t="shared" si="1"/>
        <v>17</v>
      </c>
      <c r="I51" s="2">
        <f t="shared" si="2"/>
        <v>5</v>
      </c>
      <c r="J51" s="2">
        <f t="shared" si="3"/>
        <v>5</v>
      </c>
      <c r="K51" s="2">
        <f t="shared" si="4"/>
        <v>3</v>
      </c>
      <c r="L51" s="2">
        <f t="shared" si="5"/>
        <v>8</v>
      </c>
      <c r="M51" s="2" t="str">
        <f t="shared" si="0"/>
        <v>1</v>
      </c>
      <c r="N51" s="2">
        <f t="shared" si="6"/>
        <v>10</v>
      </c>
      <c r="O51" s="2" t="s">
        <v>2084</v>
      </c>
      <c r="P51" t="s">
        <v>1951</v>
      </c>
      <c r="Q51" t="s">
        <v>1942</v>
      </c>
      <c r="R51" t="s">
        <v>1942</v>
      </c>
      <c r="S51" t="s">
        <v>2015</v>
      </c>
      <c r="T51" t="s">
        <v>2020</v>
      </c>
      <c r="U51" s="11">
        <v>73.8</v>
      </c>
      <c r="V51" s="11">
        <v>70.400000000000006</v>
      </c>
    </row>
    <row r="52" spans="1:22" x14ac:dyDescent="0.25">
      <c r="A52" s="2" t="s">
        <v>45</v>
      </c>
      <c r="B52" s="2" t="s">
        <v>566</v>
      </c>
      <c r="C52" s="1" t="s">
        <v>925</v>
      </c>
      <c r="D52" s="2" t="s">
        <v>2085</v>
      </c>
      <c r="E52" s="5" t="s">
        <v>922</v>
      </c>
      <c r="F52" s="2" t="s">
        <v>924</v>
      </c>
      <c r="G52" s="4" t="s">
        <v>923</v>
      </c>
      <c r="H52" s="2">
        <f t="shared" si="1"/>
        <v>17</v>
      </c>
      <c r="I52" s="2">
        <f t="shared" si="2"/>
        <v>5</v>
      </c>
      <c r="J52" s="2">
        <f t="shared" si="3"/>
        <v>5</v>
      </c>
      <c r="K52" s="2">
        <f t="shared" si="4"/>
        <v>3</v>
      </c>
      <c r="L52" s="2">
        <f t="shared" si="5"/>
        <v>8</v>
      </c>
      <c r="M52" s="2" t="str">
        <f t="shared" si="0"/>
        <v>1</v>
      </c>
      <c r="N52" s="2">
        <f t="shared" si="6"/>
        <v>10</v>
      </c>
      <c r="O52" s="2" t="s">
        <v>2084</v>
      </c>
      <c r="P52" t="s">
        <v>1951</v>
      </c>
      <c r="Q52" t="s">
        <v>1942</v>
      </c>
      <c r="R52" t="s">
        <v>1942</v>
      </c>
      <c r="S52" t="s">
        <v>2015</v>
      </c>
      <c r="T52" t="s">
        <v>2020</v>
      </c>
      <c r="U52" s="11">
        <v>73.8</v>
      </c>
      <c r="V52" s="11">
        <v>70.400000000000006</v>
      </c>
    </row>
    <row r="53" spans="1:22" x14ac:dyDescent="0.25">
      <c r="A53" s="2" t="s">
        <v>46</v>
      </c>
      <c r="B53" s="2" t="s">
        <v>558</v>
      </c>
      <c r="C53" s="1" t="s">
        <v>906</v>
      </c>
      <c r="D53" s="2" t="s">
        <v>2085</v>
      </c>
      <c r="E53" s="5" t="s">
        <v>905</v>
      </c>
      <c r="F53" s="2" t="s">
        <v>908</v>
      </c>
      <c r="G53" s="4" t="s">
        <v>909</v>
      </c>
      <c r="H53" s="2">
        <f t="shared" si="1"/>
        <v>17</v>
      </c>
      <c r="I53" s="2">
        <f t="shared" si="2"/>
        <v>5</v>
      </c>
      <c r="J53" s="2">
        <f t="shared" si="3"/>
        <v>7</v>
      </c>
      <c r="K53" s="2">
        <f t="shared" si="4"/>
        <v>3</v>
      </c>
      <c r="L53" s="2">
        <f t="shared" si="5"/>
        <v>10</v>
      </c>
      <c r="M53" s="2" t="str">
        <f t="shared" si="0"/>
        <v>1</v>
      </c>
      <c r="N53" s="2">
        <f t="shared" si="6"/>
        <v>12</v>
      </c>
      <c r="O53" s="2"/>
      <c r="P53" t="s">
        <v>1962</v>
      </c>
      <c r="Q53" t="s">
        <v>1942</v>
      </c>
      <c r="R53" t="s">
        <v>1942</v>
      </c>
      <c r="S53" t="s">
        <v>2015</v>
      </c>
      <c r="T53" t="s">
        <v>2026</v>
      </c>
      <c r="U53" s="11">
        <v>71</v>
      </c>
      <c r="V53" s="11">
        <v>71.099999999999994</v>
      </c>
    </row>
    <row r="54" spans="1:22" x14ac:dyDescent="0.25">
      <c r="A54" s="2" t="s">
        <v>47</v>
      </c>
      <c r="B54" s="2" t="s">
        <v>567</v>
      </c>
      <c r="C54" s="2" t="s">
        <v>934</v>
      </c>
      <c r="D54" s="2" t="s">
        <v>2085</v>
      </c>
      <c r="E54" s="5" t="s">
        <v>913</v>
      </c>
      <c r="F54" s="2" t="s">
        <v>917</v>
      </c>
      <c r="G54" s="4" t="s">
        <v>914</v>
      </c>
      <c r="H54" s="2">
        <f t="shared" si="1"/>
        <v>17</v>
      </c>
      <c r="I54" s="2">
        <f t="shared" si="2"/>
        <v>5</v>
      </c>
      <c r="J54" s="2">
        <f t="shared" si="3"/>
        <v>6</v>
      </c>
      <c r="K54" s="2">
        <f t="shared" si="4"/>
        <v>3</v>
      </c>
      <c r="L54" s="2">
        <f t="shared" si="5"/>
        <v>9</v>
      </c>
      <c r="M54" s="2" t="str">
        <f t="shared" si="0"/>
        <v>1</v>
      </c>
      <c r="N54" s="2">
        <f t="shared" si="6"/>
        <v>11</v>
      </c>
      <c r="O54" s="2"/>
      <c r="P54" t="s">
        <v>1940</v>
      </c>
      <c r="Q54" t="s">
        <v>1942</v>
      </c>
      <c r="R54" t="s">
        <v>1942</v>
      </c>
      <c r="S54" t="s">
        <v>2015</v>
      </c>
      <c r="T54" t="s">
        <v>2016</v>
      </c>
      <c r="U54" s="11">
        <v>71.8</v>
      </c>
      <c r="V54" s="11">
        <v>70</v>
      </c>
    </row>
    <row r="55" spans="1:22" x14ac:dyDescent="0.25">
      <c r="A55" s="2" t="s">
        <v>48</v>
      </c>
      <c r="B55" s="2" t="s">
        <v>562</v>
      </c>
      <c r="C55" s="1" t="s">
        <v>912</v>
      </c>
      <c r="D55" s="2" t="s">
        <v>2085</v>
      </c>
      <c r="E55" s="5" t="s">
        <v>928</v>
      </c>
      <c r="F55" s="2" t="s">
        <v>929</v>
      </c>
      <c r="G55" s="4" t="s">
        <v>923</v>
      </c>
      <c r="H55" s="2">
        <f t="shared" si="1"/>
        <v>17</v>
      </c>
      <c r="I55" s="2">
        <f t="shared" si="2"/>
        <v>5</v>
      </c>
      <c r="J55" s="2">
        <f t="shared" si="3"/>
        <v>5</v>
      </c>
      <c r="K55" s="2">
        <f t="shared" si="4"/>
        <v>3</v>
      </c>
      <c r="L55" s="2">
        <f t="shared" si="5"/>
        <v>8</v>
      </c>
      <c r="M55" s="2" t="str">
        <f t="shared" si="0"/>
        <v>1</v>
      </c>
      <c r="N55" s="2">
        <f t="shared" si="6"/>
        <v>10</v>
      </c>
      <c r="O55" s="2"/>
      <c r="P55" t="s">
        <v>1940</v>
      </c>
      <c r="Q55" t="s">
        <v>1942</v>
      </c>
      <c r="R55" t="s">
        <v>1942</v>
      </c>
      <c r="S55" t="s">
        <v>2015</v>
      </c>
      <c r="T55" t="s">
        <v>2016</v>
      </c>
      <c r="U55" s="11">
        <v>72.3</v>
      </c>
      <c r="V55" s="11">
        <v>71.2</v>
      </c>
    </row>
    <row r="56" spans="1:22" x14ac:dyDescent="0.25">
      <c r="A56" s="2" t="s">
        <v>49</v>
      </c>
      <c r="B56" s="2" t="s">
        <v>559</v>
      </c>
      <c r="C56" s="1" t="s">
        <v>912</v>
      </c>
      <c r="D56" s="2" t="s">
        <v>2085</v>
      </c>
      <c r="E56" s="2" t="s">
        <v>907</v>
      </c>
      <c r="F56" s="2" t="s">
        <v>911</v>
      </c>
      <c r="G56" s="4" t="s">
        <v>910</v>
      </c>
      <c r="H56" s="2">
        <f t="shared" si="1"/>
        <v>17</v>
      </c>
      <c r="I56" s="2">
        <f t="shared" si="2"/>
        <v>5</v>
      </c>
      <c r="J56" s="2">
        <f t="shared" si="3"/>
        <v>7</v>
      </c>
      <c r="K56" s="2">
        <f t="shared" si="4"/>
        <v>2</v>
      </c>
      <c r="L56" s="2">
        <f t="shared" si="5"/>
        <v>9</v>
      </c>
      <c r="M56" s="2" t="str">
        <f t="shared" si="0"/>
        <v>1</v>
      </c>
      <c r="N56" s="2">
        <f t="shared" si="6"/>
        <v>11</v>
      </c>
      <c r="O56" s="2"/>
      <c r="P56" t="s">
        <v>1940</v>
      </c>
      <c r="Q56" t="s">
        <v>1942</v>
      </c>
      <c r="R56" t="s">
        <v>1942</v>
      </c>
      <c r="S56" t="s">
        <v>2015</v>
      </c>
      <c r="T56" t="s">
        <v>2016</v>
      </c>
      <c r="U56" s="11">
        <v>70.900000000000006</v>
      </c>
      <c r="V56" s="11">
        <v>69.2</v>
      </c>
    </row>
    <row r="57" spans="1:22" x14ac:dyDescent="0.25">
      <c r="A57" s="2" t="s">
        <v>51</v>
      </c>
      <c r="B57" s="2" t="s">
        <v>569</v>
      </c>
      <c r="C57" s="2" t="s">
        <v>939</v>
      </c>
      <c r="D57" s="2" t="s">
        <v>2086</v>
      </c>
      <c r="E57" s="5" t="s">
        <v>936</v>
      </c>
      <c r="F57" s="2" t="s">
        <v>938</v>
      </c>
      <c r="G57" s="4" t="s">
        <v>937</v>
      </c>
      <c r="H57" s="2">
        <f t="shared" si="1"/>
        <v>22</v>
      </c>
      <c r="I57" s="2">
        <f t="shared" si="2"/>
        <v>8</v>
      </c>
      <c r="J57" s="2">
        <f t="shared" si="3"/>
        <v>9</v>
      </c>
      <c r="K57" s="2">
        <f t="shared" si="4"/>
        <v>1</v>
      </c>
      <c r="L57" s="2">
        <f t="shared" si="5"/>
        <v>10</v>
      </c>
      <c r="M57" s="2" t="str">
        <f t="shared" si="0"/>
        <v>0</v>
      </c>
      <c r="N57" s="2">
        <f t="shared" si="6"/>
        <v>16</v>
      </c>
      <c r="O57" s="2"/>
      <c r="P57" t="s">
        <v>2000</v>
      </c>
      <c r="Q57" t="s">
        <v>1942</v>
      </c>
      <c r="R57" t="s">
        <v>1942</v>
      </c>
      <c r="S57" t="s">
        <v>2019</v>
      </c>
      <c r="T57" t="s">
        <v>2020</v>
      </c>
      <c r="U57" s="11">
        <v>70.8</v>
      </c>
      <c r="V57" s="11">
        <v>70.5</v>
      </c>
    </row>
    <row r="58" spans="1:22" x14ac:dyDescent="0.25">
      <c r="A58" s="2" t="s">
        <v>53</v>
      </c>
      <c r="B58" s="2" t="s">
        <v>570</v>
      </c>
      <c r="C58" s="2" t="s">
        <v>939</v>
      </c>
      <c r="D58" s="2" t="s">
        <v>2086</v>
      </c>
      <c r="E58" s="5" t="s">
        <v>941</v>
      </c>
      <c r="F58" s="2" t="s">
        <v>943</v>
      </c>
      <c r="G58" s="4" t="s">
        <v>942</v>
      </c>
      <c r="H58" s="2">
        <f t="shared" si="1"/>
        <v>22</v>
      </c>
      <c r="I58" s="2">
        <f t="shared" si="2"/>
        <v>4</v>
      </c>
      <c r="J58" s="2">
        <f t="shared" si="3"/>
        <v>14</v>
      </c>
      <c r="K58" s="2">
        <f t="shared" si="4"/>
        <v>1</v>
      </c>
      <c r="L58" s="2">
        <f t="shared" si="5"/>
        <v>15</v>
      </c>
      <c r="M58" s="2" t="str">
        <f t="shared" si="0"/>
        <v>1</v>
      </c>
      <c r="N58" s="2">
        <f t="shared" si="6"/>
        <v>16</v>
      </c>
      <c r="O58" s="2"/>
      <c r="P58" t="s">
        <v>2002</v>
      </c>
      <c r="Q58" t="s">
        <v>1942</v>
      </c>
      <c r="R58" t="s">
        <v>1942</v>
      </c>
      <c r="S58" t="s">
        <v>2015</v>
      </c>
      <c r="T58" t="s">
        <v>2029</v>
      </c>
      <c r="U58" s="11">
        <v>72</v>
      </c>
      <c r="V58" s="11">
        <v>65.2</v>
      </c>
    </row>
    <row r="59" spans="1:22" x14ac:dyDescent="0.25">
      <c r="A59" s="2" t="s">
        <v>54</v>
      </c>
      <c r="B59" s="2" t="s">
        <v>571</v>
      </c>
      <c r="C59" s="2" t="s">
        <v>939</v>
      </c>
      <c r="D59" s="2" t="s">
        <v>2086</v>
      </c>
      <c r="E59" s="5" t="s">
        <v>944</v>
      </c>
      <c r="F59" s="2" t="s">
        <v>948</v>
      </c>
      <c r="G59" s="4" t="s">
        <v>946</v>
      </c>
      <c r="H59" s="2">
        <f t="shared" si="1"/>
        <v>30</v>
      </c>
      <c r="I59" s="2">
        <f t="shared" si="2"/>
        <v>6</v>
      </c>
      <c r="J59" s="2">
        <f t="shared" si="3"/>
        <v>12</v>
      </c>
      <c r="K59" s="2">
        <f t="shared" si="4"/>
        <v>0</v>
      </c>
      <c r="L59" s="2">
        <f t="shared" si="5"/>
        <v>12</v>
      </c>
      <c r="M59" s="2" t="str">
        <f t="shared" si="0"/>
        <v>0</v>
      </c>
      <c r="N59" s="2">
        <f t="shared" si="6"/>
        <v>16</v>
      </c>
      <c r="O59" s="2"/>
      <c r="P59" t="s">
        <v>1999</v>
      </c>
      <c r="Q59" t="s">
        <v>2030</v>
      </c>
      <c r="R59" t="s">
        <v>2031</v>
      </c>
      <c r="S59" t="s">
        <v>2032</v>
      </c>
      <c r="T59" t="s">
        <v>2033</v>
      </c>
      <c r="U59" s="11">
        <v>55.2</v>
      </c>
      <c r="V59" s="11">
        <v>55.2</v>
      </c>
    </row>
    <row r="60" spans="1:22" x14ac:dyDescent="0.25">
      <c r="A60" s="2"/>
      <c r="B60" s="2"/>
      <c r="C60" s="2"/>
      <c r="D60" s="2"/>
      <c r="E60" s="5" t="s">
        <v>945</v>
      </c>
      <c r="F60" s="2" t="s">
        <v>949</v>
      </c>
      <c r="G60" s="4" t="s">
        <v>947</v>
      </c>
      <c r="H60" s="2">
        <f t="shared" si="1"/>
        <v>25</v>
      </c>
      <c r="I60" s="2">
        <f t="shared" si="2"/>
        <v>6</v>
      </c>
      <c r="J60" s="2">
        <f t="shared" si="3"/>
        <v>12</v>
      </c>
      <c r="K60" s="2">
        <f t="shared" si="4"/>
        <v>0</v>
      </c>
      <c r="L60" s="2">
        <f t="shared" si="5"/>
        <v>12</v>
      </c>
      <c r="M60" s="2" t="str">
        <f t="shared" si="0"/>
        <v>0</v>
      </c>
      <c r="N60" s="2">
        <f t="shared" si="6"/>
        <v>16</v>
      </c>
      <c r="O60" s="2"/>
      <c r="Q60" t="s">
        <v>2009</v>
      </c>
      <c r="R60" t="s">
        <v>2009</v>
      </c>
      <c r="S60" t="s">
        <v>2009</v>
      </c>
      <c r="T60" t="s">
        <v>2009</v>
      </c>
      <c r="U60" s="11" t="s">
        <v>2009</v>
      </c>
      <c r="V60" s="11" t="s">
        <v>2009</v>
      </c>
    </row>
    <row r="61" spans="1:22" x14ac:dyDescent="0.25">
      <c r="A61" s="2" t="s">
        <v>55</v>
      </c>
      <c r="B61" s="2" t="s">
        <v>572</v>
      </c>
      <c r="C61" s="2" t="s">
        <v>939</v>
      </c>
      <c r="D61" s="2" t="s">
        <v>2086</v>
      </c>
      <c r="E61" s="2" t="s">
        <v>950</v>
      </c>
      <c r="F61" s="2" t="s">
        <v>952</v>
      </c>
      <c r="G61" s="4" t="s">
        <v>951</v>
      </c>
      <c r="H61" s="2">
        <f t="shared" si="1"/>
        <v>25</v>
      </c>
      <c r="I61" s="2">
        <f t="shared" si="2"/>
        <v>6</v>
      </c>
      <c r="J61" s="2">
        <f t="shared" si="3"/>
        <v>12</v>
      </c>
      <c r="K61" s="2">
        <f t="shared" si="4"/>
        <v>3</v>
      </c>
      <c r="L61" s="2">
        <f t="shared" si="5"/>
        <v>15</v>
      </c>
      <c r="M61" s="2" t="str">
        <f t="shared" si="0"/>
        <v>0</v>
      </c>
      <c r="N61" s="2">
        <f t="shared" si="6"/>
        <v>19</v>
      </c>
      <c r="O61" s="2"/>
      <c r="P61" t="s">
        <v>1941</v>
      </c>
      <c r="Q61" t="s">
        <v>1942</v>
      </c>
      <c r="R61" t="s">
        <v>1942</v>
      </c>
      <c r="S61" t="s">
        <v>2015</v>
      </c>
      <c r="T61" t="s">
        <v>2017</v>
      </c>
      <c r="U61" s="11">
        <v>67.5</v>
      </c>
      <c r="V61" s="11">
        <v>67</v>
      </c>
    </row>
    <row r="62" spans="1:22" x14ac:dyDescent="0.25">
      <c r="A62" s="2" t="s">
        <v>56</v>
      </c>
      <c r="B62" s="2" t="s">
        <v>573</v>
      </c>
      <c r="C62" s="2" t="s">
        <v>939</v>
      </c>
      <c r="D62" s="2" t="s">
        <v>2086</v>
      </c>
      <c r="E62" s="2" t="s">
        <v>953</v>
      </c>
      <c r="F62" s="2" t="s">
        <v>955</v>
      </c>
      <c r="G62" s="4" t="s">
        <v>954</v>
      </c>
      <c r="H62" s="2">
        <f t="shared" si="1"/>
        <v>25</v>
      </c>
      <c r="I62" s="2">
        <f t="shared" si="2"/>
        <v>6</v>
      </c>
      <c r="J62" s="2">
        <f t="shared" si="3"/>
        <v>5</v>
      </c>
      <c r="K62" s="2">
        <f t="shared" si="4"/>
        <v>2</v>
      </c>
      <c r="L62" s="2">
        <f t="shared" si="5"/>
        <v>7</v>
      </c>
      <c r="M62" s="2" t="str">
        <f t="shared" si="0"/>
        <v>0</v>
      </c>
      <c r="N62" s="2">
        <f t="shared" si="6"/>
        <v>11</v>
      </c>
      <c r="O62" s="2"/>
      <c r="P62" t="s">
        <v>1944</v>
      </c>
      <c r="Q62" t="s">
        <v>1942</v>
      </c>
      <c r="R62" t="s">
        <v>1942</v>
      </c>
      <c r="S62" t="s">
        <v>2034</v>
      </c>
      <c r="T62" t="s">
        <v>2026</v>
      </c>
      <c r="U62" s="11">
        <v>71.3</v>
      </c>
      <c r="V62" s="11">
        <v>71.599999999999994</v>
      </c>
    </row>
    <row r="63" spans="1:22" x14ac:dyDescent="0.25">
      <c r="A63" s="2" t="s">
        <v>57</v>
      </c>
      <c r="B63" s="2" t="s">
        <v>573</v>
      </c>
      <c r="C63" s="2" t="s">
        <v>939</v>
      </c>
      <c r="D63" s="2" t="s">
        <v>2086</v>
      </c>
      <c r="E63" s="2" t="s">
        <v>953</v>
      </c>
      <c r="F63" s="2" t="s">
        <v>955</v>
      </c>
      <c r="G63" s="4" t="s">
        <v>954</v>
      </c>
      <c r="H63" s="2">
        <f t="shared" si="1"/>
        <v>25</v>
      </c>
      <c r="I63" s="2">
        <f t="shared" si="2"/>
        <v>6</v>
      </c>
      <c r="J63" s="2">
        <f t="shared" si="3"/>
        <v>5</v>
      </c>
      <c r="K63" s="2">
        <f t="shared" si="4"/>
        <v>2</v>
      </c>
      <c r="L63" s="2">
        <f t="shared" si="5"/>
        <v>7</v>
      </c>
      <c r="M63" s="2" t="str">
        <f t="shared" si="0"/>
        <v>0</v>
      </c>
      <c r="N63" s="2">
        <f t="shared" si="6"/>
        <v>11</v>
      </c>
      <c r="O63" s="2"/>
      <c r="P63" t="s">
        <v>1944</v>
      </c>
      <c r="Q63" t="s">
        <v>1942</v>
      </c>
      <c r="R63" t="s">
        <v>1942</v>
      </c>
      <c r="S63" t="s">
        <v>2034</v>
      </c>
      <c r="T63" t="s">
        <v>2026</v>
      </c>
      <c r="U63" s="11">
        <v>71.3</v>
      </c>
      <c r="V63" s="11">
        <v>71.599999999999994</v>
      </c>
    </row>
    <row r="64" spans="1:22" x14ac:dyDescent="0.25">
      <c r="A64" s="2" t="s">
        <v>58</v>
      </c>
      <c r="B64" s="2" t="s">
        <v>574</v>
      </c>
      <c r="C64" s="2" t="s">
        <v>939</v>
      </c>
      <c r="D64" s="2" t="s">
        <v>2086</v>
      </c>
      <c r="E64" s="2" t="s">
        <v>956</v>
      </c>
      <c r="H64" s="2" t="str">
        <f t="shared" si="1"/>
        <v/>
      </c>
      <c r="I64" s="2" t="str">
        <f t="shared" si="2"/>
        <v/>
      </c>
      <c r="J64" s="2" t="str">
        <f t="shared" si="3"/>
        <v/>
      </c>
      <c r="K64" s="2" t="str">
        <f t="shared" si="4"/>
        <v/>
      </c>
      <c r="L64" s="2" t="str">
        <f t="shared" si="5"/>
        <v/>
      </c>
      <c r="M64" s="2" t="str">
        <f t="shared" si="0"/>
        <v/>
      </c>
      <c r="N64" s="2" t="str">
        <f t="shared" si="6"/>
        <v/>
      </c>
      <c r="O64" s="2"/>
      <c r="P64" t="s">
        <v>1940</v>
      </c>
      <c r="Q64" t="s">
        <v>1942</v>
      </c>
      <c r="R64" t="s">
        <v>1942</v>
      </c>
      <c r="S64" t="s">
        <v>2015</v>
      </c>
      <c r="T64" t="s">
        <v>2016</v>
      </c>
      <c r="U64" s="11">
        <v>72.3</v>
      </c>
      <c r="V64" s="11">
        <v>71.8</v>
      </c>
    </row>
    <row r="65" spans="1:22" x14ac:dyDescent="0.25">
      <c r="A65" s="2" t="s">
        <v>59</v>
      </c>
      <c r="B65" s="2" t="s">
        <v>575</v>
      </c>
      <c r="C65" s="2" t="s">
        <v>939</v>
      </c>
      <c r="D65" s="2" t="s">
        <v>2086</v>
      </c>
      <c r="E65" s="5" t="s">
        <v>957</v>
      </c>
      <c r="F65" s="2" t="s">
        <v>959</v>
      </c>
      <c r="G65" s="4" t="s">
        <v>958</v>
      </c>
      <c r="H65" s="2">
        <f t="shared" si="1"/>
        <v>30</v>
      </c>
      <c r="I65" s="2">
        <f t="shared" si="2"/>
        <v>6</v>
      </c>
      <c r="J65" s="2">
        <f t="shared" si="3"/>
        <v>10</v>
      </c>
      <c r="K65" s="2">
        <f t="shared" si="4"/>
        <v>4</v>
      </c>
      <c r="L65" s="2">
        <f t="shared" si="5"/>
        <v>14</v>
      </c>
      <c r="M65" s="2" t="str">
        <f t="shared" si="0"/>
        <v>1</v>
      </c>
      <c r="N65" s="2">
        <f t="shared" si="6"/>
        <v>17</v>
      </c>
      <c r="O65" s="2"/>
      <c r="P65" t="s">
        <v>1940</v>
      </c>
      <c r="Q65" t="s">
        <v>1942</v>
      </c>
      <c r="R65" t="s">
        <v>1942</v>
      </c>
      <c r="S65" t="s">
        <v>2015</v>
      </c>
      <c r="T65" t="s">
        <v>2016</v>
      </c>
      <c r="U65" s="11">
        <v>73</v>
      </c>
      <c r="V65" s="11">
        <v>71.8</v>
      </c>
    </row>
    <row r="66" spans="1:22" x14ac:dyDescent="0.25">
      <c r="A66" s="2" t="s">
        <v>60</v>
      </c>
      <c r="B66" s="2" t="s">
        <v>575</v>
      </c>
      <c r="C66" s="2" t="s">
        <v>939</v>
      </c>
      <c r="D66" s="2" t="s">
        <v>2086</v>
      </c>
      <c r="E66" s="5" t="s">
        <v>957</v>
      </c>
      <c r="F66" s="2" t="s">
        <v>959</v>
      </c>
      <c r="G66" s="4" t="s">
        <v>958</v>
      </c>
      <c r="H66" s="2">
        <f t="shared" si="1"/>
        <v>30</v>
      </c>
      <c r="I66" s="2">
        <f t="shared" si="2"/>
        <v>6</v>
      </c>
      <c r="J66" s="2">
        <f t="shared" si="3"/>
        <v>10</v>
      </c>
      <c r="K66" s="2">
        <f t="shared" si="4"/>
        <v>4</v>
      </c>
      <c r="L66" s="2">
        <f t="shared" si="5"/>
        <v>14</v>
      </c>
      <c r="M66" s="2" t="str">
        <f t="shared" ref="M66:M129" si="7">IF($G66&lt;&gt;"",IF(OR(RIGHT($G66,1)="S",RIGHT($G66,1)="C",RIGHT(G66,1)="T"),"1","0"),"")</f>
        <v>1</v>
      </c>
      <c r="N66" s="2">
        <f t="shared" si="6"/>
        <v>17</v>
      </c>
      <c r="O66" s="2"/>
      <c r="P66" t="s">
        <v>1940</v>
      </c>
      <c r="Q66" t="s">
        <v>1942</v>
      </c>
      <c r="R66" t="s">
        <v>1942</v>
      </c>
      <c r="S66" t="s">
        <v>2015</v>
      </c>
      <c r="T66" t="s">
        <v>2016</v>
      </c>
      <c r="U66" s="11">
        <v>73</v>
      </c>
      <c r="V66" s="11">
        <v>71.8</v>
      </c>
    </row>
    <row r="67" spans="1:22" x14ac:dyDescent="0.25">
      <c r="A67" s="2" t="s">
        <v>61</v>
      </c>
      <c r="B67" s="2" t="s">
        <v>576</v>
      </c>
      <c r="C67" s="2" t="s">
        <v>939</v>
      </c>
      <c r="D67" s="2" t="s">
        <v>2086</v>
      </c>
      <c r="E67" s="5" t="s">
        <v>957</v>
      </c>
      <c r="F67" s="2" t="s">
        <v>959</v>
      </c>
      <c r="G67" s="4" t="s">
        <v>958</v>
      </c>
      <c r="H67" s="2">
        <f t="shared" ref="H67:H130" si="8">IF(G67&lt;&gt;"",LEN(G67),"")</f>
        <v>30</v>
      </c>
      <c r="I67" s="2">
        <f t="shared" ref="I67:I130" si="9">IF($G67&lt;&gt;"",(LEN($G67)-LEN(SUBSTITUTE($G67,"C",""))),"")</f>
        <v>6</v>
      </c>
      <c r="J67" s="2">
        <f t="shared" ref="J67:J130" si="10">IF($G67&lt;&gt;"",(LEN($G67)-LEN(SUBSTITUTE($G67,"S",""))),"")</f>
        <v>10</v>
      </c>
      <c r="K67" s="2">
        <f t="shared" ref="K67:K130" si="11">IF($G67&lt;&gt;"",(LEN($G67)-LEN(SUBSTITUTE($G67,"T",""))),"")</f>
        <v>4</v>
      </c>
      <c r="L67" s="2">
        <f t="shared" ref="L67:L130" si="12">IF(J67&lt;&gt;"",J67+K67,"")</f>
        <v>14</v>
      </c>
      <c r="M67" s="2" t="str">
        <f t="shared" si="7"/>
        <v>1</v>
      </c>
      <c r="N67" s="2">
        <f t="shared" ref="N67:N130" si="13">IF($G67&lt;&gt;"",I67+K67+J67-2-M67,"")</f>
        <v>17</v>
      </c>
      <c r="O67" s="2"/>
      <c r="P67" t="s">
        <v>1940</v>
      </c>
      <c r="Q67" t="s">
        <v>1942</v>
      </c>
      <c r="R67" t="s">
        <v>1942</v>
      </c>
      <c r="S67" t="s">
        <v>2015</v>
      </c>
      <c r="T67" t="s">
        <v>2016</v>
      </c>
      <c r="U67" s="11">
        <v>71.400000000000006</v>
      </c>
      <c r="V67" s="11">
        <v>72</v>
      </c>
    </row>
    <row r="68" spans="1:22" x14ac:dyDescent="0.25">
      <c r="A68" s="2" t="s">
        <v>62</v>
      </c>
      <c r="B68" s="2" t="s">
        <v>573</v>
      </c>
      <c r="C68" s="2" t="s">
        <v>939</v>
      </c>
      <c r="D68" s="2" t="s">
        <v>2086</v>
      </c>
      <c r="E68" s="5" t="s">
        <v>890</v>
      </c>
      <c r="H68" s="2" t="str">
        <f t="shared" si="8"/>
        <v/>
      </c>
      <c r="I68" s="2" t="str">
        <f t="shared" si="9"/>
        <v/>
      </c>
      <c r="J68" s="2" t="str">
        <f t="shared" si="10"/>
        <v/>
      </c>
      <c r="K68" s="2" t="str">
        <f t="shared" si="11"/>
        <v/>
      </c>
      <c r="L68" s="2" t="str">
        <f t="shared" si="12"/>
        <v/>
      </c>
      <c r="M68" s="2" t="str">
        <f t="shared" si="7"/>
        <v/>
      </c>
      <c r="N68" s="2" t="str">
        <f t="shared" si="13"/>
        <v/>
      </c>
      <c r="O68" s="2"/>
      <c r="P68" t="s">
        <v>1944</v>
      </c>
      <c r="Q68" t="s">
        <v>1942</v>
      </c>
      <c r="R68" t="s">
        <v>1942</v>
      </c>
      <c r="S68" t="s">
        <v>2034</v>
      </c>
      <c r="T68" t="s">
        <v>2026</v>
      </c>
      <c r="U68" s="11">
        <v>71.3</v>
      </c>
      <c r="V68" s="11">
        <v>70.099999999999994</v>
      </c>
    </row>
    <row r="69" spans="1:22" x14ac:dyDescent="0.25">
      <c r="A69" s="2" t="s">
        <v>63</v>
      </c>
      <c r="B69" s="2" t="s">
        <v>573</v>
      </c>
      <c r="C69" s="2" t="s">
        <v>939</v>
      </c>
      <c r="D69" s="2" t="s">
        <v>2086</v>
      </c>
      <c r="E69" s="5" t="s">
        <v>890</v>
      </c>
      <c r="H69" s="2" t="str">
        <f t="shared" si="8"/>
        <v/>
      </c>
      <c r="I69" s="2" t="str">
        <f t="shared" si="9"/>
        <v/>
      </c>
      <c r="J69" s="2" t="str">
        <f t="shared" si="10"/>
        <v/>
      </c>
      <c r="K69" s="2" t="str">
        <f t="shared" si="11"/>
        <v/>
      </c>
      <c r="L69" s="2" t="str">
        <f t="shared" si="12"/>
        <v/>
      </c>
      <c r="M69" s="2" t="str">
        <f t="shared" si="7"/>
        <v/>
      </c>
      <c r="N69" s="2" t="str">
        <f t="shared" si="13"/>
        <v/>
      </c>
      <c r="O69" s="2"/>
      <c r="P69" t="s">
        <v>1944</v>
      </c>
      <c r="Q69" t="s">
        <v>1942</v>
      </c>
      <c r="R69" t="s">
        <v>1942</v>
      </c>
      <c r="S69" t="s">
        <v>2034</v>
      </c>
      <c r="T69" t="s">
        <v>2026</v>
      </c>
      <c r="U69" s="11">
        <v>71.3</v>
      </c>
      <c r="V69" s="11">
        <v>70.099999999999994</v>
      </c>
    </row>
    <row r="70" spans="1:22" x14ac:dyDescent="0.25">
      <c r="A70" s="2" t="s">
        <v>64</v>
      </c>
      <c r="B70" s="2" t="s">
        <v>577</v>
      </c>
      <c r="C70" s="2" t="s">
        <v>939</v>
      </c>
      <c r="D70" s="2" t="s">
        <v>2086</v>
      </c>
      <c r="E70" s="2" t="s">
        <v>960</v>
      </c>
      <c r="F70" s="2" t="s">
        <v>955</v>
      </c>
      <c r="G70" s="4" t="s">
        <v>961</v>
      </c>
      <c r="H70" s="2">
        <f t="shared" si="8"/>
        <v>22</v>
      </c>
      <c r="I70" s="2">
        <f t="shared" si="9"/>
        <v>6</v>
      </c>
      <c r="J70" s="2">
        <f t="shared" si="10"/>
        <v>5</v>
      </c>
      <c r="K70" s="2">
        <f t="shared" si="11"/>
        <v>1</v>
      </c>
      <c r="L70" s="2">
        <f t="shared" si="12"/>
        <v>6</v>
      </c>
      <c r="M70" s="2" t="str">
        <f t="shared" si="7"/>
        <v>0</v>
      </c>
      <c r="N70" s="2">
        <f t="shared" si="13"/>
        <v>10</v>
      </c>
      <c r="O70" s="2"/>
      <c r="P70" t="s">
        <v>1944</v>
      </c>
      <c r="Q70" t="s">
        <v>1942</v>
      </c>
      <c r="R70" t="s">
        <v>1942</v>
      </c>
      <c r="S70" t="s">
        <v>2034</v>
      </c>
      <c r="T70" t="s">
        <v>2026</v>
      </c>
      <c r="U70" s="11">
        <v>71.3</v>
      </c>
      <c r="V70" s="11">
        <v>71.400000000000006</v>
      </c>
    </row>
    <row r="71" spans="1:22" x14ac:dyDescent="0.25">
      <c r="A71" s="2" t="s">
        <v>65</v>
      </c>
      <c r="B71" s="2" t="s">
        <v>578</v>
      </c>
      <c r="C71" s="2" t="s">
        <v>939</v>
      </c>
      <c r="D71" s="2" t="s">
        <v>2086</v>
      </c>
      <c r="E71" s="5" t="s">
        <v>962</v>
      </c>
      <c r="F71" s="2" t="s">
        <v>970</v>
      </c>
      <c r="G71" s="4" t="s">
        <v>965</v>
      </c>
      <c r="H71" s="2">
        <f t="shared" si="8"/>
        <v>24</v>
      </c>
      <c r="I71" s="2">
        <f t="shared" si="9"/>
        <v>8</v>
      </c>
      <c r="J71" s="2">
        <f t="shared" si="10"/>
        <v>10</v>
      </c>
      <c r="K71" s="2">
        <f t="shared" si="11"/>
        <v>1</v>
      </c>
      <c r="L71" s="2">
        <f t="shared" si="12"/>
        <v>11</v>
      </c>
      <c r="M71" s="2" t="str">
        <f t="shared" si="7"/>
        <v>1</v>
      </c>
      <c r="N71" s="2">
        <f t="shared" si="13"/>
        <v>16</v>
      </c>
      <c r="O71" s="2"/>
      <c r="P71" t="s">
        <v>1950</v>
      </c>
      <c r="Q71" t="s">
        <v>1942</v>
      </c>
      <c r="R71" t="s">
        <v>1942</v>
      </c>
      <c r="S71" t="s">
        <v>2015</v>
      </c>
      <c r="T71" t="s">
        <v>2035</v>
      </c>
      <c r="U71" s="11">
        <v>71.900000000000006</v>
      </c>
      <c r="V71" s="11">
        <v>70.900000000000006</v>
      </c>
    </row>
    <row r="72" spans="1:22" x14ac:dyDescent="0.25">
      <c r="A72" s="2"/>
      <c r="B72" s="2"/>
      <c r="C72" s="2"/>
      <c r="D72" s="2"/>
      <c r="E72" s="5" t="s">
        <v>963</v>
      </c>
      <c r="F72" s="2" t="s">
        <v>969</v>
      </c>
      <c r="G72" s="4" t="s">
        <v>966</v>
      </c>
      <c r="H72" s="2">
        <f t="shared" si="8"/>
        <v>24</v>
      </c>
      <c r="I72" s="2">
        <f t="shared" si="9"/>
        <v>8</v>
      </c>
      <c r="J72" s="2">
        <f t="shared" si="10"/>
        <v>10</v>
      </c>
      <c r="K72" s="2">
        <f t="shared" si="11"/>
        <v>1</v>
      </c>
      <c r="L72" s="2">
        <f t="shared" si="12"/>
        <v>11</v>
      </c>
      <c r="M72" s="2" t="str">
        <f t="shared" si="7"/>
        <v>1</v>
      </c>
      <c r="N72" s="2">
        <f t="shared" si="13"/>
        <v>16</v>
      </c>
      <c r="O72" s="2"/>
      <c r="Q72" t="s">
        <v>2009</v>
      </c>
      <c r="R72" t="s">
        <v>2009</v>
      </c>
      <c r="S72" t="s">
        <v>2009</v>
      </c>
      <c r="T72" t="s">
        <v>2009</v>
      </c>
      <c r="U72" s="11" t="s">
        <v>2009</v>
      </c>
      <c r="V72" s="11" t="s">
        <v>2009</v>
      </c>
    </row>
    <row r="73" spans="1:22" x14ac:dyDescent="0.25">
      <c r="A73" s="2"/>
      <c r="B73" s="2"/>
      <c r="C73" s="2"/>
      <c r="D73" s="2"/>
      <c r="E73" s="5" t="s">
        <v>964</v>
      </c>
      <c r="F73" s="2" t="s">
        <v>968</v>
      </c>
      <c r="G73" s="4" t="s">
        <v>967</v>
      </c>
      <c r="H73" s="2">
        <f t="shared" si="8"/>
        <v>24</v>
      </c>
      <c r="I73" s="2">
        <f t="shared" si="9"/>
        <v>8</v>
      </c>
      <c r="J73" s="2">
        <f t="shared" si="10"/>
        <v>10</v>
      </c>
      <c r="K73" s="2">
        <f t="shared" si="11"/>
        <v>1</v>
      </c>
      <c r="L73" s="2">
        <f t="shared" si="12"/>
        <v>11</v>
      </c>
      <c r="M73" s="2" t="str">
        <f t="shared" si="7"/>
        <v>1</v>
      </c>
      <c r="N73" s="2">
        <f t="shared" si="13"/>
        <v>16</v>
      </c>
      <c r="O73" s="2"/>
      <c r="Q73" t="s">
        <v>2009</v>
      </c>
      <c r="R73" t="s">
        <v>2009</v>
      </c>
      <c r="S73" t="s">
        <v>2009</v>
      </c>
      <c r="T73" t="s">
        <v>2009</v>
      </c>
      <c r="U73" s="11" t="s">
        <v>2009</v>
      </c>
      <c r="V73" s="11" t="s">
        <v>2009</v>
      </c>
    </row>
    <row r="74" spans="1:22" x14ac:dyDescent="0.25">
      <c r="A74" s="2" t="s">
        <v>66</v>
      </c>
      <c r="B74" s="2" t="s">
        <v>579</v>
      </c>
      <c r="C74" s="2" t="s">
        <v>939</v>
      </c>
      <c r="D74" s="2" t="s">
        <v>2086</v>
      </c>
      <c r="E74" s="5" t="s">
        <v>956</v>
      </c>
      <c r="H74" s="2" t="str">
        <f t="shared" si="8"/>
        <v/>
      </c>
      <c r="I74" s="2" t="str">
        <f t="shared" si="9"/>
        <v/>
      </c>
      <c r="J74" s="2" t="str">
        <f t="shared" si="10"/>
        <v/>
      </c>
      <c r="K74" s="2" t="str">
        <f t="shared" si="11"/>
        <v/>
      </c>
      <c r="L74" s="2" t="str">
        <f t="shared" si="12"/>
        <v/>
      </c>
      <c r="M74" s="2" t="str">
        <f t="shared" si="7"/>
        <v/>
      </c>
      <c r="N74" s="2" t="str">
        <f t="shared" si="13"/>
        <v/>
      </c>
      <c r="O74" s="2"/>
      <c r="P74" t="s">
        <v>2001</v>
      </c>
      <c r="Q74" t="s">
        <v>1942</v>
      </c>
      <c r="R74" t="s">
        <v>1942</v>
      </c>
      <c r="S74" t="s">
        <v>2036</v>
      </c>
      <c r="T74" t="s">
        <v>2037</v>
      </c>
      <c r="U74" s="11">
        <v>69.599999999999994</v>
      </c>
      <c r="V74" s="11">
        <v>67.900000000000006</v>
      </c>
    </row>
    <row r="75" spans="1:22" x14ac:dyDescent="0.25">
      <c r="A75" s="2" t="s">
        <v>67</v>
      </c>
      <c r="B75" s="2" t="s">
        <v>580</v>
      </c>
      <c r="C75" s="2" t="s">
        <v>939</v>
      </c>
      <c r="D75" s="2" t="s">
        <v>2086</v>
      </c>
      <c r="E75" s="5" t="s">
        <v>971</v>
      </c>
      <c r="F75" s="2" t="s">
        <v>974</v>
      </c>
      <c r="G75" s="4" t="s">
        <v>973</v>
      </c>
      <c r="H75" s="2">
        <f t="shared" si="8"/>
        <v>24</v>
      </c>
      <c r="I75" s="2">
        <f t="shared" si="9"/>
        <v>3</v>
      </c>
      <c r="J75" s="2">
        <f t="shared" si="10"/>
        <v>6</v>
      </c>
      <c r="K75" s="2">
        <f t="shared" si="11"/>
        <v>0</v>
      </c>
      <c r="L75" s="2">
        <f t="shared" si="12"/>
        <v>6</v>
      </c>
      <c r="M75" s="2" t="str">
        <f t="shared" si="7"/>
        <v>0</v>
      </c>
      <c r="N75" s="2">
        <f t="shared" si="13"/>
        <v>7</v>
      </c>
      <c r="O75" s="2"/>
      <c r="P75" t="s">
        <v>1940</v>
      </c>
      <c r="Q75" t="s">
        <v>1942</v>
      </c>
      <c r="R75" t="s">
        <v>1942</v>
      </c>
      <c r="S75" t="s">
        <v>2015</v>
      </c>
      <c r="T75" t="s">
        <v>2016</v>
      </c>
      <c r="U75" s="11">
        <v>71.8</v>
      </c>
      <c r="V75" s="11">
        <v>71</v>
      </c>
    </row>
    <row r="76" spans="1:22" x14ac:dyDescent="0.25">
      <c r="A76" s="2"/>
      <c r="B76" s="2"/>
      <c r="C76" s="2"/>
      <c r="D76" s="2"/>
      <c r="E76" s="5" t="s">
        <v>972</v>
      </c>
      <c r="F76" s="2" t="s">
        <v>976</v>
      </c>
      <c r="G76" s="4" t="s">
        <v>975</v>
      </c>
      <c r="H76" s="2">
        <f t="shared" si="8"/>
        <v>24</v>
      </c>
      <c r="I76" s="2">
        <f t="shared" si="9"/>
        <v>3</v>
      </c>
      <c r="J76" s="2">
        <f t="shared" si="10"/>
        <v>7</v>
      </c>
      <c r="K76" s="2">
        <f t="shared" si="11"/>
        <v>0</v>
      </c>
      <c r="L76" s="2">
        <f t="shared" si="12"/>
        <v>7</v>
      </c>
      <c r="M76" s="2" t="str">
        <f t="shared" si="7"/>
        <v>0</v>
      </c>
      <c r="N76" s="2">
        <f t="shared" si="13"/>
        <v>8</v>
      </c>
      <c r="O76" s="2"/>
      <c r="Q76" t="s">
        <v>2009</v>
      </c>
      <c r="R76" t="s">
        <v>2009</v>
      </c>
      <c r="S76" t="s">
        <v>2009</v>
      </c>
      <c r="T76" t="s">
        <v>2009</v>
      </c>
      <c r="U76" s="11" t="s">
        <v>2009</v>
      </c>
      <c r="V76" s="11" t="s">
        <v>2009</v>
      </c>
    </row>
    <row r="77" spans="1:22" x14ac:dyDescent="0.25">
      <c r="A77" s="2" t="s">
        <v>68</v>
      </c>
      <c r="B77" s="2" t="s">
        <v>581</v>
      </c>
      <c r="C77" s="2" t="s">
        <v>939</v>
      </c>
      <c r="D77" s="2" t="s">
        <v>2086</v>
      </c>
      <c r="E77" s="5" t="s">
        <v>978</v>
      </c>
      <c r="F77" s="2" t="s">
        <v>980</v>
      </c>
      <c r="G77" s="4" t="s">
        <v>973</v>
      </c>
      <c r="H77" s="2">
        <f t="shared" si="8"/>
        <v>24</v>
      </c>
      <c r="I77" s="2">
        <f t="shared" si="9"/>
        <v>3</v>
      </c>
      <c r="J77" s="2">
        <f t="shared" si="10"/>
        <v>6</v>
      </c>
      <c r="K77" s="2">
        <f t="shared" si="11"/>
        <v>0</v>
      </c>
      <c r="L77" s="2">
        <f t="shared" si="12"/>
        <v>6</v>
      </c>
      <c r="M77" s="2" t="str">
        <f t="shared" si="7"/>
        <v>0</v>
      </c>
      <c r="N77" s="2">
        <f t="shared" si="13"/>
        <v>7</v>
      </c>
      <c r="O77" s="2"/>
      <c r="P77" t="s">
        <v>1940</v>
      </c>
      <c r="Q77" t="s">
        <v>1942</v>
      </c>
      <c r="R77" t="s">
        <v>1942</v>
      </c>
      <c r="S77" t="s">
        <v>2015</v>
      </c>
      <c r="T77" t="s">
        <v>2016</v>
      </c>
      <c r="U77" s="11">
        <v>71.8</v>
      </c>
      <c r="V77" s="11">
        <v>72</v>
      </c>
    </row>
    <row r="78" spans="1:22" x14ac:dyDescent="0.25">
      <c r="A78" s="2"/>
      <c r="B78" s="2"/>
      <c r="C78" s="2"/>
      <c r="D78" s="2"/>
      <c r="E78" s="5" t="s">
        <v>977</v>
      </c>
      <c r="F78" s="2" t="s">
        <v>981</v>
      </c>
      <c r="G78" s="4" t="s">
        <v>979</v>
      </c>
      <c r="H78" s="2">
        <f t="shared" si="8"/>
        <v>24</v>
      </c>
      <c r="I78" s="2">
        <f t="shared" si="9"/>
        <v>3</v>
      </c>
      <c r="J78" s="2">
        <f t="shared" si="10"/>
        <v>7</v>
      </c>
      <c r="K78" s="2">
        <f t="shared" si="11"/>
        <v>0</v>
      </c>
      <c r="L78" s="2">
        <f t="shared" si="12"/>
        <v>7</v>
      </c>
      <c r="M78" s="2" t="str">
        <f t="shared" si="7"/>
        <v>0</v>
      </c>
      <c r="N78" s="2">
        <f t="shared" si="13"/>
        <v>8</v>
      </c>
      <c r="O78" s="2"/>
      <c r="Q78" t="s">
        <v>2009</v>
      </c>
      <c r="R78" t="s">
        <v>2009</v>
      </c>
      <c r="S78" t="s">
        <v>2009</v>
      </c>
      <c r="T78" t="s">
        <v>2009</v>
      </c>
      <c r="U78" s="11" t="s">
        <v>2009</v>
      </c>
      <c r="V78" s="11" t="s">
        <v>2009</v>
      </c>
    </row>
    <row r="79" spans="1:22" x14ac:dyDescent="0.25">
      <c r="A79" s="2" t="s">
        <v>69</v>
      </c>
      <c r="B79" s="2" t="s">
        <v>582</v>
      </c>
      <c r="C79" s="2" t="s">
        <v>939</v>
      </c>
      <c r="D79" s="2" t="s">
        <v>2086</v>
      </c>
      <c r="E79" s="5" t="s">
        <v>982</v>
      </c>
      <c r="F79" s="2" t="s">
        <v>985</v>
      </c>
      <c r="G79" s="4" t="s">
        <v>984</v>
      </c>
      <c r="H79" s="2">
        <f t="shared" si="8"/>
        <v>23</v>
      </c>
      <c r="I79" s="2">
        <f t="shared" si="9"/>
        <v>3</v>
      </c>
      <c r="J79" s="2">
        <f t="shared" si="10"/>
        <v>8</v>
      </c>
      <c r="K79" s="2">
        <f t="shared" si="11"/>
        <v>0</v>
      </c>
      <c r="L79" s="2">
        <f t="shared" si="12"/>
        <v>8</v>
      </c>
      <c r="M79" s="2" t="str">
        <f t="shared" si="7"/>
        <v>0</v>
      </c>
      <c r="N79" s="2">
        <f t="shared" si="13"/>
        <v>9</v>
      </c>
      <c r="O79" s="2"/>
      <c r="P79" t="s">
        <v>1940</v>
      </c>
      <c r="Q79" t="s">
        <v>1942</v>
      </c>
      <c r="R79" t="s">
        <v>1942</v>
      </c>
      <c r="S79" t="s">
        <v>2015</v>
      </c>
      <c r="T79" t="s">
        <v>2016</v>
      </c>
      <c r="U79" s="11">
        <v>71.8</v>
      </c>
      <c r="V79" s="11">
        <v>71.7</v>
      </c>
    </row>
    <row r="80" spans="1:22" x14ac:dyDescent="0.25">
      <c r="A80" s="2"/>
      <c r="B80" s="2"/>
      <c r="C80" s="2"/>
      <c r="D80" s="2"/>
      <c r="E80" s="5" t="s">
        <v>983</v>
      </c>
      <c r="F80" s="2" t="s">
        <v>987</v>
      </c>
      <c r="G80" s="4" t="s">
        <v>986</v>
      </c>
      <c r="H80" s="2">
        <f t="shared" si="8"/>
        <v>28</v>
      </c>
      <c r="I80" s="2">
        <f t="shared" si="9"/>
        <v>3</v>
      </c>
      <c r="J80" s="2">
        <f t="shared" si="10"/>
        <v>6</v>
      </c>
      <c r="K80" s="2">
        <f t="shared" si="11"/>
        <v>1</v>
      </c>
      <c r="L80" s="2">
        <f t="shared" si="12"/>
        <v>7</v>
      </c>
      <c r="M80" s="2" t="str">
        <f t="shared" si="7"/>
        <v>0</v>
      </c>
      <c r="N80" s="2">
        <f t="shared" si="13"/>
        <v>8</v>
      </c>
      <c r="O80" s="2"/>
      <c r="Q80" t="s">
        <v>2009</v>
      </c>
      <c r="R80" t="s">
        <v>2009</v>
      </c>
      <c r="S80" t="s">
        <v>2009</v>
      </c>
      <c r="T80" t="s">
        <v>2009</v>
      </c>
      <c r="U80" s="11" t="s">
        <v>2009</v>
      </c>
      <c r="V80" s="11" t="s">
        <v>2009</v>
      </c>
    </row>
    <row r="81" spans="1:22" x14ac:dyDescent="0.25">
      <c r="A81" s="2" t="s">
        <v>70</v>
      </c>
      <c r="B81" s="2" t="s">
        <v>582</v>
      </c>
      <c r="C81" s="2" t="s">
        <v>939</v>
      </c>
      <c r="D81" s="2" t="s">
        <v>2086</v>
      </c>
      <c r="E81" s="5" t="s">
        <v>982</v>
      </c>
      <c r="F81" s="2" t="s">
        <v>985</v>
      </c>
      <c r="G81" s="4" t="s">
        <v>984</v>
      </c>
      <c r="H81" s="2">
        <f t="shared" si="8"/>
        <v>23</v>
      </c>
      <c r="I81" s="2">
        <f t="shared" si="9"/>
        <v>3</v>
      </c>
      <c r="J81" s="2">
        <f t="shared" si="10"/>
        <v>8</v>
      </c>
      <c r="K81" s="2">
        <f t="shared" si="11"/>
        <v>0</v>
      </c>
      <c r="L81" s="2">
        <f t="shared" si="12"/>
        <v>8</v>
      </c>
      <c r="M81" s="2" t="str">
        <f t="shared" si="7"/>
        <v>0</v>
      </c>
      <c r="N81" s="2">
        <f t="shared" si="13"/>
        <v>9</v>
      </c>
      <c r="O81" s="2"/>
      <c r="P81" t="s">
        <v>1940</v>
      </c>
      <c r="Q81" t="s">
        <v>1942</v>
      </c>
      <c r="R81" t="s">
        <v>1942</v>
      </c>
      <c r="S81" t="s">
        <v>2015</v>
      </c>
      <c r="T81" t="s">
        <v>2016</v>
      </c>
      <c r="U81" s="11">
        <v>71.8</v>
      </c>
      <c r="V81" s="11">
        <v>71.7</v>
      </c>
    </row>
    <row r="82" spans="1:22" x14ac:dyDescent="0.25">
      <c r="A82" s="2"/>
      <c r="B82" s="2"/>
      <c r="C82" s="2"/>
      <c r="D82" s="2"/>
      <c r="E82" s="5" t="s">
        <v>983</v>
      </c>
      <c r="F82" s="2" t="s">
        <v>987</v>
      </c>
      <c r="G82" s="4" t="s">
        <v>986</v>
      </c>
      <c r="H82" s="2">
        <f t="shared" si="8"/>
        <v>28</v>
      </c>
      <c r="I82" s="2">
        <f t="shared" si="9"/>
        <v>3</v>
      </c>
      <c r="J82" s="2">
        <f t="shared" si="10"/>
        <v>6</v>
      </c>
      <c r="K82" s="2">
        <f t="shared" si="11"/>
        <v>1</v>
      </c>
      <c r="L82" s="2">
        <f t="shared" si="12"/>
        <v>7</v>
      </c>
      <c r="M82" s="2" t="str">
        <f t="shared" si="7"/>
        <v>0</v>
      </c>
      <c r="N82" s="2">
        <f t="shared" si="13"/>
        <v>8</v>
      </c>
      <c r="O82" s="2"/>
      <c r="Q82" t="s">
        <v>2009</v>
      </c>
      <c r="R82" t="s">
        <v>2009</v>
      </c>
      <c r="S82" t="s">
        <v>2009</v>
      </c>
      <c r="T82" t="s">
        <v>2009</v>
      </c>
      <c r="U82" s="11" t="s">
        <v>2009</v>
      </c>
      <c r="V82" s="11" t="s">
        <v>2009</v>
      </c>
    </row>
    <row r="83" spans="1:22" x14ac:dyDescent="0.25">
      <c r="A83" s="2" t="s">
        <v>71</v>
      </c>
      <c r="B83" s="2" t="s">
        <v>583</v>
      </c>
      <c r="C83" s="2" t="s">
        <v>939</v>
      </c>
      <c r="D83" s="2" t="s">
        <v>2086</v>
      </c>
      <c r="E83" s="5" t="s">
        <v>988</v>
      </c>
      <c r="F83" s="2" t="s">
        <v>990</v>
      </c>
      <c r="G83" s="4" t="s">
        <v>989</v>
      </c>
      <c r="H83" s="2">
        <f t="shared" si="8"/>
        <v>20</v>
      </c>
      <c r="I83" s="2">
        <f t="shared" si="9"/>
        <v>4</v>
      </c>
      <c r="J83" s="2">
        <f t="shared" si="10"/>
        <v>12</v>
      </c>
      <c r="K83" s="2">
        <f t="shared" si="11"/>
        <v>0</v>
      </c>
      <c r="L83" s="2">
        <f t="shared" si="12"/>
        <v>12</v>
      </c>
      <c r="M83" s="2" t="str">
        <f t="shared" si="7"/>
        <v>1</v>
      </c>
      <c r="N83" s="2">
        <f t="shared" si="13"/>
        <v>13</v>
      </c>
      <c r="O83" s="2"/>
      <c r="P83" t="s">
        <v>1998</v>
      </c>
      <c r="Q83" t="s">
        <v>1942</v>
      </c>
      <c r="R83" t="s">
        <v>1942</v>
      </c>
      <c r="S83" t="s">
        <v>2038</v>
      </c>
      <c r="T83" t="s">
        <v>2039</v>
      </c>
      <c r="U83" s="11">
        <v>70.900000000000006</v>
      </c>
      <c r="V83" s="11">
        <v>68.2</v>
      </c>
    </row>
    <row r="84" spans="1:22" x14ac:dyDescent="0.25">
      <c r="A84" s="2" t="s">
        <v>72</v>
      </c>
      <c r="B84" s="2" t="s">
        <v>583</v>
      </c>
      <c r="C84" s="2" t="s">
        <v>939</v>
      </c>
      <c r="D84" s="2" t="s">
        <v>2086</v>
      </c>
      <c r="E84" s="5" t="s">
        <v>988</v>
      </c>
      <c r="F84" s="2" t="s">
        <v>990</v>
      </c>
      <c r="G84" s="4" t="s">
        <v>989</v>
      </c>
      <c r="H84" s="2">
        <f t="shared" si="8"/>
        <v>20</v>
      </c>
      <c r="I84" s="2">
        <f t="shared" si="9"/>
        <v>4</v>
      </c>
      <c r="J84" s="2">
        <f t="shared" si="10"/>
        <v>12</v>
      </c>
      <c r="K84" s="2">
        <f t="shared" si="11"/>
        <v>0</v>
      </c>
      <c r="L84" s="2">
        <f t="shared" si="12"/>
        <v>12</v>
      </c>
      <c r="M84" s="2" t="str">
        <f t="shared" si="7"/>
        <v>1</v>
      </c>
      <c r="N84" s="2">
        <f t="shared" si="13"/>
        <v>13</v>
      </c>
      <c r="O84" s="2"/>
      <c r="P84" t="s">
        <v>1998</v>
      </c>
      <c r="Q84" t="s">
        <v>1942</v>
      </c>
      <c r="R84" t="s">
        <v>1942</v>
      </c>
      <c r="S84" t="s">
        <v>2038</v>
      </c>
      <c r="T84" t="s">
        <v>2039</v>
      </c>
      <c r="U84" s="11">
        <v>70.900000000000006</v>
      </c>
      <c r="V84" s="11">
        <v>68.2</v>
      </c>
    </row>
    <row r="85" spans="1:22" x14ac:dyDescent="0.25">
      <c r="A85" s="2" t="s">
        <v>73</v>
      </c>
      <c r="B85" s="2" t="s">
        <v>584</v>
      </c>
      <c r="C85" s="2" t="s">
        <v>939</v>
      </c>
      <c r="D85" s="2" t="s">
        <v>2086</v>
      </c>
      <c r="E85" s="5" t="s">
        <v>988</v>
      </c>
      <c r="F85" s="2" t="s">
        <v>990</v>
      </c>
      <c r="G85" s="4" t="s">
        <v>989</v>
      </c>
      <c r="H85" s="2">
        <f t="shared" si="8"/>
        <v>20</v>
      </c>
      <c r="I85" s="2">
        <f t="shared" si="9"/>
        <v>4</v>
      </c>
      <c r="J85" s="2">
        <f t="shared" si="10"/>
        <v>12</v>
      </c>
      <c r="K85" s="2">
        <f t="shared" si="11"/>
        <v>0</v>
      </c>
      <c r="L85" s="2">
        <f t="shared" si="12"/>
        <v>12</v>
      </c>
      <c r="M85" s="2" t="str">
        <f t="shared" si="7"/>
        <v>1</v>
      </c>
      <c r="N85" s="2">
        <f t="shared" si="13"/>
        <v>13</v>
      </c>
      <c r="O85" s="2"/>
      <c r="P85" t="s">
        <v>1998</v>
      </c>
      <c r="Q85" t="s">
        <v>1942</v>
      </c>
      <c r="R85" t="s">
        <v>1942</v>
      </c>
      <c r="S85" t="s">
        <v>2038</v>
      </c>
      <c r="T85" t="s">
        <v>2039</v>
      </c>
      <c r="U85" s="11">
        <v>70.900000000000006</v>
      </c>
      <c r="V85" s="11">
        <v>67.900000000000006</v>
      </c>
    </row>
    <row r="86" spans="1:22" x14ac:dyDescent="0.25">
      <c r="A86" s="2" t="s">
        <v>74</v>
      </c>
      <c r="B86" s="2" t="s">
        <v>585</v>
      </c>
      <c r="C86" s="2" t="s">
        <v>939</v>
      </c>
      <c r="D86" s="2" t="s">
        <v>2086</v>
      </c>
      <c r="E86" s="5" t="s">
        <v>988</v>
      </c>
      <c r="F86" s="2" t="s">
        <v>990</v>
      </c>
      <c r="G86" s="4" t="s">
        <v>989</v>
      </c>
      <c r="H86" s="2">
        <f t="shared" si="8"/>
        <v>20</v>
      </c>
      <c r="I86" s="2">
        <f t="shared" si="9"/>
        <v>4</v>
      </c>
      <c r="J86" s="2">
        <f t="shared" si="10"/>
        <v>12</v>
      </c>
      <c r="K86" s="2">
        <f t="shared" si="11"/>
        <v>0</v>
      </c>
      <c r="L86" s="2">
        <f t="shared" si="12"/>
        <v>12</v>
      </c>
      <c r="M86" s="2" t="str">
        <f t="shared" si="7"/>
        <v>1</v>
      </c>
      <c r="N86" s="2">
        <f t="shared" si="13"/>
        <v>13</v>
      </c>
      <c r="O86" s="2"/>
      <c r="P86" t="s">
        <v>1998</v>
      </c>
      <c r="Q86" t="s">
        <v>1942</v>
      </c>
      <c r="R86" t="s">
        <v>1942</v>
      </c>
      <c r="S86" t="s">
        <v>2038</v>
      </c>
      <c r="T86" t="s">
        <v>2039</v>
      </c>
      <c r="U86" s="11">
        <v>70.900000000000006</v>
      </c>
      <c r="V86" s="11">
        <v>68</v>
      </c>
    </row>
    <row r="87" spans="1:22" x14ac:dyDescent="0.25">
      <c r="A87" s="2" t="s">
        <v>75</v>
      </c>
      <c r="B87" s="2" t="s">
        <v>586</v>
      </c>
      <c r="C87" s="2" t="s">
        <v>939</v>
      </c>
      <c r="D87" s="2" t="s">
        <v>2086</v>
      </c>
      <c r="E87" s="5" t="s">
        <v>992</v>
      </c>
      <c r="F87" s="2" t="s">
        <v>996</v>
      </c>
      <c r="G87" s="4" t="s">
        <v>993</v>
      </c>
      <c r="H87" s="2">
        <f t="shared" si="8"/>
        <v>24</v>
      </c>
      <c r="I87" s="2">
        <f t="shared" si="9"/>
        <v>3</v>
      </c>
      <c r="J87" s="2">
        <f t="shared" si="10"/>
        <v>7</v>
      </c>
      <c r="K87" s="2">
        <f t="shared" si="11"/>
        <v>1</v>
      </c>
      <c r="L87" s="2">
        <f t="shared" si="12"/>
        <v>8</v>
      </c>
      <c r="M87" s="2" t="str">
        <f t="shared" si="7"/>
        <v>0</v>
      </c>
      <c r="N87" s="2">
        <f t="shared" si="13"/>
        <v>9</v>
      </c>
      <c r="O87" s="2"/>
      <c r="P87" t="s">
        <v>1940</v>
      </c>
      <c r="Q87" t="s">
        <v>1942</v>
      </c>
      <c r="R87" t="s">
        <v>1942</v>
      </c>
      <c r="S87" t="s">
        <v>2015</v>
      </c>
      <c r="T87" t="s">
        <v>2016</v>
      </c>
      <c r="U87" s="11">
        <v>71.8</v>
      </c>
      <c r="V87" s="11">
        <v>72.5</v>
      </c>
    </row>
    <row r="88" spans="1:22" x14ac:dyDescent="0.25">
      <c r="A88" s="2"/>
      <c r="B88" s="2"/>
      <c r="C88" s="2"/>
      <c r="D88" s="2"/>
      <c r="E88" s="5" t="s">
        <v>991</v>
      </c>
      <c r="F88" s="2" t="s">
        <v>995</v>
      </c>
      <c r="G88" s="4" t="s">
        <v>994</v>
      </c>
      <c r="H88" s="2">
        <f t="shared" si="8"/>
        <v>26</v>
      </c>
      <c r="I88" s="2">
        <f t="shared" si="9"/>
        <v>1</v>
      </c>
      <c r="J88" s="2">
        <f t="shared" si="10"/>
        <v>10</v>
      </c>
      <c r="K88" s="2">
        <f t="shared" si="11"/>
        <v>1</v>
      </c>
      <c r="L88" s="2">
        <f t="shared" si="12"/>
        <v>11</v>
      </c>
      <c r="M88" s="2" t="str">
        <f t="shared" si="7"/>
        <v>0</v>
      </c>
      <c r="N88" s="2">
        <f t="shared" si="13"/>
        <v>10</v>
      </c>
      <c r="O88" s="2"/>
      <c r="Q88" t="s">
        <v>2009</v>
      </c>
      <c r="R88" t="s">
        <v>2009</v>
      </c>
      <c r="S88" t="s">
        <v>2009</v>
      </c>
      <c r="T88" t="s">
        <v>2009</v>
      </c>
      <c r="U88" s="11" t="s">
        <v>2009</v>
      </c>
      <c r="V88" s="11" t="s">
        <v>2009</v>
      </c>
    </row>
    <row r="89" spans="1:22" x14ac:dyDescent="0.25">
      <c r="A89" s="2" t="s">
        <v>76</v>
      </c>
      <c r="B89" s="2" t="s">
        <v>587</v>
      </c>
      <c r="C89" s="2" t="s">
        <v>939</v>
      </c>
      <c r="D89" s="2" t="s">
        <v>2086</v>
      </c>
      <c r="E89" s="5" t="s">
        <v>988</v>
      </c>
      <c r="F89" s="2" t="s">
        <v>990</v>
      </c>
      <c r="G89" s="4" t="s">
        <v>989</v>
      </c>
      <c r="H89" s="2">
        <f t="shared" si="8"/>
        <v>20</v>
      </c>
      <c r="I89" s="2">
        <f t="shared" si="9"/>
        <v>4</v>
      </c>
      <c r="J89" s="2">
        <f t="shared" si="10"/>
        <v>12</v>
      </c>
      <c r="K89" s="2">
        <f t="shared" si="11"/>
        <v>0</v>
      </c>
      <c r="L89" s="2">
        <f t="shared" si="12"/>
        <v>12</v>
      </c>
      <c r="M89" s="2" t="str">
        <f t="shared" si="7"/>
        <v>1</v>
      </c>
      <c r="N89" s="2">
        <f t="shared" si="13"/>
        <v>13</v>
      </c>
      <c r="O89" s="2"/>
      <c r="P89" t="s">
        <v>1998</v>
      </c>
      <c r="Q89" t="s">
        <v>1942</v>
      </c>
      <c r="R89" t="s">
        <v>1942</v>
      </c>
      <c r="S89" t="s">
        <v>2038</v>
      </c>
      <c r="T89" t="s">
        <v>2039</v>
      </c>
      <c r="U89" s="11">
        <v>70.099999999999994</v>
      </c>
      <c r="V89" s="11">
        <v>68.7</v>
      </c>
    </row>
    <row r="90" spans="1:22" x14ac:dyDescent="0.25">
      <c r="A90" s="2" t="s">
        <v>77</v>
      </c>
      <c r="B90" s="2" t="s">
        <v>588</v>
      </c>
      <c r="C90" s="2" t="s">
        <v>939</v>
      </c>
      <c r="D90" s="2" t="s">
        <v>2086</v>
      </c>
      <c r="E90" s="5" t="s">
        <v>997</v>
      </c>
      <c r="F90" s="2" t="s">
        <v>1001</v>
      </c>
      <c r="G90" s="4" t="s">
        <v>999</v>
      </c>
      <c r="H90" s="2">
        <f t="shared" si="8"/>
        <v>22</v>
      </c>
      <c r="I90" s="2">
        <f t="shared" si="9"/>
        <v>3</v>
      </c>
      <c r="J90" s="2">
        <f t="shared" si="10"/>
        <v>6</v>
      </c>
      <c r="K90" s="2">
        <f t="shared" si="11"/>
        <v>1</v>
      </c>
      <c r="L90" s="2">
        <f t="shared" si="12"/>
        <v>7</v>
      </c>
      <c r="M90" s="2" t="str">
        <f t="shared" si="7"/>
        <v>0</v>
      </c>
      <c r="N90" s="2">
        <f t="shared" si="13"/>
        <v>8</v>
      </c>
      <c r="O90" s="2"/>
      <c r="P90" t="s">
        <v>1940</v>
      </c>
      <c r="Q90" t="s">
        <v>1942</v>
      </c>
      <c r="R90" t="s">
        <v>1942</v>
      </c>
      <c r="S90" t="s">
        <v>2015</v>
      </c>
      <c r="T90" t="s">
        <v>2016</v>
      </c>
      <c r="U90" s="11">
        <v>72.599999999999994</v>
      </c>
      <c r="V90" s="11">
        <v>71.599999999999994</v>
      </c>
    </row>
    <row r="91" spans="1:22" x14ac:dyDescent="0.25">
      <c r="A91" s="2"/>
      <c r="B91" s="2"/>
      <c r="C91" s="2"/>
      <c r="D91" s="2"/>
      <c r="E91" s="5" t="s">
        <v>998</v>
      </c>
      <c r="F91" s="2" t="s">
        <v>1002</v>
      </c>
      <c r="G91" s="4" t="s">
        <v>1000</v>
      </c>
      <c r="H91" s="2">
        <f t="shared" si="8"/>
        <v>24</v>
      </c>
      <c r="I91" s="2">
        <f t="shared" si="9"/>
        <v>3</v>
      </c>
      <c r="J91" s="2">
        <f t="shared" si="10"/>
        <v>7</v>
      </c>
      <c r="K91" s="2">
        <f t="shared" si="11"/>
        <v>0</v>
      </c>
      <c r="L91" s="2">
        <f t="shared" si="12"/>
        <v>7</v>
      </c>
      <c r="M91" s="2" t="str">
        <f t="shared" si="7"/>
        <v>0</v>
      </c>
      <c r="N91" s="2">
        <f t="shared" si="13"/>
        <v>8</v>
      </c>
      <c r="O91" s="2"/>
      <c r="Q91" t="s">
        <v>2009</v>
      </c>
      <c r="R91" t="s">
        <v>2009</v>
      </c>
      <c r="S91" t="s">
        <v>2009</v>
      </c>
      <c r="T91" t="s">
        <v>2009</v>
      </c>
      <c r="U91" s="11" t="s">
        <v>2009</v>
      </c>
      <c r="V91" s="11" t="s">
        <v>2009</v>
      </c>
    </row>
    <row r="92" spans="1:22" x14ac:dyDescent="0.25">
      <c r="A92" s="2" t="s">
        <v>78</v>
      </c>
      <c r="B92" s="2" t="s">
        <v>589</v>
      </c>
      <c r="C92" s="2" t="s">
        <v>939</v>
      </c>
      <c r="D92" s="2" t="s">
        <v>2086</v>
      </c>
      <c r="E92" s="5" t="s">
        <v>1003</v>
      </c>
      <c r="F92" s="2" t="s">
        <v>1007</v>
      </c>
      <c r="G92" s="4" t="s">
        <v>1005</v>
      </c>
      <c r="H92" s="2">
        <f t="shared" si="8"/>
        <v>26</v>
      </c>
      <c r="I92" s="2">
        <f t="shared" si="9"/>
        <v>3</v>
      </c>
      <c r="J92" s="2">
        <f t="shared" si="10"/>
        <v>6</v>
      </c>
      <c r="K92" s="2">
        <f t="shared" si="11"/>
        <v>1</v>
      </c>
      <c r="L92" s="2">
        <f t="shared" si="12"/>
        <v>7</v>
      </c>
      <c r="M92" s="2" t="str">
        <f t="shared" si="7"/>
        <v>0</v>
      </c>
      <c r="N92" s="2">
        <f t="shared" si="13"/>
        <v>8</v>
      </c>
      <c r="O92" s="2"/>
      <c r="P92" t="s">
        <v>1940</v>
      </c>
      <c r="Q92" t="s">
        <v>1942</v>
      </c>
      <c r="R92" t="s">
        <v>1942</v>
      </c>
      <c r="S92" t="s">
        <v>2015</v>
      </c>
      <c r="T92" t="s">
        <v>2016</v>
      </c>
      <c r="U92" s="11">
        <v>72</v>
      </c>
      <c r="V92" s="11">
        <v>71.2</v>
      </c>
    </row>
    <row r="93" spans="1:22" x14ac:dyDescent="0.25">
      <c r="A93" s="2"/>
      <c r="B93" s="2"/>
      <c r="C93" s="2"/>
      <c r="D93" s="2"/>
      <c r="E93" s="5" t="s">
        <v>1004</v>
      </c>
      <c r="F93" s="2" t="s">
        <v>1008</v>
      </c>
      <c r="G93" s="4" t="s">
        <v>1006</v>
      </c>
      <c r="H93" s="2">
        <f t="shared" si="8"/>
        <v>24</v>
      </c>
      <c r="I93" s="2">
        <f t="shared" si="9"/>
        <v>3</v>
      </c>
      <c r="J93" s="2">
        <f t="shared" si="10"/>
        <v>7</v>
      </c>
      <c r="K93" s="2">
        <f t="shared" si="11"/>
        <v>1</v>
      </c>
      <c r="L93" s="2">
        <f t="shared" si="12"/>
        <v>8</v>
      </c>
      <c r="M93" s="2" t="str">
        <f t="shared" si="7"/>
        <v>0</v>
      </c>
      <c r="N93" s="2">
        <f t="shared" si="13"/>
        <v>9</v>
      </c>
      <c r="O93" s="2"/>
      <c r="Q93" t="s">
        <v>2009</v>
      </c>
      <c r="R93" t="s">
        <v>2009</v>
      </c>
      <c r="S93" t="s">
        <v>2009</v>
      </c>
      <c r="T93" t="s">
        <v>2009</v>
      </c>
      <c r="U93" s="11" t="s">
        <v>2009</v>
      </c>
      <c r="V93" s="11" t="s">
        <v>2009</v>
      </c>
    </row>
    <row r="94" spans="1:22" x14ac:dyDescent="0.25">
      <c r="A94" s="2" t="s">
        <v>79</v>
      </c>
      <c r="B94" s="2" t="s">
        <v>590</v>
      </c>
      <c r="C94" s="2" t="s">
        <v>939</v>
      </c>
      <c r="D94" s="2" t="s">
        <v>2086</v>
      </c>
      <c r="E94" s="5" t="s">
        <v>890</v>
      </c>
      <c r="H94" s="2" t="str">
        <f t="shared" si="8"/>
        <v/>
      </c>
      <c r="I94" s="2" t="str">
        <f t="shared" si="9"/>
        <v/>
      </c>
      <c r="J94" s="2" t="str">
        <f t="shared" si="10"/>
        <v/>
      </c>
      <c r="K94" s="2" t="str">
        <f t="shared" si="11"/>
        <v/>
      </c>
      <c r="L94" s="2" t="str">
        <f t="shared" si="12"/>
        <v/>
      </c>
      <c r="M94" s="2" t="str">
        <f t="shared" si="7"/>
        <v/>
      </c>
      <c r="N94" s="2" t="str">
        <f t="shared" si="13"/>
        <v/>
      </c>
      <c r="O94" s="2"/>
      <c r="P94" t="s">
        <v>1940</v>
      </c>
      <c r="Q94" t="s">
        <v>1942</v>
      </c>
      <c r="R94" t="s">
        <v>1942</v>
      </c>
      <c r="S94" t="s">
        <v>2015</v>
      </c>
      <c r="T94" t="s">
        <v>2016</v>
      </c>
      <c r="U94" s="11">
        <v>71.8</v>
      </c>
      <c r="V94" s="11">
        <v>71.900000000000006</v>
      </c>
    </row>
    <row r="95" spans="1:22" x14ac:dyDescent="0.25">
      <c r="A95" s="2" t="s">
        <v>80</v>
      </c>
      <c r="B95" s="2" t="s">
        <v>591</v>
      </c>
      <c r="C95" s="2" t="s">
        <v>939</v>
      </c>
      <c r="D95" s="2" t="s">
        <v>2086</v>
      </c>
      <c r="E95" s="5" t="s">
        <v>988</v>
      </c>
      <c r="F95" s="2" t="s">
        <v>990</v>
      </c>
      <c r="G95" s="4" t="s">
        <v>989</v>
      </c>
      <c r="H95" s="2">
        <f t="shared" si="8"/>
        <v>20</v>
      </c>
      <c r="I95" s="2">
        <f t="shared" si="9"/>
        <v>4</v>
      </c>
      <c r="J95" s="2">
        <f t="shared" si="10"/>
        <v>12</v>
      </c>
      <c r="K95" s="2">
        <f t="shared" si="11"/>
        <v>0</v>
      </c>
      <c r="L95" s="2">
        <f t="shared" si="12"/>
        <v>12</v>
      </c>
      <c r="M95" s="2" t="str">
        <f t="shared" si="7"/>
        <v>1</v>
      </c>
      <c r="N95" s="2">
        <f t="shared" si="13"/>
        <v>13</v>
      </c>
      <c r="O95" s="2"/>
      <c r="P95" t="s">
        <v>1998</v>
      </c>
      <c r="Q95" t="s">
        <v>1942</v>
      </c>
      <c r="R95" t="s">
        <v>1942</v>
      </c>
      <c r="S95" t="s">
        <v>2038</v>
      </c>
      <c r="T95" t="s">
        <v>2039</v>
      </c>
      <c r="U95" s="11">
        <v>70.099999999999994</v>
      </c>
      <c r="V95" s="11">
        <v>69</v>
      </c>
    </row>
    <row r="96" spans="1:22" x14ac:dyDescent="0.25">
      <c r="A96" s="2" t="s">
        <v>81</v>
      </c>
      <c r="B96" s="2" t="s">
        <v>592</v>
      </c>
      <c r="C96" s="2" t="s">
        <v>939</v>
      </c>
      <c r="D96" s="2" t="s">
        <v>2086</v>
      </c>
      <c r="E96" s="5" t="s">
        <v>1009</v>
      </c>
      <c r="F96" s="2" t="s">
        <v>1011</v>
      </c>
      <c r="G96" s="4" t="s">
        <v>1010</v>
      </c>
      <c r="H96" s="2">
        <f t="shared" si="8"/>
        <v>25</v>
      </c>
      <c r="I96" s="2">
        <f t="shared" si="9"/>
        <v>3</v>
      </c>
      <c r="J96" s="2">
        <f t="shared" si="10"/>
        <v>13</v>
      </c>
      <c r="K96" s="2">
        <f t="shared" si="11"/>
        <v>2</v>
      </c>
      <c r="L96" s="2">
        <f t="shared" si="12"/>
        <v>15</v>
      </c>
      <c r="M96" s="2" t="str">
        <f t="shared" si="7"/>
        <v>0</v>
      </c>
      <c r="N96" s="2">
        <f t="shared" si="13"/>
        <v>16</v>
      </c>
      <c r="O96" s="2"/>
      <c r="P96" t="s">
        <v>1949</v>
      </c>
      <c r="Q96" t="s">
        <v>1942</v>
      </c>
      <c r="R96" t="s">
        <v>1942</v>
      </c>
      <c r="S96" t="s">
        <v>2015</v>
      </c>
      <c r="T96" t="s">
        <v>2028</v>
      </c>
      <c r="U96" s="11">
        <v>70.7</v>
      </c>
      <c r="V96" s="11">
        <v>70.3</v>
      </c>
    </row>
    <row r="97" spans="1:22" x14ac:dyDescent="0.25">
      <c r="A97" s="2"/>
      <c r="B97" s="2"/>
      <c r="C97" s="2"/>
      <c r="D97" s="2"/>
      <c r="E97" s="2" t="s">
        <v>1012</v>
      </c>
      <c r="F97" s="2" t="s">
        <v>1014</v>
      </c>
      <c r="G97" s="4" t="s">
        <v>1013</v>
      </c>
      <c r="H97" s="2">
        <f t="shared" si="8"/>
        <v>20</v>
      </c>
      <c r="I97" s="2">
        <f t="shared" si="9"/>
        <v>6</v>
      </c>
      <c r="J97" s="2">
        <f t="shared" si="10"/>
        <v>5</v>
      </c>
      <c r="K97" s="2">
        <f t="shared" si="11"/>
        <v>2</v>
      </c>
      <c r="L97" s="2">
        <f t="shared" si="12"/>
        <v>7</v>
      </c>
      <c r="M97" s="2" t="str">
        <f t="shared" si="7"/>
        <v>0</v>
      </c>
      <c r="N97" s="2">
        <f t="shared" si="13"/>
        <v>11</v>
      </c>
      <c r="O97" s="2"/>
      <c r="Q97" t="s">
        <v>2009</v>
      </c>
      <c r="R97" t="s">
        <v>2009</v>
      </c>
      <c r="S97" t="s">
        <v>2009</v>
      </c>
      <c r="T97" t="s">
        <v>2009</v>
      </c>
      <c r="U97" s="11" t="s">
        <v>2009</v>
      </c>
      <c r="V97" s="11" t="s">
        <v>2009</v>
      </c>
    </row>
    <row r="98" spans="1:22" x14ac:dyDescent="0.25">
      <c r="A98" s="2" t="s">
        <v>82</v>
      </c>
      <c r="B98" s="2" t="s">
        <v>592</v>
      </c>
      <c r="C98" s="2" t="s">
        <v>939</v>
      </c>
      <c r="D98" s="2" t="s">
        <v>2086</v>
      </c>
      <c r="E98" s="5" t="s">
        <v>1009</v>
      </c>
      <c r="F98" s="2" t="s">
        <v>1011</v>
      </c>
      <c r="G98" s="4" t="s">
        <v>1010</v>
      </c>
      <c r="H98" s="2">
        <f t="shared" si="8"/>
        <v>25</v>
      </c>
      <c r="I98" s="2">
        <f t="shared" si="9"/>
        <v>3</v>
      </c>
      <c r="J98" s="2">
        <f t="shared" si="10"/>
        <v>13</v>
      </c>
      <c r="K98" s="2">
        <f t="shared" si="11"/>
        <v>2</v>
      </c>
      <c r="L98" s="2">
        <f t="shared" si="12"/>
        <v>15</v>
      </c>
      <c r="M98" s="2" t="str">
        <f t="shared" si="7"/>
        <v>0</v>
      </c>
      <c r="N98" s="2">
        <f t="shared" si="13"/>
        <v>16</v>
      </c>
      <c r="O98" s="2"/>
      <c r="P98" t="s">
        <v>1949</v>
      </c>
      <c r="Q98" t="s">
        <v>1942</v>
      </c>
      <c r="R98" t="s">
        <v>1942</v>
      </c>
      <c r="S98" t="s">
        <v>2015</v>
      </c>
      <c r="T98" t="s">
        <v>2028</v>
      </c>
      <c r="U98" s="11">
        <v>70.7</v>
      </c>
      <c r="V98" s="11">
        <v>70.3</v>
      </c>
    </row>
    <row r="99" spans="1:22" x14ac:dyDescent="0.25">
      <c r="A99" s="2"/>
      <c r="B99" s="2"/>
      <c r="C99" s="2"/>
      <c r="D99" s="2"/>
      <c r="E99" s="2" t="s">
        <v>1012</v>
      </c>
      <c r="F99" s="2" t="s">
        <v>1014</v>
      </c>
      <c r="G99" s="4" t="s">
        <v>1013</v>
      </c>
      <c r="H99" s="2">
        <f t="shared" si="8"/>
        <v>20</v>
      </c>
      <c r="I99" s="2">
        <f t="shared" si="9"/>
        <v>6</v>
      </c>
      <c r="J99" s="2">
        <f t="shared" si="10"/>
        <v>5</v>
      </c>
      <c r="K99" s="2">
        <f t="shared" si="11"/>
        <v>2</v>
      </c>
      <c r="L99" s="2">
        <f t="shared" si="12"/>
        <v>7</v>
      </c>
      <c r="M99" s="2" t="str">
        <f t="shared" si="7"/>
        <v>0</v>
      </c>
      <c r="N99" s="2">
        <f t="shared" si="13"/>
        <v>11</v>
      </c>
      <c r="O99" s="2"/>
      <c r="Q99" t="s">
        <v>2009</v>
      </c>
      <c r="R99" t="s">
        <v>2009</v>
      </c>
      <c r="S99" t="s">
        <v>2009</v>
      </c>
      <c r="T99" t="s">
        <v>2009</v>
      </c>
      <c r="U99" s="11" t="s">
        <v>2009</v>
      </c>
      <c r="V99" s="11" t="s">
        <v>2009</v>
      </c>
    </row>
    <row r="100" spans="1:22" x14ac:dyDescent="0.25">
      <c r="A100" s="2" t="s">
        <v>83</v>
      </c>
      <c r="B100" s="2" t="s">
        <v>590</v>
      </c>
      <c r="C100" s="2" t="s">
        <v>939</v>
      </c>
      <c r="D100" s="2" t="s">
        <v>2086</v>
      </c>
      <c r="E100" s="5" t="s">
        <v>890</v>
      </c>
      <c r="H100" s="2" t="str">
        <f t="shared" si="8"/>
        <v/>
      </c>
      <c r="I100" s="2" t="str">
        <f t="shared" si="9"/>
        <v/>
      </c>
      <c r="J100" s="2" t="str">
        <f t="shared" si="10"/>
        <v/>
      </c>
      <c r="K100" s="2" t="str">
        <f t="shared" si="11"/>
        <v/>
      </c>
      <c r="L100" s="2" t="str">
        <f t="shared" si="12"/>
        <v/>
      </c>
      <c r="M100" s="2" t="str">
        <f t="shared" si="7"/>
        <v/>
      </c>
      <c r="N100" s="2" t="str">
        <f t="shared" si="13"/>
        <v/>
      </c>
      <c r="O100" s="2"/>
      <c r="P100" t="s">
        <v>1940</v>
      </c>
      <c r="Q100" t="s">
        <v>1942</v>
      </c>
      <c r="R100" t="s">
        <v>1942</v>
      </c>
      <c r="S100" t="s">
        <v>2015</v>
      </c>
      <c r="T100" t="s">
        <v>2016</v>
      </c>
      <c r="U100" s="11">
        <v>71.8</v>
      </c>
      <c r="V100" s="11">
        <v>71.900000000000006</v>
      </c>
    </row>
    <row r="101" spans="1:22" x14ac:dyDescent="0.25">
      <c r="A101" s="2" t="s">
        <v>84</v>
      </c>
      <c r="B101" s="2" t="s">
        <v>593</v>
      </c>
      <c r="C101" s="2" t="s">
        <v>939</v>
      </c>
      <c r="D101" s="2" t="s">
        <v>2086</v>
      </c>
      <c r="E101" s="5" t="s">
        <v>1015</v>
      </c>
      <c r="F101" s="2" t="s">
        <v>1017</v>
      </c>
      <c r="G101" s="4" t="s">
        <v>1016</v>
      </c>
      <c r="H101" s="2">
        <f t="shared" si="8"/>
        <v>26</v>
      </c>
      <c r="I101" s="2">
        <f t="shared" si="9"/>
        <v>6</v>
      </c>
      <c r="J101" s="2">
        <f t="shared" si="10"/>
        <v>5</v>
      </c>
      <c r="K101" s="2">
        <f t="shared" si="11"/>
        <v>2</v>
      </c>
      <c r="L101" s="2">
        <f t="shared" si="12"/>
        <v>7</v>
      </c>
      <c r="M101" s="2" t="str">
        <f t="shared" si="7"/>
        <v>0</v>
      </c>
      <c r="N101" s="2">
        <f t="shared" si="13"/>
        <v>11</v>
      </c>
      <c r="O101" s="2"/>
      <c r="P101" t="s">
        <v>2003</v>
      </c>
      <c r="Q101" t="s">
        <v>1942</v>
      </c>
      <c r="R101" t="s">
        <v>1942</v>
      </c>
      <c r="S101" t="s">
        <v>2015</v>
      </c>
      <c r="T101" t="s">
        <v>2040</v>
      </c>
      <c r="U101" s="11">
        <v>73.900000000000006</v>
      </c>
      <c r="V101" s="11">
        <v>72.8</v>
      </c>
    </row>
    <row r="102" spans="1:22" x14ac:dyDescent="0.25">
      <c r="A102" s="2" t="s">
        <v>85</v>
      </c>
      <c r="B102" s="2" t="s">
        <v>594</v>
      </c>
      <c r="C102" s="2" t="s">
        <v>939</v>
      </c>
      <c r="D102" s="2" t="s">
        <v>2086</v>
      </c>
      <c r="E102" s="5" t="s">
        <v>988</v>
      </c>
      <c r="F102" s="2" t="s">
        <v>990</v>
      </c>
      <c r="G102" s="4" t="s">
        <v>989</v>
      </c>
      <c r="H102" s="2">
        <f t="shared" si="8"/>
        <v>20</v>
      </c>
      <c r="I102" s="2">
        <f t="shared" si="9"/>
        <v>4</v>
      </c>
      <c r="J102" s="2">
        <f t="shared" si="10"/>
        <v>12</v>
      </c>
      <c r="K102" s="2">
        <f t="shared" si="11"/>
        <v>0</v>
      </c>
      <c r="L102" s="2">
        <f t="shared" si="12"/>
        <v>12</v>
      </c>
      <c r="M102" s="2" t="str">
        <f t="shared" si="7"/>
        <v>1</v>
      </c>
      <c r="N102" s="2">
        <f t="shared" si="13"/>
        <v>13</v>
      </c>
      <c r="O102" s="2"/>
      <c r="P102" t="s">
        <v>1998</v>
      </c>
      <c r="Q102" t="s">
        <v>1942</v>
      </c>
      <c r="R102" t="s">
        <v>1942</v>
      </c>
      <c r="S102" t="s">
        <v>2038</v>
      </c>
      <c r="T102" t="s">
        <v>2039</v>
      </c>
      <c r="U102" s="11">
        <v>70.900000000000006</v>
      </c>
      <c r="V102" s="11">
        <v>67.8</v>
      </c>
    </row>
    <row r="103" spans="1:22" x14ac:dyDescent="0.25">
      <c r="A103" s="2" t="s">
        <v>86</v>
      </c>
      <c r="B103" s="2" t="s">
        <v>595</v>
      </c>
      <c r="C103" s="2" t="s">
        <v>939</v>
      </c>
      <c r="D103" s="2" t="s">
        <v>2086</v>
      </c>
      <c r="E103" s="5" t="s">
        <v>972</v>
      </c>
      <c r="F103" s="2" t="s">
        <v>976</v>
      </c>
      <c r="G103" s="4" t="s">
        <v>975</v>
      </c>
      <c r="H103" s="2">
        <f t="shared" si="8"/>
        <v>24</v>
      </c>
      <c r="I103" s="2">
        <f t="shared" si="9"/>
        <v>3</v>
      </c>
      <c r="J103" s="2">
        <f t="shared" si="10"/>
        <v>7</v>
      </c>
      <c r="K103" s="2">
        <f t="shared" si="11"/>
        <v>0</v>
      </c>
      <c r="L103" s="2">
        <f t="shared" si="12"/>
        <v>7</v>
      </c>
      <c r="M103" s="2" t="str">
        <f t="shared" si="7"/>
        <v>0</v>
      </c>
      <c r="N103" s="2">
        <f t="shared" si="13"/>
        <v>8</v>
      </c>
      <c r="O103" s="2"/>
      <c r="P103" t="s">
        <v>1940</v>
      </c>
      <c r="Q103" t="s">
        <v>1942</v>
      </c>
      <c r="R103" t="s">
        <v>1942</v>
      </c>
      <c r="S103" t="s">
        <v>2015</v>
      </c>
      <c r="T103" t="s">
        <v>2016</v>
      </c>
      <c r="U103" s="11">
        <v>71.8</v>
      </c>
      <c r="V103" s="11">
        <v>71.099999999999994</v>
      </c>
    </row>
    <row r="104" spans="1:22" x14ac:dyDescent="0.25">
      <c r="A104" s="2"/>
      <c r="B104" s="2"/>
      <c r="C104" s="2"/>
      <c r="D104" s="2"/>
      <c r="E104" s="5" t="s">
        <v>971</v>
      </c>
      <c r="F104" s="2" t="s">
        <v>974</v>
      </c>
      <c r="G104" s="4" t="s">
        <v>973</v>
      </c>
      <c r="H104" s="2">
        <f t="shared" si="8"/>
        <v>24</v>
      </c>
      <c r="I104" s="2">
        <f t="shared" si="9"/>
        <v>3</v>
      </c>
      <c r="J104" s="2">
        <f t="shared" si="10"/>
        <v>6</v>
      </c>
      <c r="K104" s="2">
        <f t="shared" si="11"/>
        <v>0</v>
      </c>
      <c r="L104" s="2">
        <f t="shared" si="12"/>
        <v>6</v>
      </c>
      <c r="M104" s="2" t="str">
        <f t="shared" si="7"/>
        <v>0</v>
      </c>
      <c r="N104" s="2">
        <f t="shared" si="13"/>
        <v>7</v>
      </c>
      <c r="O104" s="2"/>
      <c r="Q104" t="s">
        <v>2009</v>
      </c>
      <c r="R104" t="s">
        <v>2009</v>
      </c>
      <c r="S104" t="s">
        <v>2009</v>
      </c>
      <c r="T104" t="s">
        <v>2009</v>
      </c>
      <c r="U104" s="11" t="s">
        <v>2009</v>
      </c>
      <c r="V104" s="11" t="s">
        <v>2009</v>
      </c>
    </row>
    <row r="105" spans="1:22" x14ac:dyDescent="0.25">
      <c r="A105" s="2" t="s">
        <v>87</v>
      </c>
      <c r="B105" s="2" t="s">
        <v>596</v>
      </c>
      <c r="C105" s="2" t="s">
        <v>939</v>
      </c>
      <c r="D105" s="2" t="s">
        <v>2086</v>
      </c>
      <c r="E105" s="5" t="s">
        <v>890</v>
      </c>
      <c r="H105" s="2" t="str">
        <f t="shared" si="8"/>
        <v/>
      </c>
      <c r="I105" s="2" t="str">
        <f t="shared" si="9"/>
        <v/>
      </c>
      <c r="J105" s="2" t="str">
        <f t="shared" si="10"/>
        <v/>
      </c>
      <c r="K105" s="2" t="str">
        <f t="shared" si="11"/>
        <v/>
      </c>
      <c r="L105" s="2" t="str">
        <f t="shared" si="12"/>
        <v/>
      </c>
      <c r="M105" s="2" t="str">
        <f t="shared" si="7"/>
        <v/>
      </c>
      <c r="N105" s="2" t="str">
        <f t="shared" si="13"/>
        <v/>
      </c>
      <c r="O105" s="2"/>
      <c r="P105" t="s">
        <v>1940</v>
      </c>
      <c r="Q105" t="s">
        <v>1942</v>
      </c>
      <c r="R105" t="s">
        <v>1942</v>
      </c>
      <c r="S105" t="s">
        <v>2015</v>
      </c>
      <c r="T105" t="s">
        <v>2016</v>
      </c>
      <c r="U105" s="11" t="s">
        <v>2089</v>
      </c>
      <c r="V105" s="11" t="s">
        <v>2090</v>
      </c>
    </row>
    <row r="106" spans="1:22" x14ac:dyDescent="0.25">
      <c r="A106" s="2" t="s">
        <v>88</v>
      </c>
      <c r="B106" s="2" t="s">
        <v>597</v>
      </c>
      <c r="C106" s="2" t="s">
        <v>939</v>
      </c>
      <c r="D106" s="2" t="s">
        <v>2086</v>
      </c>
      <c r="E106" s="5" t="s">
        <v>1018</v>
      </c>
      <c r="F106" s="2" t="s">
        <v>1020</v>
      </c>
      <c r="G106" s="4" t="s">
        <v>1019</v>
      </c>
      <c r="H106" s="2">
        <f t="shared" si="8"/>
        <v>20</v>
      </c>
      <c r="I106" s="2">
        <f t="shared" si="9"/>
        <v>3</v>
      </c>
      <c r="J106" s="2">
        <f t="shared" si="10"/>
        <v>7</v>
      </c>
      <c r="K106" s="2">
        <f t="shared" si="11"/>
        <v>0</v>
      </c>
      <c r="L106" s="2">
        <f t="shared" si="12"/>
        <v>7</v>
      </c>
      <c r="M106" s="2" t="str">
        <f t="shared" si="7"/>
        <v>0</v>
      </c>
      <c r="N106" s="2">
        <f t="shared" si="13"/>
        <v>8</v>
      </c>
      <c r="O106" s="2"/>
      <c r="P106" t="s">
        <v>1962</v>
      </c>
      <c r="Q106" t="s">
        <v>1942</v>
      </c>
      <c r="R106" t="s">
        <v>1942</v>
      </c>
      <c r="S106" t="s">
        <v>2015</v>
      </c>
      <c r="T106" t="s">
        <v>2026</v>
      </c>
      <c r="U106" s="11">
        <v>68.900000000000006</v>
      </c>
      <c r="V106" s="11">
        <v>68</v>
      </c>
    </row>
    <row r="107" spans="1:22" x14ac:dyDescent="0.25">
      <c r="A107" s="2" t="s">
        <v>89</v>
      </c>
      <c r="B107" s="2" t="s">
        <v>598</v>
      </c>
      <c r="C107" s="2" t="s">
        <v>939</v>
      </c>
      <c r="D107" s="2" t="s">
        <v>2086</v>
      </c>
      <c r="E107" s="5" t="s">
        <v>1021</v>
      </c>
      <c r="F107" s="2" t="s">
        <v>1025</v>
      </c>
      <c r="G107" s="4" t="s">
        <v>1023</v>
      </c>
      <c r="H107" s="2">
        <f t="shared" si="8"/>
        <v>25</v>
      </c>
      <c r="I107" s="2">
        <f t="shared" si="9"/>
        <v>3</v>
      </c>
      <c r="J107" s="2">
        <f t="shared" si="10"/>
        <v>6</v>
      </c>
      <c r="K107" s="2">
        <f t="shared" si="11"/>
        <v>1</v>
      </c>
      <c r="L107" s="2">
        <f t="shared" si="12"/>
        <v>7</v>
      </c>
      <c r="M107" s="2" t="str">
        <f t="shared" si="7"/>
        <v>0</v>
      </c>
      <c r="N107" s="2">
        <f t="shared" si="13"/>
        <v>8</v>
      </c>
      <c r="O107" s="2"/>
      <c r="P107" t="s">
        <v>1940</v>
      </c>
      <c r="Q107" t="s">
        <v>1942</v>
      </c>
      <c r="R107" t="s">
        <v>1942</v>
      </c>
      <c r="S107" t="s">
        <v>2015</v>
      </c>
      <c r="T107" t="s">
        <v>2016</v>
      </c>
      <c r="U107" s="11">
        <v>71.8</v>
      </c>
      <c r="V107" s="11">
        <v>72.900000000000006</v>
      </c>
    </row>
    <row r="108" spans="1:22" x14ac:dyDescent="0.25">
      <c r="A108" s="2"/>
      <c r="B108" s="2"/>
      <c r="C108" s="2"/>
      <c r="D108" s="2"/>
      <c r="E108" s="5" t="s">
        <v>1022</v>
      </c>
      <c r="F108" s="2" t="s">
        <v>1026</v>
      </c>
      <c r="G108" s="4" t="s">
        <v>1024</v>
      </c>
      <c r="H108" s="2">
        <f t="shared" si="8"/>
        <v>24</v>
      </c>
      <c r="I108" s="2">
        <f t="shared" si="9"/>
        <v>3</v>
      </c>
      <c r="J108" s="2">
        <f t="shared" si="10"/>
        <v>6</v>
      </c>
      <c r="K108" s="2">
        <f t="shared" si="11"/>
        <v>1</v>
      </c>
      <c r="L108" s="2">
        <f t="shared" si="12"/>
        <v>7</v>
      </c>
      <c r="M108" s="2" t="str">
        <f t="shared" si="7"/>
        <v>0</v>
      </c>
      <c r="N108" s="2">
        <f t="shared" si="13"/>
        <v>8</v>
      </c>
      <c r="O108" s="2"/>
      <c r="Q108" t="s">
        <v>2009</v>
      </c>
      <c r="R108" t="s">
        <v>2009</v>
      </c>
      <c r="S108" t="s">
        <v>2009</v>
      </c>
      <c r="T108" t="s">
        <v>2009</v>
      </c>
      <c r="U108" s="11" t="s">
        <v>2009</v>
      </c>
      <c r="V108" s="11" t="s">
        <v>2009</v>
      </c>
    </row>
    <row r="109" spans="1:22" x14ac:dyDescent="0.25">
      <c r="A109" s="2" t="s">
        <v>90</v>
      </c>
      <c r="B109" s="2" t="s">
        <v>573</v>
      </c>
      <c r="C109" s="2" t="s">
        <v>939</v>
      </c>
      <c r="D109" s="2" t="s">
        <v>2086</v>
      </c>
      <c r="E109" s="2" t="s">
        <v>1027</v>
      </c>
      <c r="F109" s="2" t="s">
        <v>1029</v>
      </c>
      <c r="G109" s="4" t="s">
        <v>1028</v>
      </c>
      <c r="H109" s="2">
        <f t="shared" si="8"/>
        <v>21</v>
      </c>
      <c r="I109" s="2">
        <f t="shared" si="9"/>
        <v>4</v>
      </c>
      <c r="J109" s="2">
        <f t="shared" si="10"/>
        <v>6</v>
      </c>
      <c r="K109" s="2">
        <f t="shared" si="11"/>
        <v>1</v>
      </c>
      <c r="L109" s="2">
        <f t="shared" si="12"/>
        <v>7</v>
      </c>
      <c r="M109" s="2" t="str">
        <f t="shared" si="7"/>
        <v>1</v>
      </c>
      <c r="N109" s="2">
        <f t="shared" si="13"/>
        <v>8</v>
      </c>
      <c r="O109" s="2"/>
      <c r="P109" t="s">
        <v>1944</v>
      </c>
      <c r="Q109" t="s">
        <v>1942</v>
      </c>
      <c r="R109" t="s">
        <v>1942</v>
      </c>
      <c r="S109" t="s">
        <v>2034</v>
      </c>
      <c r="T109" t="s">
        <v>2026</v>
      </c>
      <c r="U109" s="11">
        <v>71.3</v>
      </c>
      <c r="V109" s="11">
        <v>70.599999999999994</v>
      </c>
    </row>
    <row r="110" spans="1:22" x14ac:dyDescent="0.25">
      <c r="A110" s="2" t="s">
        <v>91</v>
      </c>
      <c r="B110" s="2" t="s">
        <v>599</v>
      </c>
      <c r="C110" s="2" t="s">
        <v>939</v>
      </c>
      <c r="D110" s="2" t="s">
        <v>2086</v>
      </c>
      <c r="E110" s="5" t="s">
        <v>1030</v>
      </c>
      <c r="F110" s="2" t="s">
        <v>1033</v>
      </c>
      <c r="G110" s="4" t="s">
        <v>1032</v>
      </c>
      <c r="H110" s="2">
        <f t="shared" si="8"/>
        <v>24</v>
      </c>
      <c r="I110" s="2">
        <f t="shared" si="9"/>
        <v>3</v>
      </c>
      <c r="J110" s="2">
        <f t="shared" si="10"/>
        <v>6</v>
      </c>
      <c r="K110" s="2">
        <f t="shared" si="11"/>
        <v>1</v>
      </c>
      <c r="L110" s="2">
        <f t="shared" si="12"/>
        <v>7</v>
      </c>
      <c r="M110" s="2" t="str">
        <f t="shared" si="7"/>
        <v>0</v>
      </c>
      <c r="N110" s="2">
        <f t="shared" si="13"/>
        <v>8</v>
      </c>
      <c r="O110" s="2"/>
      <c r="P110" t="s">
        <v>1953</v>
      </c>
      <c r="Q110" t="s">
        <v>1942</v>
      </c>
      <c r="R110" t="s">
        <v>1942</v>
      </c>
      <c r="S110" t="s">
        <v>2015</v>
      </c>
      <c r="T110" t="s">
        <v>2016</v>
      </c>
      <c r="U110" s="11">
        <v>72.8</v>
      </c>
      <c r="V110" s="11">
        <v>71.7</v>
      </c>
    </row>
    <row r="111" spans="1:22" x14ac:dyDescent="0.25">
      <c r="A111" s="2"/>
      <c r="B111" s="2"/>
      <c r="C111" s="2"/>
      <c r="D111" s="2"/>
      <c r="E111" s="5" t="s">
        <v>1031</v>
      </c>
      <c r="F111" s="2" t="s">
        <v>1035</v>
      </c>
      <c r="G111" s="4" t="s">
        <v>1034</v>
      </c>
      <c r="H111" s="2">
        <f t="shared" si="8"/>
        <v>24</v>
      </c>
      <c r="I111" s="2">
        <f t="shared" si="9"/>
        <v>2</v>
      </c>
      <c r="J111" s="2">
        <f t="shared" si="10"/>
        <v>7</v>
      </c>
      <c r="K111" s="2">
        <f t="shared" si="11"/>
        <v>1</v>
      </c>
      <c r="L111" s="2">
        <f t="shared" si="12"/>
        <v>8</v>
      </c>
      <c r="M111" s="2" t="str">
        <f t="shared" si="7"/>
        <v>0</v>
      </c>
      <c r="N111" s="2">
        <f t="shared" si="13"/>
        <v>8</v>
      </c>
      <c r="O111" s="2"/>
      <c r="Q111" t="s">
        <v>2009</v>
      </c>
      <c r="R111" t="s">
        <v>2009</v>
      </c>
      <c r="S111" t="s">
        <v>2009</v>
      </c>
      <c r="T111" t="s">
        <v>2009</v>
      </c>
      <c r="U111" s="11" t="s">
        <v>2009</v>
      </c>
      <c r="V111" s="11" t="s">
        <v>2009</v>
      </c>
    </row>
    <row r="112" spans="1:22" x14ac:dyDescent="0.25">
      <c r="A112" s="2" t="s">
        <v>92</v>
      </c>
      <c r="B112" s="2" t="s">
        <v>573</v>
      </c>
      <c r="C112" s="2" t="s">
        <v>939</v>
      </c>
      <c r="D112" s="2" t="s">
        <v>2086</v>
      </c>
      <c r="E112" s="2" t="s">
        <v>1036</v>
      </c>
      <c r="F112" s="2" t="s">
        <v>1039</v>
      </c>
      <c r="G112" s="4" t="s">
        <v>1038</v>
      </c>
      <c r="H112" s="2">
        <f t="shared" si="8"/>
        <v>22</v>
      </c>
      <c r="I112" s="2">
        <f t="shared" si="9"/>
        <v>4</v>
      </c>
      <c r="J112" s="2">
        <f t="shared" si="10"/>
        <v>6</v>
      </c>
      <c r="K112" s="2">
        <f t="shared" si="11"/>
        <v>1</v>
      </c>
      <c r="L112" s="2">
        <f t="shared" si="12"/>
        <v>7</v>
      </c>
      <c r="M112" s="2" t="str">
        <f t="shared" si="7"/>
        <v>0</v>
      </c>
      <c r="N112" s="2">
        <f t="shared" si="13"/>
        <v>9</v>
      </c>
      <c r="O112" s="2"/>
      <c r="P112" t="s">
        <v>1944</v>
      </c>
      <c r="Q112" t="s">
        <v>1942</v>
      </c>
      <c r="R112" t="s">
        <v>1942</v>
      </c>
      <c r="S112" t="s">
        <v>2034</v>
      </c>
      <c r="T112" t="s">
        <v>2026</v>
      </c>
      <c r="U112" s="11">
        <v>71.3</v>
      </c>
      <c r="V112" s="11">
        <v>70.599999999999994</v>
      </c>
    </row>
    <row r="113" spans="1:22" x14ac:dyDescent="0.25">
      <c r="A113" s="2"/>
      <c r="B113" s="2"/>
      <c r="C113" s="2"/>
      <c r="D113" s="2"/>
      <c r="E113" s="2" t="s">
        <v>1037</v>
      </c>
      <c r="F113" s="2" t="s">
        <v>1041</v>
      </c>
      <c r="G113" s="4" t="s">
        <v>1040</v>
      </c>
      <c r="H113" s="2">
        <f t="shared" si="8"/>
        <v>20</v>
      </c>
      <c r="I113" s="2">
        <f t="shared" si="9"/>
        <v>6</v>
      </c>
      <c r="J113" s="2">
        <f t="shared" si="10"/>
        <v>5</v>
      </c>
      <c r="K113" s="2">
        <f t="shared" si="11"/>
        <v>0</v>
      </c>
      <c r="L113" s="2">
        <f t="shared" si="12"/>
        <v>5</v>
      </c>
      <c r="M113" s="2" t="str">
        <f t="shared" si="7"/>
        <v>0</v>
      </c>
      <c r="N113" s="2">
        <f t="shared" si="13"/>
        <v>9</v>
      </c>
      <c r="O113" s="2"/>
      <c r="Q113" t="s">
        <v>2009</v>
      </c>
      <c r="R113" t="s">
        <v>2009</v>
      </c>
      <c r="S113" t="s">
        <v>2009</v>
      </c>
      <c r="T113" t="s">
        <v>2009</v>
      </c>
      <c r="U113" s="11" t="s">
        <v>2009</v>
      </c>
      <c r="V113" s="11" t="s">
        <v>2009</v>
      </c>
    </row>
    <row r="114" spans="1:22" x14ac:dyDescent="0.25">
      <c r="A114" s="2" t="s">
        <v>93</v>
      </c>
      <c r="B114" s="2" t="s">
        <v>600</v>
      </c>
      <c r="C114" s="2" t="s">
        <v>939</v>
      </c>
      <c r="D114" s="2" t="s">
        <v>2086</v>
      </c>
      <c r="E114" s="2" t="s">
        <v>890</v>
      </c>
      <c r="H114" s="2" t="str">
        <f t="shared" si="8"/>
        <v/>
      </c>
      <c r="I114" s="2" t="str">
        <f t="shared" si="9"/>
        <v/>
      </c>
      <c r="J114" s="2" t="str">
        <f t="shared" si="10"/>
        <v/>
      </c>
      <c r="K114" s="2" t="str">
        <f t="shared" si="11"/>
        <v/>
      </c>
      <c r="L114" s="2" t="str">
        <f t="shared" si="12"/>
        <v/>
      </c>
      <c r="M114" s="2" t="str">
        <f t="shared" si="7"/>
        <v/>
      </c>
      <c r="N114" s="2" t="str">
        <f t="shared" si="13"/>
        <v/>
      </c>
      <c r="O114" s="2"/>
      <c r="P114" t="s">
        <v>1940</v>
      </c>
      <c r="Q114" t="s">
        <v>1942</v>
      </c>
      <c r="R114" t="s">
        <v>1942</v>
      </c>
      <c r="S114" t="s">
        <v>2015</v>
      </c>
      <c r="T114" t="s">
        <v>2016</v>
      </c>
      <c r="U114" s="11" t="s">
        <v>2089</v>
      </c>
      <c r="V114" s="11" t="s">
        <v>2090</v>
      </c>
    </row>
    <row r="115" spans="1:22" x14ac:dyDescent="0.25">
      <c r="A115" s="2" t="s">
        <v>94</v>
      </c>
      <c r="B115" s="2" t="s">
        <v>598</v>
      </c>
      <c r="C115" s="2" t="s">
        <v>939</v>
      </c>
      <c r="D115" s="2" t="s">
        <v>2086</v>
      </c>
      <c r="E115" s="5" t="s">
        <v>1021</v>
      </c>
      <c r="F115" s="2" t="s">
        <v>1025</v>
      </c>
      <c r="G115" s="4" t="s">
        <v>1023</v>
      </c>
      <c r="H115" s="2">
        <f t="shared" si="8"/>
        <v>25</v>
      </c>
      <c r="I115" s="2">
        <f t="shared" si="9"/>
        <v>3</v>
      </c>
      <c r="J115" s="2">
        <f t="shared" si="10"/>
        <v>6</v>
      </c>
      <c r="K115" s="2">
        <f t="shared" si="11"/>
        <v>1</v>
      </c>
      <c r="L115" s="2">
        <f t="shared" si="12"/>
        <v>7</v>
      </c>
      <c r="M115" s="2" t="str">
        <f t="shared" si="7"/>
        <v>0</v>
      </c>
      <c r="N115" s="2">
        <f t="shared" si="13"/>
        <v>8</v>
      </c>
      <c r="O115" s="2"/>
      <c r="P115" t="s">
        <v>1940</v>
      </c>
      <c r="Q115" t="s">
        <v>1942</v>
      </c>
      <c r="R115" t="s">
        <v>1942</v>
      </c>
      <c r="S115" t="s">
        <v>2015</v>
      </c>
      <c r="T115" t="s">
        <v>2016</v>
      </c>
      <c r="U115" s="11">
        <v>71.8</v>
      </c>
      <c r="V115" s="11">
        <v>72.900000000000006</v>
      </c>
    </row>
    <row r="116" spans="1:22" x14ac:dyDescent="0.25">
      <c r="A116" s="2"/>
      <c r="B116" s="2"/>
      <c r="C116" s="2"/>
      <c r="D116" s="2"/>
      <c r="E116" s="5" t="s">
        <v>1022</v>
      </c>
      <c r="F116" s="2" t="s">
        <v>1026</v>
      </c>
      <c r="G116" s="4" t="s">
        <v>1024</v>
      </c>
      <c r="H116" s="2">
        <f t="shared" si="8"/>
        <v>24</v>
      </c>
      <c r="I116" s="2">
        <f t="shared" si="9"/>
        <v>3</v>
      </c>
      <c r="J116" s="2">
        <f t="shared" si="10"/>
        <v>6</v>
      </c>
      <c r="K116" s="2">
        <f t="shared" si="11"/>
        <v>1</v>
      </c>
      <c r="L116" s="2">
        <f t="shared" si="12"/>
        <v>7</v>
      </c>
      <c r="M116" s="2" t="str">
        <f t="shared" si="7"/>
        <v>0</v>
      </c>
      <c r="N116" s="2">
        <f t="shared" si="13"/>
        <v>8</v>
      </c>
      <c r="O116" s="2"/>
      <c r="Q116" t="s">
        <v>2009</v>
      </c>
      <c r="R116" t="s">
        <v>2009</v>
      </c>
      <c r="S116" t="s">
        <v>2009</v>
      </c>
      <c r="T116" t="s">
        <v>2009</v>
      </c>
      <c r="U116" s="11" t="s">
        <v>2009</v>
      </c>
      <c r="V116" s="11" t="s">
        <v>2009</v>
      </c>
    </row>
    <row r="117" spans="1:22" x14ac:dyDescent="0.25">
      <c r="A117" s="2" t="s">
        <v>95</v>
      </c>
      <c r="B117" s="2" t="s">
        <v>601</v>
      </c>
      <c r="C117" s="2" t="s">
        <v>939</v>
      </c>
      <c r="D117" s="2" t="s">
        <v>2086</v>
      </c>
      <c r="E117" s="5" t="s">
        <v>971</v>
      </c>
      <c r="F117" s="2" t="s">
        <v>974</v>
      </c>
      <c r="G117" s="4" t="s">
        <v>973</v>
      </c>
      <c r="H117" s="2">
        <f t="shared" si="8"/>
        <v>24</v>
      </c>
      <c r="I117" s="2">
        <f t="shared" si="9"/>
        <v>3</v>
      </c>
      <c r="J117" s="2">
        <f t="shared" si="10"/>
        <v>6</v>
      </c>
      <c r="K117" s="2">
        <f t="shared" si="11"/>
        <v>0</v>
      </c>
      <c r="L117" s="2">
        <f t="shared" si="12"/>
        <v>6</v>
      </c>
      <c r="M117" s="2" t="str">
        <f t="shared" si="7"/>
        <v>0</v>
      </c>
      <c r="N117" s="2">
        <f t="shared" si="13"/>
        <v>7</v>
      </c>
      <c r="O117" s="2"/>
      <c r="P117" t="s">
        <v>1940</v>
      </c>
      <c r="Q117" t="s">
        <v>1942</v>
      </c>
      <c r="R117" t="s">
        <v>1942</v>
      </c>
      <c r="S117" t="s">
        <v>2015</v>
      </c>
      <c r="T117" t="s">
        <v>2016</v>
      </c>
      <c r="U117" s="11">
        <v>71.8</v>
      </c>
      <c r="V117" s="11">
        <v>71.5</v>
      </c>
    </row>
    <row r="118" spans="1:22" x14ac:dyDescent="0.25">
      <c r="A118" s="2"/>
      <c r="B118" s="2"/>
      <c r="C118" s="2"/>
      <c r="D118" s="2"/>
      <c r="E118" s="5" t="s">
        <v>972</v>
      </c>
      <c r="F118" s="2" t="s">
        <v>976</v>
      </c>
      <c r="G118" s="4" t="s">
        <v>975</v>
      </c>
      <c r="H118" s="2">
        <f t="shared" si="8"/>
        <v>24</v>
      </c>
      <c r="I118" s="2">
        <f t="shared" si="9"/>
        <v>3</v>
      </c>
      <c r="J118" s="2">
        <f t="shared" si="10"/>
        <v>7</v>
      </c>
      <c r="K118" s="2">
        <f t="shared" si="11"/>
        <v>0</v>
      </c>
      <c r="L118" s="2">
        <f t="shared" si="12"/>
        <v>7</v>
      </c>
      <c r="M118" s="2" t="str">
        <f t="shared" si="7"/>
        <v>0</v>
      </c>
      <c r="N118" s="2">
        <f t="shared" si="13"/>
        <v>8</v>
      </c>
      <c r="O118" s="2"/>
      <c r="Q118" t="s">
        <v>2009</v>
      </c>
      <c r="R118" t="s">
        <v>2009</v>
      </c>
      <c r="S118" t="s">
        <v>2009</v>
      </c>
      <c r="T118" t="s">
        <v>2009</v>
      </c>
      <c r="U118" s="11" t="s">
        <v>2009</v>
      </c>
      <c r="V118" s="11" t="s">
        <v>2009</v>
      </c>
    </row>
    <row r="119" spans="1:22" x14ac:dyDescent="0.25">
      <c r="A119" s="2" t="s">
        <v>96</v>
      </c>
      <c r="B119" s="2" t="s">
        <v>602</v>
      </c>
      <c r="C119" s="2" t="s">
        <v>939</v>
      </c>
      <c r="D119" s="2" t="s">
        <v>2086</v>
      </c>
      <c r="E119" s="5" t="s">
        <v>1045</v>
      </c>
      <c r="F119" s="2" t="s">
        <v>987</v>
      </c>
      <c r="G119" s="4" t="s">
        <v>1047</v>
      </c>
      <c r="H119" s="2">
        <f t="shared" si="8"/>
        <v>28</v>
      </c>
      <c r="I119" s="2">
        <f t="shared" si="9"/>
        <v>3</v>
      </c>
      <c r="J119" s="2">
        <f t="shared" si="10"/>
        <v>6</v>
      </c>
      <c r="K119" s="2">
        <f t="shared" si="11"/>
        <v>1</v>
      </c>
      <c r="L119" s="2">
        <f t="shared" si="12"/>
        <v>7</v>
      </c>
      <c r="M119" s="2" t="str">
        <f t="shared" si="7"/>
        <v>0</v>
      </c>
      <c r="N119" s="2">
        <f t="shared" si="13"/>
        <v>8</v>
      </c>
      <c r="O119" s="2"/>
      <c r="P119" t="s">
        <v>1940</v>
      </c>
      <c r="Q119" t="s">
        <v>1942</v>
      </c>
      <c r="R119" t="s">
        <v>1942</v>
      </c>
      <c r="S119" t="s">
        <v>2015</v>
      </c>
      <c r="T119" t="s">
        <v>2016</v>
      </c>
      <c r="U119" s="11">
        <v>72.400000000000006</v>
      </c>
      <c r="V119" s="11">
        <v>71.900000000000006</v>
      </c>
    </row>
    <row r="120" spans="1:22" x14ac:dyDescent="0.25">
      <c r="A120" s="2"/>
      <c r="B120" s="2"/>
      <c r="C120" s="2"/>
      <c r="D120" s="2"/>
      <c r="E120" s="5" t="s">
        <v>1046</v>
      </c>
      <c r="F120" s="2" t="s">
        <v>1048</v>
      </c>
      <c r="G120" s="4" t="s">
        <v>984</v>
      </c>
      <c r="H120" s="2">
        <f t="shared" si="8"/>
        <v>23</v>
      </c>
      <c r="I120" s="2">
        <f t="shared" si="9"/>
        <v>3</v>
      </c>
      <c r="J120" s="2">
        <f t="shared" si="10"/>
        <v>8</v>
      </c>
      <c r="K120" s="2">
        <f t="shared" si="11"/>
        <v>0</v>
      </c>
      <c r="L120" s="2">
        <f t="shared" si="12"/>
        <v>8</v>
      </c>
      <c r="M120" s="2" t="str">
        <f t="shared" si="7"/>
        <v>0</v>
      </c>
      <c r="N120" s="2">
        <f t="shared" si="13"/>
        <v>9</v>
      </c>
      <c r="O120" s="2"/>
      <c r="Q120" t="s">
        <v>2009</v>
      </c>
      <c r="R120" t="s">
        <v>2009</v>
      </c>
      <c r="S120" t="s">
        <v>2009</v>
      </c>
      <c r="T120" t="s">
        <v>2009</v>
      </c>
      <c r="U120" s="11" t="s">
        <v>2009</v>
      </c>
      <c r="V120" s="11" t="s">
        <v>2009</v>
      </c>
    </row>
    <row r="121" spans="1:22" x14ac:dyDescent="0.25">
      <c r="A121" s="2" t="s">
        <v>97</v>
      </c>
      <c r="B121" s="2" t="s">
        <v>603</v>
      </c>
      <c r="C121" s="2" t="s">
        <v>939</v>
      </c>
      <c r="D121" s="2" t="s">
        <v>2086</v>
      </c>
      <c r="E121" s="5" t="s">
        <v>1049</v>
      </c>
      <c r="F121" s="2" t="s">
        <v>1051</v>
      </c>
      <c r="G121" s="4" t="s">
        <v>1050</v>
      </c>
      <c r="H121" s="2">
        <f t="shared" si="8"/>
        <v>25</v>
      </c>
      <c r="I121" s="2">
        <f t="shared" si="9"/>
        <v>4</v>
      </c>
      <c r="J121" s="2">
        <f t="shared" si="10"/>
        <v>9</v>
      </c>
      <c r="K121" s="2">
        <f t="shared" si="11"/>
        <v>2</v>
      </c>
      <c r="L121" s="2">
        <f t="shared" si="12"/>
        <v>11</v>
      </c>
      <c r="M121" s="2" t="str">
        <f t="shared" si="7"/>
        <v>0</v>
      </c>
      <c r="N121" s="2">
        <f t="shared" si="13"/>
        <v>13</v>
      </c>
      <c r="O121" s="2"/>
      <c r="P121" t="s">
        <v>2005</v>
      </c>
      <c r="Q121" t="s">
        <v>1942</v>
      </c>
      <c r="R121" t="s">
        <v>1942</v>
      </c>
      <c r="S121" t="s">
        <v>2015</v>
      </c>
      <c r="T121" t="s">
        <v>2026</v>
      </c>
      <c r="U121" s="11">
        <v>69</v>
      </c>
      <c r="V121" s="11">
        <v>68.7</v>
      </c>
    </row>
    <row r="122" spans="1:22" x14ac:dyDescent="0.25">
      <c r="A122" s="2" t="s">
        <v>98</v>
      </c>
      <c r="B122" s="2" t="s">
        <v>604</v>
      </c>
      <c r="C122" s="2" t="s">
        <v>939</v>
      </c>
      <c r="D122" s="2" t="s">
        <v>2086</v>
      </c>
      <c r="E122" s="5" t="s">
        <v>1052</v>
      </c>
      <c r="F122" s="2" t="s">
        <v>1058</v>
      </c>
      <c r="G122" s="4" t="s">
        <v>1055</v>
      </c>
      <c r="H122" s="2">
        <f t="shared" si="8"/>
        <v>25</v>
      </c>
      <c r="I122" s="2">
        <f t="shared" si="9"/>
        <v>3</v>
      </c>
      <c r="J122" s="2">
        <f t="shared" si="10"/>
        <v>7</v>
      </c>
      <c r="K122" s="2">
        <f t="shared" si="11"/>
        <v>4</v>
      </c>
      <c r="L122" s="2">
        <f t="shared" si="12"/>
        <v>11</v>
      </c>
      <c r="M122" s="2" t="str">
        <f t="shared" si="7"/>
        <v>0</v>
      </c>
      <c r="N122" s="2">
        <f t="shared" si="13"/>
        <v>12</v>
      </c>
      <c r="O122" s="2"/>
      <c r="P122" t="s">
        <v>1954</v>
      </c>
      <c r="Q122" t="s">
        <v>1942</v>
      </c>
      <c r="R122" t="s">
        <v>1942</v>
      </c>
      <c r="S122" t="s">
        <v>2015</v>
      </c>
      <c r="T122" t="s">
        <v>2016</v>
      </c>
      <c r="U122" s="11">
        <v>71.8</v>
      </c>
      <c r="V122" s="11">
        <v>70.7</v>
      </c>
    </row>
    <row r="123" spans="1:22" x14ac:dyDescent="0.25">
      <c r="A123" s="2"/>
      <c r="B123" s="2"/>
      <c r="C123" s="2"/>
      <c r="D123" s="2"/>
      <c r="E123" s="5" t="s">
        <v>1053</v>
      </c>
      <c r="F123" s="2" t="s">
        <v>1059</v>
      </c>
      <c r="G123" s="4" t="s">
        <v>1056</v>
      </c>
      <c r="H123" s="2">
        <f t="shared" si="8"/>
        <v>25</v>
      </c>
      <c r="I123" s="2">
        <f t="shared" si="9"/>
        <v>3</v>
      </c>
      <c r="J123" s="2">
        <f t="shared" si="10"/>
        <v>6</v>
      </c>
      <c r="K123" s="2">
        <f t="shared" si="11"/>
        <v>2</v>
      </c>
      <c r="L123" s="2">
        <f t="shared" si="12"/>
        <v>8</v>
      </c>
      <c r="M123" s="2" t="str">
        <f t="shared" si="7"/>
        <v>0</v>
      </c>
      <c r="N123" s="2">
        <f t="shared" si="13"/>
        <v>9</v>
      </c>
      <c r="O123" s="2"/>
      <c r="Q123" t="s">
        <v>2009</v>
      </c>
      <c r="R123" t="s">
        <v>2009</v>
      </c>
      <c r="S123" t="s">
        <v>2009</v>
      </c>
      <c r="T123" t="s">
        <v>2009</v>
      </c>
      <c r="U123" s="11" t="s">
        <v>2009</v>
      </c>
      <c r="V123" s="11" t="s">
        <v>2009</v>
      </c>
    </row>
    <row r="124" spans="1:22" x14ac:dyDescent="0.25">
      <c r="A124" s="2"/>
      <c r="B124" s="2"/>
      <c r="C124" s="2"/>
      <c r="D124" s="2"/>
      <c r="E124" s="5" t="s">
        <v>1054</v>
      </c>
      <c r="F124" s="2" t="s">
        <v>1060</v>
      </c>
      <c r="G124" s="4" t="s">
        <v>1057</v>
      </c>
      <c r="H124" s="2">
        <f t="shared" si="8"/>
        <v>30</v>
      </c>
      <c r="I124" s="2">
        <f t="shared" si="9"/>
        <v>2</v>
      </c>
      <c r="J124" s="2">
        <f t="shared" si="10"/>
        <v>7</v>
      </c>
      <c r="K124" s="2">
        <f t="shared" si="11"/>
        <v>1</v>
      </c>
      <c r="L124" s="2">
        <f t="shared" si="12"/>
        <v>8</v>
      </c>
      <c r="M124" s="2" t="str">
        <f t="shared" si="7"/>
        <v>0</v>
      </c>
      <c r="N124" s="2">
        <f t="shared" si="13"/>
        <v>8</v>
      </c>
      <c r="O124" s="2"/>
      <c r="Q124" t="s">
        <v>2009</v>
      </c>
      <c r="R124" t="s">
        <v>2009</v>
      </c>
      <c r="S124" t="s">
        <v>2009</v>
      </c>
      <c r="T124" t="s">
        <v>2009</v>
      </c>
      <c r="U124" s="11" t="s">
        <v>2009</v>
      </c>
      <c r="V124" s="11" t="s">
        <v>2009</v>
      </c>
    </row>
    <row r="125" spans="1:22" x14ac:dyDescent="0.25">
      <c r="A125" s="2" t="s">
        <v>99</v>
      </c>
      <c r="B125" s="2" t="s">
        <v>605</v>
      </c>
      <c r="C125" s="2" t="s">
        <v>939</v>
      </c>
      <c r="D125" s="2" t="s">
        <v>2086</v>
      </c>
      <c r="E125" s="5" t="s">
        <v>1061</v>
      </c>
      <c r="F125" s="2" t="s">
        <v>1051</v>
      </c>
      <c r="G125" s="4" t="s">
        <v>1062</v>
      </c>
      <c r="H125" s="2">
        <f t="shared" si="8"/>
        <v>25</v>
      </c>
      <c r="I125" s="2">
        <f t="shared" si="9"/>
        <v>4</v>
      </c>
      <c r="J125" s="2">
        <f t="shared" si="10"/>
        <v>9</v>
      </c>
      <c r="K125" s="2">
        <f t="shared" si="11"/>
        <v>1</v>
      </c>
      <c r="L125" s="2">
        <f t="shared" si="12"/>
        <v>10</v>
      </c>
      <c r="M125" s="2" t="str">
        <f t="shared" si="7"/>
        <v>0</v>
      </c>
      <c r="N125" s="2">
        <f t="shared" si="13"/>
        <v>12</v>
      </c>
      <c r="O125" s="2"/>
      <c r="P125" t="s">
        <v>2005</v>
      </c>
      <c r="Q125" t="s">
        <v>1942</v>
      </c>
      <c r="R125" t="s">
        <v>1942</v>
      </c>
      <c r="S125" t="s">
        <v>2015</v>
      </c>
      <c r="T125" t="s">
        <v>2026</v>
      </c>
      <c r="U125" s="11">
        <v>69.2</v>
      </c>
      <c r="V125" s="11">
        <v>68.7</v>
      </c>
    </row>
    <row r="126" spans="1:22" x14ac:dyDescent="0.25">
      <c r="A126" s="2" t="s">
        <v>100</v>
      </c>
      <c r="B126" s="2" t="s">
        <v>606</v>
      </c>
      <c r="C126" s="2" t="s">
        <v>939</v>
      </c>
      <c r="D126" s="2" t="s">
        <v>2086</v>
      </c>
      <c r="E126" s="5" t="s">
        <v>1063</v>
      </c>
      <c r="F126" s="2" t="s">
        <v>1070</v>
      </c>
      <c r="G126" s="4" t="s">
        <v>1068</v>
      </c>
      <c r="H126" s="2">
        <f t="shared" si="8"/>
        <v>24</v>
      </c>
      <c r="I126" s="2">
        <f t="shared" si="9"/>
        <v>3</v>
      </c>
      <c r="J126" s="2">
        <f t="shared" si="10"/>
        <v>7</v>
      </c>
      <c r="K126" s="2">
        <f t="shared" si="11"/>
        <v>0</v>
      </c>
      <c r="L126" s="2">
        <f t="shared" si="12"/>
        <v>7</v>
      </c>
      <c r="M126" s="2" t="str">
        <f t="shared" si="7"/>
        <v>0</v>
      </c>
      <c r="N126" s="2">
        <f t="shared" si="13"/>
        <v>8</v>
      </c>
      <c r="O126" s="2"/>
      <c r="P126" t="s">
        <v>1940</v>
      </c>
      <c r="Q126" t="s">
        <v>1942</v>
      </c>
      <c r="R126" t="s">
        <v>1942</v>
      </c>
      <c r="S126" t="s">
        <v>2015</v>
      </c>
      <c r="T126" t="s">
        <v>2016</v>
      </c>
      <c r="U126" s="11" t="s">
        <v>2089</v>
      </c>
      <c r="V126" s="11" t="s">
        <v>2090</v>
      </c>
    </row>
    <row r="127" spans="1:22" x14ac:dyDescent="0.25">
      <c r="A127" s="2"/>
      <c r="B127" s="2"/>
      <c r="C127" s="2"/>
      <c r="D127" s="2"/>
      <c r="E127" s="5" t="s">
        <v>1064</v>
      </c>
      <c r="F127" s="2" t="s">
        <v>1071</v>
      </c>
      <c r="G127" s="4" t="s">
        <v>1069</v>
      </c>
      <c r="H127" s="2">
        <f t="shared" si="8"/>
        <v>24</v>
      </c>
      <c r="I127" s="2">
        <f t="shared" si="9"/>
        <v>3</v>
      </c>
      <c r="J127" s="2">
        <f t="shared" si="10"/>
        <v>7</v>
      </c>
      <c r="K127" s="2">
        <f t="shared" si="11"/>
        <v>0</v>
      </c>
      <c r="L127" s="2">
        <f t="shared" si="12"/>
        <v>7</v>
      </c>
      <c r="M127" s="2" t="str">
        <f t="shared" si="7"/>
        <v>0</v>
      </c>
      <c r="N127" s="2">
        <f t="shared" si="13"/>
        <v>8</v>
      </c>
      <c r="O127" s="2"/>
      <c r="Q127" t="s">
        <v>2009</v>
      </c>
      <c r="R127" t="s">
        <v>2009</v>
      </c>
      <c r="S127" t="s">
        <v>2009</v>
      </c>
      <c r="T127" t="s">
        <v>2009</v>
      </c>
      <c r="U127" s="11" t="s">
        <v>2009</v>
      </c>
      <c r="V127" s="11" t="s">
        <v>2009</v>
      </c>
    </row>
    <row r="128" spans="1:22" x14ac:dyDescent="0.25">
      <c r="A128" s="2" t="s">
        <v>101</v>
      </c>
      <c r="B128" s="2" t="s">
        <v>607</v>
      </c>
      <c r="C128" s="2" t="s">
        <v>939</v>
      </c>
      <c r="D128" s="2" t="s">
        <v>2086</v>
      </c>
      <c r="E128" s="5" t="s">
        <v>1061</v>
      </c>
      <c r="F128" s="2" t="s">
        <v>1051</v>
      </c>
      <c r="G128" s="4" t="s">
        <v>1062</v>
      </c>
      <c r="H128" s="2">
        <f t="shared" si="8"/>
        <v>25</v>
      </c>
      <c r="I128" s="2">
        <f t="shared" si="9"/>
        <v>4</v>
      </c>
      <c r="J128" s="2">
        <f t="shared" si="10"/>
        <v>9</v>
      </c>
      <c r="K128" s="2">
        <f t="shared" si="11"/>
        <v>1</v>
      </c>
      <c r="L128" s="2">
        <f t="shared" si="12"/>
        <v>10</v>
      </c>
      <c r="M128" s="2" t="str">
        <f t="shared" si="7"/>
        <v>0</v>
      </c>
      <c r="N128" s="2">
        <f t="shared" si="13"/>
        <v>12</v>
      </c>
      <c r="O128" s="2"/>
      <c r="P128" t="s">
        <v>2005</v>
      </c>
      <c r="Q128" t="s">
        <v>1942</v>
      </c>
      <c r="R128" t="s">
        <v>1942</v>
      </c>
      <c r="S128" t="s">
        <v>2015</v>
      </c>
      <c r="T128" t="s">
        <v>2026</v>
      </c>
      <c r="U128" s="11">
        <v>68.900000000000006</v>
      </c>
      <c r="V128" s="11">
        <v>68.599999999999994</v>
      </c>
    </row>
    <row r="129" spans="1:22" x14ac:dyDescent="0.25">
      <c r="A129" s="2" t="s">
        <v>102</v>
      </c>
      <c r="B129" s="2" t="s">
        <v>600</v>
      </c>
      <c r="C129" s="2" t="s">
        <v>939</v>
      </c>
      <c r="D129" s="2" t="s">
        <v>2086</v>
      </c>
      <c r="E129" s="5" t="s">
        <v>1072</v>
      </c>
      <c r="F129" s="2" t="s">
        <v>1076</v>
      </c>
      <c r="G129" s="4" t="s">
        <v>1074</v>
      </c>
      <c r="H129" s="2">
        <f t="shared" si="8"/>
        <v>24</v>
      </c>
      <c r="I129" s="2">
        <f t="shared" si="9"/>
        <v>3</v>
      </c>
      <c r="J129" s="2">
        <f t="shared" si="10"/>
        <v>6</v>
      </c>
      <c r="K129" s="2">
        <f t="shared" si="11"/>
        <v>1</v>
      </c>
      <c r="L129" s="2">
        <f t="shared" si="12"/>
        <v>7</v>
      </c>
      <c r="M129" s="2" t="str">
        <f t="shared" si="7"/>
        <v>0</v>
      </c>
      <c r="N129" s="2">
        <f t="shared" si="13"/>
        <v>8</v>
      </c>
      <c r="O129" s="2"/>
      <c r="P129" t="s">
        <v>1940</v>
      </c>
      <c r="Q129" t="s">
        <v>1942</v>
      </c>
      <c r="R129" t="s">
        <v>1942</v>
      </c>
      <c r="S129" t="s">
        <v>2015</v>
      </c>
      <c r="T129" t="s">
        <v>2016</v>
      </c>
      <c r="U129" s="11" t="s">
        <v>2089</v>
      </c>
      <c r="V129" s="11" t="s">
        <v>2090</v>
      </c>
    </row>
    <row r="130" spans="1:22" x14ac:dyDescent="0.25">
      <c r="A130" s="2"/>
      <c r="B130" s="2"/>
      <c r="C130" s="2"/>
      <c r="D130" s="2"/>
      <c r="E130" s="5" t="s">
        <v>1073</v>
      </c>
      <c r="F130" s="2" t="s">
        <v>1077</v>
      </c>
      <c r="G130" s="4" t="s">
        <v>1075</v>
      </c>
      <c r="H130" s="2">
        <f t="shared" si="8"/>
        <v>24</v>
      </c>
      <c r="I130" s="2">
        <f t="shared" si="9"/>
        <v>3</v>
      </c>
      <c r="J130" s="2">
        <f t="shared" si="10"/>
        <v>7</v>
      </c>
      <c r="K130" s="2">
        <f t="shared" si="11"/>
        <v>0</v>
      </c>
      <c r="L130" s="2">
        <f t="shared" si="12"/>
        <v>7</v>
      </c>
      <c r="M130" s="2" t="str">
        <f t="shared" ref="M130:M193" si="14">IF($G130&lt;&gt;"",IF(OR(RIGHT($G130,1)="S",RIGHT($G130,1)="C",RIGHT(G130,1)="T"),"1","0"),"")</f>
        <v>0</v>
      </c>
      <c r="N130" s="2">
        <f t="shared" si="13"/>
        <v>8</v>
      </c>
      <c r="O130" s="2"/>
      <c r="Q130" t="s">
        <v>2009</v>
      </c>
      <c r="R130" t="s">
        <v>2009</v>
      </c>
      <c r="S130" t="s">
        <v>2009</v>
      </c>
      <c r="T130" t="s">
        <v>2009</v>
      </c>
      <c r="U130" s="11" t="s">
        <v>2009</v>
      </c>
      <c r="V130" s="11" t="s">
        <v>2009</v>
      </c>
    </row>
    <row r="131" spans="1:22" x14ac:dyDescent="0.25">
      <c r="A131" s="2" t="s">
        <v>103</v>
      </c>
      <c r="B131" s="2" t="s">
        <v>608</v>
      </c>
      <c r="C131" s="2" t="s">
        <v>939</v>
      </c>
      <c r="D131" s="2" t="s">
        <v>2086</v>
      </c>
      <c r="E131" s="5" t="s">
        <v>1078</v>
      </c>
      <c r="F131" s="2" t="s">
        <v>1082</v>
      </c>
      <c r="G131" s="4" t="s">
        <v>1080</v>
      </c>
      <c r="H131" s="2">
        <f t="shared" ref="H131:H194" si="15">IF(G131&lt;&gt;"",LEN(G131),"")</f>
        <v>25</v>
      </c>
      <c r="I131" s="2">
        <f t="shared" ref="I131:I194" si="16">IF($G131&lt;&gt;"",(LEN($G131)-LEN(SUBSTITUTE($G131,"C",""))),"")</f>
        <v>3</v>
      </c>
      <c r="J131" s="2">
        <f t="shared" ref="J131:J194" si="17">IF($G131&lt;&gt;"",(LEN($G131)-LEN(SUBSTITUTE($G131,"S",""))),"")</f>
        <v>7</v>
      </c>
      <c r="K131" s="2">
        <f t="shared" ref="K131:K194" si="18">IF($G131&lt;&gt;"",(LEN($G131)-LEN(SUBSTITUTE($G131,"T",""))),"")</f>
        <v>0</v>
      </c>
      <c r="L131" s="2">
        <f t="shared" ref="L131:L194" si="19">IF(J131&lt;&gt;"",J131+K131,"")</f>
        <v>7</v>
      </c>
      <c r="M131" s="2" t="str">
        <f t="shared" si="14"/>
        <v>0</v>
      </c>
      <c r="N131" s="2">
        <f t="shared" ref="N131:N194" si="20">IF($G131&lt;&gt;"",I131+K131+J131-2-M131,"")</f>
        <v>8</v>
      </c>
      <c r="O131" s="2"/>
      <c r="P131" t="s">
        <v>1940</v>
      </c>
      <c r="Q131" t="s">
        <v>1942</v>
      </c>
      <c r="R131" t="s">
        <v>1942</v>
      </c>
      <c r="S131" t="s">
        <v>2015</v>
      </c>
      <c r="T131" t="s">
        <v>2016</v>
      </c>
      <c r="U131" s="11">
        <v>71.8</v>
      </c>
      <c r="V131" s="11">
        <v>72.599999999999994</v>
      </c>
    </row>
    <row r="132" spans="1:22" x14ac:dyDescent="0.25">
      <c r="A132" s="2"/>
      <c r="B132" s="2"/>
      <c r="C132" s="2"/>
      <c r="D132" s="2"/>
      <c r="E132" s="5" t="s">
        <v>1079</v>
      </c>
      <c r="F132" s="2" t="s">
        <v>1083</v>
      </c>
      <c r="G132" s="4" t="s">
        <v>1081</v>
      </c>
      <c r="H132" s="2">
        <f t="shared" si="15"/>
        <v>24</v>
      </c>
      <c r="I132" s="2">
        <f t="shared" si="16"/>
        <v>3</v>
      </c>
      <c r="J132" s="2">
        <f t="shared" si="17"/>
        <v>7</v>
      </c>
      <c r="K132" s="2">
        <f t="shared" si="18"/>
        <v>1</v>
      </c>
      <c r="L132" s="2">
        <f t="shared" si="19"/>
        <v>8</v>
      </c>
      <c r="M132" s="2" t="str">
        <f t="shared" si="14"/>
        <v>0</v>
      </c>
      <c r="N132" s="2">
        <f t="shared" si="20"/>
        <v>9</v>
      </c>
      <c r="O132" s="2"/>
      <c r="Q132" t="s">
        <v>2009</v>
      </c>
      <c r="R132" t="s">
        <v>2009</v>
      </c>
      <c r="S132" t="s">
        <v>2009</v>
      </c>
      <c r="T132" t="s">
        <v>2009</v>
      </c>
      <c r="U132" s="11" t="s">
        <v>2009</v>
      </c>
      <c r="V132" s="11" t="s">
        <v>2009</v>
      </c>
    </row>
    <row r="133" spans="1:22" x14ac:dyDescent="0.25">
      <c r="A133" s="2" t="s">
        <v>104</v>
      </c>
      <c r="B133" s="2" t="s">
        <v>609</v>
      </c>
      <c r="C133" s="2" t="s">
        <v>939</v>
      </c>
      <c r="D133" s="2" t="s">
        <v>2086</v>
      </c>
      <c r="E133" s="5" t="s">
        <v>1084</v>
      </c>
      <c r="F133" s="2" t="s">
        <v>1086</v>
      </c>
      <c r="G133" s="4" t="s">
        <v>1085</v>
      </c>
      <c r="H133" s="2">
        <f t="shared" si="15"/>
        <v>23</v>
      </c>
      <c r="I133" s="2">
        <f t="shared" si="16"/>
        <v>3</v>
      </c>
      <c r="J133" s="2">
        <f t="shared" si="17"/>
        <v>6</v>
      </c>
      <c r="K133" s="2">
        <f t="shared" si="18"/>
        <v>1</v>
      </c>
      <c r="L133" s="2">
        <f t="shared" si="19"/>
        <v>7</v>
      </c>
      <c r="M133" s="2" t="str">
        <f t="shared" si="14"/>
        <v>0</v>
      </c>
      <c r="N133" s="2">
        <f t="shared" si="20"/>
        <v>8</v>
      </c>
      <c r="O133" s="2"/>
      <c r="P133" t="s">
        <v>1942</v>
      </c>
      <c r="Q133" t="s">
        <v>1942</v>
      </c>
      <c r="R133" t="s">
        <v>1942</v>
      </c>
      <c r="S133" t="s">
        <v>2041</v>
      </c>
      <c r="T133" t="s">
        <v>2041</v>
      </c>
      <c r="U133" s="11">
        <v>71.900000000000006</v>
      </c>
      <c r="V133" s="11">
        <v>72.8</v>
      </c>
    </row>
    <row r="134" spans="1:22" x14ac:dyDescent="0.25">
      <c r="A134" s="2" t="s">
        <v>105</v>
      </c>
      <c r="B134" s="2" t="s">
        <v>569</v>
      </c>
      <c r="C134" s="2" t="s">
        <v>939</v>
      </c>
      <c r="D134" s="2" t="s">
        <v>2086</v>
      </c>
      <c r="E134" s="5" t="s">
        <v>1087</v>
      </c>
      <c r="F134" s="2" t="s">
        <v>1090</v>
      </c>
      <c r="G134" s="4" t="s">
        <v>1089</v>
      </c>
      <c r="H134" s="2">
        <f t="shared" si="15"/>
        <v>31</v>
      </c>
      <c r="I134" s="2">
        <f t="shared" si="16"/>
        <v>6</v>
      </c>
      <c r="J134" s="2">
        <f t="shared" si="17"/>
        <v>13</v>
      </c>
      <c r="K134" s="2">
        <f t="shared" si="18"/>
        <v>1</v>
      </c>
      <c r="L134" s="2">
        <f t="shared" si="19"/>
        <v>14</v>
      </c>
      <c r="M134" s="2" t="str">
        <f t="shared" si="14"/>
        <v>0</v>
      </c>
      <c r="N134" s="2">
        <f t="shared" si="20"/>
        <v>18</v>
      </c>
      <c r="O134" s="2"/>
      <c r="P134" t="s">
        <v>2000</v>
      </c>
      <c r="Q134" t="s">
        <v>1942</v>
      </c>
      <c r="R134" t="s">
        <v>1942</v>
      </c>
      <c r="S134" t="s">
        <v>2019</v>
      </c>
      <c r="T134" t="s">
        <v>2020</v>
      </c>
      <c r="U134" s="11">
        <v>70.8</v>
      </c>
      <c r="V134" s="11">
        <v>70.900000000000006</v>
      </c>
    </row>
    <row r="135" spans="1:22" x14ac:dyDescent="0.25">
      <c r="A135" s="2"/>
      <c r="B135" s="2"/>
      <c r="C135" s="2"/>
      <c r="D135" s="2"/>
      <c r="E135" s="5" t="s">
        <v>1088</v>
      </c>
      <c r="F135" s="2" t="s">
        <v>1092</v>
      </c>
      <c r="G135" s="4" t="s">
        <v>1091</v>
      </c>
      <c r="H135" s="2">
        <f t="shared" si="15"/>
        <v>17</v>
      </c>
      <c r="I135" s="2">
        <f t="shared" si="16"/>
        <v>3</v>
      </c>
      <c r="J135" s="2">
        <f t="shared" si="17"/>
        <v>4</v>
      </c>
      <c r="K135" s="2">
        <f t="shared" si="18"/>
        <v>2</v>
      </c>
      <c r="L135" s="2">
        <f t="shared" si="19"/>
        <v>6</v>
      </c>
      <c r="M135" s="2" t="str">
        <f t="shared" si="14"/>
        <v>1</v>
      </c>
      <c r="N135" s="2">
        <f t="shared" si="20"/>
        <v>6</v>
      </c>
      <c r="O135" s="2"/>
      <c r="Q135" t="s">
        <v>2009</v>
      </c>
      <c r="R135" t="s">
        <v>2009</v>
      </c>
      <c r="S135" t="s">
        <v>2009</v>
      </c>
      <c r="T135" t="s">
        <v>2009</v>
      </c>
      <c r="U135" s="11" t="s">
        <v>2009</v>
      </c>
      <c r="V135" s="11" t="s">
        <v>2009</v>
      </c>
    </row>
    <row r="136" spans="1:22" x14ac:dyDescent="0.25">
      <c r="A136" s="2" t="s">
        <v>106</v>
      </c>
      <c r="B136" s="2" t="s">
        <v>610</v>
      </c>
      <c r="C136" s="2" t="s">
        <v>939</v>
      </c>
      <c r="D136" s="2" t="s">
        <v>2086</v>
      </c>
      <c r="E136" s="5" t="s">
        <v>1093</v>
      </c>
      <c r="F136" s="2" t="s">
        <v>1095</v>
      </c>
      <c r="G136" s="4" t="s">
        <v>1094</v>
      </c>
      <c r="H136" s="2">
        <f t="shared" si="15"/>
        <v>23</v>
      </c>
      <c r="I136" s="2">
        <f t="shared" si="16"/>
        <v>3</v>
      </c>
      <c r="J136" s="2">
        <f t="shared" si="17"/>
        <v>6</v>
      </c>
      <c r="K136" s="2">
        <f t="shared" si="18"/>
        <v>2</v>
      </c>
      <c r="L136" s="2">
        <f t="shared" si="19"/>
        <v>8</v>
      </c>
      <c r="M136" s="2" t="str">
        <f t="shared" si="14"/>
        <v>0</v>
      </c>
      <c r="N136" s="2">
        <f t="shared" si="20"/>
        <v>9</v>
      </c>
      <c r="O136" s="2"/>
      <c r="P136" t="s">
        <v>1940</v>
      </c>
      <c r="Q136" t="s">
        <v>1942</v>
      </c>
      <c r="R136" t="s">
        <v>1942</v>
      </c>
      <c r="S136" t="s">
        <v>2015</v>
      </c>
      <c r="T136" t="s">
        <v>2016</v>
      </c>
      <c r="U136" s="11">
        <v>71.8</v>
      </c>
      <c r="V136" s="11">
        <v>71.2</v>
      </c>
    </row>
    <row r="137" spans="1:22" x14ac:dyDescent="0.25">
      <c r="A137" s="2" t="s">
        <v>107</v>
      </c>
      <c r="B137" s="2" t="s">
        <v>611</v>
      </c>
      <c r="C137" s="2" t="s">
        <v>939</v>
      </c>
      <c r="D137" s="2" t="s">
        <v>2086</v>
      </c>
      <c r="E137" s="5" t="s">
        <v>1096</v>
      </c>
      <c r="F137" s="2" t="s">
        <v>1097</v>
      </c>
      <c r="G137" s="4" t="s">
        <v>1075</v>
      </c>
      <c r="H137" s="2">
        <f t="shared" si="15"/>
        <v>24</v>
      </c>
      <c r="I137" s="2">
        <f t="shared" si="16"/>
        <v>3</v>
      </c>
      <c r="J137" s="2">
        <f t="shared" si="17"/>
        <v>7</v>
      </c>
      <c r="K137" s="2">
        <f t="shared" si="18"/>
        <v>0</v>
      </c>
      <c r="L137" s="2">
        <f t="shared" si="19"/>
        <v>7</v>
      </c>
      <c r="M137" s="2" t="str">
        <f t="shared" si="14"/>
        <v>0</v>
      </c>
      <c r="N137" s="2">
        <f t="shared" si="20"/>
        <v>8</v>
      </c>
      <c r="O137" s="2"/>
      <c r="P137" t="s">
        <v>1940</v>
      </c>
      <c r="Q137" t="s">
        <v>1942</v>
      </c>
      <c r="R137" t="s">
        <v>1942</v>
      </c>
      <c r="S137" t="s">
        <v>2015</v>
      </c>
      <c r="T137" t="s">
        <v>2016</v>
      </c>
      <c r="U137" s="11">
        <v>71.8</v>
      </c>
      <c r="V137" s="11">
        <v>75.2</v>
      </c>
    </row>
    <row r="138" spans="1:22" x14ac:dyDescent="0.25">
      <c r="A138" s="2"/>
      <c r="B138" s="2"/>
      <c r="C138" s="2"/>
      <c r="D138" s="2"/>
      <c r="E138" s="5" t="s">
        <v>1072</v>
      </c>
      <c r="F138" s="2" t="s">
        <v>1076</v>
      </c>
      <c r="G138" s="4" t="s">
        <v>1074</v>
      </c>
      <c r="H138" s="2">
        <f t="shared" si="15"/>
        <v>24</v>
      </c>
      <c r="I138" s="2">
        <f t="shared" si="16"/>
        <v>3</v>
      </c>
      <c r="J138" s="2">
        <f t="shared" si="17"/>
        <v>6</v>
      </c>
      <c r="K138" s="2">
        <f t="shared" si="18"/>
        <v>1</v>
      </c>
      <c r="L138" s="2">
        <f t="shared" si="19"/>
        <v>7</v>
      </c>
      <c r="M138" s="2" t="str">
        <f t="shared" si="14"/>
        <v>0</v>
      </c>
      <c r="N138" s="2">
        <f t="shared" si="20"/>
        <v>8</v>
      </c>
      <c r="O138" s="2"/>
      <c r="Q138" t="s">
        <v>2009</v>
      </c>
      <c r="R138" t="s">
        <v>2009</v>
      </c>
      <c r="S138" t="s">
        <v>2009</v>
      </c>
      <c r="T138" t="s">
        <v>2009</v>
      </c>
      <c r="U138" s="11" t="s">
        <v>2009</v>
      </c>
      <c r="V138" s="11" t="s">
        <v>2009</v>
      </c>
    </row>
    <row r="139" spans="1:22" x14ac:dyDescent="0.25">
      <c r="A139" s="2" t="s">
        <v>108</v>
      </c>
      <c r="B139" s="2" t="s">
        <v>612</v>
      </c>
      <c r="C139" s="2" t="s">
        <v>939</v>
      </c>
      <c r="D139" s="2" t="s">
        <v>2086</v>
      </c>
      <c r="E139" s="5" t="s">
        <v>1098</v>
      </c>
      <c r="F139" s="2" t="s">
        <v>1102</v>
      </c>
      <c r="G139" s="4" t="s">
        <v>1100</v>
      </c>
      <c r="H139" s="2">
        <f t="shared" si="15"/>
        <v>24</v>
      </c>
      <c r="I139" s="2">
        <f t="shared" si="16"/>
        <v>3</v>
      </c>
      <c r="J139" s="2">
        <f t="shared" si="17"/>
        <v>7</v>
      </c>
      <c r="K139" s="2">
        <f t="shared" si="18"/>
        <v>1</v>
      </c>
      <c r="L139" s="2">
        <f t="shared" si="19"/>
        <v>8</v>
      </c>
      <c r="M139" s="2" t="str">
        <f t="shared" si="14"/>
        <v>0</v>
      </c>
      <c r="N139" s="2">
        <f t="shared" si="20"/>
        <v>9</v>
      </c>
      <c r="O139" s="2"/>
      <c r="P139" t="s">
        <v>1953</v>
      </c>
      <c r="Q139" t="s">
        <v>1942</v>
      </c>
      <c r="R139" t="s">
        <v>1942</v>
      </c>
      <c r="S139" t="s">
        <v>2015</v>
      </c>
      <c r="T139" t="s">
        <v>2016</v>
      </c>
      <c r="U139" s="11">
        <v>72.8</v>
      </c>
      <c r="V139" s="11">
        <v>73.900000000000006</v>
      </c>
    </row>
    <row r="140" spans="1:22" x14ac:dyDescent="0.25">
      <c r="A140" s="2"/>
      <c r="B140" s="2"/>
      <c r="C140" s="2"/>
      <c r="D140" s="2"/>
      <c r="E140" s="5" t="s">
        <v>1099</v>
      </c>
      <c r="F140" s="2" t="s">
        <v>1103</v>
      </c>
      <c r="G140" s="4" t="s">
        <v>1101</v>
      </c>
      <c r="H140" s="2">
        <f t="shared" si="15"/>
        <v>23</v>
      </c>
      <c r="I140" s="2">
        <f t="shared" si="16"/>
        <v>3</v>
      </c>
      <c r="J140" s="2">
        <f t="shared" si="17"/>
        <v>6</v>
      </c>
      <c r="K140" s="2">
        <f t="shared" si="18"/>
        <v>1</v>
      </c>
      <c r="L140" s="2">
        <f t="shared" si="19"/>
        <v>7</v>
      </c>
      <c r="M140" s="2" t="str">
        <f t="shared" si="14"/>
        <v>0</v>
      </c>
      <c r="N140" s="2">
        <f t="shared" si="20"/>
        <v>8</v>
      </c>
      <c r="O140" s="2"/>
      <c r="Q140" t="s">
        <v>2009</v>
      </c>
      <c r="R140" t="s">
        <v>2009</v>
      </c>
      <c r="S140" t="s">
        <v>2009</v>
      </c>
      <c r="T140" t="s">
        <v>2009</v>
      </c>
      <c r="U140" s="11" t="s">
        <v>2009</v>
      </c>
      <c r="V140" s="11" t="s">
        <v>2009</v>
      </c>
    </row>
    <row r="141" spans="1:22" x14ac:dyDescent="0.25">
      <c r="A141" s="2" t="s">
        <v>109</v>
      </c>
      <c r="B141" s="2" t="s">
        <v>613</v>
      </c>
      <c r="C141" s="2" t="s">
        <v>939</v>
      </c>
      <c r="D141" s="2" t="s">
        <v>2086</v>
      </c>
      <c r="E141" s="5" t="s">
        <v>1104</v>
      </c>
      <c r="F141" s="2" t="s">
        <v>1051</v>
      </c>
      <c r="G141" s="4" t="s">
        <v>1105</v>
      </c>
      <c r="H141" s="2">
        <f t="shared" si="15"/>
        <v>28</v>
      </c>
      <c r="I141" s="2">
        <f t="shared" si="16"/>
        <v>4</v>
      </c>
      <c r="J141" s="2">
        <f t="shared" si="17"/>
        <v>9</v>
      </c>
      <c r="K141" s="2">
        <f t="shared" si="18"/>
        <v>1</v>
      </c>
      <c r="L141" s="2">
        <f t="shared" si="19"/>
        <v>10</v>
      </c>
      <c r="M141" s="2" t="str">
        <f t="shared" si="14"/>
        <v>0</v>
      </c>
      <c r="N141" s="2">
        <f t="shared" si="20"/>
        <v>12</v>
      </c>
      <c r="O141" s="2"/>
      <c r="P141" t="s">
        <v>2005</v>
      </c>
      <c r="Q141" t="s">
        <v>1942</v>
      </c>
      <c r="R141" t="s">
        <v>1942</v>
      </c>
      <c r="S141" t="s">
        <v>2015</v>
      </c>
      <c r="T141" t="s">
        <v>2026</v>
      </c>
      <c r="U141" s="11">
        <v>68.7</v>
      </c>
      <c r="V141" s="11">
        <v>68.099999999999994</v>
      </c>
    </row>
    <row r="142" spans="1:22" x14ac:dyDescent="0.25">
      <c r="A142" s="2" t="s">
        <v>110</v>
      </c>
      <c r="B142" s="2" t="s">
        <v>614</v>
      </c>
      <c r="C142" s="2" t="s">
        <v>939</v>
      </c>
      <c r="D142" s="2" t="s">
        <v>2086</v>
      </c>
      <c r="E142" s="5" t="s">
        <v>1106</v>
      </c>
      <c r="F142" s="2" t="s">
        <v>1110</v>
      </c>
      <c r="G142" s="4" t="s">
        <v>1108</v>
      </c>
      <c r="H142" s="2">
        <f t="shared" si="15"/>
        <v>24</v>
      </c>
      <c r="I142" s="2">
        <f t="shared" si="16"/>
        <v>2</v>
      </c>
      <c r="J142" s="2">
        <f t="shared" si="17"/>
        <v>8</v>
      </c>
      <c r="K142" s="2">
        <f t="shared" si="18"/>
        <v>2</v>
      </c>
      <c r="L142" s="2">
        <f t="shared" si="19"/>
        <v>10</v>
      </c>
      <c r="M142" s="2" t="str">
        <f t="shared" si="14"/>
        <v>0</v>
      </c>
      <c r="N142" s="2">
        <f t="shared" si="20"/>
        <v>10</v>
      </c>
      <c r="O142" s="2"/>
      <c r="P142" t="s">
        <v>1940</v>
      </c>
      <c r="Q142" t="s">
        <v>1942</v>
      </c>
      <c r="R142" t="s">
        <v>1942</v>
      </c>
      <c r="S142" t="s">
        <v>2015</v>
      </c>
      <c r="T142" t="s">
        <v>2016</v>
      </c>
      <c r="U142" s="11">
        <v>71.8</v>
      </c>
      <c r="V142" s="11">
        <v>72</v>
      </c>
    </row>
    <row r="143" spans="1:22" x14ac:dyDescent="0.25">
      <c r="A143" s="2"/>
      <c r="B143" s="2"/>
      <c r="C143" s="2"/>
      <c r="D143" s="2"/>
      <c r="E143" s="5" t="s">
        <v>1107</v>
      </c>
      <c r="F143" s="2" t="s">
        <v>1111</v>
      </c>
      <c r="G143" s="4" t="s">
        <v>1109</v>
      </c>
      <c r="H143" s="2">
        <f t="shared" si="15"/>
        <v>24</v>
      </c>
      <c r="I143" s="2">
        <f t="shared" si="16"/>
        <v>3</v>
      </c>
      <c r="J143" s="2">
        <f t="shared" si="17"/>
        <v>7</v>
      </c>
      <c r="K143" s="2">
        <f t="shared" si="18"/>
        <v>0</v>
      </c>
      <c r="L143" s="2">
        <f t="shared" si="19"/>
        <v>7</v>
      </c>
      <c r="M143" s="2" t="str">
        <f t="shared" si="14"/>
        <v>0</v>
      </c>
      <c r="N143" s="2">
        <f t="shared" si="20"/>
        <v>8</v>
      </c>
      <c r="O143" s="2"/>
      <c r="Q143" t="s">
        <v>2009</v>
      </c>
      <c r="R143" t="s">
        <v>2009</v>
      </c>
      <c r="S143" t="s">
        <v>2009</v>
      </c>
      <c r="T143" t="s">
        <v>2009</v>
      </c>
      <c r="U143" s="11" t="s">
        <v>2009</v>
      </c>
      <c r="V143" s="11" t="s">
        <v>2009</v>
      </c>
    </row>
    <row r="144" spans="1:22" x14ac:dyDescent="0.25">
      <c r="A144" s="2" t="s">
        <v>111</v>
      </c>
      <c r="B144" s="2" t="s">
        <v>588</v>
      </c>
      <c r="C144" s="2" t="s">
        <v>939</v>
      </c>
      <c r="D144" s="2" t="s">
        <v>2086</v>
      </c>
      <c r="E144" s="5" t="s">
        <v>1112</v>
      </c>
      <c r="F144" s="2" t="s">
        <v>1113</v>
      </c>
      <c r="G144" s="4" t="s">
        <v>1085</v>
      </c>
      <c r="H144" s="2">
        <f t="shared" si="15"/>
        <v>23</v>
      </c>
      <c r="I144" s="2">
        <f t="shared" si="16"/>
        <v>3</v>
      </c>
      <c r="J144" s="2">
        <f t="shared" si="17"/>
        <v>6</v>
      </c>
      <c r="K144" s="2">
        <f t="shared" si="18"/>
        <v>1</v>
      </c>
      <c r="L144" s="2">
        <f t="shared" si="19"/>
        <v>7</v>
      </c>
      <c r="M144" s="2" t="str">
        <f t="shared" si="14"/>
        <v>0</v>
      </c>
      <c r="N144" s="2">
        <f t="shared" si="20"/>
        <v>8</v>
      </c>
      <c r="O144" s="2"/>
      <c r="P144" t="s">
        <v>1940</v>
      </c>
      <c r="Q144" t="s">
        <v>1942</v>
      </c>
      <c r="R144" t="s">
        <v>1942</v>
      </c>
      <c r="S144" t="s">
        <v>2015</v>
      </c>
      <c r="T144" t="s">
        <v>2016</v>
      </c>
      <c r="U144" s="11" t="s">
        <v>2089</v>
      </c>
      <c r="V144" s="11" t="s">
        <v>2090</v>
      </c>
    </row>
    <row r="145" spans="1:22" x14ac:dyDescent="0.25">
      <c r="A145" s="2" t="s">
        <v>112</v>
      </c>
      <c r="B145" s="2" t="s">
        <v>615</v>
      </c>
      <c r="C145" s="2" t="s">
        <v>939</v>
      </c>
      <c r="D145" s="2" t="s">
        <v>2086</v>
      </c>
      <c r="E145" s="5" t="s">
        <v>1114</v>
      </c>
      <c r="F145" s="2" t="s">
        <v>1116</v>
      </c>
      <c r="G145" s="4" t="s">
        <v>1115</v>
      </c>
      <c r="H145" s="2">
        <f t="shared" si="15"/>
        <v>22</v>
      </c>
      <c r="I145" s="2">
        <f t="shared" si="16"/>
        <v>1</v>
      </c>
      <c r="J145" s="2">
        <f t="shared" si="17"/>
        <v>5</v>
      </c>
      <c r="K145" s="2">
        <f t="shared" si="18"/>
        <v>1</v>
      </c>
      <c r="L145" s="2">
        <f t="shared" si="19"/>
        <v>6</v>
      </c>
      <c r="M145" s="2" t="str">
        <f t="shared" si="14"/>
        <v>0</v>
      </c>
      <c r="N145" s="2">
        <f t="shared" si="20"/>
        <v>5</v>
      </c>
      <c r="O145" s="2"/>
      <c r="P145" t="s">
        <v>1951</v>
      </c>
      <c r="Q145" t="s">
        <v>1942</v>
      </c>
      <c r="R145" t="s">
        <v>1942</v>
      </c>
      <c r="S145" t="s">
        <v>2015</v>
      </c>
      <c r="T145" t="s">
        <v>2020</v>
      </c>
      <c r="U145" s="11">
        <v>72.8</v>
      </c>
      <c r="V145" s="11">
        <v>72.2</v>
      </c>
    </row>
    <row r="146" spans="1:22" x14ac:dyDescent="0.25">
      <c r="A146" s="2" t="s">
        <v>113</v>
      </c>
      <c r="B146" s="2" t="s">
        <v>610</v>
      </c>
      <c r="C146" s="2" t="s">
        <v>939</v>
      </c>
      <c r="D146" s="2" t="s">
        <v>2086</v>
      </c>
      <c r="E146" s="5" t="s">
        <v>1093</v>
      </c>
      <c r="F146" s="2" t="s">
        <v>1095</v>
      </c>
      <c r="G146" s="4" t="s">
        <v>1094</v>
      </c>
      <c r="H146" s="2">
        <f t="shared" si="15"/>
        <v>23</v>
      </c>
      <c r="I146" s="2">
        <f t="shared" si="16"/>
        <v>3</v>
      </c>
      <c r="J146" s="2">
        <f t="shared" si="17"/>
        <v>6</v>
      </c>
      <c r="K146" s="2">
        <f t="shared" si="18"/>
        <v>2</v>
      </c>
      <c r="L146" s="2">
        <f t="shared" si="19"/>
        <v>8</v>
      </c>
      <c r="M146" s="2" t="str">
        <f t="shared" si="14"/>
        <v>0</v>
      </c>
      <c r="N146" s="2">
        <f t="shared" si="20"/>
        <v>9</v>
      </c>
      <c r="O146" s="2"/>
      <c r="P146" t="s">
        <v>1940</v>
      </c>
      <c r="Q146" t="s">
        <v>1942</v>
      </c>
      <c r="R146" t="s">
        <v>1942</v>
      </c>
      <c r="S146" t="s">
        <v>2015</v>
      </c>
      <c r="T146" t="s">
        <v>2016</v>
      </c>
      <c r="U146" s="11">
        <v>71.8</v>
      </c>
      <c r="V146" s="11">
        <v>71.2</v>
      </c>
    </row>
    <row r="147" spans="1:22" x14ac:dyDescent="0.25">
      <c r="A147" s="2" t="s">
        <v>114</v>
      </c>
      <c r="B147" s="2" t="s">
        <v>616</v>
      </c>
      <c r="C147" s="2" t="s">
        <v>939</v>
      </c>
      <c r="D147" s="2" t="s">
        <v>2086</v>
      </c>
      <c r="E147" s="5" t="s">
        <v>1117</v>
      </c>
      <c r="F147" s="2" t="s">
        <v>1119</v>
      </c>
      <c r="G147" s="4" t="s">
        <v>1118</v>
      </c>
      <c r="H147" s="2">
        <f t="shared" si="15"/>
        <v>27</v>
      </c>
      <c r="I147" s="2">
        <f t="shared" si="16"/>
        <v>4</v>
      </c>
      <c r="J147" s="2">
        <f t="shared" si="17"/>
        <v>9</v>
      </c>
      <c r="K147" s="2">
        <f t="shared" si="18"/>
        <v>1</v>
      </c>
      <c r="L147" s="2">
        <f t="shared" si="19"/>
        <v>10</v>
      </c>
      <c r="M147" s="2" t="str">
        <f t="shared" si="14"/>
        <v>0</v>
      </c>
      <c r="N147" s="2">
        <f t="shared" si="20"/>
        <v>12</v>
      </c>
      <c r="O147" s="2"/>
      <c r="P147" t="s">
        <v>2004</v>
      </c>
      <c r="Q147" t="s">
        <v>1942</v>
      </c>
      <c r="R147" t="s">
        <v>1942</v>
      </c>
      <c r="S147" t="s">
        <v>2015</v>
      </c>
      <c r="T147" t="s">
        <v>2026</v>
      </c>
      <c r="U147" s="11">
        <v>70.7</v>
      </c>
      <c r="V147" s="11">
        <v>70.3</v>
      </c>
    </row>
    <row r="148" spans="1:22" x14ac:dyDescent="0.25">
      <c r="A148" s="2" t="s">
        <v>115</v>
      </c>
      <c r="B148" s="2" t="s">
        <v>617</v>
      </c>
      <c r="C148" s="2" t="s">
        <v>939</v>
      </c>
      <c r="D148" s="2" t="s">
        <v>2086</v>
      </c>
      <c r="E148" s="5" t="s">
        <v>1120</v>
      </c>
      <c r="F148" s="2" t="s">
        <v>1122</v>
      </c>
      <c r="G148" s="4" t="s">
        <v>1121</v>
      </c>
      <c r="H148" s="2">
        <f t="shared" si="15"/>
        <v>22</v>
      </c>
      <c r="I148" s="2">
        <f t="shared" si="16"/>
        <v>2</v>
      </c>
      <c r="J148" s="2">
        <f t="shared" si="17"/>
        <v>7</v>
      </c>
      <c r="K148" s="2">
        <f t="shared" si="18"/>
        <v>0</v>
      </c>
      <c r="L148" s="2">
        <f t="shared" si="19"/>
        <v>7</v>
      </c>
      <c r="M148" s="2" t="str">
        <f t="shared" si="14"/>
        <v>0</v>
      </c>
      <c r="N148" s="2">
        <f t="shared" si="20"/>
        <v>7</v>
      </c>
      <c r="O148" s="2"/>
      <c r="P148" t="s">
        <v>1953</v>
      </c>
      <c r="Q148" t="s">
        <v>1942</v>
      </c>
      <c r="R148" t="s">
        <v>1942</v>
      </c>
      <c r="S148" t="s">
        <v>2015</v>
      </c>
      <c r="T148" t="s">
        <v>2016</v>
      </c>
      <c r="U148" s="11">
        <v>71.599999999999994</v>
      </c>
      <c r="V148" s="11">
        <v>70.5</v>
      </c>
    </row>
    <row r="149" spans="1:22" x14ac:dyDescent="0.25">
      <c r="A149" s="2" t="s">
        <v>116</v>
      </c>
      <c r="B149" s="2" t="s">
        <v>618</v>
      </c>
      <c r="C149" s="1" t="s">
        <v>940</v>
      </c>
      <c r="D149" s="2" t="s">
        <v>2086</v>
      </c>
      <c r="E149" s="2" t="s">
        <v>1042</v>
      </c>
      <c r="F149" s="2" t="s">
        <v>1044</v>
      </c>
      <c r="G149" s="4" t="s">
        <v>1043</v>
      </c>
      <c r="H149" s="2">
        <f t="shared" si="15"/>
        <v>19</v>
      </c>
      <c r="I149" s="2">
        <f t="shared" si="16"/>
        <v>3</v>
      </c>
      <c r="J149" s="2">
        <f t="shared" si="17"/>
        <v>6</v>
      </c>
      <c r="K149" s="2">
        <f t="shared" si="18"/>
        <v>0</v>
      </c>
      <c r="L149" s="2">
        <f t="shared" si="19"/>
        <v>6</v>
      </c>
      <c r="M149" s="2" t="str">
        <f t="shared" si="14"/>
        <v>0</v>
      </c>
      <c r="N149" s="2">
        <f t="shared" si="20"/>
        <v>7</v>
      </c>
      <c r="O149" s="2"/>
      <c r="P149" t="s">
        <v>1940</v>
      </c>
      <c r="Q149" t="s">
        <v>1942</v>
      </c>
      <c r="R149" t="s">
        <v>1942</v>
      </c>
      <c r="S149" t="s">
        <v>2015</v>
      </c>
      <c r="T149" t="s">
        <v>2016</v>
      </c>
      <c r="U149" s="11" t="s">
        <v>2089</v>
      </c>
      <c r="V149" s="11" t="s">
        <v>2090</v>
      </c>
    </row>
    <row r="150" spans="1:22" x14ac:dyDescent="0.25">
      <c r="A150" s="2" t="s">
        <v>117</v>
      </c>
      <c r="B150" s="2" t="s">
        <v>619</v>
      </c>
      <c r="C150" s="2" t="s">
        <v>939</v>
      </c>
      <c r="D150" s="2" t="s">
        <v>2086</v>
      </c>
      <c r="E150" s="5" t="s">
        <v>1123</v>
      </c>
      <c r="F150" s="2" t="s">
        <v>1116</v>
      </c>
      <c r="G150" s="4" t="s">
        <v>1124</v>
      </c>
      <c r="H150" s="2">
        <f t="shared" si="15"/>
        <v>22</v>
      </c>
      <c r="I150" s="2">
        <f t="shared" si="16"/>
        <v>1</v>
      </c>
      <c r="J150" s="2">
        <f t="shared" si="17"/>
        <v>5</v>
      </c>
      <c r="K150" s="2">
        <f t="shared" si="18"/>
        <v>1</v>
      </c>
      <c r="L150" s="2">
        <f t="shared" si="19"/>
        <v>6</v>
      </c>
      <c r="M150" s="2" t="str">
        <f t="shared" si="14"/>
        <v>0</v>
      </c>
      <c r="N150" s="2">
        <f t="shared" si="20"/>
        <v>5</v>
      </c>
      <c r="O150" s="2"/>
      <c r="P150" t="s">
        <v>1951</v>
      </c>
      <c r="Q150" t="s">
        <v>1942</v>
      </c>
      <c r="R150" t="s">
        <v>1942</v>
      </c>
      <c r="S150" t="s">
        <v>2015</v>
      </c>
      <c r="T150" t="s">
        <v>2020</v>
      </c>
      <c r="U150" s="11">
        <v>73.3</v>
      </c>
      <c r="V150" s="11">
        <v>72.2</v>
      </c>
    </row>
    <row r="151" spans="1:22" x14ac:dyDescent="0.25">
      <c r="A151" s="2" t="s">
        <v>118</v>
      </c>
      <c r="B151" s="2" t="s">
        <v>620</v>
      </c>
      <c r="C151" s="2" t="s">
        <v>939</v>
      </c>
      <c r="D151" s="2" t="s">
        <v>2086</v>
      </c>
      <c r="E151" s="5" t="s">
        <v>1125</v>
      </c>
      <c r="F151" s="2" t="s">
        <v>1127</v>
      </c>
      <c r="G151" s="4" t="s">
        <v>1126</v>
      </c>
      <c r="H151" s="2">
        <f t="shared" si="15"/>
        <v>24</v>
      </c>
      <c r="I151" s="2">
        <f t="shared" si="16"/>
        <v>3</v>
      </c>
      <c r="J151" s="2">
        <f t="shared" si="17"/>
        <v>6</v>
      </c>
      <c r="K151" s="2">
        <f t="shared" si="18"/>
        <v>1</v>
      </c>
      <c r="L151" s="2">
        <f t="shared" si="19"/>
        <v>7</v>
      </c>
      <c r="M151" s="2" t="str">
        <f t="shared" si="14"/>
        <v>0</v>
      </c>
      <c r="N151" s="2">
        <f t="shared" si="20"/>
        <v>8</v>
      </c>
      <c r="O151" s="2"/>
      <c r="P151" t="s">
        <v>1940</v>
      </c>
      <c r="Q151" t="s">
        <v>1942</v>
      </c>
      <c r="R151" t="s">
        <v>1942</v>
      </c>
      <c r="S151" t="s">
        <v>2015</v>
      </c>
      <c r="T151" t="s">
        <v>2016</v>
      </c>
      <c r="U151" s="11">
        <v>71.8</v>
      </c>
      <c r="V151" s="11">
        <v>72.599999999999994</v>
      </c>
    </row>
    <row r="152" spans="1:22" x14ac:dyDescent="0.25">
      <c r="A152" s="2" t="s">
        <v>119</v>
      </c>
      <c r="B152" s="2" t="s">
        <v>621</v>
      </c>
      <c r="C152" s="2" t="s">
        <v>939</v>
      </c>
      <c r="D152" s="2" t="s">
        <v>2086</v>
      </c>
      <c r="E152" s="5" t="s">
        <v>890</v>
      </c>
      <c r="H152" s="2" t="str">
        <f t="shared" si="15"/>
        <v/>
      </c>
      <c r="I152" s="2" t="str">
        <f t="shared" si="16"/>
        <v/>
      </c>
      <c r="J152" s="2" t="str">
        <f t="shared" si="17"/>
        <v/>
      </c>
      <c r="K152" s="2" t="str">
        <f t="shared" si="18"/>
        <v/>
      </c>
      <c r="L152" s="2" t="str">
        <f t="shared" si="19"/>
        <v/>
      </c>
      <c r="M152" s="2" t="str">
        <f t="shared" si="14"/>
        <v/>
      </c>
      <c r="N152" s="2" t="str">
        <f t="shared" si="20"/>
        <v/>
      </c>
      <c r="O152" s="2"/>
      <c r="P152" t="s">
        <v>1940</v>
      </c>
      <c r="Q152" t="s">
        <v>1942</v>
      </c>
      <c r="R152" t="s">
        <v>1942</v>
      </c>
      <c r="S152" t="s">
        <v>2015</v>
      </c>
      <c r="T152" t="s">
        <v>2016</v>
      </c>
      <c r="U152" s="11">
        <v>72.2</v>
      </c>
      <c r="V152" s="11">
        <v>76.7</v>
      </c>
    </row>
    <row r="153" spans="1:22" x14ac:dyDescent="0.25">
      <c r="A153" s="2" t="s">
        <v>120</v>
      </c>
      <c r="B153" s="2" t="s">
        <v>622</v>
      </c>
      <c r="C153" s="2" t="s">
        <v>939</v>
      </c>
      <c r="D153" s="2" t="s">
        <v>2086</v>
      </c>
      <c r="E153" s="5" t="s">
        <v>890</v>
      </c>
      <c r="H153" s="2" t="str">
        <f t="shared" si="15"/>
        <v/>
      </c>
      <c r="I153" s="2" t="str">
        <f t="shared" si="16"/>
        <v/>
      </c>
      <c r="J153" s="2" t="str">
        <f t="shared" si="17"/>
        <v/>
      </c>
      <c r="K153" s="2" t="str">
        <f t="shared" si="18"/>
        <v/>
      </c>
      <c r="L153" s="2" t="str">
        <f t="shared" si="19"/>
        <v/>
      </c>
      <c r="M153" s="2" t="str">
        <f t="shared" si="14"/>
        <v/>
      </c>
      <c r="N153" s="2" t="str">
        <f t="shared" si="20"/>
        <v/>
      </c>
      <c r="O153" s="2"/>
      <c r="P153" t="s">
        <v>1940</v>
      </c>
      <c r="Q153" t="s">
        <v>1942</v>
      </c>
      <c r="R153" t="s">
        <v>1942</v>
      </c>
      <c r="S153" t="s">
        <v>2015</v>
      </c>
      <c r="T153" t="s">
        <v>2016</v>
      </c>
      <c r="U153" s="11">
        <v>72.3</v>
      </c>
      <c r="V153" s="11">
        <v>76</v>
      </c>
    </row>
    <row r="154" spans="1:22" x14ac:dyDescent="0.25">
      <c r="A154" s="2" t="s">
        <v>121</v>
      </c>
      <c r="B154" s="2" t="s">
        <v>623</v>
      </c>
      <c r="C154" s="2" t="s">
        <v>939</v>
      </c>
      <c r="D154" s="2" t="s">
        <v>2086</v>
      </c>
      <c r="E154" s="5" t="s">
        <v>1128</v>
      </c>
      <c r="F154" s="2" t="s">
        <v>1129</v>
      </c>
      <c r="G154" s="4" t="s">
        <v>1085</v>
      </c>
      <c r="H154" s="2">
        <f t="shared" si="15"/>
        <v>23</v>
      </c>
      <c r="I154" s="2">
        <f t="shared" si="16"/>
        <v>3</v>
      </c>
      <c r="J154" s="2">
        <f t="shared" si="17"/>
        <v>6</v>
      </c>
      <c r="K154" s="2">
        <f t="shared" si="18"/>
        <v>1</v>
      </c>
      <c r="L154" s="2">
        <f t="shared" si="19"/>
        <v>7</v>
      </c>
      <c r="M154" s="2" t="str">
        <f t="shared" si="14"/>
        <v>0</v>
      </c>
      <c r="N154" s="2">
        <f t="shared" si="20"/>
        <v>8</v>
      </c>
      <c r="O154" s="2"/>
      <c r="P154" t="s">
        <v>1940</v>
      </c>
      <c r="Q154" t="s">
        <v>1942</v>
      </c>
      <c r="R154" t="s">
        <v>1942</v>
      </c>
      <c r="S154" t="s">
        <v>2015</v>
      </c>
      <c r="T154" t="s">
        <v>2016</v>
      </c>
      <c r="U154" s="11">
        <v>71.8</v>
      </c>
      <c r="V154" s="11">
        <v>72.400000000000006</v>
      </c>
    </row>
    <row r="155" spans="1:22" x14ac:dyDescent="0.25">
      <c r="A155" s="2" t="s">
        <v>122</v>
      </c>
      <c r="B155" s="2" t="s">
        <v>624</v>
      </c>
      <c r="C155" s="2" t="s">
        <v>939</v>
      </c>
      <c r="D155" s="2" t="s">
        <v>2086</v>
      </c>
      <c r="E155" s="5" t="s">
        <v>1130</v>
      </c>
      <c r="F155" s="2" t="s">
        <v>1134</v>
      </c>
      <c r="G155" s="4" t="s">
        <v>1132</v>
      </c>
      <c r="H155" s="2">
        <f t="shared" si="15"/>
        <v>24</v>
      </c>
      <c r="I155" s="2">
        <f t="shared" si="16"/>
        <v>3</v>
      </c>
      <c r="J155" s="2">
        <f t="shared" si="17"/>
        <v>6</v>
      </c>
      <c r="K155" s="2">
        <f t="shared" si="18"/>
        <v>1</v>
      </c>
      <c r="L155" s="2">
        <f t="shared" si="19"/>
        <v>7</v>
      </c>
      <c r="M155" s="2" t="str">
        <f t="shared" si="14"/>
        <v>0</v>
      </c>
      <c r="N155" s="2">
        <f t="shared" si="20"/>
        <v>8</v>
      </c>
      <c r="O155" s="2"/>
      <c r="P155" t="s">
        <v>1940</v>
      </c>
      <c r="Q155" t="s">
        <v>1942</v>
      </c>
      <c r="R155" t="s">
        <v>1942</v>
      </c>
      <c r="S155" t="s">
        <v>2015</v>
      </c>
      <c r="T155" t="s">
        <v>2016</v>
      </c>
      <c r="U155" s="11">
        <v>71.8</v>
      </c>
      <c r="V155" s="11">
        <v>71.900000000000006</v>
      </c>
    </row>
    <row r="156" spans="1:22" x14ac:dyDescent="0.25">
      <c r="A156" s="2"/>
      <c r="B156" s="2"/>
      <c r="C156" s="2"/>
      <c r="D156" s="2"/>
      <c r="E156" s="5" t="s">
        <v>1131</v>
      </c>
      <c r="F156" s="2" t="s">
        <v>1135</v>
      </c>
      <c r="G156" s="4" t="s">
        <v>1133</v>
      </c>
      <c r="H156" s="2">
        <f t="shared" si="15"/>
        <v>24</v>
      </c>
      <c r="I156" s="2">
        <f t="shared" si="16"/>
        <v>2</v>
      </c>
      <c r="J156" s="2">
        <f t="shared" si="17"/>
        <v>8</v>
      </c>
      <c r="K156" s="2">
        <f t="shared" si="18"/>
        <v>1</v>
      </c>
      <c r="L156" s="2">
        <f t="shared" si="19"/>
        <v>9</v>
      </c>
      <c r="M156" s="2" t="str">
        <f t="shared" si="14"/>
        <v>0</v>
      </c>
      <c r="N156" s="2">
        <f t="shared" si="20"/>
        <v>9</v>
      </c>
      <c r="O156" s="2"/>
      <c r="Q156" t="s">
        <v>2009</v>
      </c>
      <c r="R156" t="s">
        <v>2009</v>
      </c>
      <c r="S156" t="s">
        <v>2009</v>
      </c>
      <c r="T156" t="s">
        <v>2009</v>
      </c>
      <c r="U156" s="11" t="s">
        <v>2009</v>
      </c>
      <c r="V156" s="11" t="s">
        <v>2009</v>
      </c>
    </row>
    <row r="157" spans="1:22" x14ac:dyDescent="0.25">
      <c r="A157" s="2" t="s">
        <v>123</v>
      </c>
      <c r="B157" s="2" t="s">
        <v>625</v>
      </c>
      <c r="C157" s="2" t="s">
        <v>939</v>
      </c>
      <c r="D157" s="2" t="s">
        <v>2086</v>
      </c>
      <c r="E157" s="5" t="s">
        <v>1136</v>
      </c>
      <c r="F157" s="2" t="s">
        <v>1141</v>
      </c>
      <c r="G157" s="4" t="s">
        <v>1138</v>
      </c>
      <c r="H157" s="2">
        <f t="shared" si="15"/>
        <v>24</v>
      </c>
      <c r="I157" s="2">
        <f t="shared" si="16"/>
        <v>3</v>
      </c>
      <c r="J157" s="2">
        <f t="shared" si="17"/>
        <v>6</v>
      </c>
      <c r="K157" s="2">
        <f t="shared" si="18"/>
        <v>2</v>
      </c>
      <c r="L157" s="2">
        <f t="shared" si="19"/>
        <v>8</v>
      </c>
      <c r="M157" s="2" t="str">
        <f t="shared" si="14"/>
        <v>0</v>
      </c>
      <c r="N157" s="2">
        <f t="shared" si="20"/>
        <v>9</v>
      </c>
      <c r="O157" s="2"/>
      <c r="P157" t="s">
        <v>1940</v>
      </c>
      <c r="Q157" t="s">
        <v>1942</v>
      </c>
      <c r="R157" t="s">
        <v>1942</v>
      </c>
      <c r="S157" t="s">
        <v>2015</v>
      </c>
      <c r="T157" t="s">
        <v>2016</v>
      </c>
      <c r="U157" s="11">
        <v>71.8</v>
      </c>
      <c r="V157" s="11">
        <v>72.8</v>
      </c>
    </row>
    <row r="158" spans="1:22" x14ac:dyDescent="0.25">
      <c r="A158" s="2"/>
      <c r="B158" s="2"/>
      <c r="C158" s="2"/>
      <c r="D158" s="2"/>
      <c r="E158" s="5" t="s">
        <v>1137</v>
      </c>
      <c r="F158" s="2" t="s">
        <v>1140</v>
      </c>
      <c r="G158" s="4" t="s">
        <v>1139</v>
      </c>
      <c r="H158" s="2">
        <f t="shared" si="15"/>
        <v>24</v>
      </c>
      <c r="I158" s="2">
        <f t="shared" si="16"/>
        <v>2</v>
      </c>
      <c r="J158" s="2">
        <f t="shared" si="17"/>
        <v>7</v>
      </c>
      <c r="K158" s="2">
        <f t="shared" si="18"/>
        <v>2</v>
      </c>
      <c r="L158" s="2">
        <f t="shared" si="19"/>
        <v>9</v>
      </c>
      <c r="M158" s="2" t="str">
        <f t="shared" si="14"/>
        <v>0</v>
      </c>
      <c r="N158" s="2">
        <f t="shared" si="20"/>
        <v>9</v>
      </c>
      <c r="O158" s="2"/>
      <c r="Q158" t="s">
        <v>2009</v>
      </c>
      <c r="R158" t="s">
        <v>2009</v>
      </c>
      <c r="S158" t="s">
        <v>2009</v>
      </c>
      <c r="T158" t="s">
        <v>2009</v>
      </c>
      <c r="U158" s="11" t="s">
        <v>2009</v>
      </c>
      <c r="V158" s="11" t="s">
        <v>2009</v>
      </c>
    </row>
    <row r="159" spans="1:22" x14ac:dyDescent="0.25">
      <c r="A159" s="2" t="s">
        <v>124</v>
      </c>
      <c r="B159" s="2" t="s">
        <v>626</v>
      </c>
      <c r="C159" s="2" t="s">
        <v>939</v>
      </c>
      <c r="D159" s="2" t="s">
        <v>2086</v>
      </c>
      <c r="E159" s="5" t="s">
        <v>1142</v>
      </c>
      <c r="F159" s="2" t="s">
        <v>1143</v>
      </c>
      <c r="G159" s="4" t="s">
        <v>1144</v>
      </c>
      <c r="H159" s="2">
        <f t="shared" si="15"/>
        <v>24</v>
      </c>
      <c r="I159" s="2">
        <f t="shared" si="16"/>
        <v>3</v>
      </c>
      <c r="J159" s="2">
        <f t="shared" si="17"/>
        <v>6</v>
      </c>
      <c r="K159" s="2">
        <f t="shared" si="18"/>
        <v>2</v>
      </c>
      <c r="L159" s="2">
        <f t="shared" si="19"/>
        <v>8</v>
      </c>
      <c r="M159" s="2" t="str">
        <f t="shared" si="14"/>
        <v>0</v>
      </c>
      <c r="N159" s="2">
        <f t="shared" si="20"/>
        <v>9</v>
      </c>
      <c r="O159" s="2"/>
      <c r="P159" t="s">
        <v>1940</v>
      </c>
      <c r="Q159" t="s">
        <v>1942</v>
      </c>
      <c r="R159" t="s">
        <v>1942</v>
      </c>
      <c r="S159" t="s">
        <v>2015</v>
      </c>
      <c r="T159" t="s">
        <v>2016</v>
      </c>
      <c r="U159" s="11">
        <v>71.8</v>
      </c>
      <c r="V159" s="11">
        <v>73.400000000000006</v>
      </c>
    </row>
    <row r="160" spans="1:22" x14ac:dyDescent="0.25">
      <c r="A160" s="2" t="s">
        <v>125</v>
      </c>
      <c r="B160" s="2" t="s">
        <v>627</v>
      </c>
      <c r="C160" s="2" t="s">
        <v>939</v>
      </c>
      <c r="D160" s="2" t="s">
        <v>2086</v>
      </c>
      <c r="E160" s="5" t="s">
        <v>1145</v>
      </c>
      <c r="F160" s="2" t="s">
        <v>1147</v>
      </c>
      <c r="G160" s="4" t="s">
        <v>1146</v>
      </c>
      <c r="H160" s="2">
        <f t="shared" si="15"/>
        <v>24</v>
      </c>
      <c r="I160" s="2">
        <f t="shared" si="16"/>
        <v>3</v>
      </c>
      <c r="J160" s="2">
        <f t="shared" si="17"/>
        <v>6</v>
      </c>
      <c r="K160" s="2">
        <f t="shared" si="18"/>
        <v>0</v>
      </c>
      <c r="L160" s="2">
        <f t="shared" si="19"/>
        <v>6</v>
      </c>
      <c r="M160" s="2" t="str">
        <f t="shared" si="14"/>
        <v>0</v>
      </c>
      <c r="N160" s="2">
        <f t="shared" si="20"/>
        <v>7</v>
      </c>
      <c r="O160" s="2"/>
      <c r="P160" t="s">
        <v>1940</v>
      </c>
      <c r="Q160" t="s">
        <v>1942</v>
      </c>
      <c r="R160" t="s">
        <v>1942</v>
      </c>
      <c r="S160" t="s">
        <v>2015</v>
      </c>
      <c r="T160" t="s">
        <v>2016</v>
      </c>
      <c r="U160" s="11">
        <v>71.8</v>
      </c>
      <c r="V160" s="11">
        <v>69.900000000000006</v>
      </c>
    </row>
    <row r="161" spans="1:22" x14ac:dyDescent="0.25">
      <c r="A161" s="2" t="s">
        <v>126</v>
      </c>
      <c r="B161" s="2" t="s">
        <v>628</v>
      </c>
      <c r="C161" s="2" t="s">
        <v>939</v>
      </c>
      <c r="D161" s="2" t="s">
        <v>2086</v>
      </c>
      <c r="E161" s="5" t="s">
        <v>1148</v>
      </c>
      <c r="F161" s="2" t="s">
        <v>1150</v>
      </c>
      <c r="G161" s="4" t="s">
        <v>1149</v>
      </c>
      <c r="H161" s="2">
        <f t="shared" si="15"/>
        <v>23</v>
      </c>
      <c r="I161" s="2">
        <f t="shared" si="16"/>
        <v>3</v>
      </c>
      <c r="J161" s="2">
        <f t="shared" si="17"/>
        <v>6</v>
      </c>
      <c r="K161" s="2">
        <f t="shared" si="18"/>
        <v>2</v>
      </c>
      <c r="L161" s="2">
        <f t="shared" si="19"/>
        <v>8</v>
      </c>
      <c r="M161" s="2" t="str">
        <f t="shared" si="14"/>
        <v>0</v>
      </c>
      <c r="N161" s="2">
        <f t="shared" si="20"/>
        <v>9</v>
      </c>
      <c r="O161" s="2"/>
      <c r="P161" t="s">
        <v>1940</v>
      </c>
      <c r="Q161" t="s">
        <v>1942</v>
      </c>
      <c r="R161" t="s">
        <v>1942</v>
      </c>
      <c r="S161" t="s">
        <v>2015</v>
      </c>
      <c r="T161" t="s">
        <v>2016</v>
      </c>
      <c r="U161" s="11">
        <v>71.8</v>
      </c>
      <c r="V161" s="11">
        <v>74.599999999999994</v>
      </c>
    </row>
    <row r="162" spans="1:22" x14ac:dyDescent="0.25">
      <c r="A162" s="2" t="s">
        <v>127</v>
      </c>
      <c r="B162" s="2" t="s">
        <v>629</v>
      </c>
      <c r="C162" s="2" t="s">
        <v>939</v>
      </c>
      <c r="D162" s="2" t="s">
        <v>2086</v>
      </c>
      <c r="E162" s="5" t="s">
        <v>1151</v>
      </c>
      <c r="F162" s="2" t="s">
        <v>1152</v>
      </c>
      <c r="G162" s="4" t="s">
        <v>1085</v>
      </c>
      <c r="H162" s="2">
        <f t="shared" si="15"/>
        <v>23</v>
      </c>
      <c r="I162" s="2">
        <f t="shared" si="16"/>
        <v>3</v>
      </c>
      <c r="J162" s="2">
        <f t="shared" si="17"/>
        <v>6</v>
      </c>
      <c r="K162" s="2">
        <f t="shared" si="18"/>
        <v>1</v>
      </c>
      <c r="L162" s="2">
        <f t="shared" si="19"/>
        <v>7</v>
      </c>
      <c r="M162" s="2" t="str">
        <f t="shared" si="14"/>
        <v>0</v>
      </c>
      <c r="N162" s="2">
        <f t="shared" si="20"/>
        <v>8</v>
      </c>
      <c r="O162" s="2"/>
      <c r="P162" t="s">
        <v>1940</v>
      </c>
      <c r="Q162" t="s">
        <v>1942</v>
      </c>
      <c r="R162" t="s">
        <v>1942</v>
      </c>
      <c r="S162" t="s">
        <v>2015</v>
      </c>
      <c r="T162" t="s">
        <v>2016</v>
      </c>
      <c r="U162" s="11" t="s">
        <v>2089</v>
      </c>
      <c r="V162" s="11" t="s">
        <v>2090</v>
      </c>
    </row>
    <row r="163" spans="1:22" x14ac:dyDescent="0.25">
      <c r="A163" s="2" t="s">
        <v>128</v>
      </c>
      <c r="B163" s="2" t="s">
        <v>630</v>
      </c>
      <c r="C163" s="2" t="s">
        <v>939</v>
      </c>
      <c r="D163" s="2" t="s">
        <v>2086</v>
      </c>
      <c r="E163" s="5" t="s">
        <v>1153</v>
      </c>
      <c r="F163" s="2" t="s">
        <v>1156</v>
      </c>
      <c r="G163" s="4" t="s">
        <v>1155</v>
      </c>
      <c r="H163" s="2">
        <f t="shared" si="15"/>
        <v>19</v>
      </c>
      <c r="I163" s="2">
        <f t="shared" si="16"/>
        <v>3</v>
      </c>
      <c r="J163" s="2">
        <f t="shared" si="17"/>
        <v>6</v>
      </c>
      <c r="K163" s="2">
        <f t="shared" si="18"/>
        <v>0</v>
      </c>
      <c r="L163" s="2">
        <f t="shared" si="19"/>
        <v>6</v>
      </c>
      <c r="M163" s="2" t="str">
        <f t="shared" si="14"/>
        <v>0</v>
      </c>
      <c r="N163" s="2">
        <f t="shared" si="20"/>
        <v>7</v>
      </c>
      <c r="O163" s="2"/>
      <c r="P163" t="s">
        <v>1940</v>
      </c>
      <c r="Q163" t="s">
        <v>1942</v>
      </c>
      <c r="R163" t="s">
        <v>1942</v>
      </c>
      <c r="S163" t="s">
        <v>2015</v>
      </c>
      <c r="T163" t="s">
        <v>2016</v>
      </c>
      <c r="U163" s="11">
        <v>71.8</v>
      </c>
      <c r="V163" s="11">
        <v>72.2</v>
      </c>
    </row>
    <row r="164" spans="1:22" x14ac:dyDescent="0.25">
      <c r="A164" s="2"/>
      <c r="B164" s="2"/>
      <c r="C164" s="2"/>
      <c r="D164" s="2"/>
      <c r="E164" s="5" t="s">
        <v>1154</v>
      </c>
      <c r="F164" s="2" t="s">
        <v>1158</v>
      </c>
      <c r="G164" s="4" t="s">
        <v>1157</v>
      </c>
      <c r="H164" s="2">
        <f t="shared" si="15"/>
        <v>24</v>
      </c>
      <c r="I164" s="2">
        <f t="shared" si="16"/>
        <v>2</v>
      </c>
      <c r="J164" s="2">
        <f t="shared" si="17"/>
        <v>7</v>
      </c>
      <c r="K164" s="2">
        <f t="shared" si="18"/>
        <v>2</v>
      </c>
      <c r="L164" s="2">
        <f t="shared" si="19"/>
        <v>9</v>
      </c>
      <c r="M164" s="2" t="str">
        <f t="shared" si="14"/>
        <v>0</v>
      </c>
      <c r="N164" s="2">
        <f t="shared" si="20"/>
        <v>9</v>
      </c>
      <c r="O164" s="2"/>
      <c r="Q164" t="s">
        <v>2009</v>
      </c>
      <c r="R164" t="s">
        <v>2009</v>
      </c>
      <c r="S164" t="s">
        <v>2009</v>
      </c>
      <c r="T164" t="s">
        <v>2009</v>
      </c>
      <c r="U164" s="11" t="s">
        <v>2009</v>
      </c>
      <c r="V164" s="11" t="s">
        <v>2009</v>
      </c>
    </row>
    <row r="165" spans="1:22" x14ac:dyDescent="0.25">
      <c r="A165" s="2" t="s">
        <v>129</v>
      </c>
      <c r="B165" s="2" t="s">
        <v>631</v>
      </c>
      <c r="C165" s="2" t="s">
        <v>939</v>
      </c>
      <c r="D165" s="2" t="s">
        <v>2086</v>
      </c>
      <c r="E165" s="5" t="s">
        <v>1159</v>
      </c>
      <c r="F165" s="2" t="s">
        <v>1161</v>
      </c>
      <c r="G165" s="4" t="s">
        <v>1160</v>
      </c>
      <c r="H165" s="2">
        <f t="shared" si="15"/>
        <v>24</v>
      </c>
      <c r="I165" s="2">
        <f t="shared" si="16"/>
        <v>3</v>
      </c>
      <c r="J165" s="2">
        <f t="shared" si="17"/>
        <v>6</v>
      </c>
      <c r="K165" s="2">
        <f t="shared" si="18"/>
        <v>2</v>
      </c>
      <c r="L165" s="2">
        <f t="shared" si="19"/>
        <v>8</v>
      </c>
      <c r="M165" s="2" t="str">
        <f t="shared" si="14"/>
        <v>0</v>
      </c>
      <c r="N165" s="2">
        <f t="shared" si="20"/>
        <v>9</v>
      </c>
      <c r="O165" s="2"/>
      <c r="P165" t="s">
        <v>1940</v>
      </c>
      <c r="Q165" t="s">
        <v>1942</v>
      </c>
      <c r="R165" t="s">
        <v>1942</v>
      </c>
      <c r="S165" t="s">
        <v>2015</v>
      </c>
      <c r="T165" t="s">
        <v>2016</v>
      </c>
      <c r="U165" s="11">
        <v>70.900000000000006</v>
      </c>
      <c r="V165" s="11">
        <v>69.599999999999994</v>
      </c>
    </row>
    <row r="166" spans="1:22" x14ac:dyDescent="0.25">
      <c r="A166" s="2" t="s">
        <v>130</v>
      </c>
      <c r="B166" s="2" t="s">
        <v>632</v>
      </c>
      <c r="C166" s="2" t="s">
        <v>939</v>
      </c>
      <c r="D166" s="2" t="s">
        <v>2086</v>
      </c>
      <c r="E166" s="5" t="s">
        <v>1162</v>
      </c>
      <c r="F166" s="2" t="s">
        <v>1163</v>
      </c>
      <c r="G166" s="4" t="s">
        <v>1146</v>
      </c>
      <c r="H166" s="2">
        <f t="shared" si="15"/>
        <v>24</v>
      </c>
      <c r="I166" s="2">
        <f t="shared" si="16"/>
        <v>3</v>
      </c>
      <c r="J166" s="2">
        <f t="shared" si="17"/>
        <v>6</v>
      </c>
      <c r="K166" s="2">
        <f t="shared" si="18"/>
        <v>0</v>
      </c>
      <c r="L166" s="2">
        <f t="shared" si="19"/>
        <v>6</v>
      </c>
      <c r="M166" s="2" t="str">
        <f t="shared" si="14"/>
        <v>0</v>
      </c>
      <c r="N166" s="2">
        <f t="shared" si="20"/>
        <v>7</v>
      </c>
      <c r="O166" s="2"/>
      <c r="P166" t="s">
        <v>1940</v>
      </c>
      <c r="Q166" t="s">
        <v>1942</v>
      </c>
      <c r="R166" t="s">
        <v>1942</v>
      </c>
      <c r="S166" t="s">
        <v>2015</v>
      </c>
      <c r="T166" t="s">
        <v>2016</v>
      </c>
      <c r="U166" s="11" t="s">
        <v>2089</v>
      </c>
      <c r="V166" s="11" t="s">
        <v>2090</v>
      </c>
    </row>
    <row r="167" spans="1:22" x14ac:dyDescent="0.25">
      <c r="A167" s="2" t="s">
        <v>131</v>
      </c>
      <c r="B167" s="2" t="s">
        <v>633</v>
      </c>
      <c r="C167" s="2" t="s">
        <v>939</v>
      </c>
      <c r="D167" s="2" t="s">
        <v>2086</v>
      </c>
      <c r="E167" s="5" t="s">
        <v>1164</v>
      </c>
      <c r="F167" s="2" t="s">
        <v>1166</v>
      </c>
      <c r="G167" s="4" t="s">
        <v>1165</v>
      </c>
      <c r="H167" s="2">
        <f t="shared" si="15"/>
        <v>23</v>
      </c>
      <c r="I167" s="2">
        <f t="shared" si="16"/>
        <v>3</v>
      </c>
      <c r="J167" s="2">
        <f t="shared" si="17"/>
        <v>6</v>
      </c>
      <c r="K167" s="2">
        <f t="shared" si="18"/>
        <v>3</v>
      </c>
      <c r="L167" s="2">
        <f t="shared" si="19"/>
        <v>9</v>
      </c>
      <c r="M167" s="2" t="str">
        <f t="shared" si="14"/>
        <v>0</v>
      </c>
      <c r="N167" s="2">
        <f t="shared" si="20"/>
        <v>10</v>
      </c>
      <c r="O167" s="2"/>
      <c r="P167" t="s">
        <v>1940</v>
      </c>
      <c r="Q167" t="s">
        <v>1942</v>
      </c>
      <c r="R167" t="s">
        <v>1942</v>
      </c>
      <c r="S167" t="s">
        <v>2015</v>
      </c>
      <c r="T167" t="s">
        <v>2016</v>
      </c>
      <c r="U167" s="11">
        <v>72</v>
      </c>
      <c r="V167" s="11">
        <v>71.599999999999994</v>
      </c>
    </row>
    <row r="168" spans="1:22" x14ac:dyDescent="0.25">
      <c r="A168" s="2" t="s">
        <v>132</v>
      </c>
      <c r="B168" s="2" t="s">
        <v>634</v>
      </c>
      <c r="C168" s="2" t="s">
        <v>939</v>
      </c>
      <c r="D168" s="2" t="s">
        <v>2086</v>
      </c>
      <c r="E168" s="5" t="s">
        <v>1167</v>
      </c>
      <c r="F168" s="2" t="s">
        <v>1169</v>
      </c>
      <c r="G168" s="4" t="s">
        <v>1168</v>
      </c>
      <c r="H168" s="2">
        <f t="shared" si="15"/>
        <v>26</v>
      </c>
      <c r="I168" s="2">
        <f t="shared" si="16"/>
        <v>3</v>
      </c>
      <c r="J168" s="2">
        <f t="shared" si="17"/>
        <v>6</v>
      </c>
      <c r="K168" s="2">
        <f t="shared" si="18"/>
        <v>1</v>
      </c>
      <c r="L168" s="2">
        <f t="shared" si="19"/>
        <v>7</v>
      </c>
      <c r="M168" s="2" t="str">
        <f t="shared" si="14"/>
        <v>0</v>
      </c>
      <c r="N168" s="2">
        <f t="shared" si="20"/>
        <v>8</v>
      </c>
      <c r="O168" s="2"/>
      <c r="P168" t="s">
        <v>1940</v>
      </c>
      <c r="Q168" t="s">
        <v>1942</v>
      </c>
      <c r="R168" t="s">
        <v>1942</v>
      </c>
      <c r="S168" t="s">
        <v>2015</v>
      </c>
      <c r="T168" t="s">
        <v>2016</v>
      </c>
      <c r="U168" s="11">
        <v>74.099999999999994</v>
      </c>
      <c r="V168" s="11">
        <v>75.5</v>
      </c>
    </row>
    <row r="169" spans="1:22" x14ac:dyDescent="0.25">
      <c r="A169" s="2" t="s">
        <v>133</v>
      </c>
      <c r="B169" s="2" t="s">
        <v>635</v>
      </c>
      <c r="C169" s="2" t="s">
        <v>939</v>
      </c>
      <c r="D169" s="2" t="s">
        <v>2086</v>
      </c>
      <c r="E169" s="5" t="s">
        <v>1170</v>
      </c>
      <c r="F169" s="2" t="s">
        <v>1175</v>
      </c>
      <c r="G169" s="4" t="s">
        <v>1172</v>
      </c>
      <c r="H169" s="2">
        <f t="shared" si="15"/>
        <v>24</v>
      </c>
      <c r="I169" s="2">
        <f t="shared" si="16"/>
        <v>1</v>
      </c>
      <c r="J169" s="2">
        <f t="shared" si="17"/>
        <v>6</v>
      </c>
      <c r="K169" s="2">
        <f t="shared" si="18"/>
        <v>0</v>
      </c>
      <c r="L169" s="2">
        <f t="shared" si="19"/>
        <v>6</v>
      </c>
      <c r="M169" s="2" t="str">
        <f t="shared" si="14"/>
        <v>0</v>
      </c>
      <c r="N169" s="2">
        <f t="shared" si="20"/>
        <v>5</v>
      </c>
      <c r="O169" s="2"/>
      <c r="P169" t="s">
        <v>1940</v>
      </c>
      <c r="Q169" t="s">
        <v>1942</v>
      </c>
      <c r="R169" t="s">
        <v>1942</v>
      </c>
      <c r="S169" t="s">
        <v>2015</v>
      </c>
      <c r="T169" t="s">
        <v>2016</v>
      </c>
      <c r="U169" s="11">
        <v>70.8</v>
      </c>
      <c r="V169" s="11">
        <v>69.7</v>
      </c>
    </row>
    <row r="170" spans="1:22" x14ac:dyDescent="0.25">
      <c r="A170" s="2"/>
      <c r="B170" s="2"/>
      <c r="C170" s="2"/>
      <c r="D170" s="2"/>
      <c r="E170" s="5" t="s">
        <v>1171</v>
      </c>
      <c r="F170" s="2" t="s">
        <v>1174</v>
      </c>
      <c r="G170" s="4" t="s">
        <v>1173</v>
      </c>
      <c r="H170" s="2">
        <f t="shared" si="15"/>
        <v>24</v>
      </c>
      <c r="I170" s="2">
        <f t="shared" si="16"/>
        <v>3</v>
      </c>
      <c r="J170" s="2">
        <f t="shared" si="17"/>
        <v>6</v>
      </c>
      <c r="K170" s="2">
        <f t="shared" si="18"/>
        <v>1</v>
      </c>
      <c r="L170" s="2">
        <f t="shared" si="19"/>
        <v>7</v>
      </c>
      <c r="M170" s="2" t="str">
        <f t="shared" si="14"/>
        <v>0</v>
      </c>
      <c r="N170" s="2">
        <f t="shared" si="20"/>
        <v>8</v>
      </c>
      <c r="O170" s="2"/>
      <c r="Q170" t="s">
        <v>2009</v>
      </c>
      <c r="R170" t="s">
        <v>2009</v>
      </c>
      <c r="S170" t="s">
        <v>2009</v>
      </c>
      <c r="T170" t="s">
        <v>2009</v>
      </c>
      <c r="U170" s="11" t="s">
        <v>2009</v>
      </c>
      <c r="V170" s="11" t="s">
        <v>2009</v>
      </c>
    </row>
    <row r="171" spans="1:22" x14ac:dyDescent="0.25">
      <c r="A171" s="2" t="s">
        <v>134</v>
      </c>
      <c r="B171" s="2" t="s">
        <v>603</v>
      </c>
      <c r="C171" s="2" t="s">
        <v>939</v>
      </c>
      <c r="D171" s="2" t="s">
        <v>2086</v>
      </c>
      <c r="E171" s="5" t="s">
        <v>1049</v>
      </c>
      <c r="F171" s="2" t="s">
        <v>1051</v>
      </c>
      <c r="G171" s="4" t="s">
        <v>1050</v>
      </c>
      <c r="H171" s="2">
        <f t="shared" si="15"/>
        <v>25</v>
      </c>
      <c r="I171" s="2">
        <f t="shared" si="16"/>
        <v>4</v>
      </c>
      <c r="J171" s="2">
        <f t="shared" si="17"/>
        <v>9</v>
      </c>
      <c r="K171" s="2">
        <f t="shared" si="18"/>
        <v>2</v>
      </c>
      <c r="L171" s="2">
        <f t="shared" si="19"/>
        <v>11</v>
      </c>
      <c r="M171" s="2" t="str">
        <f t="shared" si="14"/>
        <v>0</v>
      </c>
      <c r="N171" s="2">
        <f t="shared" si="20"/>
        <v>13</v>
      </c>
      <c r="O171" s="2"/>
      <c r="P171" t="s">
        <v>2005</v>
      </c>
      <c r="Q171" t="s">
        <v>1942</v>
      </c>
      <c r="R171" t="s">
        <v>1942</v>
      </c>
      <c r="S171" t="s">
        <v>2015</v>
      </c>
      <c r="T171" t="s">
        <v>2026</v>
      </c>
      <c r="U171" s="11">
        <v>69</v>
      </c>
      <c r="V171" s="11">
        <v>68.7</v>
      </c>
    </row>
    <row r="172" spans="1:22" x14ac:dyDescent="0.25">
      <c r="A172" s="2" t="s">
        <v>135</v>
      </c>
      <c r="B172" s="2" t="s">
        <v>605</v>
      </c>
      <c r="C172" s="2" t="s">
        <v>939</v>
      </c>
      <c r="D172" s="2" t="s">
        <v>2086</v>
      </c>
      <c r="E172" s="5" t="s">
        <v>1061</v>
      </c>
      <c r="F172" s="2" t="s">
        <v>1051</v>
      </c>
      <c r="G172" s="4" t="s">
        <v>1062</v>
      </c>
      <c r="H172" s="2">
        <f t="shared" si="15"/>
        <v>25</v>
      </c>
      <c r="I172" s="2">
        <f t="shared" si="16"/>
        <v>4</v>
      </c>
      <c r="J172" s="2">
        <f t="shared" si="17"/>
        <v>9</v>
      </c>
      <c r="K172" s="2">
        <f t="shared" si="18"/>
        <v>1</v>
      </c>
      <c r="L172" s="2">
        <f t="shared" si="19"/>
        <v>10</v>
      </c>
      <c r="M172" s="2" t="str">
        <f t="shared" si="14"/>
        <v>0</v>
      </c>
      <c r="N172" s="2">
        <f t="shared" si="20"/>
        <v>12</v>
      </c>
      <c r="O172" s="2"/>
      <c r="P172" t="s">
        <v>2005</v>
      </c>
      <c r="Q172" t="s">
        <v>1942</v>
      </c>
      <c r="R172" t="s">
        <v>1942</v>
      </c>
      <c r="S172" t="s">
        <v>2015</v>
      </c>
      <c r="T172" t="s">
        <v>2026</v>
      </c>
      <c r="U172" s="11">
        <v>69.2</v>
      </c>
      <c r="V172" s="11">
        <v>68.7</v>
      </c>
    </row>
    <row r="173" spans="1:22" x14ac:dyDescent="0.25">
      <c r="A173" s="2" t="s">
        <v>136</v>
      </c>
      <c r="B173" s="2" t="s">
        <v>636</v>
      </c>
      <c r="C173" s="2" t="s">
        <v>939</v>
      </c>
      <c r="D173" s="2" t="s">
        <v>2086</v>
      </c>
      <c r="E173" s="2" t="s">
        <v>1176</v>
      </c>
      <c r="F173" s="2" t="s">
        <v>1017</v>
      </c>
      <c r="G173" s="4" t="s">
        <v>1177</v>
      </c>
      <c r="H173" s="2">
        <f t="shared" si="15"/>
        <v>26</v>
      </c>
      <c r="I173" s="2">
        <f t="shared" si="16"/>
        <v>6</v>
      </c>
      <c r="J173" s="2">
        <f t="shared" si="17"/>
        <v>5</v>
      </c>
      <c r="K173" s="2">
        <f t="shared" si="18"/>
        <v>3</v>
      </c>
      <c r="L173" s="2">
        <f t="shared" si="19"/>
        <v>8</v>
      </c>
      <c r="M173" s="2" t="str">
        <f t="shared" si="14"/>
        <v>0</v>
      </c>
      <c r="N173" s="2">
        <f t="shared" si="20"/>
        <v>12</v>
      </c>
      <c r="O173" s="2"/>
      <c r="P173" t="s">
        <v>2003</v>
      </c>
      <c r="Q173" t="s">
        <v>1942</v>
      </c>
      <c r="R173" t="s">
        <v>1942</v>
      </c>
      <c r="S173" t="s">
        <v>2015</v>
      </c>
      <c r="T173" t="s">
        <v>2040</v>
      </c>
      <c r="U173" s="11">
        <v>73.7</v>
      </c>
      <c r="V173" s="11">
        <v>72.599999999999994</v>
      </c>
    </row>
    <row r="174" spans="1:22" x14ac:dyDescent="0.25">
      <c r="A174" s="2" t="s">
        <v>137</v>
      </c>
      <c r="B174" s="2" t="s">
        <v>613</v>
      </c>
      <c r="C174" s="2" t="s">
        <v>939</v>
      </c>
      <c r="D174" s="2" t="s">
        <v>2086</v>
      </c>
      <c r="E174" s="2" t="s">
        <v>1104</v>
      </c>
      <c r="F174" s="2" t="s">
        <v>1051</v>
      </c>
      <c r="G174" s="4" t="s">
        <v>1105</v>
      </c>
      <c r="H174" s="2">
        <f t="shared" si="15"/>
        <v>28</v>
      </c>
      <c r="I174" s="2">
        <f t="shared" si="16"/>
        <v>4</v>
      </c>
      <c r="J174" s="2">
        <f t="shared" si="17"/>
        <v>9</v>
      </c>
      <c r="K174" s="2">
        <f t="shared" si="18"/>
        <v>1</v>
      </c>
      <c r="L174" s="2">
        <f t="shared" si="19"/>
        <v>10</v>
      </c>
      <c r="M174" s="2" t="str">
        <f t="shared" si="14"/>
        <v>0</v>
      </c>
      <c r="N174" s="2">
        <f t="shared" si="20"/>
        <v>12</v>
      </c>
      <c r="O174" s="2"/>
      <c r="P174" t="s">
        <v>2005</v>
      </c>
      <c r="Q174" t="s">
        <v>1942</v>
      </c>
      <c r="R174" t="s">
        <v>1942</v>
      </c>
      <c r="S174" t="s">
        <v>2015</v>
      </c>
      <c r="T174" t="s">
        <v>2026</v>
      </c>
      <c r="U174" s="11">
        <v>68.7</v>
      </c>
      <c r="V174" s="11">
        <v>68.099999999999994</v>
      </c>
    </row>
    <row r="175" spans="1:22" x14ac:dyDescent="0.25">
      <c r="A175" s="2" t="s">
        <v>138</v>
      </c>
      <c r="B175" s="2" t="s">
        <v>607</v>
      </c>
      <c r="C175" s="2" t="s">
        <v>939</v>
      </c>
      <c r="D175" s="2" t="s">
        <v>2086</v>
      </c>
      <c r="E175" s="5" t="s">
        <v>1061</v>
      </c>
      <c r="F175" s="2" t="s">
        <v>1051</v>
      </c>
      <c r="G175" s="4" t="s">
        <v>1062</v>
      </c>
      <c r="H175" s="2">
        <f t="shared" si="15"/>
        <v>25</v>
      </c>
      <c r="I175" s="2">
        <f t="shared" si="16"/>
        <v>4</v>
      </c>
      <c r="J175" s="2">
        <f t="shared" si="17"/>
        <v>9</v>
      </c>
      <c r="K175" s="2">
        <f t="shared" si="18"/>
        <v>1</v>
      </c>
      <c r="L175" s="2">
        <f t="shared" si="19"/>
        <v>10</v>
      </c>
      <c r="M175" s="2" t="str">
        <f t="shared" si="14"/>
        <v>0</v>
      </c>
      <c r="N175" s="2">
        <f t="shared" si="20"/>
        <v>12</v>
      </c>
      <c r="O175" s="2"/>
      <c r="P175" t="s">
        <v>2005</v>
      </c>
      <c r="Q175" t="s">
        <v>1942</v>
      </c>
      <c r="R175" t="s">
        <v>1942</v>
      </c>
      <c r="S175" t="s">
        <v>2015</v>
      </c>
      <c r="T175" t="s">
        <v>2026</v>
      </c>
      <c r="U175" s="11">
        <v>68.900000000000006</v>
      </c>
      <c r="V175" s="11">
        <v>68.599999999999994</v>
      </c>
    </row>
    <row r="176" spans="1:22" x14ac:dyDescent="0.25">
      <c r="A176" s="2" t="s">
        <v>139</v>
      </c>
      <c r="B176" s="2" t="s">
        <v>616</v>
      </c>
      <c r="C176" s="2" t="s">
        <v>939</v>
      </c>
      <c r="D176" s="2" t="s">
        <v>2086</v>
      </c>
      <c r="E176" s="5" t="s">
        <v>1117</v>
      </c>
      <c r="F176" s="2" t="s">
        <v>1119</v>
      </c>
      <c r="G176" s="4" t="s">
        <v>1118</v>
      </c>
      <c r="H176" s="2">
        <f t="shared" si="15"/>
        <v>27</v>
      </c>
      <c r="I176" s="2">
        <f t="shared" si="16"/>
        <v>4</v>
      </c>
      <c r="J176" s="2">
        <f t="shared" si="17"/>
        <v>9</v>
      </c>
      <c r="K176" s="2">
        <f t="shared" si="18"/>
        <v>1</v>
      </c>
      <c r="L176" s="2">
        <f t="shared" si="19"/>
        <v>10</v>
      </c>
      <c r="M176" s="2" t="str">
        <f t="shared" si="14"/>
        <v>0</v>
      </c>
      <c r="N176" s="2">
        <f t="shared" si="20"/>
        <v>12</v>
      </c>
      <c r="O176" s="2"/>
      <c r="P176" t="s">
        <v>2004</v>
      </c>
      <c r="Q176" t="s">
        <v>1942</v>
      </c>
      <c r="R176" t="s">
        <v>1942</v>
      </c>
      <c r="S176" t="s">
        <v>2015</v>
      </c>
      <c r="T176" t="s">
        <v>2026</v>
      </c>
      <c r="U176" s="11">
        <v>70.7</v>
      </c>
      <c r="V176" s="11">
        <v>70.3</v>
      </c>
    </row>
    <row r="177" spans="1:22" x14ac:dyDescent="0.25">
      <c r="A177" s="2" t="s">
        <v>140</v>
      </c>
      <c r="B177" s="2" t="s">
        <v>637</v>
      </c>
      <c r="C177" s="2" t="s">
        <v>939</v>
      </c>
      <c r="D177" s="2" t="s">
        <v>2086</v>
      </c>
      <c r="E177" s="2" t="s">
        <v>1178</v>
      </c>
      <c r="F177" s="2" t="s">
        <v>1180</v>
      </c>
      <c r="G177" s="4" t="s">
        <v>1179</v>
      </c>
      <c r="H177" s="2">
        <f t="shared" si="15"/>
        <v>18</v>
      </c>
      <c r="I177" s="2">
        <f t="shared" si="16"/>
        <v>1</v>
      </c>
      <c r="J177" s="2">
        <f t="shared" si="17"/>
        <v>5</v>
      </c>
      <c r="K177" s="2">
        <f t="shared" si="18"/>
        <v>3</v>
      </c>
      <c r="L177" s="2">
        <f t="shared" si="19"/>
        <v>8</v>
      </c>
      <c r="M177" s="2" t="str">
        <f t="shared" si="14"/>
        <v>0</v>
      </c>
      <c r="N177" s="2">
        <f t="shared" si="20"/>
        <v>7</v>
      </c>
      <c r="O177" s="2"/>
      <c r="P177" t="s">
        <v>1962</v>
      </c>
      <c r="Q177" t="s">
        <v>1942</v>
      </c>
      <c r="R177" t="s">
        <v>1942</v>
      </c>
      <c r="S177" t="s">
        <v>2015</v>
      </c>
      <c r="T177" t="s">
        <v>2026</v>
      </c>
      <c r="U177" s="11">
        <v>69</v>
      </c>
      <c r="V177" s="11">
        <v>67.8</v>
      </c>
    </row>
    <row r="178" spans="1:22" x14ac:dyDescent="0.25">
      <c r="A178" s="2" t="s">
        <v>141</v>
      </c>
      <c r="B178" s="2" t="s">
        <v>638</v>
      </c>
      <c r="C178" s="2" t="s">
        <v>939</v>
      </c>
      <c r="D178" s="2" t="s">
        <v>2086</v>
      </c>
      <c r="E178" s="2" t="s">
        <v>1178</v>
      </c>
      <c r="F178" s="2" t="s">
        <v>1180</v>
      </c>
      <c r="G178" s="4" t="s">
        <v>1179</v>
      </c>
      <c r="H178" s="2">
        <f t="shared" si="15"/>
        <v>18</v>
      </c>
      <c r="I178" s="2">
        <f t="shared" si="16"/>
        <v>1</v>
      </c>
      <c r="J178" s="2">
        <f t="shared" si="17"/>
        <v>5</v>
      </c>
      <c r="K178" s="2">
        <f t="shared" si="18"/>
        <v>3</v>
      </c>
      <c r="L178" s="2">
        <f t="shared" si="19"/>
        <v>8</v>
      </c>
      <c r="M178" s="2" t="str">
        <f t="shared" si="14"/>
        <v>0</v>
      </c>
      <c r="N178" s="2">
        <f t="shared" si="20"/>
        <v>7</v>
      </c>
      <c r="O178" s="2"/>
      <c r="P178" t="s">
        <v>1962</v>
      </c>
      <c r="Q178" t="s">
        <v>1942</v>
      </c>
      <c r="R178" t="s">
        <v>1942</v>
      </c>
      <c r="S178" t="s">
        <v>2015</v>
      </c>
      <c r="T178" t="s">
        <v>2026</v>
      </c>
      <c r="U178" s="11">
        <v>69</v>
      </c>
      <c r="V178" s="11">
        <v>68.3</v>
      </c>
    </row>
    <row r="179" spans="1:22" x14ac:dyDescent="0.25">
      <c r="A179" s="2" t="s">
        <v>142</v>
      </c>
      <c r="B179" s="2" t="s">
        <v>639</v>
      </c>
      <c r="C179" s="2" t="s">
        <v>939</v>
      </c>
      <c r="D179" s="2" t="s">
        <v>2086</v>
      </c>
      <c r="E179" s="5" t="s">
        <v>1181</v>
      </c>
      <c r="F179" s="2" t="s">
        <v>1183</v>
      </c>
      <c r="G179" s="4" t="s">
        <v>1182</v>
      </c>
      <c r="H179" s="2">
        <f t="shared" si="15"/>
        <v>22</v>
      </c>
      <c r="I179" s="2">
        <f t="shared" si="16"/>
        <v>1</v>
      </c>
      <c r="J179" s="2">
        <f t="shared" si="17"/>
        <v>5</v>
      </c>
      <c r="K179" s="2">
        <f t="shared" si="18"/>
        <v>1</v>
      </c>
      <c r="L179" s="2">
        <f t="shared" si="19"/>
        <v>6</v>
      </c>
      <c r="M179" s="2" t="str">
        <f t="shared" si="14"/>
        <v>0</v>
      </c>
      <c r="N179" s="2">
        <f t="shared" si="20"/>
        <v>5</v>
      </c>
      <c r="O179" s="2"/>
      <c r="P179" t="s">
        <v>1951</v>
      </c>
      <c r="Q179" t="s">
        <v>1942</v>
      </c>
      <c r="R179" t="s">
        <v>1942</v>
      </c>
      <c r="S179" t="s">
        <v>2015</v>
      </c>
      <c r="T179" t="s">
        <v>2020</v>
      </c>
      <c r="U179" s="11">
        <v>72.3</v>
      </c>
      <c r="V179" s="11">
        <v>71.2</v>
      </c>
    </row>
    <row r="180" spans="1:22" x14ac:dyDescent="0.25">
      <c r="A180" s="2" t="s">
        <v>143</v>
      </c>
      <c r="B180" s="2" t="s">
        <v>639</v>
      </c>
      <c r="C180" s="2" t="s">
        <v>939</v>
      </c>
      <c r="D180" s="2" t="s">
        <v>2086</v>
      </c>
      <c r="E180" s="5" t="s">
        <v>1181</v>
      </c>
      <c r="F180" s="2" t="s">
        <v>1183</v>
      </c>
      <c r="G180" s="4" t="s">
        <v>1182</v>
      </c>
      <c r="H180" s="2">
        <f t="shared" si="15"/>
        <v>22</v>
      </c>
      <c r="I180" s="2">
        <f t="shared" si="16"/>
        <v>1</v>
      </c>
      <c r="J180" s="2">
        <f t="shared" si="17"/>
        <v>5</v>
      </c>
      <c r="K180" s="2">
        <f t="shared" si="18"/>
        <v>1</v>
      </c>
      <c r="L180" s="2">
        <f t="shared" si="19"/>
        <v>6</v>
      </c>
      <c r="M180" s="2" t="str">
        <f t="shared" si="14"/>
        <v>0</v>
      </c>
      <c r="N180" s="2">
        <f t="shared" si="20"/>
        <v>5</v>
      </c>
      <c r="O180" s="2"/>
      <c r="P180" t="s">
        <v>1951</v>
      </c>
      <c r="Q180" t="s">
        <v>1942</v>
      </c>
      <c r="R180" t="s">
        <v>1942</v>
      </c>
      <c r="S180" t="s">
        <v>2015</v>
      </c>
      <c r="T180" t="s">
        <v>2020</v>
      </c>
      <c r="U180" s="11">
        <v>72.3</v>
      </c>
      <c r="V180" s="11">
        <v>71.2</v>
      </c>
    </row>
    <row r="181" spans="1:22" x14ac:dyDescent="0.25">
      <c r="A181" s="2" t="s">
        <v>144</v>
      </c>
      <c r="B181" s="2" t="s">
        <v>619</v>
      </c>
      <c r="C181" s="2" t="s">
        <v>939</v>
      </c>
      <c r="D181" s="2" t="s">
        <v>2086</v>
      </c>
      <c r="E181" s="5" t="s">
        <v>1123</v>
      </c>
      <c r="F181" s="2" t="s">
        <v>1116</v>
      </c>
      <c r="G181" s="4" t="s">
        <v>1124</v>
      </c>
      <c r="H181" s="2">
        <f t="shared" si="15"/>
        <v>22</v>
      </c>
      <c r="I181" s="2">
        <f t="shared" si="16"/>
        <v>1</v>
      </c>
      <c r="J181" s="2">
        <f t="shared" si="17"/>
        <v>5</v>
      </c>
      <c r="K181" s="2">
        <f t="shared" si="18"/>
        <v>1</v>
      </c>
      <c r="L181" s="2">
        <f t="shared" si="19"/>
        <v>6</v>
      </c>
      <c r="M181" s="2" t="str">
        <f t="shared" si="14"/>
        <v>0</v>
      </c>
      <c r="N181" s="2">
        <f t="shared" si="20"/>
        <v>5</v>
      </c>
      <c r="O181" s="2"/>
      <c r="P181" t="s">
        <v>1951</v>
      </c>
      <c r="Q181" t="s">
        <v>1942</v>
      </c>
      <c r="R181" t="s">
        <v>1942</v>
      </c>
      <c r="S181" t="s">
        <v>2015</v>
      </c>
      <c r="T181" t="s">
        <v>2020</v>
      </c>
      <c r="U181" s="11">
        <v>73.3</v>
      </c>
      <c r="V181" s="11">
        <v>72.2</v>
      </c>
    </row>
    <row r="182" spans="1:22" x14ac:dyDescent="0.25">
      <c r="A182" s="2" t="s">
        <v>145</v>
      </c>
      <c r="B182" s="2" t="s">
        <v>640</v>
      </c>
      <c r="C182" s="2" t="s">
        <v>939</v>
      </c>
      <c r="D182" s="2" t="s">
        <v>2086</v>
      </c>
      <c r="E182" s="2" t="s">
        <v>1184</v>
      </c>
      <c r="F182" s="2" t="s">
        <v>1186</v>
      </c>
      <c r="G182" s="4" t="s">
        <v>1185</v>
      </c>
      <c r="H182" s="2">
        <f t="shared" si="15"/>
        <v>19</v>
      </c>
      <c r="I182" s="2">
        <f t="shared" si="16"/>
        <v>2</v>
      </c>
      <c r="J182" s="2">
        <f t="shared" si="17"/>
        <v>9</v>
      </c>
      <c r="K182" s="2">
        <f t="shared" si="18"/>
        <v>4</v>
      </c>
      <c r="L182" s="2">
        <f t="shared" si="19"/>
        <v>13</v>
      </c>
      <c r="M182" s="2" t="str">
        <f t="shared" si="14"/>
        <v>1</v>
      </c>
      <c r="N182" s="2">
        <f t="shared" si="20"/>
        <v>12</v>
      </c>
      <c r="O182" s="2"/>
      <c r="P182" t="s">
        <v>1940</v>
      </c>
      <c r="Q182" t="s">
        <v>1942</v>
      </c>
      <c r="R182" t="s">
        <v>1942</v>
      </c>
      <c r="S182" t="s">
        <v>2015</v>
      </c>
      <c r="T182" t="s">
        <v>2016</v>
      </c>
      <c r="U182" s="11">
        <v>72.2</v>
      </c>
      <c r="V182" s="11">
        <v>71.5</v>
      </c>
    </row>
    <row r="183" spans="1:22" x14ac:dyDescent="0.25">
      <c r="A183" s="2" t="s">
        <v>146</v>
      </c>
      <c r="B183" s="2" t="s">
        <v>641</v>
      </c>
      <c r="C183" s="2" t="s">
        <v>939</v>
      </c>
      <c r="D183" s="2" t="s">
        <v>2086</v>
      </c>
      <c r="E183" s="5" t="s">
        <v>1187</v>
      </c>
      <c r="F183" s="2" t="s">
        <v>1188</v>
      </c>
      <c r="G183" s="4" t="s">
        <v>1185</v>
      </c>
      <c r="H183" s="2">
        <f t="shared" si="15"/>
        <v>19</v>
      </c>
      <c r="I183" s="2">
        <f t="shared" si="16"/>
        <v>2</v>
      </c>
      <c r="J183" s="2">
        <f t="shared" si="17"/>
        <v>9</v>
      </c>
      <c r="K183" s="2">
        <f t="shared" si="18"/>
        <v>4</v>
      </c>
      <c r="L183" s="2">
        <f t="shared" si="19"/>
        <v>13</v>
      </c>
      <c r="M183" s="2" t="str">
        <f t="shared" si="14"/>
        <v>1</v>
      </c>
      <c r="N183" s="2">
        <f t="shared" si="20"/>
        <v>12</v>
      </c>
      <c r="O183" s="2"/>
      <c r="P183" t="s">
        <v>1940</v>
      </c>
      <c r="Q183" t="s">
        <v>1942</v>
      </c>
      <c r="R183" t="s">
        <v>1942</v>
      </c>
      <c r="S183" t="s">
        <v>2015</v>
      </c>
      <c r="T183" t="s">
        <v>2016</v>
      </c>
      <c r="U183" s="11">
        <v>71.7</v>
      </c>
      <c r="V183" s="11">
        <v>70</v>
      </c>
    </row>
    <row r="184" spans="1:22" x14ac:dyDescent="0.25">
      <c r="A184" s="2" t="s">
        <v>147</v>
      </c>
      <c r="B184" s="2" t="s">
        <v>642</v>
      </c>
      <c r="C184" s="2" t="s">
        <v>939</v>
      </c>
      <c r="D184" s="2" t="s">
        <v>2086</v>
      </c>
      <c r="E184" s="5" t="s">
        <v>956</v>
      </c>
      <c r="H184" s="2" t="str">
        <f t="shared" si="15"/>
        <v/>
      </c>
      <c r="I184" s="2" t="str">
        <f t="shared" si="16"/>
        <v/>
      </c>
      <c r="J184" s="2" t="str">
        <f t="shared" si="17"/>
        <v/>
      </c>
      <c r="K184" s="2" t="str">
        <f t="shared" si="18"/>
        <v/>
      </c>
      <c r="L184" s="2" t="str">
        <f t="shared" si="19"/>
        <v/>
      </c>
      <c r="M184" s="2" t="str">
        <f t="shared" si="14"/>
        <v/>
      </c>
      <c r="N184" s="2" t="str">
        <f t="shared" si="20"/>
        <v/>
      </c>
      <c r="O184" s="2"/>
      <c r="P184" t="s">
        <v>1940</v>
      </c>
      <c r="Q184" t="s">
        <v>1942</v>
      </c>
      <c r="R184" t="s">
        <v>1942</v>
      </c>
      <c r="S184" t="s">
        <v>2015</v>
      </c>
      <c r="T184" t="s">
        <v>2016</v>
      </c>
      <c r="U184" s="11">
        <v>71.8</v>
      </c>
      <c r="V184" s="11">
        <v>70.7</v>
      </c>
    </row>
    <row r="185" spans="1:22" x14ac:dyDescent="0.25">
      <c r="A185" s="2" t="s">
        <v>148</v>
      </c>
      <c r="B185" s="2" t="s">
        <v>643</v>
      </c>
      <c r="C185" s="2" t="s">
        <v>939</v>
      </c>
      <c r="D185" s="2" t="s">
        <v>2086</v>
      </c>
      <c r="E185" s="5" t="s">
        <v>1189</v>
      </c>
      <c r="F185" s="2" t="s">
        <v>1190</v>
      </c>
      <c r="G185" s="4" t="s">
        <v>1185</v>
      </c>
      <c r="H185" s="2">
        <f t="shared" si="15"/>
        <v>19</v>
      </c>
      <c r="I185" s="2">
        <f t="shared" si="16"/>
        <v>2</v>
      </c>
      <c r="J185" s="2">
        <f t="shared" si="17"/>
        <v>9</v>
      </c>
      <c r="K185" s="2">
        <f t="shared" si="18"/>
        <v>4</v>
      </c>
      <c r="L185" s="2">
        <f t="shared" si="19"/>
        <v>13</v>
      </c>
      <c r="M185" s="2" t="str">
        <f t="shared" si="14"/>
        <v>1</v>
      </c>
      <c r="N185" s="2">
        <f t="shared" si="20"/>
        <v>12</v>
      </c>
      <c r="O185" s="2"/>
      <c r="P185" t="s">
        <v>1940</v>
      </c>
      <c r="Q185" t="s">
        <v>1942</v>
      </c>
      <c r="R185" t="s">
        <v>1942</v>
      </c>
      <c r="S185" t="s">
        <v>2015</v>
      </c>
      <c r="T185" t="s">
        <v>2016</v>
      </c>
      <c r="U185" s="11">
        <v>71.8</v>
      </c>
      <c r="V185" s="11">
        <v>71</v>
      </c>
    </row>
    <row r="186" spans="1:22" x14ac:dyDescent="0.25">
      <c r="A186" s="2" t="s">
        <v>149</v>
      </c>
      <c r="B186" s="2" t="s">
        <v>644</v>
      </c>
      <c r="C186" s="2" t="s">
        <v>939</v>
      </c>
      <c r="D186" s="2" t="s">
        <v>2086</v>
      </c>
      <c r="E186" s="5" t="s">
        <v>1191</v>
      </c>
      <c r="F186" s="2" t="s">
        <v>1196</v>
      </c>
      <c r="G186" s="4" t="s">
        <v>1193</v>
      </c>
      <c r="H186" s="2">
        <f t="shared" si="15"/>
        <v>19</v>
      </c>
      <c r="I186" s="2">
        <f t="shared" si="16"/>
        <v>5</v>
      </c>
      <c r="J186" s="2">
        <f t="shared" si="17"/>
        <v>6</v>
      </c>
      <c r="K186" s="2">
        <f t="shared" si="18"/>
        <v>1</v>
      </c>
      <c r="L186" s="2">
        <f t="shared" si="19"/>
        <v>7</v>
      </c>
      <c r="M186" s="2" t="str">
        <f t="shared" si="14"/>
        <v>1</v>
      </c>
      <c r="N186" s="2">
        <f t="shared" si="20"/>
        <v>9</v>
      </c>
      <c r="O186" s="2"/>
      <c r="P186" t="s">
        <v>1940</v>
      </c>
      <c r="Q186" t="s">
        <v>1942</v>
      </c>
      <c r="R186" t="s">
        <v>1942</v>
      </c>
      <c r="S186" t="s">
        <v>2015</v>
      </c>
      <c r="T186" t="s">
        <v>2016</v>
      </c>
      <c r="U186" s="11">
        <v>71.8</v>
      </c>
      <c r="V186" s="11">
        <v>56.3</v>
      </c>
    </row>
    <row r="187" spans="1:22" x14ac:dyDescent="0.25">
      <c r="A187" s="2"/>
      <c r="B187" s="2"/>
      <c r="C187" s="2"/>
      <c r="D187" s="2"/>
      <c r="E187" s="5" t="s">
        <v>1192</v>
      </c>
      <c r="F187" s="2" t="s">
        <v>1195</v>
      </c>
      <c r="G187" s="4" t="s">
        <v>1194</v>
      </c>
      <c r="H187" s="2">
        <f t="shared" si="15"/>
        <v>17</v>
      </c>
      <c r="I187" s="2">
        <f t="shared" si="16"/>
        <v>5</v>
      </c>
      <c r="J187" s="2">
        <f t="shared" si="17"/>
        <v>7</v>
      </c>
      <c r="K187" s="2">
        <f t="shared" si="18"/>
        <v>2</v>
      </c>
      <c r="L187" s="2">
        <f t="shared" si="19"/>
        <v>9</v>
      </c>
      <c r="M187" s="2" t="str">
        <f t="shared" si="14"/>
        <v>1</v>
      </c>
      <c r="N187" s="2">
        <f t="shared" si="20"/>
        <v>11</v>
      </c>
      <c r="O187" s="2"/>
      <c r="Q187" t="s">
        <v>2009</v>
      </c>
      <c r="R187" t="s">
        <v>2009</v>
      </c>
      <c r="S187" t="s">
        <v>2009</v>
      </c>
      <c r="T187" t="s">
        <v>2009</v>
      </c>
      <c r="U187" s="11" t="s">
        <v>2009</v>
      </c>
      <c r="V187" s="11" t="s">
        <v>2009</v>
      </c>
    </row>
    <row r="188" spans="1:22" x14ac:dyDescent="0.25">
      <c r="A188" s="2" t="s">
        <v>150</v>
      </c>
      <c r="B188" s="2" t="s">
        <v>645</v>
      </c>
      <c r="C188" s="2" t="s">
        <v>939</v>
      </c>
      <c r="D188" s="2" t="s">
        <v>2086</v>
      </c>
      <c r="E188" s="5" t="s">
        <v>1189</v>
      </c>
      <c r="F188" s="2" t="s">
        <v>1190</v>
      </c>
      <c r="G188" s="4" t="s">
        <v>1185</v>
      </c>
      <c r="H188" s="2">
        <f t="shared" si="15"/>
        <v>19</v>
      </c>
      <c r="I188" s="2">
        <f t="shared" si="16"/>
        <v>2</v>
      </c>
      <c r="J188" s="2">
        <f t="shared" si="17"/>
        <v>9</v>
      </c>
      <c r="K188" s="2">
        <f t="shared" si="18"/>
        <v>4</v>
      </c>
      <c r="L188" s="2">
        <f t="shared" si="19"/>
        <v>13</v>
      </c>
      <c r="M188" s="2" t="str">
        <f t="shared" si="14"/>
        <v>1</v>
      </c>
      <c r="N188" s="2">
        <f t="shared" si="20"/>
        <v>12</v>
      </c>
      <c r="O188" s="2"/>
      <c r="P188" t="s">
        <v>1940</v>
      </c>
      <c r="Q188" t="s">
        <v>1942</v>
      </c>
      <c r="R188" t="s">
        <v>1942</v>
      </c>
      <c r="S188" t="s">
        <v>2015</v>
      </c>
      <c r="T188" t="s">
        <v>2016</v>
      </c>
      <c r="U188" s="11">
        <v>72.400000000000006</v>
      </c>
      <c r="V188" s="11">
        <v>71.2</v>
      </c>
    </row>
    <row r="189" spans="1:22" x14ac:dyDescent="0.25">
      <c r="A189" s="2" t="s">
        <v>151</v>
      </c>
      <c r="B189" s="2" t="s">
        <v>646</v>
      </c>
      <c r="C189" s="2" t="s">
        <v>939</v>
      </c>
      <c r="D189" s="2" t="s">
        <v>2086</v>
      </c>
      <c r="E189" s="5" t="s">
        <v>1197</v>
      </c>
      <c r="F189" s="2" t="s">
        <v>1200</v>
      </c>
      <c r="G189" s="4" t="s">
        <v>1199</v>
      </c>
      <c r="H189" s="2">
        <f t="shared" si="15"/>
        <v>18</v>
      </c>
      <c r="I189" s="2">
        <f t="shared" si="16"/>
        <v>2</v>
      </c>
      <c r="J189" s="2">
        <f t="shared" si="17"/>
        <v>10</v>
      </c>
      <c r="K189" s="2">
        <f t="shared" si="18"/>
        <v>2</v>
      </c>
      <c r="L189" s="2">
        <f t="shared" si="19"/>
        <v>12</v>
      </c>
      <c r="M189" s="2" t="str">
        <f t="shared" si="14"/>
        <v>1</v>
      </c>
      <c r="N189" s="2">
        <f t="shared" si="20"/>
        <v>11</v>
      </c>
      <c r="O189" s="2"/>
      <c r="P189" t="s">
        <v>1940</v>
      </c>
      <c r="Q189" t="s">
        <v>1942</v>
      </c>
      <c r="R189" t="s">
        <v>1942</v>
      </c>
      <c r="S189" t="s">
        <v>2015</v>
      </c>
      <c r="T189" t="s">
        <v>2016</v>
      </c>
      <c r="U189" s="11">
        <v>70.900000000000006</v>
      </c>
      <c r="V189" s="11">
        <v>70.5</v>
      </c>
    </row>
    <row r="190" spans="1:22" x14ac:dyDescent="0.25">
      <c r="A190" s="2"/>
      <c r="B190" s="2"/>
      <c r="C190" s="2"/>
      <c r="D190" s="2"/>
      <c r="E190" s="5" t="s">
        <v>1198</v>
      </c>
      <c r="F190" s="2" t="s">
        <v>1201</v>
      </c>
      <c r="G190" s="4" t="s">
        <v>1199</v>
      </c>
      <c r="H190" s="2">
        <f t="shared" si="15"/>
        <v>18</v>
      </c>
      <c r="I190" s="2">
        <f t="shared" si="16"/>
        <v>2</v>
      </c>
      <c r="J190" s="2">
        <f t="shared" si="17"/>
        <v>10</v>
      </c>
      <c r="K190" s="2">
        <f t="shared" si="18"/>
        <v>2</v>
      </c>
      <c r="L190" s="2">
        <f t="shared" si="19"/>
        <v>12</v>
      </c>
      <c r="M190" s="2" t="str">
        <f t="shared" si="14"/>
        <v>1</v>
      </c>
      <c r="N190" s="2">
        <f t="shared" si="20"/>
        <v>11</v>
      </c>
      <c r="O190" s="2"/>
      <c r="Q190" t="s">
        <v>2009</v>
      </c>
      <c r="R190" t="s">
        <v>2009</v>
      </c>
      <c r="S190" t="s">
        <v>2009</v>
      </c>
      <c r="T190" t="s">
        <v>2009</v>
      </c>
      <c r="U190" s="11" t="s">
        <v>2009</v>
      </c>
      <c r="V190" s="11" t="s">
        <v>2009</v>
      </c>
    </row>
    <row r="191" spans="1:22" x14ac:dyDescent="0.25">
      <c r="A191" s="2" t="s">
        <v>152</v>
      </c>
      <c r="B191" s="2" t="s">
        <v>646</v>
      </c>
      <c r="C191" s="2" t="s">
        <v>939</v>
      </c>
      <c r="D191" s="2" t="s">
        <v>2086</v>
      </c>
      <c r="E191" s="5" t="s">
        <v>1197</v>
      </c>
      <c r="F191" s="2" t="s">
        <v>1200</v>
      </c>
      <c r="G191" s="4" t="s">
        <v>1199</v>
      </c>
      <c r="H191" s="2">
        <f t="shared" si="15"/>
        <v>18</v>
      </c>
      <c r="I191" s="2">
        <f t="shared" si="16"/>
        <v>2</v>
      </c>
      <c r="J191" s="2">
        <f t="shared" si="17"/>
        <v>10</v>
      </c>
      <c r="K191" s="2">
        <f t="shared" si="18"/>
        <v>2</v>
      </c>
      <c r="L191" s="2">
        <f t="shared" si="19"/>
        <v>12</v>
      </c>
      <c r="M191" s="2" t="str">
        <f t="shared" si="14"/>
        <v>1</v>
      </c>
      <c r="N191" s="2">
        <f t="shared" si="20"/>
        <v>11</v>
      </c>
      <c r="O191" s="2"/>
      <c r="P191" t="s">
        <v>1940</v>
      </c>
      <c r="Q191" t="s">
        <v>1942</v>
      </c>
      <c r="R191" t="s">
        <v>1942</v>
      </c>
      <c r="S191" t="s">
        <v>2015</v>
      </c>
      <c r="T191" t="s">
        <v>2016</v>
      </c>
      <c r="U191" s="11">
        <v>70.900000000000006</v>
      </c>
      <c r="V191" s="11">
        <v>70.5</v>
      </c>
    </row>
    <row r="192" spans="1:22" x14ac:dyDescent="0.25">
      <c r="A192" s="2"/>
      <c r="B192" s="2"/>
      <c r="C192" s="2"/>
      <c r="D192" s="2"/>
      <c r="E192" s="5" t="s">
        <v>1198</v>
      </c>
      <c r="F192" s="2" t="s">
        <v>1201</v>
      </c>
      <c r="G192" s="4" t="s">
        <v>1199</v>
      </c>
      <c r="H192" s="2">
        <f t="shared" si="15"/>
        <v>18</v>
      </c>
      <c r="I192" s="2">
        <f t="shared" si="16"/>
        <v>2</v>
      </c>
      <c r="J192" s="2">
        <f t="shared" si="17"/>
        <v>10</v>
      </c>
      <c r="K192" s="2">
        <f t="shared" si="18"/>
        <v>2</v>
      </c>
      <c r="L192" s="2">
        <f t="shared" si="19"/>
        <v>12</v>
      </c>
      <c r="M192" s="2" t="str">
        <f t="shared" si="14"/>
        <v>1</v>
      </c>
      <c r="N192" s="2">
        <f t="shared" si="20"/>
        <v>11</v>
      </c>
      <c r="O192" s="2"/>
      <c r="Q192" t="s">
        <v>2009</v>
      </c>
      <c r="R192" t="s">
        <v>2009</v>
      </c>
      <c r="S192" t="s">
        <v>2009</v>
      </c>
      <c r="T192" t="s">
        <v>2009</v>
      </c>
      <c r="U192" s="11" t="s">
        <v>2009</v>
      </c>
      <c r="V192" s="11" t="s">
        <v>2009</v>
      </c>
    </row>
    <row r="193" spans="1:22" x14ac:dyDescent="0.25">
      <c r="A193" s="2" t="s">
        <v>153</v>
      </c>
      <c r="B193" s="2" t="s">
        <v>588</v>
      </c>
      <c r="C193" s="2" t="s">
        <v>939</v>
      </c>
      <c r="D193" s="2" t="s">
        <v>2086</v>
      </c>
      <c r="E193" s="5" t="s">
        <v>1202</v>
      </c>
      <c r="F193" s="2" t="s">
        <v>1205</v>
      </c>
      <c r="G193" s="4" t="s">
        <v>1204</v>
      </c>
      <c r="H193" s="2">
        <f t="shared" si="15"/>
        <v>17</v>
      </c>
      <c r="I193" s="2">
        <f t="shared" si="16"/>
        <v>4</v>
      </c>
      <c r="J193" s="2">
        <f t="shared" si="17"/>
        <v>9</v>
      </c>
      <c r="K193" s="2">
        <f t="shared" si="18"/>
        <v>0</v>
      </c>
      <c r="L193" s="2">
        <f t="shared" si="19"/>
        <v>9</v>
      </c>
      <c r="M193" s="2" t="str">
        <f t="shared" si="14"/>
        <v>1</v>
      </c>
      <c r="N193" s="2">
        <f t="shared" si="20"/>
        <v>10</v>
      </c>
      <c r="O193" s="2"/>
      <c r="P193" t="s">
        <v>1940</v>
      </c>
      <c r="Q193" t="s">
        <v>1942</v>
      </c>
      <c r="R193" t="s">
        <v>1942</v>
      </c>
      <c r="S193" t="s">
        <v>2015</v>
      </c>
      <c r="T193" t="s">
        <v>2016</v>
      </c>
      <c r="U193" s="11">
        <v>72.599999999999994</v>
      </c>
      <c r="V193" s="11">
        <v>74</v>
      </c>
    </row>
    <row r="194" spans="1:22" x14ac:dyDescent="0.25">
      <c r="A194" s="2"/>
      <c r="B194" s="2"/>
      <c r="C194" s="2"/>
      <c r="D194" s="2"/>
      <c r="E194" s="5" t="s">
        <v>1203</v>
      </c>
      <c r="F194" s="2" t="s">
        <v>1207</v>
      </c>
      <c r="G194" s="4" t="s">
        <v>1206</v>
      </c>
      <c r="H194" s="2">
        <f t="shared" si="15"/>
        <v>19</v>
      </c>
      <c r="I194" s="2">
        <f t="shared" si="16"/>
        <v>4</v>
      </c>
      <c r="J194" s="2">
        <f t="shared" si="17"/>
        <v>9</v>
      </c>
      <c r="K194" s="2">
        <f t="shared" si="18"/>
        <v>0</v>
      </c>
      <c r="L194" s="2">
        <f t="shared" si="19"/>
        <v>9</v>
      </c>
      <c r="M194" s="2" t="str">
        <f t="shared" ref="M194:M257" si="21">IF($G194&lt;&gt;"",IF(OR(RIGHT($G194,1)="S",RIGHT($G194,1)="C",RIGHT(G194,1)="T"),"1","0"),"")</f>
        <v>1</v>
      </c>
      <c r="N194" s="2">
        <f t="shared" si="20"/>
        <v>10</v>
      </c>
      <c r="O194" s="2"/>
      <c r="Q194" t="s">
        <v>2009</v>
      </c>
      <c r="R194" t="s">
        <v>2009</v>
      </c>
      <c r="S194" t="s">
        <v>2009</v>
      </c>
      <c r="T194" t="s">
        <v>2009</v>
      </c>
      <c r="U194" s="11" t="s">
        <v>2009</v>
      </c>
      <c r="V194" s="11" t="s">
        <v>2009</v>
      </c>
    </row>
    <row r="195" spans="1:22" x14ac:dyDescent="0.25">
      <c r="A195" s="2" t="s">
        <v>154</v>
      </c>
      <c r="B195" s="2" t="s">
        <v>588</v>
      </c>
      <c r="C195" s="2" t="s">
        <v>939</v>
      </c>
      <c r="D195" s="2" t="s">
        <v>2086</v>
      </c>
      <c r="E195" s="5" t="s">
        <v>1202</v>
      </c>
      <c r="F195" s="2" t="s">
        <v>1205</v>
      </c>
      <c r="G195" s="4" t="s">
        <v>1204</v>
      </c>
      <c r="H195" s="2">
        <f t="shared" ref="H195:H258" si="22">IF(G195&lt;&gt;"",LEN(G195),"")</f>
        <v>17</v>
      </c>
      <c r="I195" s="2">
        <f t="shared" ref="I195:I258" si="23">IF($G195&lt;&gt;"",(LEN($G195)-LEN(SUBSTITUTE($G195,"C",""))),"")</f>
        <v>4</v>
      </c>
      <c r="J195" s="2">
        <f t="shared" ref="J195:J258" si="24">IF($G195&lt;&gt;"",(LEN($G195)-LEN(SUBSTITUTE($G195,"S",""))),"")</f>
        <v>9</v>
      </c>
      <c r="K195" s="2">
        <f t="shared" ref="K195:K258" si="25">IF($G195&lt;&gt;"",(LEN($G195)-LEN(SUBSTITUTE($G195,"T",""))),"")</f>
        <v>0</v>
      </c>
      <c r="L195" s="2">
        <f t="shared" ref="L195:L258" si="26">IF(J195&lt;&gt;"",J195+K195,"")</f>
        <v>9</v>
      </c>
      <c r="M195" s="2" t="str">
        <f t="shared" si="21"/>
        <v>1</v>
      </c>
      <c r="N195" s="2">
        <f t="shared" ref="N195:N258" si="27">IF($G195&lt;&gt;"",I195+K195+J195-2-M195,"")</f>
        <v>10</v>
      </c>
      <c r="O195" s="2"/>
      <c r="P195" t="s">
        <v>1940</v>
      </c>
      <c r="Q195" t="s">
        <v>1942</v>
      </c>
      <c r="R195" t="s">
        <v>1942</v>
      </c>
      <c r="S195" t="s">
        <v>2015</v>
      </c>
      <c r="T195" t="s">
        <v>2016</v>
      </c>
      <c r="U195" s="11">
        <v>72.599999999999994</v>
      </c>
      <c r="V195" s="11">
        <v>74</v>
      </c>
    </row>
    <row r="196" spans="1:22" x14ac:dyDescent="0.25">
      <c r="A196" s="2"/>
      <c r="B196" s="2"/>
      <c r="C196" s="2"/>
      <c r="D196" s="2"/>
      <c r="E196" s="5" t="s">
        <v>1203</v>
      </c>
      <c r="F196" s="2" t="s">
        <v>1207</v>
      </c>
      <c r="G196" s="4" t="s">
        <v>1206</v>
      </c>
      <c r="H196" s="2">
        <f t="shared" si="22"/>
        <v>19</v>
      </c>
      <c r="I196" s="2">
        <f t="shared" si="23"/>
        <v>4</v>
      </c>
      <c r="J196" s="2">
        <f t="shared" si="24"/>
        <v>9</v>
      </c>
      <c r="K196" s="2">
        <f t="shared" si="25"/>
        <v>0</v>
      </c>
      <c r="L196" s="2">
        <f t="shared" si="26"/>
        <v>9</v>
      </c>
      <c r="M196" s="2" t="str">
        <f t="shared" si="21"/>
        <v>1</v>
      </c>
      <c r="N196" s="2">
        <f t="shared" si="27"/>
        <v>10</v>
      </c>
      <c r="O196" s="2"/>
      <c r="Q196" t="s">
        <v>2009</v>
      </c>
      <c r="R196" t="s">
        <v>2009</v>
      </c>
      <c r="S196" t="s">
        <v>2009</v>
      </c>
      <c r="T196" t="s">
        <v>2009</v>
      </c>
      <c r="U196" s="11" t="s">
        <v>2009</v>
      </c>
      <c r="V196" s="11" t="s">
        <v>2009</v>
      </c>
    </row>
    <row r="197" spans="1:22" x14ac:dyDescent="0.25">
      <c r="A197" s="2" t="s">
        <v>155</v>
      </c>
      <c r="B197" s="2" t="s">
        <v>647</v>
      </c>
      <c r="C197" s="2" t="s">
        <v>939</v>
      </c>
      <c r="D197" s="2" t="s">
        <v>2086</v>
      </c>
      <c r="E197" s="5" t="s">
        <v>1189</v>
      </c>
      <c r="F197" s="2" t="s">
        <v>1190</v>
      </c>
      <c r="G197" s="4" t="s">
        <v>1185</v>
      </c>
      <c r="H197" s="2">
        <f t="shared" si="22"/>
        <v>19</v>
      </c>
      <c r="I197" s="2">
        <f t="shared" si="23"/>
        <v>2</v>
      </c>
      <c r="J197" s="2">
        <f t="shared" si="24"/>
        <v>9</v>
      </c>
      <c r="K197" s="2">
        <f t="shared" si="25"/>
        <v>4</v>
      </c>
      <c r="L197" s="2">
        <f t="shared" si="26"/>
        <v>13</v>
      </c>
      <c r="M197" s="2" t="str">
        <f t="shared" si="21"/>
        <v>1</v>
      </c>
      <c r="N197" s="2">
        <f t="shared" si="27"/>
        <v>12</v>
      </c>
      <c r="O197" s="2"/>
      <c r="P197" t="s">
        <v>1940</v>
      </c>
      <c r="Q197" t="s">
        <v>1942</v>
      </c>
      <c r="R197" t="s">
        <v>1942</v>
      </c>
      <c r="S197" t="s">
        <v>2015</v>
      </c>
      <c r="T197" t="s">
        <v>2016</v>
      </c>
      <c r="U197" s="11">
        <v>72</v>
      </c>
      <c r="V197" s="11">
        <v>71.3</v>
      </c>
    </row>
    <row r="198" spans="1:22" x14ac:dyDescent="0.25">
      <c r="A198" s="2" t="s">
        <v>156</v>
      </c>
      <c r="B198" s="2" t="s">
        <v>648</v>
      </c>
      <c r="C198" s="2" t="s">
        <v>939</v>
      </c>
      <c r="D198" s="2" t="s">
        <v>2086</v>
      </c>
      <c r="E198" s="5" t="s">
        <v>1208</v>
      </c>
      <c r="F198" s="2" t="s">
        <v>1926</v>
      </c>
      <c r="G198" s="4" t="s">
        <v>1199</v>
      </c>
      <c r="H198" s="2">
        <f t="shared" si="22"/>
        <v>18</v>
      </c>
      <c r="I198" s="2">
        <f t="shared" si="23"/>
        <v>2</v>
      </c>
      <c r="J198" s="2">
        <f t="shared" si="24"/>
        <v>10</v>
      </c>
      <c r="K198" s="2">
        <f t="shared" si="25"/>
        <v>2</v>
      </c>
      <c r="L198" s="2">
        <f t="shared" si="26"/>
        <v>12</v>
      </c>
      <c r="M198" s="2" t="str">
        <f t="shared" si="21"/>
        <v>1</v>
      </c>
      <c r="N198" s="2">
        <f t="shared" si="27"/>
        <v>11</v>
      </c>
      <c r="O198" s="2" t="s">
        <v>1209</v>
      </c>
      <c r="P198" t="s">
        <v>1940</v>
      </c>
      <c r="Q198" t="s">
        <v>1942</v>
      </c>
      <c r="R198" t="s">
        <v>1942</v>
      </c>
      <c r="S198" t="s">
        <v>2015</v>
      </c>
      <c r="T198" t="s">
        <v>2016</v>
      </c>
      <c r="U198" s="11">
        <v>72.400000000000006</v>
      </c>
      <c r="V198" s="11">
        <v>71.8</v>
      </c>
    </row>
    <row r="199" spans="1:22" x14ac:dyDescent="0.25">
      <c r="A199" s="2" t="s">
        <v>157</v>
      </c>
      <c r="B199" s="2" t="s">
        <v>648</v>
      </c>
      <c r="C199" s="2" t="s">
        <v>939</v>
      </c>
      <c r="D199" s="2" t="s">
        <v>2086</v>
      </c>
      <c r="E199" s="5" t="s">
        <v>1208</v>
      </c>
      <c r="F199" s="2" t="s">
        <v>1926</v>
      </c>
      <c r="G199" s="4" t="s">
        <v>1199</v>
      </c>
      <c r="H199" s="2">
        <f t="shared" si="22"/>
        <v>18</v>
      </c>
      <c r="I199" s="2">
        <f t="shared" si="23"/>
        <v>2</v>
      </c>
      <c r="J199" s="2">
        <f t="shared" si="24"/>
        <v>10</v>
      </c>
      <c r="K199" s="2">
        <f t="shared" si="25"/>
        <v>2</v>
      </c>
      <c r="L199" s="2">
        <f t="shared" si="26"/>
        <v>12</v>
      </c>
      <c r="M199" s="2" t="str">
        <f t="shared" si="21"/>
        <v>1</v>
      </c>
      <c r="N199" s="2">
        <f t="shared" si="27"/>
        <v>11</v>
      </c>
      <c r="O199" s="2" t="s">
        <v>1209</v>
      </c>
      <c r="P199" t="s">
        <v>1940</v>
      </c>
      <c r="Q199" t="s">
        <v>1942</v>
      </c>
      <c r="R199" t="s">
        <v>1942</v>
      </c>
      <c r="S199" t="s">
        <v>2015</v>
      </c>
      <c r="T199" t="s">
        <v>2016</v>
      </c>
      <c r="U199" s="11">
        <v>71.8</v>
      </c>
      <c r="V199" s="11">
        <v>71.400000000000006</v>
      </c>
    </row>
    <row r="200" spans="1:22" x14ac:dyDescent="0.25">
      <c r="A200" s="2" t="s">
        <v>158</v>
      </c>
      <c r="B200" s="2" t="s">
        <v>649</v>
      </c>
      <c r="C200" s="2" t="s">
        <v>939</v>
      </c>
      <c r="D200" s="2" t="s">
        <v>2086</v>
      </c>
      <c r="E200" s="5" t="s">
        <v>1210</v>
      </c>
      <c r="F200" s="2" t="s">
        <v>1211</v>
      </c>
      <c r="G200" s="4" t="s">
        <v>1199</v>
      </c>
      <c r="H200" s="2">
        <f t="shared" si="22"/>
        <v>18</v>
      </c>
      <c r="I200" s="2">
        <f t="shared" si="23"/>
        <v>2</v>
      </c>
      <c r="J200" s="2">
        <f t="shared" si="24"/>
        <v>10</v>
      </c>
      <c r="K200" s="2">
        <f t="shared" si="25"/>
        <v>2</v>
      </c>
      <c r="L200" s="2">
        <f t="shared" si="26"/>
        <v>12</v>
      </c>
      <c r="M200" s="2" t="str">
        <f t="shared" si="21"/>
        <v>1</v>
      </c>
      <c r="N200" s="2">
        <f t="shared" si="27"/>
        <v>11</v>
      </c>
      <c r="O200" s="2"/>
      <c r="P200" t="s">
        <v>1940</v>
      </c>
      <c r="Q200" t="s">
        <v>1942</v>
      </c>
      <c r="R200" t="s">
        <v>1942</v>
      </c>
      <c r="S200" t="s">
        <v>2015</v>
      </c>
      <c r="T200" t="s">
        <v>2016</v>
      </c>
      <c r="U200" s="11">
        <v>71.8</v>
      </c>
      <c r="V200" s="11">
        <v>70.8</v>
      </c>
    </row>
    <row r="201" spans="1:22" x14ac:dyDescent="0.25">
      <c r="A201" s="2" t="s">
        <v>159</v>
      </c>
      <c r="B201" s="2" t="s">
        <v>650</v>
      </c>
      <c r="C201" s="2" t="s">
        <v>939</v>
      </c>
      <c r="D201" s="2" t="s">
        <v>2086</v>
      </c>
      <c r="E201" s="2" t="s">
        <v>1212</v>
      </c>
      <c r="F201" s="2" t="s">
        <v>1214</v>
      </c>
      <c r="G201" s="4" t="s">
        <v>1213</v>
      </c>
      <c r="H201" s="2">
        <f t="shared" si="22"/>
        <v>28</v>
      </c>
      <c r="I201" s="2">
        <f t="shared" si="23"/>
        <v>6</v>
      </c>
      <c r="J201" s="2">
        <f t="shared" si="24"/>
        <v>13</v>
      </c>
      <c r="K201" s="2">
        <f t="shared" si="25"/>
        <v>2</v>
      </c>
      <c r="L201" s="2">
        <f t="shared" si="26"/>
        <v>15</v>
      </c>
      <c r="M201" s="2" t="str">
        <f t="shared" si="21"/>
        <v>1</v>
      </c>
      <c r="N201" s="2">
        <f t="shared" si="27"/>
        <v>18</v>
      </c>
      <c r="O201" s="2"/>
      <c r="P201" t="s">
        <v>1940</v>
      </c>
      <c r="Q201" t="s">
        <v>1942</v>
      </c>
      <c r="R201" t="s">
        <v>1942</v>
      </c>
      <c r="S201" t="s">
        <v>2015</v>
      </c>
      <c r="T201" t="s">
        <v>2016</v>
      </c>
      <c r="U201" s="11" t="s">
        <v>2089</v>
      </c>
      <c r="V201" s="11" t="s">
        <v>2090</v>
      </c>
    </row>
    <row r="202" spans="1:22" x14ac:dyDescent="0.25">
      <c r="A202" s="2" t="s">
        <v>160</v>
      </c>
      <c r="B202" s="2" t="s">
        <v>651</v>
      </c>
      <c r="C202" s="2" t="s">
        <v>939</v>
      </c>
      <c r="D202" s="2" t="s">
        <v>2086</v>
      </c>
      <c r="E202" s="5" t="s">
        <v>1215</v>
      </c>
      <c r="F202" s="2" t="s">
        <v>1217</v>
      </c>
      <c r="G202" s="4" t="s">
        <v>1216</v>
      </c>
      <c r="H202" s="2">
        <f t="shared" si="22"/>
        <v>19</v>
      </c>
      <c r="I202" s="2">
        <f t="shared" si="23"/>
        <v>3</v>
      </c>
      <c r="J202" s="2">
        <f t="shared" si="24"/>
        <v>9</v>
      </c>
      <c r="K202" s="2">
        <f t="shared" si="25"/>
        <v>3</v>
      </c>
      <c r="L202" s="2">
        <f t="shared" si="26"/>
        <v>12</v>
      </c>
      <c r="M202" s="2" t="str">
        <f t="shared" si="21"/>
        <v>1</v>
      </c>
      <c r="N202" s="2">
        <f t="shared" si="27"/>
        <v>12</v>
      </c>
      <c r="O202" s="2"/>
      <c r="P202" t="s">
        <v>1940</v>
      </c>
      <c r="Q202" t="s">
        <v>1942</v>
      </c>
      <c r="R202" t="s">
        <v>1942</v>
      </c>
      <c r="S202" t="s">
        <v>2015</v>
      </c>
      <c r="T202" t="s">
        <v>2016</v>
      </c>
      <c r="U202" s="11">
        <v>71</v>
      </c>
      <c r="V202" s="11">
        <v>71.3</v>
      </c>
    </row>
    <row r="203" spans="1:22" x14ac:dyDescent="0.25">
      <c r="A203" s="2" t="s">
        <v>161</v>
      </c>
      <c r="B203" s="2" t="s">
        <v>652</v>
      </c>
      <c r="C203" s="2" t="s">
        <v>939</v>
      </c>
      <c r="D203" s="2" t="s">
        <v>2086</v>
      </c>
      <c r="E203" s="2" t="s">
        <v>1212</v>
      </c>
      <c r="F203" s="2" t="s">
        <v>1214</v>
      </c>
      <c r="G203" s="4" t="s">
        <v>1213</v>
      </c>
      <c r="H203" s="2">
        <f t="shared" si="22"/>
        <v>28</v>
      </c>
      <c r="I203" s="2">
        <f t="shared" si="23"/>
        <v>6</v>
      </c>
      <c r="J203" s="2">
        <f t="shared" si="24"/>
        <v>13</v>
      </c>
      <c r="K203" s="2">
        <f t="shared" si="25"/>
        <v>2</v>
      </c>
      <c r="L203" s="2">
        <f t="shared" si="26"/>
        <v>15</v>
      </c>
      <c r="M203" s="2" t="str">
        <f t="shared" si="21"/>
        <v>1</v>
      </c>
      <c r="N203" s="2">
        <f t="shared" si="27"/>
        <v>18</v>
      </c>
      <c r="O203" s="2"/>
      <c r="P203" t="s">
        <v>1940</v>
      </c>
      <c r="Q203" t="s">
        <v>1942</v>
      </c>
      <c r="R203" t="s">
        <v>1942</v>
      </c>
      <c r="S203" t="s">
        <v>2015</v>
      </c>
      <c r="T203" t="s">
        <v>2016</v>
      </c>
      <c r="U203" s="11">
        <v>71.8</v>
      </c>
      <c r="V203" s="11">
        <v>68.900000000000006</v>
      </c>
    </row>
    <row r="204" spans="1:22" x14ac:dyDescent="0.25">
      <c r="A204" s="2" t="s">
        <v>162</v>
      </c>
      <c r="B204" s="2" t="s">
        <v>653</v>
      </c>
      <c r="C204" s="2" t="s">
        <v>939</v>
      </c>
      <c r="D204" s="2" t="s">
        <v>2086</v>
      </c>
      <c r="E204" s="2" t="s">
        <v>1218</v>
      </c>
      <c r="F204" s="2" t="s">
        <v>1220</v>
      </c>
      <c r="G204" s="4" t="s">
        <v>1204</v>
      </c>
      <c r="H204" s="2">
        <f t="shared" si="22"/>
        <v>17</v>
      </c>
      <c r="I204" s="2">
        <f t="shared" si="23"/>
        <v>4</v>
      </c>
      <c r="J204" s="2">
        <f t="shared" si="24"/>
        <v>9</v>
      </c>
      <c r="K204" s="2">
        <f t="shared" si="25"/>
        <v>0</v>
      </c>
      <c r="L204" s="2">
        <f t="shared" si="26"/>
        <v>9</v>
      </c>
      <c r="M204" s="2" t="str">
        <f t="shared" si="21"/>
        <v>1</v>
      </c>
      <c r="N204" s="2">
        <f t="shared" si="27"/>
        <v>10</v>
      </c>
      <c r="O204" s="2"/>
      <c r="P204" t="s">
        <v>1940</v>
      </c>
      <c r="Q204" t="s">
        <v>1942</v>
      </c>
      <c r="R204" t="s">
        <v>1942</v>
      </c>
      <c r="S204" t="s">
        <v>2015</v>
      </c>
      <c r="T204" t="s">
        <v>2016</v>
      </c>
      <c r="U204" s="11">
        <v>71.8</v>
      </c>
      <c r="V204" s="11">
        <v>73</v>
      </c>
    </row>
    <row r="205" spans="1:22" x14ac:dyDescent="0.25">
      <c r="A205" s="2"/>
      <c r="B205" s="2"/>
      <c r="C205" s="2"/>
      <c r="D205" s="2"/>
      <c r="E205" s="2" t="s">
        <v>1219</v>
      </c>
      <c r="F205" s="2" t="s">
        <v>1222</v>
      </c>
      <c r="G205" s="4" t="s">
        <v>1221</v>
      </c>
      <c r="H205" s="2">
        <f t="shared" si="22"/>
        <v>18</v>
      </c>
      <c r="I205" s="2">
        <f t="shared" si="23"/>
        <v>4</v>
      </c>
      <c r="J205" s="2">
        <f t="shared" si="24"/>
        <v>8</v>
      </c>
      <c r="K205" s="2">
        <f t="shared" si="25"/>
        <v>0</v>
      </c>
      <c r="L205" s="2">
        <f t="shared" si="26"/>
        <v>8</v>
      </c>
      <c r="M205" s="2" t="str">
        <f t="shared" si="21"/>
        <v>1</v>
      </c>
      <c r="N205" s="2">
        <f t="shared" si="27"/>
        <v>9</v>
      </c>
      <c r="O205" s="2"/>
      <c r="Q205" t="s">
        <v>2009</v>
      </c>
      <c r="R205" t="s">
        <v>2009</v>
      </c>
      <c r="S205" t="s">
        <v>2009</v>
      </c>
      <c r="T205" t="s">
        <v>2009</v>
      </c>
      <c r="U205" s="11" t="s">
        <v>2009</v>
      </c>
      <c r="V205" s="11" t="s">
        <v>2009</v>
      </c>
    </row>
    <row r="206" spans="1:22" x14ac:dyDescent="0.25">
      <c r="A206" s="2" t="s">
        <v>163</v>
      </c>
      <c r="B206" s="2" t="s">
        <v>654</v>
      </c>
      <c r="C206" s="2" t="s">
        <v>939</v>
      </c>
      <c r="D206" s="2" t="s">
        <v>2086</v>
      </c>
      <c r="E206" s="5" t="s">
        <v>1223</v>
      </c>
      <c r="F206" s="2" t="s">
        <v>1224</v>
      </c>
      <c r="G206" s="4" t="s">
        <v>1199</v>
      </c>
      <c r="H206" s="2">
        <f t="shared" si="22"/>
        <v>18</v>
      </c>
      <c r="I206" s="2">
        <f t="shared" si="23"/>
        <v>2</v>
      </c>
      <c r="J206" s="2">
        <f t="shared" si="24"/>
        <v>10</v>
      </c>
      <c r="K206" s="2">
        <f t="shared" si="25"/>
        <v>2</v>
      </c>
      <c r="L206" s="2">
        <f t="shared" si="26"/>
        <v>12</v>
      </c>
      <c r="M206" s="2" t="str">
        <f t="shared" si="21"/>
        <v>1</v>
      </c>
      <c r="N206" s="2">
        <f t="shared" si="27"/>
        <v>11</v>
      </c>
      <c r="O206" s="2"/>
      <c r="P206" t="s">
        <v>1940</v>
      </c>
      <c r="Q206" t="s">
        <v>1942</v>
      </c>
      <c r="R206" t="s">
        <v>1942</v>
      </c>
      <c r="S206" t="s">
        <v>2015</v>
      </c>
      <c r="T206" t="s">
        <v>2016</v>
      </c>
      <c r="U206" s="11">
        <v>71.8</v>
      </c>
      <c r="V206" s="11">
        <v>70.099999999999994</v>
      </c>
    </row>
    <row r="207" spans="1:22" x14ac:dyDescent="0.25">
      <c r="A207" s="2" t="s">
        <v>164</v>
      </c>
      <c r="B207" s="2" t="s">
        <v>655</v>
      </c>
      <c r="C207" s="2" t="s">
        <v>939</v>
      </c>
      <c r="D207" s="2" t="s">
        <v>2086</v>
      </c>
      <c r="E207" s="5" t="s">
        <v>1225</v>
      </c>
      <c r="F207" s="2" t="s">
        <v>1227</v>
      </c>
      <c r="G207" s="4" t="s">
        <v>1226</v>
      </c>
      <c r="H207" s="2">
        <f t="shared" si="22"/>
        <v>29</v>
      </c>
      <c r="I207" s="2">
        <f t="shared" si="23"/>
        <v>6</v>
      </c>
      <c r="J207" s="2">
        <f t="shared" si="24"/>
        <v>12</v>
      </c>
      <c r="K207" s="2">
        <f t="shared" si="25"/>
        <v>1</v>
      </c>
      <c r="L207" s="2">
        <f t="shared" si="26"/>
        <v>13</v>
      </c>
      <c r="M207" s="2" t="str">
        <f t="shared" si="21"/>
        <v>1</v>
      </c>
      <c r="N207" s="2">
        <f t="shared" si="27"/>
        <v>16</v>
      </c>
      <c r="O207" s="2"/>
      <c r="P207" t="s">
        <v>1940</v>
      </c>
      <c r="Q207" t="s">
        <v>1942</v>
      </c>
      <c r="R207" t="s">
        <v>1942</v>
      </c>
      <c r="S207" t="s">
        <v>2015</v>
      </c>
      <c r="T207" t="s">
        <v>2016</v>
      </c>
      <c r="U207" s="11">
        <v>71.8</v>
      </c>
      <c r="V207" s="11">
        <v>71.599999999999994</v>
      </c>
    </row>
    <row r="208" spans="1:22" x14ac:dyDescent="0.25">
      <c r="A208" s="2" t="s">
        <v>165</v>
      </c>
      <c r="B208" s="2" t="s">
        <v>656</v>
      </c>
      <c r="C208" s="2" t="s">
        <v>939</v>
      </c>
      <c r="D208" s="2" t="s">
        <v>2086</v>
      </c>
      <c r="E208" s="5" t="s">
        <v>1228</v>
      </c>
      <c r="F208" s="2" t="s">
        <v>1231</v>
      </c>
      <c r="G208" s="4" t="s">
        <v>1230</v>
      </c>
      <c r="H208" s="2">
        <f t="shared" si="22"/>
        <v>18</v>
      </c>
      <c r="I208" s="2">
        <f t="shared" si="23"/>
        <v>5</v>
      </c>
      <c r="J208" s="2">
        <f t="shared" si="24"/>
        <v>7</v>
      </c>
      <c r="K208" s="2">
        <f t="shared" si="25"/>
        <v>2</v>
      </c>
      <c r="L208" s="2">
        <f t="shared" si="26"/>
        <v>9</v>
      </c>
      <c r="M208" s="2" t="str">
        <f t="shared" si="21"/>
        <v>1</v>
      </c>
      <c r="N208" s="2">
        <f t="shared" si="27"/>
        <v>11</v>
      </c>
      <c r="O208" s="2"/>
      <c r="P208" t="s">
        <v>1940</v>
      </c>
      <c r="Q208" t="s">
        <v>1942</v>
      </c>
      <c r="R208" t="s">
        <v>1942</v>
      </c>
      <c r="S208" t="s">
        <v>2015</v>
      </c>
      <c r="T208" t="s">
        <v>2016</v>
      </c>
      <c r="U208" s="11">
        <v>71.900000000000006</v>
      </c>
      <c r="V208" s="11">
        <v>71.400000000000006</v>
      </c>
    </row>
    <row r="209" spans="1:22" x14ac:dyDescent="0.25">
      <c r="A209" s="2"/>
      <c r="B209" s="2"/>
      <c r="C209" s="2"/>
      <c r="D209" s="2"/>
      <c r="E209" s="5" t="s">
        <v>1229</v>
      </c>
      <c r="F209" s="2" t="s">
        <v>1233</v>
      </c>
      <c r="G209" s="4" t="s">
        <v>1232</v>
      </c>
      <c r="H209" s="2">
        <f t="shared" si="22"/>
        <v>16</v>
      </c>
      <c r="I209" s="2">
        <f t="shared" si="23"/>
        <v>5</v>
      </c>
      <c r="J209" s="2">
        <f t="shared" si="24"/>
        <v>7</v>
      </c>
      <c r="K209" s="2">
        <f t="shared" si="25"/>
        <v>1</v>
      </c>
      <c r="L209" s="2">
        <f t="shared" si="26"/>
        <v>8</v>
      </c>
      <c r="M209" s="2" t="str">
        <f t="shared" si="21"/>
        <v>1</v>
      </c>
      <c r="N209" s="2">
        <f t="shared" si="27"/>
        <v>10</v>
      </c>
      <c r="O209" s="2"/>
      <c r="Q209" t="s">
        <v>2009</v>
      </c>
      <c r="R209" t="s">
        <v>2009</v>
      </c>
      <c r="S209" t="s">
        <v>2009</v>
      </c>
      <c r="T209" t="s">
        <v>2009</v>
      </c>
      <c r="U209" s="11" t="s">
        <v>2009</v>
      </c>
      <c r="V209" s="11" t="s">
        <v>2009</v>
      </c>
    </row>
    <row r="210" spans="1:22" x14ac:dyDescent="0.25">
      <c r="A210" s="2" t="s">
        <v>166</v>
      </c>
      <c r="B210" s="2" t="s">
        <v>657</v>
      </c>
      <c r="C210" s="2" t="s">
        <v>939</v>
      </c>
      <c r="D210" s="2" t="s">
        <v>2086</v>
      </c>
      <c r="E210" s="5" t="s">
        <v>1234</v>
      </c>
      <c r="F210" s="2" t="s">
        <v>1236</v>
      </c>
      <c r="G210" s="4" t="s">
        <v>1235</v>
      </c>
      <c r="H210" s="2">
        <f t="shared" si="22"/>
        <v>13</v>
      </c>
      <c r="I210" s="2">
        <f t="shared" si="23"/>
        <v>7</v>
      </c>
      <c r="J210" s="2">
        <f t="shared" si="24"/>
        <v>2</v>
      </c>
      <c r="K210" s="2">
        <f t="shared" si="25"/>
        <v>3</v>
      </c>
      <c r="L210" s="2">
        <f t="shared" si="26"/>
        <v>5</v>
      </c>
      <c r="M210" s="2" t="str">
        <f t="shared" si="21"/>
        <v>0</v>
      </c>
      <c r="N210" s="2">
        <f t="shared" si="27"/>
        <v>10</v>
      </c>
      <c r="O210" s="2"/>
      <c r="P210" t="s">
        <v>1978</v>
      </c>
      <c r="Q210" t="s">
        <v>2022</v>
      </c>
      <c r="R210" t="s">
        <v>2023</v>
      </c>
      <c r="S210" t="s">
        <v>2042</v>
      </c>
      <c r="T210" t="s">
        <v>2043</v>
      </c>
      <c r="U210" s="11">
        <v>37.200000000000003</v>
      </c>
      <c r="V210" s="11">
        <v>35.799999999999997</v>
      </c>
    </row>
    <row r="211" spans="1:22" x14ac:dyDescent="0.25">
      <c r="A211" s="2" t="s">
        <v>167</v>
      </c>
      <c r="B211" s="2" t="s">
        <v>658</v>
      </c>
      <c r="C211" s="2" t="s">
        <v>939</v>
      </c>
      <c r="D211" s="2" t="s">
        <v>2086</v>
      </c>
      <c r="E211" s="5" t="s">
        <v>1238</v>
      </c>
      <c r="F211" s="2" t="s">
        <v>1240</v>
      </c>
      <c r="G211" s="4" t="s">
        <v>1239</v>
      </c>
      <c r="H211" s="2">
        <f t="shared" si="22"/>
        <v>25</v>
      </c>
      <c r="I211" s="2">
        <f t="shared" si="23"/>
        <v>6</v>
      </c>
      <c r="J211" s="2">
        <f t="shared" si="24"/>
        <v>9</v>
      </c>
      <c r="K211" s="2">
        <f t="shared" si="25"/>
        <v>1</v>
      </c>
      <c r="L211" s="2">
        <f t="shared" si="26"/>
        <v>10</v>
      </c>
      <c r="M211" s="2" t="str">
        <f t="shared" si="21"/>
        <v>0</v>
      </c>
      <c r="N211" s="2">
        <f t="shared" si="27"/>
        <v>14</v>
      </c>
      <c r="O211" s="2"/>
      <c r="P211" t="s">
        <v>1990</v>
      </c>
      <c r="Q211" t="s">
        <v>2022</v>
      </c>
      <c r="R211" t="s">
        <v>2044</v>
      </c>
      <c r="S211" t="s">
        <v>2045</v>
      </c>
      <c r="T211" t="s">
        <v>2046</v>
      </c>
      <c r="U211" s="11" t="s">
        <v>2089</v>
      </c>
      <c r="V211" s="11" t="s">
        <v>2090</v>
      </c>
    </row>
    <row r="212" spans="1:22" x14ac:dyDescent="0.25">
      <c r="A212" s="2" t="s">
        <v>168</v>
      </c>
      <c r="B212" s="2" t="s">
        <v>659</v>
      </c>
      <c r="C212" s="2" t="s">
        <v>939</v>
      </c>
      <c r="D212" s="2" t="s">
        <v>2086</v>
      </c>
      <c r="E212" s="5" t="s">
        <v>1241</v>
      </c>
      <c r="F212" s="2" t="s">
        <v>1243</v>
      </c>
      <c r="G212" s="4" t="s">
        <v>1199</v>
      </c>
      <c r="H212" s="2">
        <f t="shared" si="22"/>
        <v>18</v>
      </c>
      <c r="I212" s="2">
        <f t="shared" si="23"/>
        <v>2</v>
      </c>
      <c r="J212" s="2">
        <f t="shared" si="24"/>
        <v>10</v>
      </c>
      <c r="K212" s="2">
        <f t="shared" si="25"/>
        <v>2</v>
      </c>
      <c r="L212" s="2">
        <f t="shared" si="26"/>
        <v>12</v>
      </c>
      <c r="M212" s="2" t="str">
        <f t="shared" si="21"/>
        <v>1</v>
      </c>
      <c r="N212" s="2">
        <f t="shared" si="27"/>
        <v>11</v>
      </c>
      <c r="O212" s="2"/>
      <c r="P212" t="s">
        <v>1940</v>
      </c>
      <c r="Q212" t="s">
        <v>1942</v>
      </c>
      <c r="R212" t="s">
        <v>1942</v>
      </c>
      <c r="S212" t="s">
        <v>2015</v>
      </c>
      <c r="T212" t="s">
        <v>2016</v>
      </c>
      <c r="U212" s="11">
        <v>72</v>
      </c>
      <c r="V212" s="11">
        <v>71.3</v>
      </c>
    </row>
    <row r="213" spans="1:22" x14ac:dyDescent="0.25">
      <c r="A213" s="2"/>
      <c r="B213" s="2"/>
      <c r="C213" s="2"/>
      <c r="D213" s="2"/>
      <c r="E213" s="5" t="s">
        <v>1242</v>
      </c>
      <c r="F213" s="2" t="s">
        <v>1244</v>
      </c>
      <c r="G213" s="4" t="s">
        <v>1199</v>
      </c>
      <c r="H213" s="2">
        <f t="shared" si="22"/>
        <v>18</v>
      </c>
      <c r="I213" s="2">
        <f t="shared" si="23"/>
        <v>2</v>
      </c>
      <c r="J213" s="2">
        <f t="shared" si="24"/>
        <v>10</v>
      </c>
      <c r="K213" s="2">
        <f t="shared" si="25"/>
        <v>2</v>
      </c>
      <c r="L213" s="2">
        <f t="shared" si="26"/>
        <v>12</v>
      </c>
      <c r="M213" s="2" t="str">
        <f t="shared" si="21"/>
        <v>1</v>
      </c>
      <c r="N213" s="2">
        <f t="shared" si="27"/>
        <v>11</v>
      </c>
      <c r="O213" s="2"/>
      <c r="Q213" t="s">
        <v>2009</v>
      </c>
      <c r="R213" t="s">
        <v>2009</v>
      </c>
      <c r="S213" t="s">
        <v>2009</v>
      </c>
      <c r="T213" t="s">
        <v>2009</v>
      </c>
      <c r="U213" s="11" t="s">
        <v>2009</v>
      </c>
      <c r="V213" s="11" t="s">
        <v>2009</v>
      </c>
    </row>
    <row r="214" spans="1:22" x14ac:dyDescent="0.25">
      <c r="A214" s="2" t="s">
        <v>169</v>
      </c>
      <c r="B214" s="2" t="s">
        <v>660</v>
      </c>
      <c r="C214" s="2" t="s">
        <v>939</v>
      </c>
      <c r="D214" s="2" t="s">
        <v>2086</v>
      </c>
      <c r="E214" s="5" t="s">
        <v>1245</v>
      </c>
      <c r="F214" s="2" t="s">
        <v>1246</v>
      </c>
      <c r="G214" s="4" t="s">
        <v>1199</v>
      </c>
      <c r="H214" s="2">
        <f t="shared" si="22"/>
        <v>18</v>
      </c>
      <c r="I214" s="2">
        <f t="shared" si="23"/>
        <v>2</v>
      </c>
      <c r="J214" s="2">
        <f t="shared" si="24"/>
        <v>10</v>
      </c>
      <c r="K214" s="2">
        <f t="shared" si="25"/>
        <v>2</v>
      </c>
      <c r="L214" s="2">
        <f t="shared" si="26"/>
        <v>12</v>
      </c>
      <c r="M214" s="2" t="str">
        <f t="shared" si="21"/>
        <v>1</v>
      </c>
      <c r="N214" s="2">
        <f t="shared" si="27"/>
        <v>11</v>
      </c>
      <c r="O214" s="2"/>
      <c r="P214" t="s">
        <v>1940</v>
      </c>
      <c r="Q214" t="s">
        <v>1942</v>
      </c>
      <c r="R214" t="s">
        <v>1942</v>
      </c>
      <c r="S214" t="s">
        <v>2015</v>
      </c>
      <c r="T214" t="s">
        <v>2016</v>
      </c>
      <c r="U214" s="11">
        <v>71.8</v>
      </c>
      <c r="V214" s="11">
        <v>71.3</v>
      </c>
    </row>
    <row r="215" spans="1:22" x14ac:dyDescent="0.25">
      <c r="A215" s="2"/>
      <c r="B215" s="2"/>
      <c r="C215" s="2"/>
      <c r="D215" s="2"/>
      <c r="E215" s="5" t="s">
        <v>1242</v>
      </c>
      <c r="F215" s="2" t="s">
        <v>1244</v>
      </c>
      <c r="G215" s="4" t="s">
        <v>1199</v>
      </c>
      <c r="H215" s="2">
        <f t="shared" si="22"/>
        <v>18</v>
      </c>
      <c r="I215" s="2">
        <f t="shared" si="23"/>
        <v>2</v>
      </c>
      <c r="J215" s="2">
        <f t="shared" si="24"/>
        <v>10</v>
      </c>
      <c r="K215" s="2">
        <f t="shared" si="25"/>
        <v>2</v>
      </c>
      <c r="L215" s="2">
        <f t="shared" si="26"/>
        <v>12</v>
      </c>
      <c r="M215" s="2" t="str">
        <f t="shared" si="21"/>
        <v>1</v>
      </c>
      <c r="N215" s="2">
        <f t="shared" si="27"/>
        <v>11</v>
      </c>
      <c r="O215" s="2"/>
      <c r="Q215" t="s">
        <v>2009</v>
      </c>
      <c r="R215" t="s">
        <v>2009</v>
      </c>
      <c r="S215" t="s">
        <v>2009</v>
      </c>
      <c r="T215" t="s">
        <v>2009</v>
      </c>
      <c r="U215" s="11" t="s">
        <v>2009</v>
      </c>
      <c r="V215" s="11" t="s">
        <v>2009</v>
      </c>
    </row>
    <row r="216" spans="1:22" x14ac:dyDescent="0.25">
      <c r="A216" s="2" t="s">
        <v>170</v>
      </c>
      <c r="B216" s="2" t="s">
        <v>661</v>
      </c>
      <c r="C216" s="2" t="s">
        <v>939</v>
      </c>
      <c r="D216" s="2" t="s">
        <v>2086</v>
      </c>
      <c r="E216" s="5" t="s">
        <v>1245</v>
      </c>
      <c r="F216" s="2" t="s">
        <v>1246</v>
      </c>
      <c r="G216" s="4" t="s">
        <v>1199</v>
      </c>
      <c r="H216" s="2">
        <f t="shared" si="22"/>
        <v>18</v>
      </c>
      <c r="I216" s="2">
        <f t="shared" si="23"/>
        <v>2</v>
      </c>
      <c r="J216" s="2">
        <f t="shared" si="24"/>
        <v>10</v>
      </c>
      <c r="K216" s="2">
        <f t="shared" si="25"/>
        <v>2</v>
      </c>
      <c r="L216" s="2">
        <f t="shared" si="26"/>
        <v>12</v>
      </c>
      <c r="M216" s="2" t="str">
        <f t="shared" si="21"/>
        <v>1</v>
      </c>
      <c r="N216" s="2">
        <f t="shared" si="27"/>
        <v>11</v>
      </c>
      <c r="O216" s="2"/>
      <c r="P216" t="s">
        <v>1940</v>
      </c>
      <c r="Q216" t="s">
        <v>1942</v>
      </c>
      <c r="R216" t="s">
        <v>1942</v>
      </c>
      <c r="S216" t="s">
        <v>2015</v>
      </c>
      <c r="T216" t="s">
        <v>2016</v>
      </c>
      <c r="U216" s="11" t="s">
        <v>2089</v>
      </c>
      <c r="V216" s="11" t="s">
        <v>2090</v>
      </c>
    </row>
    <row r="217" spans="1:22" x14ac:dyDescent="0.25">
      <c r="A217" s="2"/>
      <c r="B217" s="2"/>
      <c r="C217" s="2"/>
      <c r="D217" s="2"/>
      <c r="E217" s="5" t="s">
        <v>1242</v>
      </c>
      <c r="F217" s="2" t="s">
        <v>1244</v>
      </c>
      <c r="G217" s="4" t="s">
        <v>1199</v>
      </c>
      <c r="H217" s="2">
        <f t="shared" si="22"/>
        <v>18</v>
      </c>
      <c r="I217" s="2">
        <f t="shared" si="23"/>
        <v>2</v>
      </c>
      <c r="J217" s="2">
        <f t="shared" si="24"/>
        <v>10</v>
      </c>
      <c r="K217" s="2">
        <f t="shared" si="25"/>
        <v>2</v>
      </c>
      <c r="L217" s="2">
        <f t="shared" si="26"/>
        <v>12</v>
      </c>
      <c r="M217" s="2" t="str">
        <f t="shared" si="21"/>
        <v>1</v>
      </c>
      <c r="N217" s="2">
        <f t="shared" si="27"/>
        <v>11</v>
      </c>
      <c r="O217" s="2"/>
      <c r="Q217" t="s">
        <v>2009</v>
      </c>
      <c r="R217" t="s">
        <v>2009</v>
      </c>
      <c r="S217" t="s">
        <v>2009</v>
      </c>
      <c r="T217" t="s">
        <v>2009</v>
      </c>
      <c r="U217" s="11" t="s">
        <v>2009</v>
      </c>
      <c r="V217" s="11" t="s">
        <v>2009</v>
      </c>
    </row>
    <row r="218" spans="1:22" x14ac:dyDescent="0.25">
      <c r="A218" s="2" t="s">
        <v>171</v>
      </c>
      <c r="B218" s="2" t="s">
        <v>622</v>
      </c>
      <c r="C218" s="2" t="s">
        <v>939</v>
      </c>
      <c r="D218" s="2" t="s">
        <v>2086</v>
      </c>
      <c r="E218" s="5" t="s">
        <v>890</v>
      </c>
      <c r="H218" s="2" t="str">
        <f t="shared" si="22"/>
        <v/>
      </c>
      <c r="I218" s="2" t="str">
        <f t="shared" si="23"/>
        <v/>
      </c>
      <c r="J218" s="2" t="str">
        <f t="shared" si="24"/>
        <v/>
      </c>
      <c r="K218" s="2" t="str">
        <f t="shared" si="25"/>
        <v/>
      </c>
      <c r="L218" s="2" t="str">
        <f t="shared" si="26"/>
        <v/>
      </c>
      <c r="M218" s="2" t="str">
        <f t="shared" si="21"/>
        <v/>
      </c>
      <c r="N218" s="2" t="str">
        <f t="shared" si="27"/>
        <v/>
      </c>
      <c r="O218" s="2"/>
      <c r="P218" t="s">
        <v>1940</v>
      </c>
      <c r="Q218" t="s">
        <v>1942</v>
      </c>
      <c r="R218" t="s">
        <v>1942</v>
      </c>
      <c r="S218" t="s">
        <v>2015</v>
      </c>
      <c r="T218" t="s">
        <v>2016</v>
      </c>
      <c r="U218" s="11">
        <v>72.3</v>
      </c>
      <c r="V218" s="11">
        <v>76</v>
      </c>
    </row>
    <row r="219" spans="1:22" x14ac:dyDescent="0.25">
      <c r="A219" s="2" t="s">
        <v>172</v>
      </c>
      <c r="B219" s="2" t="s">
        <v>629</v>
      </c>
      <c r="C219" s="2" t="s">
        <v>939</v>
      </c>
      <c r="D219" s="2" t="s">
        <v>2086</v>
      </c>
      <c r="E219" s="5" t="s">
        <v>1151</v>
      </c>
      <c r="F219" s="2" t="s">
        <v>1152</v>
      </c>
      <c r="G219" s="4" t="s">
        <v>1085</v>
      </c>
      <c r="H219" s="2">
        <f t="shared" si="22"/>
        <v>23</v>
      </c>
      <c r="I219" s="2">
        <f t="shared" si="23"/>
        <v>3</v>
      </c>
      <c r="J219" s="2">
        <f t="shared" si="24"/>
        <v>6</v>
      </c>
      <c r="K219" s="2">
        <f t="shared" si="25"/>
        <v>1</v>
      </c>
      <c r="L219" s="2">
        <f t="shared" si="26"/>
        <v>7</v>
      </c>
      <c r="M219" s="2" t="str">
        <f t="shared" si="21"/>
        <v>0</v>
      </c>
      <c r="N219" s="2">
        <f t="shared" si="27"/>
        <v>8</v>
      </c>
      <c r="O219" s="2"/>
      <c r="P219" t="s">
        <v>1940</v>
      </c>
      <c r="Q219" t="s">
        <v>1942</v>
      </c>
      <c r="R219" t="s">
        <v>1942</v>
      </c>
      <c r="S219" t="s">
        <v>2015</v>
      </c>
      <c r="T219" t="s">
        <v>2016</v>
      </c>
      <c r="U219" s="11">
        <v>71.8</v>
      </c>
      <c r="V219" s="11">
        <v>73.2</v>
      </c>
    </row>
    <row r="220" spans="1:22" x14ac:dyDescent="0.25">
      <c r="A220" s="2" t="s">
        <v>173</v>
      </c>
      <c r="B220" s="2" t="s">
        <v>632</v>
      </c>
      <c r="C220" s="2" t="s">
        <v>939</v>
      </c>
      <c r="D220" s="2" t="s">
        <v>2086</v>
      </c>
      <c r="E220" s="5" t="s">
        <v>1162</v>
      </c>
      <c r="F220" s="2" t="s">
        <v>1163</v>
      </c>
      <c r="G220" s="4" t="s">
        <v>1146</v>
      </c>
      <c r="H220" s="2">
        <f t="shared" si="22"/>
        <v>24</v>
      </c>
      <c r="I220" s="2">
        <f t="shared" si="23"/>
        <v>3</v>
      </c>
      <c r="J220" s="2">
        <f t="shared" si="24"/>
        <v>6</v>
      </c>
      <c r="K220" s="2">
        <f t="shared" si="25"/>
        <v>0</v>
      </c>
      <c r="L220" s="2">
        <f t="shared" si="26"/>
        <v>6</v>
      </c>
      <c r="M220" s="2" t="str">
        <f t="shared" si="21"/>
        <v>0</v>
      </c>
      <c r="N220" s="2">
        <f t="shared" si="27"/>
        <v>7</v>
      </c>
      <c r="O220" s="2"/>
      <c r="P220" t="s">
        <v>1940</v>
      </c>
      <c r="Q220" t="s">
        <v>1942</v>
      </c>
      <c r="R220" t="s">
        <v>1942</v>
      </c>
      <c r="S220" t="s">
        <v>2015</v>
      </c>
      <c r="T220" t="s">
        <v>2016</v>
      </c>
      <c r="U220" s="11">
        <v>71.8</v>
      </c>
      <c r="V220" s="11">
        <v>69.900000000000006</v>
      </c>
    </row>
    <row r="221" spans="1:22" x14ac:dyDescent="0.25">
      <c r="A221" s="2" t="s">
        <v>174</v>
      </c>
      <c r="B221" s="2" t="s">
        <v>631</v>
      </c>
      <c r="C221" s="2" t="s">
        <v>939</v>
      </c>
      <c r="D221" s="2" t="s">
        <v>2086</v>
      </c>
      <c r="E221" s="5" t="s">
        <v>1159</v>
      </c>
      <c r="F221" s="2" t="s">
        <v>1161</v>
      </c>
      <c r="G221" s="4" t="s">
        <v>1160</v>
      </c>
      <c r="H221" s="2">
        <f t="shared" si="22"/>
        <v>24</v>
      </c>
      <c r="I221" s="2">
        <f t="shared" si="23"/>
        <v>3</v>
      </c>
      <c r="J221" s="2">
        <f t="shared" si="24"/>
        <v>6</v>
      </c>
      <c r="K221" s="2">
        <f t="shared" si="25"/>
        <v>2</v>
      </c>
      <c r="L221" s="2">
        <f t="shared" si="26"/>
        <v>8</v>
      </c>
      <c r="M221" s="2" t="str">
        <f t="shared" si="21"/>
        <v>0</v>
      </c>
      <c r="N221" s="2">
        <f t="shared" si="27"/>
        <v>9</v>
      </c>
      <c r="O221" s="2"/>
      <c r="P221" t="s">
        <v>1940</v>
      </c>
      <c r="Q221" t="s">
        <v>1942</v>
      </c>
      <c r="R221" t="s">
        <v>1942</v>
      </c>
      <c r="S221" t="s">
        <v>2015</v>
      </c>
      <c r="T221" t="s">
        <v>2016</v>
      </c>
      <c r="U221" s="11">
        <v>70.900000000000006</v>
      </c>
      <c r="V221" s="11">
        <v>69.599999999999994</v>
      </c>
    </row>
    <row r="222" spans="1:22" x14ac:dyDescent="0.25">
      <c r="A222" s="2" t="s">
        <v>175</v>
      </c>
      <c r="B222" s="2" t="s">
        <v>635</v>
      </c>
      <c r="C222" s="2" t="s">
        <v>939</v>
      </c>
      <c r="D222" s="2" t="s">
        <v>2086</v>
      </c>
      <c r="E222" s="5" t="s">
        <v>1171</v>
      </c>
      <c r="F222" s="2" t="s">
        <v>1174</v>
      </c>
      <c r="G222" s="4" t="s">
        <v>1173</v>
      </c>
      <c r="H222" s="2">
        <f t="shared" si="22"/>
        <v>24</v>
      </c>
      <c r="I222" s="2">
        <f t="shared" si="23"/>
        <v>3</v>
      </c>
      <c r="J222" s="2">
        <f t="shared" si="24"/>
        <v>6</v>
      </c>
      <c r="K222" s="2">
        <f t="shared" si="25"/>
        <v>1</v>
      </c>
      <c r="L222" s="2">
        <f t="shared" si="26"/>
        <v>7</v>
      </c>
      <c r="M222" s="2" t="str">
        <f t="shared" si="21"/>
        <v>0</v>
      </c>
      <c r="N222" s="2">
        <f t="shared" si="27"/>
        <v>8</v>
      </c>
      <c r="O222" s="2"/>
      <c r="P222" t="s">
        <v>1940</v>
      </c>
      <c r="Q222" t="s">
        <v>1942</v>
      </c>
      <c r="R222" t="s">
        <v>1942</v>
      </c>
      <c r="S222" t="s">
        <v>2015</v>
      </c>
      <c r="T222" t="s">
        <v>2016</v>
      </c>
      <c r="U222" s="11">
        <v>70.8</v>
      </c>
      <c r="V222" s="11">
        <v>69.7</v>
      </c>
    </row>
    <row r="223" spans="1:22" x14ac:dyDescent="0.25">
      <c r="A223" s="2"/>
      <c r="B223" s="2"/>
      <c r="C223" s="2"/>
      <c r="D223" s="2"/>
      <c r="E223" s="5" t="s">
        <v>1170</v>
      </c>
      <c r="F223" s="2" t="s">
        <v>1175</v>
      </c>
      <c r="G223" s="4" t="s">
        <v>1172</v>
      </c>
      <c r="H223" s="2">
        <f t="shared" si="22"/>
        <v>24</v>
      </c>
      <c r="I223" s="2">
        <f t="shared" si="23"/>
        <v>1</v>
      </c>
      <c r="J223" s="2">
        <f t="shared" si="24"/>
        <v>6</v>
      </c>
      <c r="K223" s="2">
        <f t="shared" si="25"/>
        <v>0</v>
      </c>
      <c r="L223" s="2">
        <f t="shared" si="26"/>
        <v>6</v>
      </c>
      <c r="M223" s="2" t="str">
        <f t="shared" si="21"/>
        <v>0</v>
      </c>
      <c r="N223" s="2">
        <f t="shared" si="27"/>
        <v>5</v>
      </c>
      <c r="O223" s="2"/>
      <c r="Q223" t="s">
        <v>2009</v>
      </c>
      <c r="R223" t="s">
        <v>2009</v>
      </c>
      <c r="S223" t="s">
        <v>2009</v>
      </c>
      <c r="T223" t="s">
        <v>2009</v>
      </c>
      <c r="U223" s="11" t="s">
        <v>2009</v>
      </c>
      <c r="V223" s="11" t="s">
        <v>2009</v>
      </c>
    </row>
    <row r="224" spans="1:22" x14ac:dyDescent="0.25">
      <c r="A224" s="2" t="s">
        <v>176</v>
      </c>
      <c r="B224" s="2" t="s">
        <v>662</v>
      </c>
      <c r="C224" s="2" t="s">
        <v>939</v>
      </c>
      <c r="D224" s="2" t="s">
        <v>2086</v>
      </c>
      <c r="E224" s="5" t="s">
        <v>1247</v>
      </c>
      <c r="F224" s="2" t="s">
        <v>1249</v>
      </c>
      <c r="G224" s="4" t="s">
        <v>1248</v>
      </c>
      <c r="H224" s="2">
        <f t="shared" si="22"/>
        <v>25</v>
      </c>
      <c r="I224" s="2">
        <f t="shared" si="23"/>
        <v>6</v>
      </c>
      <c r="J224" s="2">
        <f t="shared" si="24"/>
        <v>12</v>
      </c>
      <c r="K224" s="2">
        <f t="shared" si="25"/>
        <v>2</v>
      </c>
      <c r="L224" s="2">
        <f t="shared" si="26"/>
        <v>14</v>
      </c>
      <c r="M224" s="2" t="str">
        <f t="shared" si="21"/>
        <v>0</v>
      </c>
      <c r="N224" s="2">
        <f t="shared" si="27"/>
        <v>18</v>
      </c>
      <c r="O224" s="2"/>
      <c r="P224" t="s">
        <v>1941</v>
      </c>
      <c r="Q224" t="s">
        <v>1942</v>
      </c>
      <c r="R224" t="s">
        <v>1942</v>
      </c>
      <c r="S224" t="s">
        <v>2015</v>
      </c>
      <c r="T224" t="s">
        <v>2017</v>
      </c>
      <c r="U224" s="11">
        <v>70.8</v>
      </c>
      <c r="V224" s="11">
        <v>71.2</v>
      </c>
    </row>
    <row r="225" spans="1:22" x14ac:dyDescent="0.25">
      <c r="A225" s="2" t="s">
        <v>177</v>
      </c>
      <c r="B225" s="2" t="s">
        <v>663</v>
      </c>
      <c r="C225" s="2" t="s">
        <v>939</v>
      </c>
      <c r="D225" s="2" t="s">
        <v>2086</v>
      </c>
      <c r="E225" s="5" t="s">
        <v>1250</v>
      </c>
      <c r="F225" s="2" t="s">
        <v>1252</v>
      </c>
      <c r="G225" s="4" t="s">
        <v>1251</v>
      </c>
      <c r="H225" s="2">
        <f t="shared" si="22"/>
        <v>25</v>
      </c>
      <c r="I225" s="2">
        <f t="shared" si="23"/>
        <v>4</v>
      </c>
      <c r="J225" s="2">
        <f t="shared" si="24"/>
        <v>9</v>
      </c>
      <c r="K225" s="2">
        <f t="shared" si="25"/>
        <v>1</v>
      </c>
      <c r="L225" s="2">
        <f t="shared" si="26"/>
        <v>10</v>
      </c>
      <c r="M225" s="2" t="str">
        <f t="shared" si="21"/>
        <v>0</v>
      </c>
      <c r="N225" s="2">
        <f t="shared" si="27"/>
        <v>12</v>
      </c>
      <c r="O225" s="2"/>
      <c r="P225" t="s">
        <v>2004</v>
      </c>
      <c r="Q225" t="s">
        <v>1942</v>
      </c>
      <c r="R225" t="s">
        <v>1942</v>
      </c>
      <c r="S225" t="s">
        <v>2015</v>
      </c>
      <c r="T225" t="s">
        <v>2026</v>
      </c>
      <c r="U225" s="11">
        <v>70.5</v>
      </c>
      <c r="V225" s="11">
        <v>70.3</v>
      </c>
    </row>
    <row r="226" spans="1:22" x14ac:dyDescent="0.25">
      <c r="A226" s="2" t="s">
        <v>178</v>
      </c>
      <c r="B226" s="2" t="s">
        <v>597</v>
      </c>
      <c r="C226" s="2" t="s">
        <v>939</v>
      </c>
      <c r="D226" s="2" t="s">
        <v>2086</v>
      </c>
      <c r="E226" s="5" t="s">
        <v>1018</v>
      </c>
      <c r="F226" s="2" t="s">
        <v>1020</v>
      </c>
      <c r="G226" s="4" t="s">
        <v>1019</v>
      </c>
      <c r="H226" s="2">
        <f t="shared" si="22"/>
        <v>20</v>
      </c>
      <c r="I226" s="2">
        <f t="shared" si="23"/>
        <v>3</v>
      </c>
      <c r="J226" s="2">
        <f t="shared" si="24"/>
        <v>7</v>
      </c>
      <c r="K226" s="2">
        <f t="shared" si="25"/>
        <v>0</v>
      </c>
      <c r="L226" s="2">
        <f t="shared" si="26"/>
        <v>7</v>
      </c>
      <c r="M226" s="2" t="str">
        <f t="shared" si="21"/>
        <v>0</v>
      </c>
      <c r="N226" s="2">
        <f t="shared" si="27"/>
        <v>8</v>
      </c>
      <c r="O226" s="2"/>
      <c r="P226" t="s">
        <v>1962</v>
      </c>
      <c r="Q226" t="s">
        <v>1942</v>
      </c>
      <c r="R226" t="s">
        <v>1942</v>
      </c>
      <c r="S226" t="s">
        <v>2015</v>
      </c>
      <c r="T226" t="s">
        <v>2026</v>
      </c>
      <c r="U226" s="11">
        <v>68.900000000000006</v>
      </c>
      <c r="V226" s="11">
        <v>68</v>
      </c>
    </row>
    <row r="227" spans="1:22" x14ac:dyDescent="0.25">
      <c r="A227" s="2" t="s">
        <v>179</v>
      </c>
      <c r="B227" s="2" t="s">
        <v>663</v>
      </c>
      <c r="C227" s="2" t="s">
        <v>939</v>
      </c>
      <c r="D227" s="2" t="s">
        <v>2086</v>
      </c>
      <c r="E227" s="2" t="s">
        <v>1250</v>
      </c>
      <c r="F227" s="2" t="s">
        <v>1252</v>
      </c>
      <c r="G227" s="4" t="s">
        <v>1251</v>
      </c>
      <c r="H227" s="2">
        <f t="shared" si="22"/>
        <v>25</v>
      </c>
      <c r="I227" s="2">
        <f t="shared" si="23"/>
        <v>4</v>
      </c>
      <c r="J227" s="2">
        <f t="shared" si="24"/>
        <v>9</v>
      </c>
      <c r="K227" s="2">
        <f t="shared" si="25"/>
        <v>1</v>
      </c>
      <c r="L227" s="2">
        <f t="shared" si="26"/>
        <v>10</v>
      </c>
      <c r="M227" s="2" t="str">
        <f t="shared" si="21"/>
        <v>0</v>
      </c>
      <c r="N227" s="2">
        <f t="shared" si="27"/>
        <v>12</v>
      </c>
      <c r="O227" s="2"/>
      <c r="P227" t="s">
        <v>2004</v>
      </c>
      <c r="Q227" t="s">
        <v>1942</v>
      </c>
      <c r="R227" t="s">
        <v>1942</v>
      </c>
      <c r="S227" t="s">
        <v>2015</v>
      </c>
      <c r="T227" t="s">
        <v>2026</v>
      </c>
      <c r="U227" s="11">
        <v>70.5</v>
      </c>
      <c r="V227" s="11">
        <v>70.3</v>
      </c>
    </row>
    <row r="228" spans="1:22" x14ac:dyDescent="0.25">
      <c r="A228" s="2" t="s">
        <v>180</v>
      </c>
      <c r="B228" s="2" t="s">
        <v>636</v>
      </c>
      <c r="C228" s="2" t="s">
        <v>939</v>
      </c>
      <c r="D228" s="2" t="s">
        <v>2086</v>
      </c>
      <c r="E228" s="5" t="s">
        <v>1176</v>
      </c>
      <c r="F228" s="2" t="s">
        <v>1017</v>
      </c>
      <c r="G228" s="4" t="s">
        <v>1177</v>
      </c>
      <c r="H228" s="2">
        <f t="shared" si="22"/>
        <v>26</v>
      </c>
      <c r="I228" s="2">
        <f t="shared" si="23"/>
        <v>6</v>
      </c>
      <c r="J228" s="2">
        <f t="shared" si="24"/>
        <v>5</v>
      </c>
      <c r="K228" s="2">
        <f t="shared" si="25"/>
        <v>3</v>
      </c>
      <c r="L228" s="2">
        <f t="shared" si="26"/>
        <v>8</v>
      </c>
      <c r="M228" s="2" t="str">
        <f t="shared" si="21"/>
        <v>0</v>
      </c>
      <c r="N228" s="2">
        <f t="shared" si="27"/>
        <v>12</v>
      </c>
      <c r="O228" s="2"/>
      <c r="P228" t="s">
        <v>2003</v>
      </c>
      <c r="Q228" t="s">
        <v>1942</v>
      </c>
      <c r="R228" t="s">
        <v>1942</v>
      </c>
      <c r="S228" t="s">
        <v>2015</v>
      </c>
      <c r="T228" t="s">
        <v>2040</v>
      </c>
      <c r="U228" s="11">
        <v>73.7</v>
      </c>
      <c r="V228" s="11">
        <v>72.599999999999994</v>
      </c>
    </row>
    <row r="229" spans="1:22" x14ac:dyDescent="0.25">
      <c r="A229" s="2" t="s">
        <v>181</v>
      </c>
      <c r="B229" s="2" t="s">
        <v>539</v>
      </c>
      <c r="C229" s="2" t="s">
        <v>939</v>
      </c>
      <c r="D229" s="2" t="s">
        <v>2086</v>
      </c>
      <c r="E229" s="5" t="s">
        <v>1253</v>
      </c>
      <c r="F229" s="2" t="s">
        <v>1254</v>
      </c>
      <c r="G229" s="4" t="s">
        <v>951</v>
      </c>
      <c r="H229" s="2">
        <f t="shared" si="22"/>
        <v>25</v>
      </c>
      <c r="I229" s="2">
        <f t="shared" si="23"/>
        <v>6</v>
      </c>
      <c r="J229" s="2">
        <f t="shared" si="24"/>
        <v>12</v>
      </c>
      <c r="K229" s="2">
        <f t="shared" si="25"/>
        <v>3</v>
      </c>
      <c r="L229" s="2">
        <f t="shared" si="26"/>
        <v>15</v>
      </c>
      <c r="M229" s="2" t="str">
        <f t="shared" si="21"/>
        <v>0</v>
      </c>
      <c r="N229" s="2">
        <f t="shared" si="27"/>
        <v>19</v>
      </c>
      <c r="O229" s="2"/>
      <c r="P229" t="s">
        <v>1941</v>
      </c>
      <c r="Q229" t="s">
        <v>1942</v>
      </c>
      <c r="R229" t="s">
        <v>1942</v>
      </c>
      <c r="S229" t="s">
        <v>2015</v>
      </c>
      <c r="T229" t="s">
        <v>2017</v>
      </c>
      <c r="U229" s="11">
        <v>69.7</v>
      </c>
      <c r="V229" s="11">
        <v>68.599999999999994</v>
      </c>
    </row>
    <row r="230" spans="1:22" x14ac:dyDescent="0.25">
      <c r="A230" s="2" t="s">
        <v>182</v>
      </c>
      <c r="B230" s="2" t="s">
        <v>664</v>
      </c>
      <c r="C230" s="2" t="s">
        <v>939</v>
      </c>
      <c r="D230" s="2" t="s">
        <v>2086</v>
      </c>
      <c r="E230" s="5" t="s">
        <v>1255</v>
      </c>
      <c r="F230" s="2" t="s">
        <v>1258</v>
      </c>
      <c r="G230" s="4" t="s">
        <v>1257</v>
      </c>
      <c r="H230" s="2">
        <f t="shared" si="22"/>
        <v>25</v>
      </c>
      <c r="I230" s="2">
        <f t="shared" si="23"/>
        <v>6</v>
      </c>
      <c r="J230" s="2">
        <f t="shared" si="24"/>
        <v>11</v>
      </c>
      <c r="K230" s="2">
        <f t="shared" si="25"/>
        <v>3</v>
      </c>
      <c r="L230" s="2">
        <f t="shared" si="26"/>
        <v>14</v>
      </c>
      <c r="M230" s="2" t="str">
        <f t="shared" si="21"/>
        <v>0</v>
      </c>
      <c r="N230" s="2">
        <f t="shared" si="27"/>
        <v>18</v>
      </c>
      <c r="O230" s="2"/>
      <c r="P230" t="s">
        <v>1941</v>
      </c>
      <c r="Q230" t="s">
        <v>1942</v>
      </c>
      <c r="R230" t="s">
        <v>1942</v>
      </c>
      <c r="S230" t="s">
        <v>2015</v>
      </c>
      <c r="T230" t="s">
        <v>2017</v>
      </c>
      <c r="U230" s="11">
        <v>71</v>
      </c>
      <c r="V230" s="11">
        <v>69.7</v>
      </c>
    </row>
    <row r="231" spans="1:22" x14ac:dyDescent="0.25">
      <c r="A231" s="2"/>
      <c r="B231" s="2"/>
      <c r="C231" s="2"/>
      <c r="D231" s="2"/>
      <c r="E231" s="5" t="s">
        <v>1256</v>
      </c>
      <c r="F231" s="2" t="s">
        <v>1259</v>
      </c>
      <c r="G231" s="4" t="s">
        <v>951</v>
      </c>
      <c r="H231" s="2">
        <f t="shared" si="22"/>
        <v>25</v>
      </c>
      <c r="I231" s="2">
        <f t="shared" si="23"/>
        <v>6</v>
      </c>
      <c r="J231" s="2">
        <f t="shared" si="24"/>
        <v>12</v>
      </c>
      <c r="K231" s="2">
        <f t="shared" si="25"/>
        <v>3</v>
      </c>
      <c r="L231" s="2">
        <f t="shared" si="26"/>
        <v>15</v>
      </c>
      <c r="M231" s="2" t="str">
        <f t="shared" si="21"/>
        <v>0</v>
      </c>
      <c r="N231" s="2">
        <f t="shared" si="27"/>
        <v>19</v>
      </c>
      <c r="O231" s="2"/>
      <c r="Q231" t="s">
        <v>2009</v>
      </c>
      <c r="R231" t="s">
        <v>2009</v>
      </c>
      <c r="S231" t="s">
        <v>2009</v>
      </c>
      <c r="T231" t="s">
        <v>2009</v>
      </c>
      <c r="U231" s="11" t="s">
        <v>2009</v>
      </c>
      <c r="V231" s="11" t="s">
        <v>2009</v>
      </c>
    </row>
    <row r="232" spans="1:22" x14ac:dyDescent="0.25">
      <c r="A232" s="2" t="s">
        <v>183</v>
      </c>
      <c r="B232" s="2" t="s">
        <v>665</v>
      </c>
      <c r="C232" s="2" t="s">
        <v>939</v>
      </c>
      <c r="D232" s="2" t="s">
        <v>2086</v>
      </c>
      <c r="E232" s="5" t="s">
        <v>1253</v>
      </c>
      <c r="F232" s="2" t="s">
        <v>1254</v>
      </c>
      <c r="G232" s="4" t="s">
        <v>951</v>
      </c>
      <c r="H232" s="2">
        <f t="shared" si="22"/>
        <v>25</v>
      </c>
      <c r="I232" s="2">
        <f t="shared" si="23"/>
        <v>6</v>
      </c>
      <c r="J232" s="2">
        <f t="shared" si="24"/>
        <v>12</v>
      </c>
      <c r="K232" s="2">
        <f t="shared" si="25"/>
        <v>3</v>
      </c>
      <c r="L232" s="2">
        <f t="shared" si="26"/>
        <v>15</v>
      </c>
      <c r="M232" s="2" t="str">
        <f t="shared" si="21"/>
        <v>0</v>
      </c>
      <c r="N232" s="2">
        <f t="shared" si="27"/>
        <v>19</v>
      </c>
      <c r="O232" s="2"/>
      <c r="P232" t="s">
        <v>1941</v>
      </c>
      <c r="Q232" t="s">
        <v>1942</v>
      </c>
      <c r="R232" t="s">
        <v>1942</v>
      </c>
      <c r="S232" t="s">
        <v>2015</v>
      </c>
      <c r="T232" t="s">
        <v>2017</v>
      </c>
      <c r="U232" s="11">
        <v>71.099999999999994</v>
      </c>
      <c r="V232" s="11">
        <v>68.400000000000006</v>
      </c>
    </row>
    <row r="233" spans="1:22" x14ac:dyDescent="0.25">
      <c r="A233" s="2"/>
      <c r="B233" s="2"/>
      <c r="C233" s="2"/>
      <c r="D233" s="2"/>
      <c r="E233" s="5" t="s">
        <v>1260</v>
      </c>
      <c r="F233" s="2" t="s">
        <v>1261</v>
      </c>
      <c r="G233" s="4" t="s">
        <v>1257</v>
      </c>
      <c r="H233" s="2">
        <f t="shared" si="22"/>
        <v>25</v>
      </c>
      <c r="I233" s="2">
        <f t="shared" si="23"/>
        <v>6</v>
      </c>
      <c r="J233" s="2">
        <f t="shared" si="24"/>
        <v>11</v>
      </c>
      <c r="K233" s="2">
        <f t="shared" si="25"/>
        <v>3</v>
      </c>
      <c r="L233" s="2">
        <f t="shared" si="26"/>
        <v>14</v>
      </c>
      <c r="M233" s="2" t="str">
        <f t="shared" si="21"/>
        <v>0</v>
      </c>
      <c r="N233" s="2">
        <f t="shared" si="27"/>
        <v>18</v>
      </c>
      <c r="O233" s="2"/>
      <c r="Q233" t="s">
        <v>2009</v>
      </c>
      <c r="R233" t="s">
        <v>2009</v>
      </c>
      <c r="S233" t="s">
        <v>2009</v>
      </c>
      <c r="T233" t="s">
        <v>2009</v>
      </c>
      <c r="U233" s="11" t="s">
        <v>2009</v>
      </c>
      <c r="V233" s="11" t="s">
        <v>2009</v>
      </c>
    </row>
    <row r="234" spans="1:22" x14ac:dyDescent="0.25">
      <c r="A234" s="2" t="s">
        <v>184</v>
      </c>
      <c r="B234" s="2" t="s">
        <v>666</v>
      </c>
      <c r="C234" s="2" t="s">
        <v>939</v>
      </c>
      <c r="D234" s="2" t="s">
        <v>2086</v>
      </c>
      <c r="E234" s="5" t="s">
        <v>1262</v>
      </c>
      <c r="F234" s="2" t="s">
        <v>1264</v>
      </c>
      <c r="G234" s="4" t="s">
        <v>951</v>
      </c>
      <c r="H234" s="2">
        <f t="shared" si="22"/>
        <v>25</v>
      </c>
      <c r="I234" s="2">
        <f t="shared" si="23"/>
        <v>6</v>
      </c>
      <c r="J234" s="2">
        <f t="shared" si="24"/>
        <v>12</v>
      </c>
      <c r="K234" s="2">
        <f t="shared" si="25"/>
        <v>3</v>
      </c>
      <c r="L234" s="2">
        <f t="shared" si="26"/>
        <v>15</v>
      </c>
      <c r="M234" s="2" t="str">
        <f t="shared" si="21"/>
        <v>0</v>
      </c>
      <c r="N234" s="2">
        <f t="shared" si="27"/>
        <v>19</v>
      </c>
      <c r="O234" s="2"/>
      <c r="P234" t="s">
        <v>2001</v>
      </c>
      <c r="Q234" t="s">
        <v>1942</v>
      </c>
      <c r="R234" t="s">
        <v>1942</v>
      </c>
      <c r="S234" t="s">
        <v>2036</v>
      </c>
      <c r="T234" t="s">
        <v>2037</v>
      </c>
      <c r="U234" s="11">
        <v>72.8</v>
      </c>
      <c r="V234" s="11">
        <v>71.599999999999994</v>
      </c>
    </row>
    <row r="235" spans="1:22" x14ac:dyDescent="0.25">
      <c r="A235" s="2"/>
      <c r="B235" s="2"/>
      <c r="C235" s="2"/>
      <c r="D235" s="2"/>
      <c r="E235" s="5" t="s">
        <v>1263</v>
      </c>
      <c r="F235" s="2" t="s">
        <v>1265</v>
      </c>
      <c r="G235" s="4" t="s">
        <v>1257</v>
      </c>
      <c r="H235" s="2">
        <f t="shared" si="22"/>
        <v>25</v>
      </c>
      <c r="I235" s="2">
        <f t="shared" si="23"/>
        <v>6</v>
      </c>
      <c r="J235" s="2">
        <f t="shared" si="24"/>
        <v>11</v>
      </c>
      <c r="K235" s="2">
        <f t="shared" si="25"/>
        <v>3</v>
      </c>
      <c r="L235" s="2">
        <f t="shared" si="26"/>
        <v>14</v>
      </c>
      <c r="M235" s="2" t="str">
        <f t="shared" si="21"/>
        <v>0</v>
      </c>
      <c r="N235" s="2">
        <f t="shared" si="27"/>
        <v>18</v>
      </c>
      <c r="O235" s="2"/>
      <c r="Q235" t="s">
        <v>2009</v>
      </c>
      <c r="R235" t="s">
        <v>2009</v>
      </c>
      <c r="S235" t="s">
        <v>2009</v>
      </c>
      <c r="T235" t="s">
        <v>2009</v>
      </c>
      <c r="U235" s="11" t="s">
        <v>2009</v>
      </c>
      <c r="V235" s="11" t="s">
        <v>2009</v>
      </c>
    </row>
    <row r="236" spans="1:22" x14ac:dyDescent="0.25">
      <c r="A236" s="2" t="s">
        <v>185</v>
      </c>
      <c r="B236" s="2" t="s">
        <v>541</v>
      </c>
      <c r="C236" s="2" t="s">
        <v>939</v>
      </c>
      <c r="D236" s="2" t="s">
        <v>2086</v>
      </c>
      <c r="E236" s="5" t="s">
        <v>1253</v>
      </c>
      <c r="F236" s="2" t="s">
        <v>1254</v>
      </c>
      <c r="G236" s="4" t="s">
        <v>951</v>
      </c>
      <c r="H236" s="2">
        <f t="shared" si="22"/>
        <v>25</v>
      </c>
      <c r="I236" s="2">
        <f t="shared" si="23"/>
        <v>6</v>
      </c>
      <c r="J236" s="2">
        <f t="shared" si="24"/>
        <v>12</v>
      </c>
      <c r="K236" s="2">
        <f t="shared" si="25"/>
        <v>3</v>
      </c>
      <c r="L236" s="2">
        <f t="shared" si="26"/>
        <v>15</v>
      </c>
      <c r="M236" s="2" t="str">
        <f t="shared" si="21"/>
        <v>0</v>
      </c>
      <c r="N236" s="2">
        <f t="shared" si="27"/>
        <v>19</v>
      </c>
      <c r="O236" s="2"/>
      <c r="P236" t="s">
        <v>1941</v>
      </c>
      <c r="Q236" t="s">
        <v>1942</v>
      </c>
      <c r="R236" t="s">
        <v>1942</v>
      </c>
      <c r="S236" t="s">
        <v>2015</v>
      </c>
      <c r="T236" t="s">
        <v>2017</v>
      </c>
      <c r="U236" s="11">
        <v>69.7</v>
      </c>
      <c r="V236" s="11">
        <v>68.3</v>
      </c>
    </row>
    <row r="237" spans="1:22" x14ac:dyDescent="0.25">
      <c r="A237" s="2"/>
      <c r="B237" s="2"/>
      <c r="C237" s="2"/>
      <c r="D237" s="2"/>
      <c r="E237" s="5" t="s">
        <v>1260</v>
      </c>
      <c r="F237" s="2" t="s">
        <v>1261</v>
      </c>
      <c r="G237" s="4" t="s">
        <v>1257</v>
      </c>
      <c r="H237" s="2">
        <f t="shared" si="22"/>
        <v>25</v>
      </c>
      <c r="I237" s="2">
        <f t="shared" si="23"/>
        <v>6</v>
      </c>
      <c r="J237" s="2">
        <f t="shared" si="24"/>
        <v>11</v>
      </c>
      <c r="K237" s="2">
        <f t="shared" si="25"/>
        <v>3</v>
      </c>
      <c r="L237" s="2">
        <f t="shared" si="26"/>
        <v>14</v>
      </c>
      <c r="M237" s="2" t="str">
        <f t="shared" si="21"/>
        <v>0</v>
      </c>
      <c r="N237" s="2">
        <f t="shared" si="27"/>
        <v>18</v>
      </c>
      <c r="O237" s="2"/>
      <c r="Q237" t="s">
        <v>2009</v>
      </c>
      <c r="R237" t="s">
        <v>2009</v>
      </c>
      <c r="S237" t="s">
        <v>2009</v>
      </c>
      <c r="T237" t="s">
        <v>2009</v>
      </c>
      <c r="U237" s="11" t="s">
        <v>2009</v>
      </c>
      <c r="V237" s="11" t="s">
        <v>2009</v>
      </c>
    </row>
    <row r="238" spans="1:22" x14ac:dyDescent="0.25">
      <c r="A238" s="2" t="s">
        <v>186</v>
      </c>
      <c r="B238" s="2" t="s">
        <v>667</v>
      </c>
      <c r="C238" s="2" t="s">
        <v>939</v>
      </c>
      <c r="D238" s="2" t="s">
        <v>2086</v>
      </c>
      <c r="E238" s="5" t="s">
        <v>890</v>
      </c>
      <c r="H238" s="2" t="str">
        <f t="shared" si="22"/>
        <v/>
      </c>
      <c r="I238" s="2" t="str">
        <f t="shared" si="23"/>
        <v/>
      </c>
      <c r="J238" s="2" t="str">
        <f t="shared" si="24"/>
        <v/>
      </c>
      <c r="K238" s="2" t="str">
        <f t="shared" si="25"/>
        <v/>
      </c>
      <c r="L238" s="2" t="str">
        <f t="shared" si="26"/>
        <v/>
      </c>
      <c r="M238" s="2" t="str">
        <f t="shared" si="21"/>
        <v/>
      </c>
      <c r="N238" s="2" t="str">
        <f t="shared" si="27"/>
        <v/>
      </c>
      <c r="O238" s="2"/>
      <c r="P238" t="s">
        <v>1941</v>
      </c>
      <c r="Q238" t="s">
        <v>1942</v>
      </c>
      <c r="R238" t="s">
        <v>1942</v>
      </c>
      <c r="S238" t="s">
        <v>2015</v>
      </c>
      <c r="T238" t="s">
        <v>2017</v>
      </c>
      <c r="U238" s="11">
        <v>71.2</v>
      </c>
      <c r="V238" s="11">
        <v>71.8</v>
      </c>
    </row>
    <row r="239" spans="1:22" x14ac:dyDescent="0.25">
      <c r="A239" s="2" t="s">
        <v>187</v>
      </c>
      <c r="B239" s="2" t="s">
        <v>668</v>
      </c>
      <c r="C239" s="2" t="s">
        <v>939</v>
      </c>
      <c r="D239" s="2" t="s">
        <v>2086</v>
      </c>
      <c r="E239" s="5" t="s">
        <v>1266</v>
      </c>
      <c r="F239" s="2" t="s">
        <v>1268</v>
      </c>
      <c r="G239" s="4" t="s">
        <v>1257</v>
      </c>
      <c r="H239" s="2">
        <f t="shared" si="22"/>
        <v>25</v>
      </c>
      <c r="I239" s="2">
        <f t="shared" si="23"/>
        <v>6</v>
      </c>
      <c r="J239" s="2">
        <f t="shared" si="24"/>
        <v>11</v>
      </c>
      <c r="K239" s="2">
        <f t="shared" si="25"/>
        <v>3</v>
      </c>
      <c r="L239" s="2">
        <f t="shared" si="26"/>
        <v>14</v>
      </c>
      <c r="M239" s="2" t="str">
        <f t="shared" si="21"/>
        <v>0</v>
      </c>
      <c r="N239" s="2">
        <f t="shared" si="27"/>
        <v>18</v>
      </c>
      <c r="O239" s="2"/>
      <c r="P239" t="s">
        <v>1941</v>
      </c>
      <c r="Q239" t="s">
        <v>1942</v>
      </c>
      <c r="R239" t="s">
        <v>1942</v>
      </c>
      <c r="S239" t="s">
        <v>2015</v>
      </c>
      <c r="T239" t="s">
        <v>2017</v>
      </c>
      <c r="U239" s="11">
        <v>74.099999999999994</v>
      </c>
      <c r="V239" s="11">
        <v>73.2</v>
      </c>
    </row>
    <row r="240" spans="1:22" x14ac:dyDescent="0.25">
      <c r="A240" s="2"/>
      <c r="B240" s="2"/>
      <c r="C240" s="2"/>
      <c r="D240" s="2"/>
      <c r="E240" s="5" t="s">
        <v>1267</v>
      </c>
      <c r="F240" s="2" t="s">
        <v>1269</v>
      </c>
      <c r="G240" s="4" t="s">
        <v>951</v>
      </c>
      <c r="H240" s="2">
        <f t="shared" si="22"/>
        <v>25</v>
      </c>
      <c r="I240" s="2">
        <f t="shared" si="23"/>
        <v>6</v>
      </c>
      <c r="J240" s="2">
        <f t="shared" si="24"/>
        <v>12</v>
      </c>
      <c r="K240" s="2">
        <f t="shared" si="25"/>
        <v>3</v>
      </c>
      <c r="L240" s="2">
        <f t="shared" si="26"/>
        <v>15</v>
      </c>
      <c r="M240" s="2" t="str">
        <f t="shared" si="21"/>
        <v>0</v>
      </c>
      <c r="N240" s="2">
        <f t="shared" si="27"/>
        <v>19</v>
      </c>
      <c r="O240" s="2"/>
      <c r="Q240" t="s">
        <v>2009</v>
      </c>
      <c r="R240" t="s">
        <v>2009</v>
      </c>
      <c r="S240" t="s">
        <v>2009</v>
      </c>
      <c r="T240" t="s">
        <v>2009</v>
      </c>
      <c r="U240" s="11" t="s">
        <v>2009</v>
      </c>
      <c r="V240" s="11" t="s">
        <v>2009</v>
      </c>
    </row>
    <row r="241" spans="1:22" x14ac:dyDescent="0.25">
      <c r="A241" s="2" t="s">
        <v>188</v>
      </c>
      <c r="B241" s="2" t="s">
        <v>669</v>
      </c>
      <c r="C241" s="2" t="s">
        <v>939</v>
      </c>
      <c r="D241" s="2" t="s">
        <v>2086</v>
      </c>
      <c r="E241" s="5" t="s">
        <v>1270</v>
      </c>
      <c r="F241" s="2" t="s">
        <v>1272</v>
      </c>
      <c r="G241" s="4" t="s">
        <v>1257</v>
      </c>
      <c r="H241" s="2">
        <f t="shared" si="22"/>
        <v>25</v>
      </c>
      <c r="I241" s="2">
        <f t="shared" si="23"/>
        <v>6</v>
      </c>
      <c r="J241" s="2">
        <f t="shared" si="24"/>
        <v>11</v>
      </c>
      <c r="K241" s="2">
        <f t="shared" si="25"/>
        <v>3</v>
      </c>
      <c r="L241" s="2">
        <f t="shared" si="26"/>
        <v>14</v>
      </c>
      <c r="M241" s="2" t="str">
        <f t="shared" si="21"/>
        <v>0</v>
      </c>
      <c r="N241" s="2">
        <f t="shared" si="27"/>
        <v>18</v>
      </c>
      <c r="O241" s="2"/>
      <c r="P241" t="s">
        <v>1941</v>
      </c>
      <c r="Q241" t="s">
        <v>1942</v>
      </c>
      <c r="R241" t="s">
        <v>1942</v>
      </c>
      <c r="S241" t="s">
        <v>2015</v>
      </c>
      <c r="T241" t="s">
        <v>2017</v>
      </c>
      <c r="U241" s="11">
        <v>71.599999999999994</v>
      </c>
      <c r="V241" s="11">
        <v>70.599999999999994</v>
      </c>
    </row>
    <row r="242" spans="1:22" x14ac:dyDescent="0.25">
      <c r="A242" s="2"/>
      <c r="B242" s="2"/>
      <c r="C242" s="2"/>
      <c r="D242" s="2"/>
      <c r="E242" s="5" t="s">
        <v>1271</v>
      </c>
      <c r="F242" s="2" t="s">
        <v>1273</v>
      </c>
      <c r="G242" s="4" t="s">
        <v>951</v>
      </c>
      <c r="H242" s="2">
        <f t="shared" si="22"/>
        <v>25</v>
      </c>
      <c r="I242" s="2">
        <f t="shared" si="23"/>
        <v>6</v>
      </c>
      <c r="J242" s="2">
        <f t="shared" si="24"/>
        <v>12</v>
      </c>
      <c r="K242" s="2">
        <f t="shared" si="25"/>
        <v>3</v>
      </c>
      <c r="L242" s="2">
        <f t="shared" si="26"/>
        <v>15</v>
      </c>
      <c r="M242" s="2" t="str">
        <f t="shared" si="21"/>
        <v>0</v>
      </c>
      <c r="N242" s="2">
        <f t="shared" si="27"/>
        <v>19</v>
      </c>
      <c r="O242" s="2"/>
      <c r="Q242" t="s">
        <v>2009</v>
      </c>
      <c r="R242" t="s">
        <v>2009</v>
      </c>
      <c r="S242" t="s">
        <v>2009</v>
      </c>
      <c r="T242" t="s">
        <v>2009</v>
      </c>
      <c r="U242" s="11" t="s">
        <v>2009</v>
      </c>
      <c r="V242" s="11" t="s">
        <v>2009</v>
      </c>
    </row>
    <row r="243" spans="1:22" x14ac:dyDescent="0.25">
      <c r="A243" s="2" t="s">
        <v>189</v>
      </c>
      <c r="B243" s="2" t="s">
        <v>670</v>
      </c>
      <c r="C243" s="2" t="s">
        <v>939</v>
      </c>
      <c r="D243" s="2" t="s">
        <v>2086</v>
      </c>
      <c r="E243" s="5" t="s">
        <v>1274</v>
      </c>
      <c r="F243" s="2" t="s">
        <v>1276</v>
      </c>
      <c r="G243" s="4" t="s">
        <v>1257</v>
      </c>
      <c r="H243" s="2">
        <f t="shared" si="22"/>
        <v>25</v>
      </c>
      <c r="I243" s="2">
        <f t="shared" si="23"/>
        <v>6</v>
      </c>
      <c r="J243" s="2">
        <f t="shared" si="24"/>
        <v>11</v>
      </c>
      <c r="K243" s="2">
        <f t="shared" si="25"/>
        <v>3</v>
      </c>
      <c r="L243" s="2">
        <f t="shared" si="26"/>
        <v>14</v>
      </c>
      <c r="M243" s="2" t="str">
        <f t="shared" si="21"/>
        <v>0</v>
      </c>
      <c r="N243" s="2">
        <f t="shared" si="27"/>
        <v>18</v>
      </c>
      <c r="O243" s="2"/>
      <c r="P243" t="s">
        <v>1941</v>
      </c>
      <c r="Q243" t="s">
        <v>1942</v>
      </c>
      <c r="R243" t="s">
        <v>1942</v>
      </c>
      <c r="S243" t="s">
        <v>2015</v>
      </c>
      <c r="T243" t="s">
        <v>2017</v>
      </c>
      <c r="U243" s="11">
        <v>71.099999999999994</v>
      </c>
      <c r="V243" s="11">
        <v>71.099999999999994</v>
      </c>
    </row>
    <row r="244" spans="1:22" x14ac:dyDescent="0.25">
      <c r="A244" s="2"/>
      <c r="B244" s="2"/>
      <c r="C244" s="2"/>
      <c r="D244" s="2"/>
      <c r="E244" s="5" t="s">
        <v>1275</v>
      </c>
      <c r="F244" s="2" t="s">
        <v>1277</v>
      </c>
      <c r="G244" s="4" t="s">
        <v>951</v>
      </c>
      <c r="H244" s="2">
        <f t="shared" si="22"/>
        <v>25</v>
      </c>
      <c r="I244" s="2">
        <f t="shared" si="23"/>
        <v>6</v>
      </c>
      <c r="J244" s="2">
        <f t="shared" si="24"/>
        <v>12</v>
      </c>
      <c r="K244" s="2">
        <f t="shared" si="25"/>
        <v>3</v>
      </c>
      <c r="L244" s="2">
        <f t="shared" si="26"/>
        <v>15</v>
      </c>
      <c r="M244" s="2" t="str">
        <f t="shared" si="21"/>
        <v>0</v>
      </c>
      <c r="N244" s="2">
        <f t="shared" si="27"/>
        <v>19</v>
      </c>
      <c r="O244" s="2"/>
      <c r="Q244" t="s">
        <v>2009</v>
      </c>
      <c r="R244" t="s">
        <v>2009</v>
      </c>
      <c r="S244" t="s">
        <v>2009</v>
      </c>
      <c r="T244" t="s">
        <v>2009</v>
      </c>
      <c r="U244" s="11" t="s">
        <v>2009</v>
      </c>
      <c r="V244" s="11" t="s">
        <v>2009</v>
      </c>
    </row>
    <row r="245" spans="1:22" x14ac:dyDescent="0.25">
      <c r="A245" s="2" t="s">
        <v>190</v>
      </c>
      <c r="B245" s="2" t="s">
        <v>671</v>
      </c>
      <c r="C245" s="2" t="s">
        <v>939</v>
      </c>
      <c r="D245" s="2" t="s">
        <v>2086</v>
      </c>
      <c r="E245" s="5" t="s">
        <v>1278</v>
      </c>
      <c r="F245" s="2" t="s">
        <v>1280</v>
      </c>
      <c r="G245" s="4" t="s">
        <v>1279</v>
      </c>
      <c r="H245" s="2">
        <f t="shared" si="22"/>
        <v>32</v>
      </c>
      <c r="I245" s="2">
        <f t="shared" si="23"/>
        <v>2</v>
      </c>
      <c r="J245" s="2">
        <f t="shared" si="24"/>
        <v>5</v>
      </c>
      <c r="K245" s="2">
        <f t="shared" si="25"/>
        <v>2</v>
      </c>
      <c r="L245" s="2">
        <f t="shared" si="26"/>
        <v>7</v>
      </c>
      <c r="M245" s="2" t="str">
        <f t="shared" si="21"/>
        <v>1</v>
      </c>
      <c r="N245" s="2">
        <f t="shared" si="27"/>
        <v>6</v>
      </c>
      <c r="O245" s="2"/>
      <c r="P245" t="s">
        <v>1940</v>
      </c>
      <c r="Q245" t="s">
        <v>1942</v>
      </c>
      <c r="R245" t="s">
        <v>1942</v>
      </c>
      <c r="S245" t="s">
        <v>2015</v>
      </c>
      <c r="T245" t="s">
        <v>2016</v>
      </c>
      <c r="U245" s="11">
        <v>73.599999999999994</v>
      </c>
      <c r="V245" s="11">
        <v>72.400000000000006</v>
      </c>
    </row>
    <row r="246" spans="1:22" x14ac:dyDescent="0.25">
      <c r="A246" s="2" t="s">
        <v>191</v>
      </c>
      <c r="B246" s="2" t="s">
        <v>672</v>
      </c>
      <c r="C246" s="2" t="s">
        <v>939</v>
      </c>
      <c r="D246" s="2" t="s">
        <v>2086</v>
      </c>
      <c r="E246" s="5" t="s">
        <v>1198</v>
      </c>
      <c r="F246" s="2" t="s">
        <v>1201</v>
      </c>
      <c r="G246" s="4" t="s">
        <v>1199</v>
      </c>
      <c r="H246" s="2">
        <f t="shared" si="22"/>
        <v>18</v>
      </c>
      <c r="I246" s="2">
        <f t="shared" si="23"/>
        <v>2</v>
      </c>
      <c r="J246" s="2">
        <f t="shared" si="24"/>
        <v>10</v>
      </c>
      <c r="K246" s="2">
        <f t="shared" si="25"/>
        <v>2</v>
      </c>
      <c r="L246" s="2">
        <f t="shared" si="26"/>
        <v>12</v>
      </c>
      <c r="M246" s="2" t="str">
        <f t="shared" si="21"/>
        <v>1</v>
      </c>
      <c r="N246" s="2">
        <f t="shared" si="27"/>
        <v>11</v>
      </c>
      <c r="O246" s="2"/>
      <c r="P246" t="s">
        <v>1940</v>
      </c>
      <c r="Q246" t="s">
        <v>1942</v>
      </c>
      <c r="R246" t="s">
        <v>1942</v>
      </c>
      <c r="S246" t="s">
        <v>2015</v>
      </c>
      <c r="T246" t="s">
        <v>2016</v>
      </c>
      <c r="U246" s="11">
        <v>70.900000000000006</v>
      </c>
      <c r="V246" s="11">
        <v>65.8</v>
      </c>
    </row>
    <row r="247" spans="1:22" x14ac:dyDescent="0.25">
      <c r="A247" s="2" t="s">
        <v>192</v>
      </c>
      <c r="B247" s="2" t="s">
        <v>673</v>
      </c>
      <c r="C247" s="2" t="s">
        <v>939</v>
      </c>
      <c r="D247" s="2" t="s">
        <v>2086</v>
      </c>
      <c r="E247" s="5" t="s">
        <v>1255</v>
      </c>
      <c r="F247" s="2" t="s">
        <v>1258</v>
      </c>
      <c r="G247" s="4" t="s">
        <v>1257</v>
      </c>
      <c r="H247" s="2">
        <f t="shared" si="22"/>
        <v>25</v>
      </c>
      <c r="I247" s="2">
        <f t="shared" si="23"/>
        <v>6</v>
      </c>
      <c r="J247" s="2">
        <f t="shared" si="24"/>
        <v>11</v>
      </c>
      <c r="K247" s="2">
        <f t="shared" si="25"/>
        <v>3</v>
      </c>
      <c r="L247" s="2">
        <f t="shared" si="26"/>
        <v>14</v>
      </c>
      <c r="M247" s="2" t="str">
        <f t="shared" si="21"/>
        <v>0</v>
      </c>
      <c r="N247" s="2">
        <f t="shared" si="27"/>
        <v>18</v>
      </c>
      <c r="O247" s="2"/>
      <c r="P247" t="s">
        <v>1941</v>
      </c>
      <c r="Q247" t="s">
        <v>1942</v>
      </c>
      <c r="R247" t="s">
        <v>1942</v>
      </c>
      <c r="S247" t="s">
        <v>2015</v>
      </c>
      <c r="T247" t="s">
        <v>2017</v>
      </c>
      <c r="U247" s="11">
        <v>71.099999999999994</v>
      </c>
      <c r="V247" s="11">
        <v>69.7</v>
      </c>
    </row>
    <row r="248" spans="1:22" x14ac:dyDescent="0.25">
      <c r="A248" s="2"/>
      <c r="B248" s="2"/>
      <c r="C248" s="2"/>
      <c r="D248" s="2"/>
      <c r="E248" s="5" t="s">
        <v>1281</v>
      </c>
      <c r="F248" s="2" t="s">
        <v>1249</v>
      </c>
      <c r="G248" s="4" t="s">
        <v>951</v>
      </c>
      <c r="H248" s="2">
        <f t="shared" si="22"/>
        <v>25</v>
      </c>
      <c r="I248" s="2">
        <f t="shared" si="23"/>
        <v>6</v>
      </c>
      <c r="J248" s="2">
        <f t="shared" si="24"/>
        <v>12</v>
      </c>
      <c r="K248" s="2">
        <f t="shared" si="25"/>
        <v>3</v>
      </c>
      <c r="L248" s="2">
        <f t="shared" si="26"/>
        <v>15</v>
      </c>
      <c r="M248" s="2" t="str">
        <f t="shared" si="21"/>
        <v>0</v>
      </c>
      <c r="N248" s="2">
        <f t="shared" si="27"/>
        <v>19</v>
      </c>
      <c r="O248" s="2"/>
      <c r="Q248" t="s">
        <v>2009</v>
      </c>
      <c r="R248" t="s">
        <v>2009</v>
      </c>
      <c r="S248" t="s">
        <v>2009</v>
      </c>
      <c r="T248" t="s">
        <v>2009</v>
      </c>
      <c r="U248" s="11" t="s">
        <v>2009</v>
      </c>
      <c r="V248" s="11" t="s">
        <v>2009</v>
      </c>
    </row>
    <row r="249" spans="1:22" x14ac:dyDescent="0.25">
      <c r="A249" s="2" t="s">
        <v>193</v>
      </c>
      <c r="B249" s="2" t="s">
        <v>549</v>
      </c>
      <c r="C249" s="2" t="s">
        <v>939</v>
      </c>
      <c r="D249" s="2" t="s">
        <v>2086</v>
      </c>
      <c r="E249" s="5" t="s">
        <v>1282</v>
      </c>
      <c r="F249" s="2" t="s">
        <v>1285</v>
      </c>
      <c r="G249" s="4" t="s">
        <v>1284</v>
      </c>
      <c r="H249" s="2">
        <f t="shared" si="22"/>
        <v>21</v>
      </c>
      <c r="I249" s="2">
        <f t="shared" si="23"/>
        <v>6</v>
      </c>
      <c r="J249" s="2">
        <f t="shared" si="24"/>
        <v>10</v>
      </c>
      <c r="K249" s="2">
        <f t="shared" si="25"/>
        <v>2</v>
      </c>
      <c r="L249" s="2">
        <f t="shared" si="26"/>
        <v>12</v>
      </c>
      <c r="M249" s="2" t="str">
        <f t="shared" si="21"/>
        <v>1</v>
      </c>
      <c r="N249" s="2">
        <f t="shared" si="27"/>
        <v>15</v>
      </c>
      <c r="O249" s="2"/>
      <c r="P249" t="s">
        <v>1940</v>
      </c>
      <c r="Q249" t="s">
        <v>1942</v>
      </c>
      <c r="R249" t="s">
        <v>1942</v>
      </c>
      <c r="S249" t="s">
        <v>2015</v>
      </c>
      <c r="T249" t="s">
        <v>2016</v>
      </c>
      <c r="U249" s="11">
        <v>72.599999999999994</v>
      </c>
      <c r="V249" s="11">
        <v>68.099999999999994</v>
      </c>
    </row>
    <row r="250" spans="1:22" x14ac:dyDescent="0.25">
      <c r="A250" s="2" t="s">
        <v>194</v>
      </c>
      <c r="B250" s="2" t="s">
        <v>674</v>
      </c>
      <c r="C250" s="2" t="s">
        <v>939</v>
      </c>
      <c r="D250" s="2" t="s">
        <v>2086</v>
      </c>
      <c r="E250" s="5" t="s">
        <v>1283</v>
      </c>
      <c r="F250" s="2" t="s">
        <v>1286</v>
      </c>
      <c r="G250" s="4" t="s">
        <v>1199</v>
      </c>
      <c r="H250" s="2">
        <f t="shared" si="22"/>
        <v>18</v>
      </c>
      <c r="I250" s="2">
        <f t="shared" si="23"/>
        <v>2</v>
      </c>
      <c r="J250" s="2">
        <f t="shared" si="24"/>
        <v>10</v>
      </c>
      <c r="K250" s="2">
        <f t="shared" si="25"/>
        <v>2</v>
      </c>
      <c r="L250" s="2">
        <f t="shared" si="26"/>
        <v>12</v>
      </c>
      <c r="M250" s="2" t="str">
        <f t="shared" si="21"/>
        <v>1</v>
      </c>
      <c r="N250" s="2">
        <f t="shared" si="27"/>
        <v>11</v>
      </c>
      <c r="O250" s="2"/>
      <c r="P250" t="s">
        <v>1940</v>
      </c>
      <c r="Q250" t="s">
        <v>1942</v>
      </c>
      <c r="R250" t="s">
        <v>1942</v>
      </c>
      <c r="S250" t="s">
        <v>2015</v>
      </c>
      <c r="T250" t="s">
        <v>2016</v>
      </c>
      <c r="U250" s="11">
        <v>71.8</v>
      </c>
      <c r="V250" s="11">
        <v>71.2</v>
      </c>
    </row>
    <row r="251" spans="1:22" x14ac:dyDescent="0.25">
      <c r="A251" s="2" t="s">
        <v>195</v>
      </c>
      <c r="B251" s="2" t="s">
        <v>539</v>
      </c>
      <c r="C251" s="2" t="s">
        <v>939</v>
      </c>
      <c r="D251" s="2" t="s">
        <v>2086</v>
      </c>
      <c r="E251" s="2" t="s">
        <v>1287</v>
      </c>
      <c r="F251" s="2" t="s">
        <v>1288</v>
      </c>
      <c r="G251" s="4" t="s">
        <v>951</v>
      </c>
      <c r="H251" s="2">
        <f t="shared" si="22"/>
        <v>25</v>
      </c>
      <c r="I251" s="2">
        <f t="shared" si="23"/>
        <v>6</v>
      </c>
      <c r="J251" s="2">
        <f t="shared" si="24"/>
        <v>12</v>
      </c>
      <c r="K251" s="2">
        <f t="shared" si="25"/>
        <v>3</v>
      </c>
      <c r="L251" s="2">
        <f t="shared" si="26"/>
        <v>15</v>
      </c>
      <c r="M251" s="2" t="str">
        <f t="shared" si="21"/>
        <v>0</v>
      </c>
      <c r="N251" s="2">
        <f t="shared" si="27"/>
        <v>19</v>
      </c>
      <c r="O251" s="2"/>
      <c r="P251" t="s">
        <v>1941</v>
      </c>
      <c r="Q251" t="s">
        <v>1942</v>
      </c>
      <c r="R251" t="s">
        <v>1942</v>
      </c>
      <c r="S251" t="s">
        <v>2015</v>
      </c>
      <c r="T251" t="s">
        <v>2017</v>
      </c>
      <c r="U251" s="11">
        <v>69.7</v>
      </c>
      <c r="V251" s="11">
        <v>68.599999999999994</v>
      </c>
    </row>
    <row r="252" spans="1:22" x14ac:dyDescent="0.25">
      <c r="A252" s="2" t="s">
        <v>196</v>
      </c>
      <c r="B252" s="2" t="s">
        <v>675</v>
      </c>
      <c r="C252" s="2" t="s">
        <v>939</v>
      </c>
      <c r="D252" s="2" t="s">
        <v>2086</v>
      </c>
      <c r="E252" s="5" t="s">
        <v>890</v>
      </c>
      <c r="H252" s="2" t="str">
        <f t="shared" si="22"/>
        <v/>
      </c>
      <c r="I252" s="2" t="str">
        <f t="shared" si="23"/>
        <v/>
      </c>
      <c r="J252" s="2" t="str">
        <f t="shared" si="24"/>
        <v/>
      </c>
      <c r="K252" s="2" t="str">
        <f t="shared" si="25"/>
        <v/>
      </c>
      <c r="L252" s="2" t="str">
        <f t="shared" si="26"/>
        <v/>
      </c>
      <c r="M252" s="2" t="str">
        <f t="shared" si="21"/>
        <v/>
      </c>
      <c r="N252" s="2" t="str">
        <f t="shared" si="27"/>
        <v/>
      </c>
      <c r="O252" s="2"/>
      <c r="P252" t="s">
        <v>1940</v>
      </c>
      <c r="Q252" t="s">
        <v>1942</v>
      </c>
      <c r="R252" t="s">
        <v>1942</v>
      </c>
      <c r="S252" t="s">
        <v>2015</v>
      </c>
      <c r="T252" t="s">
        <v>2016</v>
      </c>
      <c r="U252" s="11">
        <v>71.8</v>
      </c>
      <c r="V252" s="11">
        <v>69.900000000000006</v>
      </c>
    </row>
    <row r="253" spans="1:22" x14ac:dyDescent="0.25">
      <c r="A253" s="2" t="s">
        <v>197</v>
      </c>
      <c r="B253" s="2" t="s">
        <v>676</v>
      </c>
      <c r="C253" s="2" t="s">
        <v>939</v>
      </c>
      <c r="D253" s="2" t="s">
        <v>2086</v>
      </c>
      <c r="E253" s="5" t="s">
        <v>890</v>
      </c>
      <c r="H253" s="2" t="str">
        <f t="shared" si="22"/>
        <v/>
      </c>
      <c r="I253" s="2" t="str">
        <f t="shared" si="23"/>
        <v/>
      </c>
      <c r="J253" s="2" t="str">
        <f t="shared" si="24"/>
        <v/>
      </c>
      <c r="K253" s="2" t="str">
        <f t="shared" si="25"/>
        <v/>
      </c>
      <c r="L253" s="2" t="str">
        <f t="shared" si="26"/>
        <v/>
      </c>
      <c r="M253" s="2" t="str">
        <f t="shared" si="21"/>
        <v/>
      </c>
      <c r="N253" s="2" t="str">
        <f t="shared" si="27"/>
        <v/>
      </c>
      <c r="O253" s="2"/>
      <c r="P253" t="s">
        <v>1940</v>
      </c>
      <c r="Q253" t="s">
        <v>1942</v>
      </c>
      <c r="R253" t="s">
        <v>1942</v>
      </c>
      <c r="S253" t="s">
        <v>2015</v>
      </c>
      <c r="T253" t="s">
        <v>2016</v>
      </c>
      <c r="U253" s="11">
        <v>71.8</v>
      </c>
      <c r="V253" s="11">
        <v>71.099999999999994</v>
      </c>
    </row>
    <row r="254" spans="1:22" x14ac:dyDescent="0.25">
      <c r="A254" s="2" t="s">
        <v>198</v>
      </c>
      <c r="B254" s="2" t="s">
        <v>677</v>
      </c>
      <c r="C254" s="2" t="s">
        <v>939</v>
      </c>
      <c r="D254" s="2" t="s">
        <v>2086</v>
      </c>
      <c r="E254" s="5" t="s">
        <v>1241</v>
      </c>
      <c r="F254" s="2" t="s">
        <v>1243</v>
      </c>
      <c r="G254" s="4" t="s">
        <v>1199</v>
      </c>
      <c r="H254" s="2">
        <f t="shared" si="22"/>
        <v>18</v>
      </c>
      <c r="I254" s="2">
        <f t="shared" si="23"/>
        <v>2</v>
      </c>
      <c r="J254" s="2">
        <f t="shared" si="24"/>
        <v>10</v>
      </c>
      <c r="K254" s="2">
        <f t="shared" si="25"/>
        <v>2</v>
      </c>
      <c r="L254" s="2">
        <f t="shared" si="26"/>
        <v>12</v>
      </c>
      <c r="M254" s="2" t="str">
        <f t="shared" si="21"/>
        <v>1</v>
      </c>
      <c r="N254" s="2">
        <f t="shared" si="27"/>
        <v>11</v>
      </c>
      <c r="O254" s="2"/>
      <c r="P254" t="s">
        <v>1940</v>
      </c>
      <c r="Q254" t="s">
        <v>1942</v>
      </c>
      <c r="R254" t="s">
        <v>1942</v>
      </c>
      <c r="S254" t="s">
        <v>2015</v>
      </c>
      <c r="T254" t="s">
        <v>2016</v>
      </c>
      <c r="U254" s="11">
        <v>72</v>
      </c>
      <c r="V254" s="11">
        <v>71.400000000000006</v>
      </c>
    </row>
    <row r="255" spans="1:22" x14ac:dyDescent="0.25">
      <c r="A255" s="2"/>
      <c r="B255" s="2"/>
      <c r="C255" s="2"/>
      <c r="D255" s="2"/>
      <c r="E255" s="5" t="s">
        <v>1242</v>
      </c>
      <c r="F255" s="2" t="s">
        <v>1244</v>
      </c>
      <c r="G255" s="4" t="s">
        <v>1199</v>
      </c>
      <c r="H255" s="2">
        <f t="shared" si="22"/>
        <v>18</v>
      </c>
      <c r="I255" s="2">
        <f t="shared" si="23"/>
        <v>2</v>
      </c>
      <c r="J255" s="2">
        <f t="shared" si="24"/>
        <v>10</v>
      </c>
      <c r="K255" s="2">
        <f t="shared" si="25"/>
        <v>2</v>
      </c>
      <c r="L255" s="2">
        <f t="shared" si="26"/>
        <v>12</v>
      </c>
      <c r="M255" s="2" t="str">
        <f t="shared" si="21"/>
        <v>1</v>
      </c>
      <c r="N255" s="2">
        <f t="shared" si="27"/>
        <v>11</v>
      </c>
      <c r="O255" s="2"/>
      <c r="Q255" t="s">
        <v>2009</v>
      </c>
      <c r="R255" t="s">
        <v>2009</v>
      </c>
      <c r="S255" t="s">
        <v>2009</v>
      </c>
      <c r="T255" t="s">
        <v>2009</v>
      </c>
      <c r="U255" s="11" t="s">
        <v>2009</v>
      </c>
      <c r="V255" s="11" t="s">
        <v>2009</v>
      </c>
    </row>
    <row r="256" spans="1:22" x14ac:dyDescent="0.25">
      <c r="A256" s="2" t="s">
        <v>199</v>
      </c>
      <c r="B256" s="2" t="s">
        <v>678</v>
      </c>
      <c r="C256" s="2" t="s">
        <v>939</v>
      </c>
      <c r="D256" s="2" t="s">
        <v>2086</v>
      </c>
      <c r="E256" s="5" t="s">
        <v>1289</v>
      </c>
      <c r="F256" s="2" t="s">
        <v>1291</v>
      </c>
      <c r="G256" s="4" t="s">
        <v>1290</v>
      </c>
      <c r="H256" s="2">
        <f t="shared" si="22"/>
        <v>23</v>
      </c>
      <c r="I256" s="2">
        <f t="shared" si="23"/>
        <v>3</v>
      </c>
      <c r="J256" s="2">
        <f t="shared" si="24"/>
        <v>10</v>
      </c>
      <c r="K256" s="2">
        <f t="shared" si="25"/>
        <v>5</v>
      </c>
      <c r="L256" s="2">
        <f t="shared" si="26"/>
        <v>15</v>
      </c>
      <c r="M256" s="2" t="str">
        <f t="shared" si="21"/>
        <v>1</v>
      </c>
      <c r="N256" s="2">
        <f t="shared" si="27"/>
        <v>15</v>
      </c>
      <c r="O256" s="2"/>
      <c r="P256" t="s">
        <v>1993</v>
      </c>
      <c r="Q256" t="s">
        <v>2022</v>
      </c>
      <c r="R256" t="s">
        <v>2023</v>
      </c>
      <c r="S256" t="s">
        <v>2024</v>
      </c>
      <c r="T256" t="s">
        <v>2025</v>
      </c>
      <c r="U256" s="11">
        <v>36.200000000000003</v>
      </c>
      <c r="V256" s="11">
        <v>35.200000000000003</v>
      </c>
    </row>
    <row r="257" spans="1:22" x14ac:dyDescent="0.25">
      <c r="A257" s="2" t="s">
        <v>200</v>
      </c>
      <c r="B257" s="2" t="s">
        <v>679</v>
      </c>
      <c r="C257" s="2" t="s">
        <v>939</v>
      </c>
      <c r="D257" s="2" t="s">
        <v>2086</v>
      </c>
      <c r="E257" s="5" t="s">
        <v>1292</v>
      </c>
      <c r="F257" s="2" t="s">
        <v>1300</v>
      </c>
      <c r="G257" s="4" t="s">
        <v>1295</v>
      </c>
      <c r="H257" s="2">
        <f t="shared" si="22"/>
        <v>16</v>
      </c>
      <c r="I257" s="2">
        <f t="shared" si="23"/>
        <v>4</v>
      </c>
      <c r="J257" s="2">
        <f t="shared" si="24"/>
        <v>7</v>
      </c>
      <c r="K257" s="2">
        <f t="shared" si="25"/>
        <v>2</v>
      </c>
      <c r="L257" s="2">
        <f t="shared" si="26"/>
        <v>9</v>
      </c>
      <c r="M257" s="2" t="str">
        <f t="shared" si="21"/>
        <v>1</v>
      </c>
      <c r="N257" s="2">
        <f t="shared" si="27"/>
        <v>10</v>
      </c>
      <c r="O257" s="2"/>
      <c r="P257" t="s">
        <v>1940</v>
      </c>
      <c r="Q257" t="s">
        <v>1942</v>
      </c>
      <c r="R257" t="s">
        <v>1942</v>
      </c>
      <c r="S257" t="s">
        <v>2015</v>
      </c>
      <c r="T257" t="s">
        <v>2016</v>
      </c>
      <c r="U257" s="11">
        <v>71.3</v>
      </c>
      <c r="V257" s="11">
        <v>70.599999999999994</v>
      </c>
    </row>
    <row r="258" spans="1:22" x14ac:dyDescent="0.25">
      <c r="A258" s="2"/>
      <c r="B258" s="2"/>
      <c r="C258" s="2"/>
      <c r="D258" s="2"/>
      <c r="E258" s="5" t="s">
        <v>1293</v>
      </c>
      <c r="F258" s="2" t="s">
        <v>1299</v>
      </c>
      <c r="G258" s="4" t="s">
        <v>1296</v>
      </c>
      <c r="H258" s="2">
        <f t="shared" si="22"/>
        <v>16</v>
      </c>
      <c r="I258" s="2">
        <f t="shared" si="23"/>
        <v>4</v>
      </c>
      <c r="J258" s="2">
        <f t="shared" si="24"/>
        <v>7</v>
      </c>
      <c r="K258" s="2">
        <f t="shared" si="25"/>
        <v>1</v>
      </c>
      <c r="L258" s="2">
        <f t="shared" si="26"/>
        <v>8</v>
      </c>
      <c r="M258" s="2" t="str">
        <f t="shared" ref="M258:M321" si="28">IF($G258&lt;&gt;"",IF(OR(RIGHT($G258,1)="S",RIGHT($G258,1)="C",RIGHT(G258,1)="T"),"1","0"),"")</f>
        <v>1</v>
      </c>
      <c r="N258" s="2">
        <f t="shared" si="27"/>
        <v>9</v>
      </c>
      <c r="O258" s="2"/>
      <c r="Q258" t="s">
        <v>2009</v>
      </c>
      <c r="R258" t="s">
        <v>2009</v>
      </c>
      <c r="S258" t="s">
        <v>2009</v>
      </c>
      <c r="T258" t="s">
        <v>2009</v>
      </c>
      <c r="U258" s="11" t="s">
        <v>2009</v>
      </c>
      <c r="V258" s="11" t="s">
        <v>2009</v>
      </c>
    </row>
    <row r="259" spans="1:22" x14ac:dyDescent="0.25">
      <c r="A259" s="2"/>
      <c r="B259" s="2"/>
      <c r="C259" s="2"/>
      <c r="D259" s="2"/>
      <c r="E259" s="5" t="s">
        <v>1294</v>
      </c>
      <c r="F259" s="2" t="s">
        <v>1298</v>
      </c>
      <c r="G259" s="4" t="s">
        <v>1297</v>
      </c>
      <c r="H259" s="2">
        <f t="shared" ref="H259:H322" si="29">IF(G259&lt;&gt;"",LEN(G259),"")</f>
        <v>18</v>
      </c>
      <c r="I259" s="2">
        <f t="shared" ref="I259:I322" si="30">IF($G259&lt;&gt;"",(LEN($G259)-LEN(SUBSTITUTE($G259,"C",""))),"")</f>
        <v>6</v>
      </c>
      <c r="J259" s="2">
        <f t="shared" ref="J259:J322" si="31">IF($G259&lt;&gt;"",(LEN($G259)-LEN(SUBSTITUTE($G259,"S",""))),"")</f>
        <v>8</v>
      </c>
      <c r="K259" s="2">
        <f t="shared" ref="K259:K322" si="32">IF($G259&lt;&gt;"",(LEN($G259)-LEN(SUBSTITUTE($G259,"T",""))),"")</f>
        <v>1</v>
      </c>
      <c r="L259" s="2">
        <f t="shared" ref="L259:L322" si="33">IF(J259&lt;&gt;"",J259+K259,"")</f>
        <v>9</v>
      </c>
      <c r="M259" s="2" t="str">
        <f t="shared" si="28"/>
        <v>1</v>
      </c>
      <c r="N259" s="2">
        <f t="shared" ref="N259:N322" si="34">IF($G259&lt;&gt;"",I259+K259+J259-2-M259,"")</f>
        <v>12</v>
      </c>
      <c r="O259" s="2"/>
      <c r="Q259" t="s">
        <v>2009</v>
      </c>
      <c r="R259" t="s">
        <v>2009</v>
      </c>
      <c r="S259" t="s">
        <v>2009</v>
      </c>
      <c r="T259" t="s">
        <v>2009</v>
      </c>
      <c r="U259" s="11" t="s">
        <v>2009</v>
      </c>
      <c r="V259" s="11" t="s">
        <v>2009</v>
      </c>
    </row>
    <row r="260" spans="1:22" x14ac:dyDescent="0.25">
      <c r="A260" s="2" t="s">
        <v>201</v>
      </c>
      <c r="B260" s="2" t="s">
        <v>680</v>
      </c>
      <c r="C260" s="2" t="s">
        <v>939</v>
      </c>
      <c r="D260" s="2" t="s">
        <v>2086</v>
      </c>
      <c r="E260" s="5" t="s">
        <v>1301</v>
      </c>
      <c r="F260" s="2" t="s">
        <v>1303</v>
      </c>
      <c r="G260" s="4" t="s">
        <v>1302</v>
      </c>
      <c r="H260" s="2">
        <f t="shared" si="29"/>
        <v>18</v>
      </c>
      <c r="I260" s="2">
        <f t="shared" si="30"/>
        <v>6</v>
      </c>
      <c r="J260" s="2">
        <f t="shared" si="31"/>
        <v>8</v>
      </c>
      <c r="K260" s="2">
        <f t="shared" si="32"/>
        <v>1</v>
      </c>
      <c r="L260" s="2">
        <f t="shared" si="33"/>
        <v>9</v>
      </c>
      <c r="M260" s="2" t="str">
        <f t="shared" si="28"/>
        <v>1</v>
      </c>
      <c r="N260" s="2">
        <f t="shared" si="34"/>
        <v>12</v>
      </c>
      <c r="O260" s="2"/>
      <c r="P260" t="s">
        <v>1940</v>
      </c>
      <c r="Q260" t="s">
        <v>1942</v>
      </c>
      <c r="R260" t="s">
        <v>1942</v>
      </c>
      <c r="S260" t="s">
        <v>2015</v>
      </c>
      <c r="T260" t="s">
        <v>2016</v>
      </c>
      <c r="U260" s="11">
        <v>71.8</v>
      </c>
      <c r="V260" s="11">
        <v>70.7</v>
      </c>
    </row>
    <row r="261" spans="1:22" x14ac:dyDescent="0.25">
      <c r="A261" s="2"/>
      <c r="B261" s="2"/>
      <c r="C261" s="2"/>
      <c r="D261" s="2"/>
      <c r="E261" s="5" t="s">
        <v>1292</v>
      </c>
      <c r="F261" s="2" t="s">
        <v>1300</v>
      </c>
      <c r="G261" s="4" t="s">
        <v>1295</v>
      </c>
      <c r="H261" s="2">
        <f t="shared" si="29"/>
        <v>16</v>
      </c>
      <c r="I261" s="2">
        <f t="shared" si="30"/>
        <v>4</v>
      </c>
      <c r="J261" s="2">
        <f t="shared" si="31"/>
        <v>7</v>
      </c>
      <c r="K261" s="2">
        <f t="shared" si="32"/>
        <v>2</v>
      </c>
      <c r="L261" s="2">
        <f t="shared" si="33"/>
        <v>9</v>
      </c>
      <c r="M261" s="2" t="str">
        <f t="shared" si="28"/>
        <v>1</v>
      </c>
      <c r="N261" s="2">
        <f t="shared" si="34"/>
        <v>10</v>
      </c>
      <c r="O261" s="2"/>
      <c r="Q261" t="s">
        <v>2009</v>
      </c>
      <c r="R261" t="s">
        <v>2009</v>
      </c>
      <c r="S261" t="s">
        <v>2009</v>
      </c>
      <c r="T261" t="s">
        <v>2009</v>
      </c>
      <c r="U261" s="11" t="s">
        <v>2009</v>
      </c>
      <c r="V261" s="11" t="s">
        <v>2009</v>
      </c>
    </row>
    <row r="262" spans="1:22" x14ac:dyDescent="0.25">
      <c r="A262" s="2" t="s">
        <v>202</v>
      </c>
      <c r="B262" s="2" t="s">
        <v>681</v>
      </c>
      <c r="C262" s="2" t="s">
        <v>939</v>
      </c>
      <c r="D262" s="2" t="s">
        <v>2086</v>
      </c>
      <c r="E262" s="5" t="s">
        <v>1304</v>
      </c>
      <c r="F262" s="2" t="s">
        <v>1307</v>
      </c>
      <c r="G262" s="4" t="s">
        <v>1295</v>
      </c>
      <c r="H262" s="2">
        <f t="shared" si="29"/>
        <v>16</v>
      </c>
      <c r="I262" s="2">
        <f t="shared" si="30"/>
        <v>4</v>
      </c>
      <c r="J262" s="2">
        <f t="shared" si="31"/>
        <v>7</v>
      </c>
      <c r="K262" s="2">
        <f t="shared" si="32"/>
        <v>2</v>
      </c>
      <c r="L262" s="2">
        <f t="shared" si="33"/>
        <v>9</v>
      </c>
      <c r="M262" s="2" t="str">
        <f t="shared" si="28"/>
        <v>1</v>
      </c>
      <c r="N262" s="2">
        <f t="shared" si="34"/>
        <v>10</v>
      </c>
      <c r="O262" s="2"/>
      <c r="P262" t="s">
        <v>1940</v>
      </c>
      <c r="Q262" t="s">
        <v>1942</v>
      </c>
      <c r="R262" t="s">
        <v>1942</v>
      </c>
      <c r="S262" t="s">
        <v>2015</v>
      </c>
      <c r="T262" t="s">
        <v>2016</v>
      </c>
      <c r="U262" s="11">
        <v>71.8</v>
      </c>
      <c r="V262" s="11">
        <v>70.7</v>
      </c>
    </row>
    <row r="263" spans="1:22" x14ac:dyDescent="0.25">
      <c r="A263" s="2"/>
      <c r="B263" s="2"/>
      <c r="C263" s="2"/>
      <c r="D263" s="2"/>
      <c r="E263" s="5" t="s">
        <v>1305</v>
      </c>
      <c r="F263" s="2" t="s">
        <v>1308</v>
      </c>
      <c r="G263" s="4" t="s">
        <v>1296</v>
      </c>
      <c r="H263" s="2">
        <f t="shared" si="29"/>
        <v>16</v>
      </c>
      <c r="I263" s="2">
        <f t="shared" si="30"/>
        <v>4</v>
      </c>
      <c r="J263" s="2">
        <f t="shared" si="31"/>
        <v>7</v>
      </c>
      <c r="K263" s="2">
        <f t="shared" si="32"/>
        <v>1</v>
      </c>
      <c r="L263" s="2">
        <f t="shared" si="33"/>
        <v>8</v>
      </c>
      <c r="M263" s="2" t="str">
        <f t="shared" si="28"/>
        <v>1</v>
      </c>
      <c r="N263" s="2">
        <f t="shared" si="34"/>
        <v>9</v>
      </c>
      <c r="O263" s="2"/>
      <c r="Q263" t="s">
        <v>2009</v>
      </c>
      <c r="R263" t="s">
        <v>2009</v>
      </c>
      <c r="S263" t="s">
        <v>2009</v>
      </c>
      <c r="T263" t="s">
        <v>2009</v>
      </c>
      <c r="U263" s="11" t="s">
        <v>2009</v>
      </c>
      <c r="V263" s="11" t="s">
        <v>2009</v>
      </c>
    </row>
    <row r="264" spans="1:22" x14ac:dyDescent="0.25">
      <c r="A264" s="2"/>
      <c r="B264" s="2"/>
      <c r="C264" s="2"/>
      <c r="D264" s="2"/>
      <c r="E264" s="5" t="s">
        <v>1306</v>
      </c>
      <c r="F264" s="2" t="s">
        <v>1303</v>
      </c>
      <c r="G264" s="4" t="s">
        <v>1297</v>
      </c>
      <c r="H264" s="2">
        <f t="shared" si="29"/>
        <v>18</v>
      </c>
      <c r="I264" s="2">
        <f t="shared" si="30"/>
        <v>6</v>
      </c>
      <c r="J264" s="2">
        <f t="shared" si="31"/>
        <v>8</v>
      </c>
      <c r="K264" s="2">
        <f t="shared" si="32"/>
        <v>1</v>
      </c>
      <c r="L264" s="2">
        <f t="shared" si="33"/>
        <v>9</v>
      </c>
      <c r="M264" s="2" t="str">
        <f t="shared" si="28"/>
        <v>1</v>
      </c>
      <c r="N264" s="2">
        <f t="shared" si="34"/>
        <v>12</v>
      </c>
      <c r="O264" s="2"/>
      <c r="Q264" t="s">
        <v>2009</v>
      </c>
      <c r="R264" t="s">
        <v>2009</v>
      </c>
      <c r="S264" t="s">
        <v>2009</v>
      </c>
      <c r="T264" t="s">
        <v>2009</v>
      </c>
      <c r="U264" s="11" t="s">
        <v>2009</v>
      </c>
      <c r="V264" s="11" t="s">
        <v>2009</v>
      </c>
    </row>
    <row r="265" spans="1:22" x14ac:dyDescent="0.25">
      <c r="A265" s="2" t="s">
        <v>203</v>
      </c>
      <c r="B265" s="2" t="s">
        <v>682</v>
      </c>
      <c r="C265" s="2" t="s">
        <v>939</v>
      </c>
      <c r="D265" s="2" t="s">
        <v>2086</v>
      </c>
      <c r="E265" s="5" t="s">
        <v>890</v>
      </c>
      <c r="H265" s="2" t="str">
        <f t="shared" si="29"/>
        <v/>
      </c>
      <c r="I265" s="2" t="str">
        <f t="shared" si="30"/>
        <v/>
      </c>
      <c r="J265" s="2" t="str">
        <f t="shared" si="31"/>
        <v/>
      </c>
      <c r="K265" s="2" t="str">
        <f t="shared" si="32"/>
        <v/>
      </c>
      <c r="L265" s="2" t="str">
        <f t="shared" si="33"/>
        <v/>
      </c>
      <c r="M265" s="2" t="str">
        <f t="shared" si="28"/>
        <v/>
      </c>
      <c r="N265" s="2" t="str">
        <f t="shared" si="34"/>
        <v/>
      </c>
      <c r="O265" s="2"/>
      <c r="P265" t="s">
        <v>1940</v>
      </c>
      <c r="Q265" t="s">
        <v>1942</v>
      </c>
      <c r="R265" t="s">
        <v>1942</v>
      </c>
      <c r="S265" t="s">
        <v>2015</v>
      </c>
      <c r="T265" t="s">
        <v>2016</v>
      </c>
      <c r="U265" s="11">
        <v>71.8</v>
      </c>
      <c r="V265" s="11">
        <v>69.599999999999994</v>
      </c>
    </row>
    <row r="266" spans="1:22" x14ac:dyDescent="0.25">
      <c r="A266" s="2" t="s">
        <v>204</v>
      </c>
      <c r="B266" s="2" t="s">
        <v>683</v>
      </c>
      <c r="C266" s="2" t="s">
        <v>939</v>
      </c>
      <c r="D266" s="2" t="s">
        <v>2086</v>
      </c>
      <c r="E266" s="5" t="s">
        <v>1304</v>
      </c>
      <c r="F266" s="2" t="s">
        <v>1307</v>
      </c>
      <c r="G266" s="4" t="s">
        <v>1295</v>
      </c>
      <c r="H266" s="2">
        <f t="shared" si="29"/>
        <v>16</v>
      </c>
      <c r="I266" s="2">
        <f t="shared" si="30"/>
        <v>4</v>
      </c>
      <c r="J266" s="2">
        <f t="shared" si="31"/>
        <v>7</v>
      </c>
      <c r="K266" s="2">
        <f t="shared" si="32"/>
        <v>2</v>
      </c>
      <c r="L266" s="2">
        <f t="shared" si="33"/>
        <v>9</v>
      </c>
      <c r="M266" s="2" t="str">
        <f t="shared" si="28"/>
        <v>1</v>
      </c>
      <c r="N266" s="2">
        <f t="shared" si="34"/>
        <v>10</v>
      </c>
      <c r="O266" s="2"/>
      <c r="P266" t="s">
        <v>1940</v>
      </c>
      <c r="Q266" t="s">
        <v>1942</v>
      </c>
      <c r="R266" t="s">
        <v>1942</v>
      </c>
      <c r="S266" t="s">
        <v>2015</v>
      </c>
      <c r="T266" t="s">
        <v>2016</v>
      </c>
      <c r="U266" s="11">
        <v>71.8</v>
      </c>
      <c r="V266" s="11">
        <v>70.7</v>
      </c>
    </row>
    <row r="267" spans="1:22" x14ac:dyDescent="0.25">
      <c r="A267" s="2"/>
      <c r="B267" s="2"/>
      <c r="C267" s="2"/>
      <c r="D267" s="2"/>
      <c r="E267" s="5" t="s">
        <v>1309</v>
      </c>
      <c r="F267" s="2" t="s">
        <v>1310</v>
      </c>
      <c r="G267" s="4" t="s">
        <v>1297</v>
      </c>
      <c r="H267" s="2">
        <f t="shared" si="29"/>
        <v>18</v>
      </c>
      <c r="I267" s="2">
        <f t="shared" si="30"/>
        <v>6</v>
      </c>
      <c r="J267" s="2">
        <f t="shared" si="31"/>
        <v>8</v>
      </c>
      <c r="K267" s="2">
        <f t="shared" si="32"/>
        <v>1</v>
      </c>
      <c r="L267" s="2">
        <f t="shared" si="33"/>
        <v>9</v>
      </c>
      <c r="M267" s="2" t="str">
        <f t="shared" si="28"/>
        <v>1</v>
      </c>
      <c r="N267" s="2">
        <f t="shared" si="34"/>
        <v>12</v>
      </c>
      <c r="O267" s="2"/>
      <c r="Q267" t="s">
        <v>2009</v>
      </c>
      <c r="R267" t="s">
        <v>2009</v>
      </c>
      <c r="S267" t="s">
        <v>2009</v>
      </c>
      <c r="T267" t="s">
        <v>2009</v>
      </c>
      <c r="U267" s="11" t="s">
        <v>2009</v>
      </c>
      <c r="V267" s="11" t="s">
        <v>2009</v>
      </c>
    </row>
    <row r="268" spans="1:22" x14ac:dyDescent="0.25">
      <c r="A268" s="2" t="s">
        <v>205</v>
      </c>
      <c r="B268" s="2" t="s">
        <v>684</v>
      </c>
      <c r="C268" s="2" t="s">
        <v>939</v>
      </c>
      <c r="D268" s="2" t="s">
        <v>2086</v>
      </c>
      <c r="E268" s="5" t="s">
        <v>890</v>
      </c>
      <c r="H268" s="2" t="str">
        <f t="shared" si="29"/>
        <v/>
      </c>
      <c r="I268" s="2" t="str">
        <f t="shared" si="30"/>
        <v/>
      </c>
      <c r="J268" s="2" t="str">
        <f t="shared" si="31"/>
        <v/>
      </c>
      <c r="K268" s="2" t="str">
        <f t="shared" si="32"/>
        <v/>
      </c>
      <c r="L268" s="2" t="str">
        <f t="shared" si="33"/>
        <v/>
      </c>
      <c r="M268" s="2" t="str">
        <f t="shared" si="28"/>
        <v/>
      </c>
      <c r="N268" s="2" t="str">
        <f t="shared" si="34"/>
        <v/>
      </c>
      <c r="O268" s="2"/>
      <c r="P268" t="s">
        <v>1940</v>
      </c>
      <c r="Q268" t="s">
        <v>1942</v>
      </c>
      <c r="R268" t="s">
        <v>1942</v>
      </c>
      <c r="S268" t="s">
        <v>2015</v>
      </c>
      <c r="T268" t="s">
        <v>2016</v>
      </c>
      <c r="U268" s="11">
        <v>71.8</v>
      </c>
      <c r="V268" s="11">
        <v>68</v>
      </c>
    </row>
    <row r="269" spans="1:22" x14ac:dyDescent="0.25">
      <c r="A269" s="2" t="s">
        <v>206</v>
      </c>
      <c r="B269" s="2" t="s">
        <v>685</v>
      </c>
      <c r="C269" s="2" t="s">
        <v>939</v>
      </c>
      <c r="D269" s="2" t="s">
        <v>2086</v>
      </c>
      <c r="E269" s="5" t="s">
        <v>890</v>
      </c>
      <c r="H269" s="2" t="str">
        <f t="shared" si="29"/>
        <v/>
      </c>
      <c r="I269" s="2" t="str">
        <f t="shared" si="30"/>
        <v/>
      </c>
      <c r="J269" s="2" t="str">
        <f t="shared" si="31"/>
        <v/>
      </c>
      <c r="K269" s="2" t="str">
        <f t="shared" si="32"/>
        <v/>
      </c>
      <c r="L269" s="2" t="str">
        <f t="shared" si="33"/>
        <v/>
      </c>
      <c r="M269" s="2" t="str">
        <f t="shared" si="28"/>
        <v/>
      </c>
      <c r="N269" s="2" t="str">
        <f t="shared" si="34"/>
        <v/>
      </c>
      <c r="O269" s="2"/>
      <c r="P269" t="s">
        <v>1940</v>
      </c>
      <c r="Q269" t="s">
        <v>1942</v>
      </c>
      <c r="R269" t="s">
        <v>1942</v>
      </c>
      <c r="S269" t="s">
        <v>2015</v>
      </c>
      <c r="T269" t="s">
        <v>2016</v>
      </c>
      <c r="U269" s="11">
        <v>71.8</v>
      </c>
      <c r="V269" s="11">
        <v>70.599999999999994</v>
      </c>
    </row>
    <row r="270" spans="1:22" x14ac:dyDescent="0.25">
      <c r="A270" s="2" t="s">
        <v>207</v>
      </c>
      <c r="B270" s="2" t="s">
        <v>686</v>
      </c>
      <c r="C270" s="2" t="s">
        <v>939</v>
      </c>
      <c r="D270" s="2" t="s">
        <v>2086</v>
      </c>
      <c r="E270" s="5" t="s">
        <v>1311</v>
      </c>
      <c r="F270" s="2" t="s">
        <v>1313</v>
      </c>
      <c r="G270" s="4" t="s">
        <v>1297</v>
      </c>
      <c r="H270" s="2">
        <f t="shared" si="29"/>
        <v>18</v>
      </c>
      <c r="I270" s="2">
        <f t="shared" si="30"/>
        <v>6</v>
      </c>
      <c r="J270" s="2">
        <f t="shared" si="31"/>
        <v>8</v>
      </c>
      <c r="K270" s="2">
        <f t="shared" si="32"/>
        <v>1</v>
      </c>
      <c r="L270" s="2">
        <f t="shared" si="33"/>
        <v>9</v>
      </c>
      <c r="M270" s="2" t="str">
        <f t="shared" si="28"/>
        <v>1</v>
      </c>
      <c r="N270" s="2">
        <f t="shared" si="34"/>
        <v>12</v>
      </c>
      <c r="O270" s="2"/>
      <c r="P270" t="s">
        <v>1940</v>
      </c>
      <c r="Q270" t="s">
        <v>1942</v>
      </c>
      <c r="R270" t="s">
        <v>1942</v>
      </c>
      <c r="S270" t="s">
        <v>2015</v>
      </c>
      <c r="T270" t="s">
        <v>2016</v>
      </c>
      <c r="U270" s="11">
        <v>71.8</v>
      </c>
      <c r="V270" s="11">
        <v>70.400000000000006</v>
      </c>
    </row>
    <row r="271" spans="1:22" x14ac:dyDescent="0.25">
      <c r="A271" s="2"/>
      <c r="B271" s="2"/>
      <c r="C271" s="2"/>
      <c r="D271" s="2"/>
      <c r="E271" s="5" t="s">
        <v>1312</v>
      </c>
      <c r="F271" s="2" t="s">
        <v>1314</v>
      </c>
      <c r="G271" s="4" t="s">
        <v>1296</v>
      </c>
      <c r="H271" s="2">
        <f t="shared" si="29"/>
        <v>16</v>
      </c>
      <c r="I271" s="2">
        <f t="shared" si="30"/>
        <v>4</v>
      </c>
      <c r="J271" s="2">
        <f t="shared" si="31"/>
        <v>7</v>
      </c>
      <c r="K271" s="2">
        <f t="shared" si="32"/>
        <v>1</v>
      </c>
      <c r="L271" s="2">
        <f t="shared" si="33"/>
        <v>8</v>
      </c>
      <c r="M271" s="2" t="str">
        <f t="shared" si="28"/>
        <v>1</v>
      </c>
      <c r="N271" s="2">
        <f t="shared" si="34"/>
        <v>9</v>
      </c>
      <c r="O271" s="2"/>
      <c r="Q271" t="s">
        <v>2009</v>
      </c>
      <c r="R271" t="s">
        <v>2009</v>
      </c>
      <c r="S271" t="s">
        <v>2009</v>
      </c>
      <c r="T271" t="s">
        <v>2009</v>
      </c>
      <c r="U271" s="11" t="s">
        <v>2009</v>
      </c>
      <c r="V271" s="11" t="s">
        <v>2009</v>
      </c>
    </row>
    <row r="272" spans="1:22" x14ac:dyDescent="0.25">
      <c r="A272" s="2"/>
      <c r="B272" s="2"/>
      <c r="C272" s="2"/>
      <c r="D272" s="2"/>
      <c r="E272" s="5" t="s">
        <v>1292</v>
      </c>
      <c r="F272" s="2" t="s">
        <v>1300</v>
      </c>
      <c r="G272" s="4" t="s">
        <v>1295</v>
      </c>
      <c r="H272" s="2">
        <f t="shared" si="29"/>
        <v>16</v>
      </c>
      <c r="I272" s="2">
        <f t="shared" si="30"/>
        <v>4</v>
      </c>
      <c r="J272" s="2">
        <f t="shared" si="31"/>
        <v>7</v>
      </c>
      <c r="K272" s="2">
        <f t="shared" si="32"/>
        <v>2</v>
      </c>
      <c r="L272" s="2">
        <f t="shared" si="33"/>
        <v>9</v>
      </c>
      <c r="M272" s="2" t="str">
        <f t="shared" si="28"/>
        <v>1</v>
      </c>
      <c r="N272" s="2">
        <f t="shared" si="34"/>
        <v>10</v>
      </c>
      <c r="O272" s="2"/>
      <c r="Q272" t="s">
        <v>2009</v>
      </c>
      <c r="R272" t="s">
        <v>2009</v>
      </c>
      <c r="S272" t="s">
        <v>2009</v>
      </c>
      <c r="T272" t="s">
        <v>2009</v>
      </c>
      <c r="U272" s="11" t="s">
        <v>2009</v>
      </c>
      <c r="V272" s="11" t="s">
        <v>2009</v>
      </c>
    </row>
    <row r="273" spans="1:22" x14ac:dyDescent="0.25">
      <c r="A273" s="2" t="s">
        <v>208</v>
      </c>
      <c r="B273" s="2" t="s">
        <v>683</v>
      </c>
      <c r="C273" s="2" t="s">
        <v>939</v>
      </c>
      <c r="D273" s="2" t="s">
        <v>2086</v>
      </c>
      <c r="E273" s="2" t="s">
        <v>1309</v>
      </c>
      <c r="F273" s="2" t="s">
        <v>1310</v>
      </c>
      <c r="G273" s="4" t="s">
        <v>1297</v>
      </c>
      <c r="H273" s="2">
        <f t="shared" si="29"/>
        <v>18</v>
      </c>
      <c r="I273" s="2">
        <f t="shared" si="30"/>
        <v>6</v>
      </c>
      <c r="J273" s="2">
        <f t="shared" si="31"/>
        <v>8</v>
      </c>
      <c r="K273" s="2">
        <f t="shared" si="32"/>
        <v>1</v>
      </c>
      <c r="L273" s="2">
        <f t="shared" si="33"/>
        <v>9</v>
      </c>
      <c r="M273" s="2" t="str">
        <f t="shared" si="28"/>
        <v>1</v>
      </c>
      <c r="N273" s="2">
        <f t="shared" si="34"/>
        <v>12</v>
      </c>
      <c r="O273" s="2"/>
      <c r="P273" t="s">
        <v>1940</v>
      </c>
      <c r="Q273" t="s">
        <v>1942</v>
      </c>
      <c r="R273" t="s">
        <v>1942</v>
      </c>
      <c r="S273" t="s">
        <v>2015</v>
      </c>
      <c r="T273" t="s">
        <v>2016</v>
      </c>
      <c r="U273" s="11">
        <v>71.8</v>
      </c>
      <c r="V273" s="11">
        <v>70.7</v>
      </c>
    </row>
    <row r="274" spans="1:22" x14ac:dyDescent="0.25">
      <c r="A274" s="2"/>
      <c r="B274" s="2"/>
      <c r="C274" s="2"/>
      <c r="D274" s="2"/>
      <c r="E274" s="2" t="s">
        <v>1315</v>
      </c>
      <c r="F274" s="2" t="s">
        <v>1317</v>
      </c>
      <c r="G274" s="4" t="s">
        <v>1316</v>
      </c>
      <c r="H274" s="2">
        <f t="shared" si="29"/>
        <v>16</v>
      </c>
      <c r="I274" s="2">
        <f t="shared" si="30"/>
        <v>4</v>
      </c>
      <c r="J274" s="2">
        <f t="shared" si="31"/>
        <v>7</v>
      </c>
      <c r="K274" s="2">
        <f t="shared" si="32"/>
        <v>1</v>
      </c>
      <c r="L274" s="2">
        <f t="shared" si="33"/>
        <v>8</v>
      </c>
      <c r="M274" s="2" t="str">
        <f t="shared" si="28"/>
        <v>1</v>
      </c>
      <c r="N274" s="2">
        <f t="shared" si="34"/>
        <v>9</v>
      </c>
      <c r="O274" s="2"/>
      <c r="Q274" t="s">
        <v>2009</v>
      </c>
      <c r="R274" t="s">
        <v>2009</v>
      </c>
      <c r="S274" t="s">
        <v>2009</v>
      </c>
      <c r="T274" t="s">
        <v>2009</v>
      </c>
      <c r="U274" s="11" t="s">
        <v>2009</v>
      </c>
      <c r="V274" s="11" t="s">
        <v>2009</v>
      </c>
    </row>
    <row r="275" spans="1:22" x14ac:dyDescent="0.25">
      <c r="A275" s="2"/>
      <c r="B275" s="2"/>
      <c r="C275" s="2"/>
      <c r="D275" s="2"/>
      <c r="E275" s="2" t="s">
        <v>1318</v>
      </c>
      <c r="F275" s="2" t="s">
        <v>1319</v>
      </c>
      <c r="G275" s="4" t="s">
        <v>1296</v>
      </c>
      <c r="H275" s="2">
        <f t="shared" si="29"/>
        <v>16</v>
      </c>
      <c r="I275" s="2">
        <f t="shared" si="30"/>
        <v>4</v>
      </c>
      <c r="J275" s="2">
        <f t="shared" si="31"/>
        <v>7</v>
      </c>
      <c r="K275" s="2">
        <f t="shared" si="32"/>
        <v>1</v>
      </c>
      <c r="L275" s="2">
        <f t="shared" si="33"/>
        <v>8</v>
      </c>
      <c r="M275" s="2" t="str">
        <f t="shared" si="28"/>
        <v>1</v>
      </c>
      <c r="N275" s="2">
        <f t="shared" si="34"/>
        <v>9</v>
      </c>
      <c r="O275" s="2"/>
      <c r="Q275" t="s">
        <v>2009</v>
      </c>
      <c r="R275" t="s">
        <v>2009</v>
      </c>
      <c r="S275" t="s">
        <v>2009</v>
      </c>
      <c r="T275" t="s">
        <v>2009</v>
      </c>
      <c r="U275" s="11" t="s">
        <v>2009</v>
      </c>
      <c r="V275" s="11" t="s">
        <v>2009</v>
      </c>
    </row>
    <row r="276" spans="1:22" x14ac:dyDescent="0.25">
      <c r="A276" s="2"/>
      <c r="B276" s="2"/>
      <c r="C276" s="2"/>
      <c r="D276" s="2"/>
      <c r="E276" s="2" t="s">
        <v>1304</v>
      </c>
      <c r="F276" s="2" t="s">
        <v>1307</v>
      </c>
      <c r="G276" s="4" t="s">
        <v>1295</v>
      </c>
      <c r="H276" s="2">
        <f t="shared" si="29"/>
        <v>16</v>
      </c>
      <c r="I276" s="2">
        <f t="shared" si="30"/>
        <v>4</v>
      </c>
      <c r="J276" s="2">
        <f t="shared" si="31"/>
        <v>7</v>
      </c>
      <c r="K276" s="2">
        <f t="shared" si="32"/>
        <v>2</v>
      </c>
      <c r="L276" s="2">
        <f t="shared" si="33"/>
        <v>9</v>
      </c>
      <c r="M276" s="2" t="str">
        <f t="shared" si="28"/>
        <v>1</v>
      </c>
      <c r="N276" s="2">
        <f t="shared" si="34"/>
        <v>10</v>
      </c>
      <c r="O276" s="2"/>
      <c r="Q276" t="s">
        <v>2009</v>
      </c>
      <c r="R276" t="s">
        <v>2009</v>
      </c>
      <c r="S276" t="s">
        <v>2009</v>
      </c>
      <c r="T276" t="s">
        <v>2009</v>
      </c>
      <c r="U276" s="11" t="s">
        <v>2009</v>
      </c>
      <c r="V276" s="11" t="s">
        <v>2009</v>
      </c>
    </row>
    <row r="277" spans="1:22" x14ac:dyDescent="0.25">
      <c r="A277" s="2" t="s">
        <v>209</v>
      </c>
      <c r="B277" s="2" t="s">
        <v>687</v>
      </c>
      <c r="C277" s="2" t="s">
        <v>939</v>
      </c>
      <c r="D277" s="2" t="s">
        <v>2086</v>
      </c>
      <c r="E277" s="2" t="s">
        <v>1320</v>
      </c>
      <c r="F277" s="2" t="s">
        <v>1321</v>
      </c>
      <c r="G277" s="4" t="s">
        <v>1290</v>
      </c>
      <c r="H277" s="2">
        <f t="shared" si="29"/>
        <v>23</v>
      </c>
      <c r="I277" s="2">
        <f t="shared" si="30"/>
        <v>3</v>
      </c>
      <c r="J277" s="2">
        <f t="shared" si="31"/>
        <v>10</v>
      </c>
      <c r="K277" s="2">
        <f t="shared" si="32"/>
        <v>5</v>
      </c>
      <c r="L277" s="2">
        <f t="shared" si="33"/>
        <v>15</v>
      </c>
      <c r="M277" s="2" t="str">
        <f t="shared" si="28"/>
        <v>1</v>
      </c>
      <c r="N277" s="2">
        <f t="shared" si="34"/>
        <v>15</v>
      </c>
      <c r="O277" s="2"/>
      <c r="P277" t="s">
        <v>1993</v>
      </c>
      <c r="Q277" t="s">
        <v>2022</v>
      </c>
      <c r="R277" t="s">
        <v>2023</v>
      </c>
      <c r="S277" t="s">
        <v>2024</v>
      </c>
      <c r="T277" t="s">
        <v>2025</v>
      </c>
      <c r="U277" s="11">
        <v>36</v>
      </c>
      <c r="V277" s="11">
        <v>35.5</v>
      </c>
    </row>
    <row r="278" spans="1:22" x14ac:dyDescent="0.25">
      <c r="A278" s="2" t="s">
        <v>210</v>
      </c>
      <c r="B278" s="2" t="s">
        <v>688</v>
      </c>
      <c r="C278" s="2" t="s">
        <v>939</v>
      </c>
      <c r="D278" s="2" t="s">
        <v>2086</v>
      </c>
      <c r="E278" s="2" t="s">
        <v>890</v>
      </c>
      <c r="H278" s="2" t="str">
        <f t="shared" si="29"/>
        <v/>
      </c>
      <c r="I278" s="2" t="str">
        <f t="shared" si="30"/>
        <v/>
      </c>
      <c r="J278" s="2" t="str">
        <f t="shared" si="31"/>
        <v/>
      </c>
      <c r="K278" s="2" t="str">
        <f t="shared" si="32"/>
        <v/>
      </c>
      <c r="L278" s="2" t="str">
        <f t="shared" si="33"/>
        <v/>
      </c>
      <c r="M278" s="2" t="str">
        <f t="shared" si="28"/>
        <v/>
      </c>
      <c r="N278" s="2" t="str">
        <f t="shared" si="34"/>
        <v/>
      </c>
      <c r="O278" s="2"/>
      <c r="P278" t="s">
        <v>1940</v>
      </c>
      <c r="Q278" t="s">
        <v>1942</v>
      </c>
      <c r="R278" t="s">
        <v>1942</v>
      </c>
      <c r="S278" t="s">
        <v>2015</v>
      </c>
      <c r="T278" t="s">
        <v>2016</v>
      </c>
      <c r="U278" s="11">
        <v>71.8</v>
      </c>
      <c r="V278" s="11">
        <v>75.599999999999994</v>
      </c>
    </row>
    <row r="279" spans="1:22" x14ac:dyDescent="0.25">
      <c r="A279" s="2" t="s">
        <v>211</v>
      </c>
      <c r="B279" s="2" t="s">
        <v>689</v>
      </c>
      <c r="C279" s="2" t="s">
        <v>939</v>
      </c>
      <c r="D279" s="2" t="s">
        <v>2086</v>
      </c>
      <c r="E279" s="5" t="s">
        <v>1292</v>
      </c>
      <c r="F279" s="2" t="s">
        <v>1300</v>
      </c>
      <c r="G279" s="4" t="s">
        <v>1295</v>
      </c>
      <c r="H279" s="2">
        <f t="shared" si="29"/>
        <v>16</v>
      </c>
      <c r="I279" s="2">
        <f t="shared" si="30"/>
        <v>4</v>
      </c>
      <c r="J279" s="2">
        <f t="shared" si="31"/>
        <v>7</v>
      </c>
      <c r="K279" s="2">
        <f t="shared" si="32"/>
        <v>2</v>
      </c>
      <c r="L279" s="2">
        <f t="shared" si="33"/>
        <v>9</v>
      </c>
      <c r="M279" s="2" t="str">
        <f t="shared" si="28"/>
        <v>1</v>
      </c>
      <c r="N279" s="2">
        <f t="shared" si="34"/>
        <v>10</v>
      </c>
      <c r="O279" s="2"/>
      <c r="P279" t="s">
        <v>1940</v>
      </c>
      <c r="Q279" t="s">
        <v>1942</v>
      </c>
      <c r="R279" t="s">
        <v>1942</v>
      </c>
      <c r="S279" t="s">
        <v>2015</v>
      </c>
      <c r="T279" t="s">
        <v>2016</v>
      </c>
      <c r="U279" s="11" t="s">
        <v>2089</v>
      </c>
      <c r="V279" s="11" t="s">
        <v>2090</v>
      </c>
    </row>
    <row r="280" spans="1:22" x14ac:dyDescent="0.25">
      <c r="A280" s="2" t="s">
        <v>212</v>
      </c>
      <c r="B280" s="2" t="s">
        <v>690</v>
      </c>
      <c r="C280" s="2" t="s">
        <v>939</v>
      </c>
      <c r="D280" s="2" t="s">
        <v>2086</v>
      </c>
      <c r="E280" s="5" t="s">
        <v>1322</v>
      </c>
      <c r="F280" s="2" t="s">
        <v>1325</v>
      </c>
      <c r="G280" s="4" t="s">
        <v>1295</v>
      </c>
      <c r="H280" s="2">
        <f t="shared" si="29"/>
        <v>16</v>
      </c>
      <c r="I280" s="2">
        <f t="shared" si="30"/>
        <v>4</v>
      </c>
      <c r="J280" s="2">
        <f t="shared" si="31"/>
        <v>7</v>
      </c>
      <c r="K280" s="2">
        <f t="shared" si="32"/>
        <v>2</v>
      </c>
      <c r="L280" s="2">
        <f t="shared" si="33"/>
        <v>9</v>
      </c>
      <c r="M280" s="2" t="str">
        <f t="shared" si="28"/>
        <v>1</v>
      </c>
      <c r="N280" s="2">
        <f t="shared" si="34"/>
        <v>10</v>
      </c>
      <c r="O280" s="2"/>
      <c r="P280" t="s">
        <v>1940</v>
      </c>
      <c r="Q280" t="s">
        <v>1942</v>
      </c>
      <c r="R280" t="s">
        <v>1942</v>
      </c>
      <c r="S280" t="s">
        <v>2015</v>
      </c>
      <c r="T280" t="s">
        <v>2016</v>
      </c>
      <c r="U280" s="11">
        <v>71.8</v>
      </c>
      <c r="V280" s="11">
        <v>70.599999999999994</v>
      </c>
    </row>
    <row r="281" spans="1:22" x14ac:dyDescent="0.25">
      <c r="A281" s="2"/>
      <c r="B281" s="2"/>
      <c r="C281" s="2"/>
      <c r="D281" s="2"/>
      <c r="E281" s="5" t="s">
        <v>1323</v>
      </c>
      <c r="F281" s="2" t="s">
        <v>1327</v>
      </c>
      <c r="G281" s="4" t="s">
        <v>1326</v>
      </c>
      <c r="H281" s="2">
        <f t="shared" si="29"/>
        <v>16</v>
      </c>
      <c r="I281" s="2">
        <f t="shared" si="30"/>
        <v>4</v>
      </c>
      <c r="J281" s="2">
        <f t="shared" si="31"/>
        <v>7</v>
      </c>
      <c r="K281" s="2">
        <f t="shared" si="32"/>
        <v>1</v>
      </c>
      <c r="L281" s="2">
        <f t="shared" si="33"/>
        <v>8</v>
      </c>
      <c r="M281" s="2" t="str">
        <f t="shared" si="28"/>
        <v>1</v>
      </c>
      <c r="N281" s="2">
        <f t="shared" si="34"/>
        <v>9</v>
      </c>
      <c r="O281" s="2"/>
      <c r="Q281" t="s">
        <v>2009</v>
      </c>
      <c r="R281" t="s">
        <v>2009</v>
      </c>
      <c r="S281" t="s">
        <v>2009</v>
      </c>
      <c r="T281" t="s">
        <v>2009</v>
      </c>
      <c r="U281" s="11" t="s">
        <v>2009</v>
      </c>
      <c r="V281" s="11" t="s">
        <v>2009</v>
      </c>
    </row>
    <row r="282" spans="1:22" x14ac:dyDescent="0.25">
      <c r="A282" s="2"/>
      <c r="B282" s="2"/>
      <c r="C282" s="2"/>
      <c r="D282" s="2"/>
      <c r="E282" s="2" t="s">
        <v>1329</v>
      </c>
      <c r="F282" s="2" t="s">
        <v>1330</v>
      </c>
      <c r="G282" s="4" t="s">
        <v>1328</v>
      </c>
      <c r="H282" s="2">
        <f t="shared" si="29"/>
        <v>17</v>
      </c>
      <c r="I282" s="2">
        <f t="shared" si="30"/>
        <v>4</v>
      </c>
      <c r="J282" s="2">
        <f t="shared" si="31"/>
        <v>6</v>
      </c>
      <c r="K282" s="2">
        <f t="shared" si="32"/>
        <v>1</v>
      </c>
      <c r="L282" s="2">
        <f t="shared" si="33"/>
        <v>7</v>
      </c>
      <c r="M282" s="2" t="str">
        <f t="shared" si="28"/>
        <v>1</v>
      </c>
      <c r="N282" s="2">
        <f t="shared" si="34"/>
        <v>8</v>
      </c>
      <c r="O282" s="2"/>
      <c r="Q282" t="s">
        <v>2009</v>
      </c>
      <c r="R282" t="s">
        <v>2009</v>
      </c>
      <c r="S282" t="s">
        <v>2009</v>
      </c>
      <c r="T282" t="s">
        <v>2009</v>
      </c>
      <c r="U282" s="11" t="s">
        <v>2009</v>
      </c>
      <c r="V282" s="11" t="s">
        <v>2009</v>
      </c>
    </row>
    <row r="283" spans="1:22" x14ac:dyDescent="0.25">
      <c r="A283" s="2"/>
      <c r="B283" s="2"/>
      <c r="C283" s="2"/>
      <c r="D283" s="2"/>
      <c r="E283" s="5" t="s">
        <v>1324</v>
      </c>
      <c r="F283" s="2" t="s">
        <v>1303</v>
      </c>
      <c r="G283" s="4" t="s">
        <v>1331</v>
      </c>
      <c r="H283" s="2">
        <f t="shared" si="29"/>
        <v>18</v>
      </c>
      <c r="I283" s="2">
        <f t="shared" si="30"/>
        <v>6</v>
      </c>
      <c r="J283" s="2">
        <f t="shared" si="31"/>
        <v>8</v>
      </c>
      <c r="K283" s="2">
        <f t="shared" si="32"/>
        <v>1</v>
      </c>
      <c r="L283" s="2">
        <f t="shared" si="33"/>
        <v>9</v>
      </c>
      <c r="M283" s="2" t="str">
        <f t="shared" si="28"/>
        <v>1</v>
      </c>
      <c r="N283" s="2">
        <f t="shared" si="34"/>
        <v>12</v>
      </c>
      <c r="O283" s="2"/>
      <c r="Q283" t="s">
        <v>2009</v>
      </c>
      <c r="R283" t="s">
        <v>2009</v>
      </c>
      <c r="S283" t="s">
        <v>2009</v>
      </c>
      <c r="T283" t="s">
        <v>2009</v>
      </c>
      <c r="U283" s="11" t="s">
        <v>2009</v>
      </c>
      <c r="V283" s="11" t="s">
        <v>2009</v>
      </c>
    </row>
    <row r="284" spans="1:22" x14ac:dyDescent="0.25">
      <c r="A284" s="2" t="s">
        <v>213</v>
      </c>
      <c r="B284" s="2" t="s">
        <v>690</v>
      </c>
      <c r="C284" s="2" t="s">
        <v>939</v>
      </c>
      <c r="D284" s="2" t="s">
        <v>2086</v>
      </c>
      <c r="E284" s="5" t="s">
        <v>1322</v>
      </c>
      <c r="F284" s="2" t="s">
        <v>1325</v>
      </c>
      <c r="G284" s="4" t="s">
        <v>1295</v>
      </c>
      <c r="H284" s="2">
        <f t="shared" si="29"/>
        <v>16</v>
      </c>
      <c r="I284" s="2">
        <f t="shared" si="30"/>
        <v>4</v>
      </c>
      <c r="J284" s="2">
        <f t="shared" si="31"/>
        <v>7</v>
      </c>
      <c r="K284" s="2">
        <f t="shared" si="32"/>
        <v>2</v>
      </c>
      <c r="L284" s="2">
        <f t="shared" si="33"/>
        <v>9</v>
      </c>
      <c r="M284" s="2" t="str">
        <f t="shared" si="28"/>
        <v>1</v>
      </c>
      <c r="N284" s="2">
        <f t="shared" si="34"/>
        <v>10</v>
      </c>
      <c r="O284" s="2"/>
      <c r="P284" t="s">
        <v>1940</v>
      </c>
      <c r="Q284" t="s">
        <v>1942</v>
      </c>
      <c r="R284" t="s">
        <v>1942</v>
      </c>
      <c r="S284" t="s">
        <v>2015</v>
      </c>
      <c r="T284" t="s">
        <v>2016</v>
      </c>
      <c r="U284" s="11">
        <v>71.8</v>
      </c>
      <c r="V284" s="11">
        <v>70.599999999999994</v>
      </c>
    </row>
    <row r="285" spans="1:22" x14ac:dyDescent="0.25">
      <c r="A285" s="2"/>
      <c r="B285" s="2"/>
      <c r="C285" s="2"/>
      <c r="D285" s="2"/>
      <c r="E285" s="5" t="s">
        <v>1323</v>
      </c>
      <c r="F285" s="2" t="s">
        <v>1327</v>
      </c>
      <c r="G285" s="4" t="s">
        <v>1326</v>
      </c>
      <c r="H285" s="2">
        <f t="shared" si="29"/>
        <v>16</v>
      </c>
      <c r="I285" s="2">
        <f t="shared" si="30"/>
        <v>4</v>
      </c>
      <c r="J285" s="2">
        <f t="shared" si="31"/>
        <v>7</v>
      </c>
      <c r="K285" s="2">
        <f t="shared" si="32"/>
        <v>1</v>
      </c>
      <c r="L285" s="2">
        <f t="shared" si="33"/>
        <v>8</v>
      </c>
      <c r="M285" s="2" t="str">
        <f t="shared" si="28"/>
        <v>1</v>
      </c>
      <c r="N285" s="2">
        <f t="shared" si="34"/>
        <v>9</v>
      </c>
      <c r="O285" s="2"/>
      <c r="Q285" t="s">
        <v>2009</v>
      </c>
      <c r="R285" t="s">
        <v>2009</v>
      </c>
      <c r="S285" t="s">
        <v>2009</v>
      </c>
      <c r="T285" t="s">
        <v>2009</v>
      </c>
      <c r="U285" s="11" t="s">
        <v>2009</v>
      </c>
      <c r="V285" s="11" t="s">
        <v>2009</v>
      </c>
    </row>
    <row r="286" spans="1:22" x14ac:dyDescent="0.25">
      <c r="A286" s="2"/>
      <c r="B286" s="2"/>
      <c r="C286" s="2"/>
      <c r="D286" s="2"/>
      <c r="E286" s="2" t="s">
        <v>1329</v>
      </c>
      <c r="F286" s="2" t="s">
        <v>1330</v>
      </c>
      <c r="G286" s="4" t="s">
        <v>1328</v>
      </c>
      <c r="H286" s="2">
        <f t="shared" si="29"/>
        <v>17</v>
      </c>
      <c r="I286" s="2">
        <f t="shared" si="30"/>
        <v>4</v>
      </c>
      <c r="J286" s="2">
        <f t="shared" si="31"/>
        <v>6</v>
      </c>
      <c r="K286" s="2">
        <f t="shared" si="32"/>
        <v>1</v>
      </c>
      <c r="L286" s="2">
        <f t="shared" si="33"/>
        <v>7</v>
      </c>
      <c r="M286" s="2" t="str">
        <f t="shared" si="28"/>
        <v>1</v>
      </c>
      <c r="N286" s="2">
        <f t="shared" si="34"/>
        <v>8</v>
      </c>
      <c r="O286" s="2"/>
      <c r="Q286" t="s">
        <v>2009</v>
      </c>
      <c r="R286" t="s">
        <v>2009</v>
      </c>
      <c r="S286" t="s">
        <v>2009</v>
      </c>
      <c r="T286" t="s">
        <v>2009</v>
      </c>
      <c r="U286" s="11" t="s">
        <v>2009</v>
      </c>
      <c r="V286" s="11" t="s">
        <v>2009</v>
      </c>
    </row>
    <row r="287" spans="1:22" x14ac:dyDescent="0.25">
      <c r="A287" s="2"/>
      <c r="B287" s="2"/>
      <c r="C287" s="2"/>
      <c r="D287" s="2"/>
      <c r="E287" s="5" t="s">
        <v>1324</v>
      </c>
      <c r="F287" s="2" t="s">
        <v>1303</v>
      </c>
      <c r="G287" s="4" t="s">
        <v>1331</v>
      </c>
      <c r="H287" s="2">
        <f t="shared" si="29"/>
        <v>18</v>
      </c>
      <c r="I287" s="2">
        <f t="shared" si="30"/>
        <v>6</v>
      </c>
      <c r="J287" s="2">
        <f t="shared" si="31"/>
        <v>8</v>
      </c>
      <c r="K287" s="2">
        <f t="shared" si="32"/>
        <v>1</v>
      </c>
      <c r="L287" s="2">
        <f t="shared" si="33"/>
        <v>9</v>
      </c>
      <c r="M287" s="2" t="str">
        <f t="shared" si="28"/>
        <v>1</v>
      </c>
      <c r="N287" s="2">
        <f t="shared" si="34"/>
        <v>12</v>
      </c>
      <c r="O287" s="2"/>
      <c r="Q287" t="s">
        <v>2009</v>
      </c>
      <c r="R287" t="s">
        <v>2009</v>
      </c>
      <c r="S287" t="s">
        <v>2009</v>
      </c>
      <c r="T287" t="s">
        <v>2009</v>
      </c>
      <c r="U287" s="11" t="s">
        <v>2009</v>
      </c>
      <c r="V287" s="11" t="s">
        <v>2009</v>
      </c>
    </row>
    <row r="288" spans="1:22" x14ac:dyDescent="0.25">
      <c r="A288" s="2" t="s">
        <v>214</v>
      </c>
      <c r="B288" s="2" t="s">
        <v>691</v>
      </c>
      <c r="C288" s="2" t="s">
        <v>939</v>
      </c>
      <c r="D288" s="2" t="s">
        <v>2086</v>
      </c>
      <c r="E288" s="2" t="s">
        <v>1332</v>
      </c>
      <c r="F288" s="2" t="s">
        <v>1334</v>
      </c>
      <c r="G288" s="4" t="s">
        <v>1296</v>
      </c>
      <c r="H288" s="2">
        <f t="shared" si="29"/>
        <v>16</v>
      </c>
      <c r="I288" s="2">
        <f t="shared" si="30"/>
        <v>4</v>
      </c>
      <c r="J288" s="2">
        <f t="shared" si="31"/>
        <v>7</v>
      </c>
      <c r="K288" s="2">
        <f t="shared" si="32"/>
        <v>1</v>
      </c>
      <c r="L288" s="2">
        <f t="shared" si="33"/>
        <v>8</v>
      </c>
      <c r="M288" s="2" t="str">
        <f t="shared" si="28"/>
        <v>1</v>
      </c>
      <c r="N288" s="2">
        <f t="shared" si="34"/>
        <v>9</v>
      </c>
      <c r="O288" s="2"/>
      <c r="P288" t="s">
        <v>1940</v>
      </c>
      <c r="Q288" t="s">
        <v>1942</v>
      </c>
      <c r="R288" t="s">
        <v>1942</v>
      </c>
      <c r="S288" t="s">
        <v>2015</v>
      </c>
      <c r="T288" t="s">
        <v>2016</v>
      </c>
      <c r="U288" s="11">
        <v>71.8</v>
      </c>
      <c r="V288" s="11">
        <v>70.5</v>
      </c>
    </row>
    <row r="289" spans="1:22" x14ac:dyDescent="0.25">
      <c r="A289" s="2"/>
      <c r="B289" s="2"/>
      <c r="C289" s="2"/>
      <c r="D289" s="2"/>
      <c r="E289" s="2" t="s">
        <v>1336</v>
      </c>
      <c r="F289" s="2" t="s">
        <v>1338</v>
      </c>
      <c r="G289" s="4" t="s">
        <v>1337</v>
      </c>
      <c r="H289" s="2">
        <f t="shared" si="29"/>
        <v>16</v>
      </c>
      <c r="I289" s="2">
        <f t="shared" si="30"/>
        <v>4</v>
      </c>
      <c r="J289" s="2">
        <f t="shared" si="31"/>
        <v>6</v>
      </c>
      <c r="K289" s="2">
        <f t="shared" si="32"/>
        <v>0</v>
      </c>
      <c r="L289" s="2">
        <f t="shared" si="33"/>
        <v>6</v>
      </c>
      <c r="M289" s="2" t="str">
        <f t="shared" si="28"/>
        <v>1</v>
      </c>
      <c r="N289" s="2">
        <f t="shared" si="34"/>
        <v>7</v>
      </c>
      <c r="O289" s="2"/>
      <c r="Q289" t="s">
        <v>2009</v>
      </c>
      <c r="R289" t="s">
        <v>2009</v>
      </c>
      <c r="S289" t="s">
        <v>2009</v>
      </c>
      <c r="T289" t="s">
        <v>2009</v>
      </c>
      <c r="U289" s="11" t="s">
        <v>2009</v>
      </c>
      <c r="V289" s="11" t="s">
        <v>2009</v>
      </c>
    </row>
    <row r="290" spans="1:22" x14ac:dyDescent="0.25">
      <c r="A290" s="2"/>
      <c r="B290" s="2"/>
      <c r="C290" s="2"/>
      <c r="D290" s="2"/>
      <c r="E290" s="2" t="s">
        <v>1292</v>
      </c>
      <c r="F290" s="2" t="s">
        <v>1307</v>
      </c>
      <c r="G290" s="4" t="s">
        <v>1295</v>
      </c>
      <c r="H290" s="2">
        <f t="shared" si="29"/>
        <v>16</v>
      </c>
      <c r="I290" s="2">
        <f t="shared" si="30"/>
        <v>4</v>
      </c>
      <c r="J290" s="2">
        <f t="shared" si="31"/>
        <v>7</v>
      </c>
      <c r="K290" s="2">
        <f t="shared" si="32"/>
        <v>2</v>
      </c>
      <c r="L290" s="2">
        <f t="shared" si="33"/>
        <v>9</v>
      </c>
      <c r="M290" s="2" t="str">
        <f t="shared" si="28"/>
        <v>1</v>
      </c>
      <c r="N290" s="2">
        <f t="shared" si="34"/>
        <v>10</v>
      </c>
      <c r="O290" s="2"/>
      <c r="Q290" t="s">
        <v>2009</v>
      </c>
      <c r="R290" t="s">
        <v>2009</v>
      </c>
      <c r="S290" t="s">
        <v>2009</v>
      </c>
      <c r="T290" t="s">
        <v>2009</v>
      </c>
      <c r="U290" s="11" t="s">
        <v>2009</v>
      </c>
      <c r="V290" s="11" t="s">
        <v>2009</v>
      </c>
    </row>
    <row r="291" spans="1:22" x14ac:dyDescent="0.25">
      <c r="A291" s="2"/>
      <c r="B291" s="2"/>
      <c r="C291" s="2"/>
      <c r="D291" s="2"/>
      <c r="E291" s="2" t="s">
        <v>1333</v>
      </c>
      <c r="F291" s="2" t="s">
        <v>1335</v>
      </c>
      <c r="G291" s="4" t="s">
        <v>1302</v>
      </c>
      <c r="H291" s="2">
        <f t="shared" si="29"/>
        <v>18</v>
      </c>
      <c r="I291" s="2">
        <f t="shared" si="30"/>
        <v>6</v>
      </c>
      <c r="J291" s="2">
        <f t="shared" si="31"/>
        <v>8</v>
      </c>
      <c r="K291" s="2">
        <f t="shared" si="32"/>
        <v>1</v>
      </c>
      <c r="L291" s="2">
        <f t="shared" si="33"/>
        <v>9</v>
      </c>
      <c r="M291" s="2" t="str">
        <f t="shared" si="28"/>
        <v>1</v>
      </c>
      <c r="N291" s="2">
        <f t="shared" si="34"/>
        <v>12</v>
      </c>
      <c r="O291" s="2"/>
      <c r="Q291" t="s">
        <v>2009</v>
      </c>
      <c r="R291" t="s">
        <v>2009</v>
      </c>
      <c r="S291" t="s">
        <v>2009</v>
      </c>
      <c r="T291" t="s">
        <v>2009</v>
      </c>
      <c r="U291" s="11" t="s">
        <v>2009</v>
      </c>
      <c r="V291" s="11" t="s">
        <v>2009</v>
      </c>
    </row>
    <row r="292" spans="1:22" x14ac:dyDescent="0.25">
      <c r="A292" s="2" t="s">
        <v>215</v>
      </c>
      <c r="B292" s="2" t="s">
        <v>691</v>
      </c>
      <c r="C292" s="2" t="s">
        <v>939</v>
      </c>
      <c r="D292" s="2" t="s">
        <v>2086</v>
      </c>
      <c r="E292" s="2" t="s">
        <v>1332</v>
      </c>
      <c r="F292" s="2" t="s">
        <v>1334</v>
      </c>
      <c r="G292" s="4" t="s">
        <v>1296</v>
      </c>
      <c r="H292" s="2">
        <f t="shared" si="29"/>
        <v>16</v>
      </c>
      <c r="I292" s="2">
        <f t="shared" si="30"/>
        <v>4</v>
      </c>
      <c r="J292" s="2">
        <f t="shared" si="31"/>
        <v>7</v>
      </c>
      <c r="K292" s="2">
        <f t="shared" si="32"/>
        <v>1</v>
      </c>
      <c r="L292" s="2">
        <f t="shared" si="33"/>
        <v>8</v>
      </c>
      <c r="M292" s="2" t="str">
        <f t="shared" si="28"/>
        <v>1</v>
      </c>
      <c r="N292" s="2">
        <f t="shared" si="34"/>
        <v>9</v>
      </c>
      <c r="O292" s="2"/>
      <c r="P292" t="s">
        <v>1940</v>
      </c>
      <c r="Q292" t="s">
        <v>1942</v>
      </c>
      <c r="R292" t="s">
        <v>1942</v>
      </c>
      <c r="S292" t="s">
        <v>2015</v>
      </c>
      <c r="T292" t="s">
        <v>2016</v>
      </c>
      <c r="U292" s="11">
        <v>71.8</v>
      </c>
      <c r="V292" s="11">
        <v>70.5</v>
      </c>
    </row>
    <row r="293" spans="1:22" x14ac:dyDescent="0.25">
      <c r="A293" s="2"/>
      <c r="B293" s="2"/>
      <c r="C293" s="2"/>
      <c r="D293" s="2"/>
      <c r="E293" s="2" t="s">
        <v>1336</v>
      </c>
      <c r="F293" s="2" t="s">
        <v>1338</v>
      </c>
      <c r="G293" s="4" t="s">
        <v>1337</v>
      </c>
      <c r="H293" s="2">
        <f t="shared" si="29"/>
        <v>16</v>
      </c>
      <c r="I293" s="2">
        <f t="shared" si="30"/>
        <v>4</v>
      </c>
      <c r="J293" s="2">
        <f t="shared" si="31"/>
        <v>6</v>
      </c>
      <c r="K293" s="2">
        <f t="shared" si="32"/>
        <v>0</v>
      </c>
      <c r="L293" s="2">
        <f t="shared" si="33"/>
        <v>6</v>
      </c>
      <c r="M293" s="2" t="str">
        <f t="shared" si="28"/>
        <v>1</v>
      </c>
      <c r="N293" s="2">
        <f t="shared" si="34"/>
        <v>7</v>
      </c>
      <c r="O293" s="2"/>
      <c r="Q293" t="s">
        <v>2009</v>
      </c>
      <c r="R293" t="s">
        <v>2009</v>
      </c>
      <c r="S293" t="s">
        <v>2009</v>
      </c>
      <c r="T293" t="s">
        <v>2009</v>
      </c>
      <c r="U293" s="11" t="s">
        <v>2009</v>
      </c>
      <c r="V293" s="11" t="s">
        <v>2009</v>
      </c>
    </row>
    <row r="294" spans="1:22" x14ac:dyDescent="0.25">
      <c r="A294" s="2"/>
      <c r="B294" s="2"/>
      <c r="C294" s="2"/>
      <c r="D294" s="2"/>
      <c r="E294" s="2" t="s">
        <v>1292</v>
      </c>
      <c r="F294" s="2" t="s">
        <v>1307</v>
      </c>
      <c r="G294" s="4" t="s">
        <v>1295</v>
      </c>
      <c r="H294" s="2">
        <f t="shared" si="29"/>
        <v>16</v>
      </c>
      <c r="I294" s="2">
        <f t="shared" si="30"/>
        <v>4</v>
      </c>
      <c r="J294" s="2">
        <f t="shared" si="31"/>
        <v>7</v>
      </c>
      <c r="K294" s="2">
        <f t="shared" si="32"/>
        <v>2</v>
      </c>
      <c r="L294" s="2">
        <f t="shared" si="33"/>
        <v>9</v>
      </c>
      <c r="M294" s="2" t="str">
        <f t="shared" si="28"/>
        <v>1</v>
      </c>
      <c r="N294" s="2">
        <f t="shared" si="34"/>
        <v>10</v>
      </c>
      <c r="O294" s="2"/>
      <c r="Q294" t="s">
        <v>2009</v>
      </c>
      <c r="R294" t="s">
        <v>2009</v>
      </c>
      <c r="S294" t="s">
        <v>2009</v>
      </c>
      <c r="T294" t="s">
        <v>2009</v>
      </c>
      <c r="U294" s="11" t="s">
        <v>2009</v>
      </c>
      <c r="V294" s="11" t="s">
        <v>2009</v>
      </c>
    </row>
    <row r="295" spans="1:22" x14ac:dyDescent="0.25">
      <c r="A295" s="2"/>
      <c r="B295" s="2"/>
      <c r="C295" s="2"/>
      <c r="D295" s="2"/>
      <c r="E295" s="2" t="s">
        <v>1333</v>
      </c>
      <c r="F295" s="2" t="s">
        <v>1335</v>
      </c>
      <c r="G295" s="4" t="s">
        <v>1302</v>
      </c>
      <c r="H295" s="2">
        <f t="shared" si="29"/>
        <v>18</v>
      </c>
      <c r="I295" s="2">
        <f t="shared" si="30"/>
        <v>6</v>
      </c>
      <c r="J295" s="2">
        <f t="shared" si="31"/>
        <v>8</v>
      </c>
      <c r="K295" s="2">
        <f t="shared" si="32"/>
        <v>1</v>
      </c>
      <c r="L295" s="2">
        <f t="shared" si="33"/>
        <v>9</v>
      </c>
      <c r="M295" s="2" t="str">
        <f t="shared" si="28"/>
        <v>1</v>
      </c>
      <c r="N295" s="2">
        <f t="shared" si="34"/>
        <v>12</v>
      </c>
      <c r="O295" s="2"/>
      <c r="Q295" t="s">
        <v>2009</v>
      </c>
      <c r="R295" t="s">
        <v>2009</v>
      </c>
      <c r="S295" t="s">
        <v>2009</v>
      </c>
      <c r="T295" t="s">
        <v>2009</v>
      </c>
      <c r="U295" s="11" t="s">
        <v>2009</v>
      </c>
      <c r="V295" s="11" t="s">
        <v>2009</v>
      </c>
    </row>
    <row r="296" spans="1:22" x14ac:dyDescent="0.25">
      <c r="A296" s="2" t="s">
        <v>216</v>
      </c>
      <c r="B296" s="2" t="s">
        <v>637</v>
      </c>
      <c r="C296" s="2" t="s">
        <v>939</v>
      </c>
      <c r="D296" s="2" t="s">
        <v>2086</v>
      </c>
      <c r="E296" s="2" t="s">
        <v>1178</v>
      </c>
      <c r="F296" s="2" t="s">
        <v>1180</v>
      </c>
      <c r="G296" s="4" t="s">
        <v>1179</v>
      </c>
      <c r="H296" s="2">
        <f t="shared" si="29"/>
        <v>18</v>
      </c>
      <c r="I296" s="2">
        <f t="shared" si="30"/>
        <v>1</v>
      </c>
      <c r="J296" s="2">
        <f t="shared" si="31"/>
        <v>5</v>
      </c>
      <c r="K296" s="2">
        <f t="shared" si="32"/>
        <v>3</v>
      </c>
      <c r="L296" s="2">
        <f t="shared" si="33"/>
        <v>8</v>
      </c>
      <c r="M296" s="2" t="str">
        <f t="shared" si="28"/>
        <v>0</v>
      </c>
      <c r="N296" s="2">
        <f t="shared" si="34"/>
        <v>7</v>
      </c>
      <c r="O296" s="2"/>
      <c r="P296" t="s">
        <v>1962</v>
      </c>
      <c r="Q296" t="s">
        <v>1942</v>
      </c>
      <c r="R296" t="s">
        <v>1942</v>
      </c>
      <c r="S296" t="s">
        <v>2015</v>
      </c>
      <c r="T296" t="s">
        <v>2026</v>
      </c>
      <c r="U296" s="11">
        <v>69</v>
      </c>
      <c r="V296" s="11">
        <v>67.8</v>
      </c>
    </row>
    <row r="297" spans="1:22" x14ac:dyDescent="0.25">
      <c r="A297" s="2" t="s">
        <v>217</v>
      </c>
      <c r="B297" s="2" t="s">
        <v>692</v>
      </c>
      <c r="C297" s="2" t="s">
        <v>939</v>
      </c>
      <c r="D297" s="2" t="s">
        <v>2086</v>
      </c>
      <c r="E297" s="2" t="s">
        <v>890</v>
      </c>
      <c r="H297" s="2" t="str">
        <f t="shared" si="29"/>
        <v/>
      </c>
      <c r="I297" s="2" t="str">
        <f t="shared" si="30"/>
        <v/>
      </c>
      <c r="J297" s="2" t="str">
        <f t="shared" si="31"/>
        <v/>
      </c>
      <c r="K297" s="2" t="str">
        <f t="shared" si="32"/>
        <v/>
      </c>
      <c r="L297" s="2" t="str">
        <f t="shared" si="33"/>
        <v/>
      </c>
      <c r="M297" s="2" t="str">
        <f t="shared" si="28"/>
        <v/>
      </c>
      <c r="N297" s="2" t="str">
        <f t="shared" si="34"/>
        <v/>
      </c>
      <c r="O297" s="2"/>
      <c r="P297" t="s">
        <v>1940</v>
      </c>
      <c r="Q297" t="s">
        <v>1942</v>
      </c>
      <c r="R297" t="s">
        <v>1942</v>
      </c>
      <c r="S297" t="s">
        <v>2015</v>
      </c>
      <c r="T297" t="s">
        <v>2016</v>
      </c>
      <c r="U297" s="11">
        <v>71.8</v>
      </c>
      <c r="V297" s="11">
        <v>73.5</v>
      </c>
    </row>
    <row r="298" spans="1:22" x14ac:dyDescent="0.25">
      <c r="A298" s="2" t="s">
        <v>218</v>
      </c>
      <c r="B298" s="2" t="s">
        <v>693</v>
      </c>
      <c r="C298" s="2" t="s">
        <v>939</v>
      </c>
      <c r="D298" s="2" t="s">
        <v>2086</v>
      </c>
      <c r="E298" s="5" t="s">
        <v>1339</v>
      </c>
      <c r="F298" s="2" t="s">
        <v>1341</v>
      </c>
      <c r="G298" s="4" t="s">
        <v>1199</v>
      </c>
      <c r="H298" s="2">
        <f t="shared" si="29"/>
        <v>18</v>
      </c>
      <c r="I298" s="2">
        <f t="shared" si="30"/>
        <v>2</v>
      </c>
      <c r="J298" s="2">
        <f t="shared" si="31"/>
        <v>10</v>
      </c>
      <c r="K298" s="2">
        <f t="shared" si="32"/>
        <v>2</v>
      </c>
      <c r="L298" s="2">
        <f t="shared" si="33"/>
        <v>12</v>
      </c>
      <c r="M298" s="2" t="str">
        <f t="shared" si="28"/>
        <v>1</v>
      </c>
      <c r="N298" s="2">
        <f t="shared" si="34"/>
        <v>11</v>
      </c>
      <c r="O298" s="2"/>
      <c r="P298" t="s">
        <v>1940</v>
      </c>
      <c r="Q298" t="s">
        <v>1942</v>
      </c>
      <c r="R298" t="s">
        <v>1942</v>
      </c>
      <c r="S298" t="s">
        <v>2015</v>
      </c>
      <c r="T298" t="s">
        <v>2016</v>
      </c>
      <c r="U298" s="11">
        <v>70.400000000000006</v>
      </c>
      <c r="V298" s="11">
        <v>70.2</v>
      </c>
    </row>
    <row r="299" spans="1:22" x14ac:dyDescent="0.25">
      <c r="A299" s="2"/>
      <c r="B299" s="2"/>
      <c r="C299" s="2"/>
      <c r="D299" s="2"/>
      <c r="E299" s="5" t="s">
        <v>1340</v>
      </c>
      <c r="F299" s="2" t="s">
        <v>1342</v>
      </c>
      <c r="G299" s="4" t="s">
        <v>1199</v>
      </c>
      <c r="H299" s="2">
        <f t="shared" si="29"/>
        <v>18</v>
      </c>
      <c r="I299" s="2">
        <f t="shared" si="30"/>
        <v>2</v>
      </c>
      <c r="J299" s="2">
        <f t="shared" si="31"/>
        <v>10</v>
      </c>
      <c r="K299" s="2">
        <f t="shared" si="32"/>
        <v>2</v>
      </c>
      <c r="L299" s="2">
        <f t="shared" si="33"/>
        <v>12</v>
      </c>
      <c r="M299" s="2" t="str">
        <f t="shared" si="28"/>
        <v>1</v>
      </c>
      <c r="N299" s="2">
        <f t="shared" si="34"/>
        <v>11</v>
      </c>
      <c r="O299" s="2"/>
      <c r="Q299" t="s">
        <v>2009</v>
      </c>
      <c r="R299" t="s">
        <v>2009</v>
      </c>
      <c r="S299" t="s">
        <v>2009</v>
      </c>
      <c r="T299" t="s">
        <v>2009</v>
      </c>
      <c r="U299" s="11" t="s">
        <v>2009</v>
      </c>
      <c r="V299" s="11" t="s">
        <v>2009</v>
      </c>
    </row>
    <row r="300" spans="1:22" x14ac:dyDescent="0.25">
      <c r="A300" s="2" t="s">
        <v>219</v>
      </c>
      <c r="B300" s="2" t="s">
        <v>537</v>
      </c>
      <c r="C300" s="2" t="s">
        <v>939</v>
      </c>
      <c r="D300" s="2" t="s">
        <v>2086</v>
      </c>
      <c r="E300" s="5" t="s">
        <v>1343</v>
      </c>
      <c r="F300" s="2" t="s">
        <v>1345</v>
      </c>
      <c r="G300" s="4" t="s">
        <v>1199</v>
      </c>
      <c r="H300" s="2">
        <f t="shared" si="29"/>
        <v>18</v>
      </c>
      <c r="I300" s="2">
        <f t="shared" si="30"/>
        <v>2</v>
      </c>
      <c r="J300" s="2">
        <f t="shared" si="31"/>
        <v>10</v>
      </c>
      <c r="K300" s="2">
        <f t="shared" si="32"/>
        <v>2</v>
      </c>
      <c r="L300" s="2">
        <f t="shared" si="33"/>
        <v>12</v>
      </c>
      <c r="M300" s="2" t="str">
        <f t="shared" si="28"/>
        <v>1</v>
      </c>
      <c r="N300" s="2">
        <f t="shared" si="34"/>
        <v>11</v>
      </c>
      <c r="O300" s="2"/>
      <c r="P300" t="s">
        <v>1940</v>
      </c>
      <c r="Q300" t="s">
        <v>1942</v>
      </c>
      <c r="R300" t="s">
        <v>1942</v>
      </c>
      <c r="S300" t="s">
        <v>2015</v>
      </c>
      <c r="T300" t="s">
        <v>2016</v>
      </c>
      <c r="U300" s="11">
        <v>71.2</v>
      </c>
      <c r="V300" s="11">
        <v>72.5</v>
      </c>
    </row>
    <row r="301" spans="1:22" x14ac:dyDescent="0.25">
      <c r="A301" s="2"/>
      <c r="B301" s="2"/>
      <c r="C301" s="2"/>
      <c r="D301" s="2"/>
      <c r="E301" s="5" t="s">
        <v>1344</v>
      </c>
      <c r="F301" s="2" t="s">
        <v>1346</v>
      </c>
      <c r="G301" s="4" t="s">
        <v>1199</v>
      </c>
      <c r="H301" s="2">
        <f t="shared" si="29"/>
        <v>18</v>
      </c>
      <c r="I301" s="2">
        <f t="shared" si="30"/>
        <v>2</v>
      </c>
      <c r="J301" s="2">
        <f t="shared" si="31"/>
        <v>10</v>
      </c>
      <c r="K301" s="2">
        <f t="shared" si="32"/>
        <v>2</v>
      </c>
      <c r="L301" s="2">
        <f t="shared" si="33"/>
        <v>12</v>
      </c>
      <c r="M301" s="2" t="str">
        <f t="shared" si="28"/>
        <v>1</v>
      </c>
      <c r="N301" s="2">
        <f t="shared" si="34"/>
        <v>11</v>
      </c>
      <c r="O301" s="2"/>
      <c r="Q301" t="s">
        <v>2009</v>
      </c>
      <c r="R301" t="s">
        <v>2009</v>
      </c>
      <c r="S301" t="s">
        <v>2009</v>
      </c>
      <c r="T301" t="s">
        <v>2009</v>
      </c>
      <c r="U301" s="11" t="s">
        <v>2009</v>
      </c>
      <c r="V301" s="11" t="s">
        <v>2009</v>
      </c>
    </row>
    <row r="302" spans="1:22" x14ac:dyDescent="0.25">
      <c r="A302" s="2" t="s">
        <v>220</v>
      </c>
      <c r="B302" s="2" t="s">
        <v>694</v>
      </c>
      <c r="C302" s="2" t="s">
        <v>939</v>
      </c>
      <c r="D302" s="2" t="s">
        <v>2086</v>
      </c>
      <c r="E302" s="5" t="s">
        <v>1347</v>
      </c>
      <c r="F302" s="2" t="s">
        <v>1348</v>
      </c>
      <c r="G302" s="4" t="s">
        <v>1199</v>
      </c>
      <c r="H302" s="2">
        <f t="shared" si="29"/>
        <v>18</v>
      </c>
      <c r="I302" s="2">
        <f t="shared" si="30"/>
        <v>2</v>
      </c>
      <c r="J302" s="2">
        <f t="shared" si="31"/>
        <v>10</v>
      </c>
      <c r="K302" s="2">
        <f t="shared" si="32"/>
        <v>2</v>
      </c>
      <c r="L302" s="2">
        <f t="shared" si="33"/>
        <v>12</v>
      </c>
      <c r="M302" s="2" t="str">
        <f t="shared" si="28"/>
        <v>1</v>
      </c>
      <c r="N302" s="2">
        <f t="shared" si="34"/>
        <v>11</v>
      </c>
      <c r="O302" s="2"/>
      <c r="P302" t="s">
        <v>1940</v>
      </c>
      <c r="Q302" t="s">
        <v>1942</v>
      </c>
      <c r="R302" t="s">
        <v>1942</v>
      </c>
      <c r="S302" t="s">
        <v>2015</v>
      </c>
      <c r="T302" t="s">
        <v>2016</v>
      </c>
      <c r="U302" s="11">
        <v>71.8</v>
      </c>
      <c r="V302" s="11">
        <v>70.3</v>
      </c>
    </row>
    <row r="303" spans="1:22" x14ac:dyDescent="0.25">
      <c r="A303" s="2" t="s">
        <v>221</v>
      </c>
      <c r="B303" s="2" t="s">
        <v>695</v>
      </c>
      <c r="C303" s="2" t="s">
        <v>939</v>
      </c>
      <c r="D303" s="2" t="s">
        <v>2086</v>
      </c>
      <c r="E303" s="5" t="s">
        <v>1339</v>
      </c>
      <c r="F303" s="2" t="s">
        <v>1341</v>
      </c>
      <c r="G303" s="4" t="s">
        <v>1199</v>
      </c>
      <c r="H303" s="2">
        <f t="shared" si="29"/>
        <v>18</v>
      </c>
      <c r="I303" s="2">
        <f t="shared" si="30"/>
        <v>2</v>
      </c>
      <c r="J303" s="2">
        <f t="shared" si="31"/>
        <v>10</v>
      </c>
      <c r="K303" s="2">
        <f t="shared" si="32"/>
        <v>2</v>
      </c>
      <c r="L303" s="2">
        <f t="shared" si="33"/>
        <v>12</v>
      </c>
      <c r="M303" s="2" t="str">
        <f t="shared" si="28"/>
        <v>1</v>
      </c>
      <c r="N303" s="2">
        <f t="shared" si="34"/>
        <v>11</v>
      </c>
      <c r="O303" s="2"/>
      <c r="P303" t="s">
        <v>1940</v>
      </c>
      <c r="Q303" t="s">
        <v>1942</v>
      </c>
      <c r="R303" t="s">
        <v>1942</v>
      </c>
      <c r="S303" t="s">
        <v>2015</v>
      </c>
      <c r="T303" t="s">
        <v>2016</v>
      </c>
      <c r="U303" s="11">
        <v>70.400000000000006</v>
      </c>
      <c r="V303" s="11">
        <v>70.2</v>
      </c>
    </row>
    <row r="304" spans="1:22" x14ac:dyDescent="0.25">
      <c r="A304" s="2"/>
      <c r="B304" s="2"/>
      <c r="C304" s="2"/>
      <c r="D304" s="2"/>
      <c r="E304" s="5" t="s">
        <v>1340</v>
      </c>
      <c r="F304" s="2" t="s">
        <v>1342</v>
      </c>
      <c r="G304" s="4" t="s">
        <v>1199</v>
      </c>
      <c r="H304" s="2">
        <f t="shared" si="29"/>
        <v>18</v>
      </c>
      <c r="I304" s="2">
        <f t="shared" si="30"/>
        <v>2</v>
      </c>
      <c r="J304" s="2">
        <f t="shared" si="31"/>
        <v>10</v>
      </c>
      <c r="K304" s="2">
        <f t="shared" si="32"/>
        <v>2</v>
      </c>
      <c r="L304" s="2">
        <f t="shared" si="33"/>
        <v>12</v>
      </c>
      <c r="M304" s="2" t="str">
        <f t="shared" si="28"/>
        <v>1</v>
      </c>
      <c r="N304" s="2">
        <f t="shared" si="34"/>
        <v>11</v>
      </c>
      <c r="O304" s="2"/>
      <c r="Q304" t="s">
        <v>2009</v>
      </c>
      <c r="R304" t="s">
        <v>2009</v>
      </c>
      <c r="S304" t="s">
        <v>2009</v>
      </c>
      <c r="T304" t="s">
        <v>2009</v>
      </c>
      <c r="U304" s="11" t="s">
        <v>2009</v>
      </c>
      <c r="V304" s="11" t="s">
        <v>2009</v>
      </c>
    </row>
    <row r="305" spans="1:22" x14ac:dyDescent="0.25">
      <c r="A305" s="2" t="s">
        <v>222</v>
      </c>
      <c r="B305" s="2" t="s">
        <v>696</v>
      </c>
      <c r="C305" s="2" t="s">
        <v>939</v>
      </c>
      <c r="D305" s="2" t="s">
        <v>2086</v>
      </c>
      <c r="E305" s="5" t="s">
        <v>1347</v>
      </c>
      <c r="F305" s="2" t="s">
        <v>1348</v>
      </c>
      <c r="G305" s="4" t="s">
        <v>1199</v>
      </c>
      <c r="H305" s="2">
        <f t="shared" si="29"/>
        <v>18</v>
      </c>
      <c r="I305" s="2">
        <f t="shared" si="30"/>
        <v>2</v>
      </c>
      <c r="J305" s="2">
        <f t="shared" si="31"/>
        <v>10</v>
      </c>
      <c r="K305" s="2">
        <f t="shared" si="32"/>
        <v>2</v>
      </c>
      <c r="L305" s="2">
        <f t="shared" si="33"/>
        <v>12</v>
      </c>
      <c r="M305" s="2" t="str">
        <f t="shared" si="28"/>
        <v>1</v>
      </c>
      <c r="N305" s="2">
        <f t="shared" si="34"/>
        <v>11</v>
      </c>
      <c r="O305" s="2"/>
      <c r="P305" t="s">
        <v>1940</v>
      </c>
      <c r="Q305" t="s">
        <v>1942</v>
      </c>
      <c r="R305" t="s">
        <v>1942</v>
      </c>
      <c r="S305" t="s">
        <v>2015</v>
      </c>
      <c r="T305" t="s">
        <v>2016</v>
      </c>
      <c r="U305" s="11">
        <v>71.8</v>
      </c>
      <c r="V305" s="11">
        <v>70.7</v>
      </c>
    </row>
    <row r="306" spans="1:22" x14ac:dyDescent="0.25">
      <c r="A306" s="2" t="s">
        <v>223</v>
      </c>
      <c r="B306" s="2" t="s">
        <v>694</v>
      </c>
      <c r="C306" s="2" t="s">
        <v>939</v>
      </c>
      <c r="D306" s="2" t="s">
        <v>2086</v>
      </c>
      <c r="E306" s="5" t="s">
        <v>1347</v>
      </c>
      <c r="F306" s="2" t="s">
        <v>1348</v>
      </c>
      <c r="G306" s="4" t="s">
        <v>1199</v>
      </c>
      <c r="H306" s="2">
        <f t="shared" si="29"/>
        <v>18</v>
      </c>
      <c r="I306" s="2">
        <f t="shared" si="30"/>
        <v>2</v>
      </c>
      <c r="J306" s="2">
        <f t="shared" si="31"/>
        <v>10</v>
      </c>
      <c r="K306" s="2">
        <f t="shared" si="32"/>
        <v>2</v>
      </c>
      <c r="L306" s="2">
        <f t="shared" si="33"/>
        <v>12</v>
      </c>
      <c r="M306" s="2" t="str">
        <f t="shared" si="28"/>
        <v>1</v>
      </c>
      <c r="N306" s="2">
        <f t="shared" si="34"/>
        <v>11</v>
      </c>
      <c r="O306" s="2"/>
      <c r="P306" t="s">
        <v>1940</v>
      </c>
      <c r="Q306" t="s">
        <v>1942</v>
      </c>
      <c r="R306" t="s">
        <v>1942</v>
      </c>
      <c r="S306" t="s">
        <v>2015</v>
      </c>
      <c r="T306" t="s">
        <v>2016</v>
      </c>
      <c r="U306" s="11">
        <v>71.8</v>
      </c>
      <c r="V306" s="11">
        <v>70.3</v>
      </c>
    </row>
    <row r="307" spans="1:22" x14ac:dyDescent="0.25">
      <c r="A307" s="2" t="s">
        <v>224</v>
      </c>
      <c r="B307" s="2" t="s">
        <v>588</v>
      </c>
      <c r="C307" s="2" t="s">
        <v>939</v>
      </c>
      <c r="D307" s="2" t="s">
        <v>2086</v>
      </c>
      <c r="E307" s="5" t="s">
        <v>890</v>
      </c>
      <c r="H307" s="2" t="str">
        <f t="shared" si="29"/>
        <v/>
      </c>
      <c r="I307" s="2" t="str">
        <f t="shared" si="30"/>
        <v/>
      </c>
      <c r="J307" s="2" t="str">
        <f t="shared" si="31"/>
        <v/>
      </c>
      <c r="K307" s="2" t="str">
        <f t="shared" si="32"/>
        <v/>
      </c>
      <c r="L307" s="2" t="str">
        <f t="shared" si="33"/>
        <v/>
      </c>
      <c r="M307" s="2" t="str">
        <f t="shared" si="28"/>
        <v/>
      </c>
      <c r="N307" s="2" t="str">
        <f t="shared" si="34"/>
        <v/>
      </c>
      <c r="O307" s="2"/>
      <c r="P307" t="s">
        <v>1940</v>
      </c>
      <c r="Q307" t="s">
        <v>1942</v>
      </c>
      <c r="R307" t="s">
        <v>1942</v>
      </c>
      <c r="S307" t="s">
        <v>2015</v>
      </c>
      <c r="T307" t="s">
        <v>2016</v>
      </c>
      <c r="U307" s="11">
        <v>72.599999999999994</v>
      </c>
      <c r="V307" s="11">
        <v>76.7</v>
      </c>
    </row>
    <row r="308" spans="1:22" x14ac:dyDescent="0.25">
      <c r="A308" s="2" t="s">
        <v>225</v>
      </c>
      <c r="B308" s="2" t="s">
        <v>621</v>
      </c>
      <c r="C308" s="2" t="s">
        <v>939</v>
      </c>
      <c r="D308" s="2" t="s">
        <v>2086</v>
      </c>
      <c r="E308" s="5" t="s">
        <v>890</v>
      </c>
      <c r="H308" s="2" t="str">
        <f t="shared" si="29"/>
        <v/>
      </c>
      <c r="I308" s="2" t="str">
        <f t="shared" si="30"/>
        <v/>
      </c>
      <c r="J308" s="2" t="str">
        <f t="shared" si="31"/>
        <v/>
      </c>
      <c r="K308" s="2" t="str">
        <f t="shared" si="32"/>
        <v/>
      </c>
      <c r="L308" s="2" t="str">
        <f t="shared" si="33"/>
        <v/>
      </c>
      <c r="M308" s="2" t="str">
        <f t="shared" si="28"/>
        <v/>
      </c>
      <c r="N308" s="2" t="str">
        <f t="shared" si="34"/>
        <v/>
      </c>
      <c r="O308" s="2"/>
      <c r="P308" t="s">
        <v>1940</v>
      </c>
      <c r="Q308" t="s">
        <v>1942</v>
      </c>
      <c r="R308" t="s">
        <v>1942</v>
      </c>
      <c r="S308" t="s">
        <v>2015</v>
      </c>
      <c r="T308" t="s">
        <v>2016</v>
      </c>
      <c r="U308" s="11">
        <v>72.2</v>
      </c>
      <c r="V308" s="11">
        <v>76.8</v>
      </c>
    </row>
    <row r="309" spans="1:22" x14ac:dyDescent="0.25">
      <c r="A309" s="2" t="s">
        <v>226</v>
      </c>
      <c r="B309" s="2" t="s">
        <v>653</v>
      </c>
      <c r="C309" s="2" t="s">
        <v>939</v>
      </c>
      <c r="D309" s="2" t="s">
        <v>2086</v>
      </c>
      <c r="E309" s="5" t="s">
        <v>890</v>
      </c>
      <c r="H309" s="2" t="str">
        <f t="shared" si="29"/>
        <v/>
      </c>
      <c r="I309" s="2" t="str">
        <f t="shared" si="30"/>
        <v/>
      </c>
      <c r="J309" s="2" t="str">
        <f t="shared" si="31"/>
        <v/>
      </c>
      <c r="K309" s="2" t="str">
        <f t="shared" si="32"/>
        <v/>
      </c>
      <c r="L309" s="2" t="str">
        <f t="shared" si="33"/>
        <v/>
      </c>
      <c r="M309" s="2" t="str">
        <f t="shared" si="28"/>
        <v/>
      </c>
      <c r="N309" s="2" t="str">
        <f t="shared" si="34"/>
        <v/>
      </c>
      <c r="O309" s="2"/>
      <c r="P309" t="s">
        <v>1940</v>
      </c>
      <c r="Q309" t="s">
        <v>1942</v>
      </c>
      <c r="R309" t="s">
        <v>1942</v>
      </c>
      <c r="S309" t="s">
        <v>2015</v>
      </c>
      <c r="T309" t="s">
        <v>2016</v>
      </c>
      <c r="U309" s="11">
        <v>71.8</v>
      </c>
      <c r="V309" s="11">
        <v>76.3</v>
      </c>
    </row>
    <row r="310" spans="1:22" x14ac:dyDescent="0.25">
      <c r="A310" s="2" t="s">
        <v>227</v>
      </c>
      <c r="B310" s="2" t="s">
        <v>697</v>
      </c>
      <c r="C310" s="2" t="s">
        <v>939</v>
      </c>
      <c r="D310" s="2" t="s">
        <v>2086</v>
      </c>
      <c r="E310" s="5" t="s">
        <v>890</v>
      </c>
      <c r="H310" s="2" t="str">
        <f t="shared" si="29"/>
        <v/>
      </c>
      <c r="I310" s="2" t="str">
        <f t="shared" si="30"/>
        <v/>
      </c>
      <c r="J310" s="2" t="str">
        <f t="shared" si="31"/>
        <v/>
      </c>
      <c r="K310" s="2" t="str">
        <f t="shared" si="32"/>
        <v/>
      </c>
      <c r="L310" s="2" t="str">
        <f t="shared" si="33"/>
        <v/>
      </c>
      <c r="M310" s="2" t="str">
        <f t="shared" si="28"/>
        <v/>
      </c>
      <c r="N310" s="2" t="str">
        <f t="shared" si="34"/>
        <v/>
      </c>
      <c r="O310" s="2"/>
      <c r="P310" t="s">
        <v>1953</v>
      </c>
      <c r="Q310" t="s">
        <v>1942</v>
      </c>
      <c r="R310" t="s">
        <v>1942</v>
      </c>
      <c r="S310" t="s">
        <v>2015</v>
      </c>
      <c r="T310" t="s">
        <v>2016</v>
      </c>
      <c r="U310" s="11" t="s">
        <v>2089</v>
      </c>
      <c r="V310" s="11" t="s">
        <v>2090</v>
      </c>
    </row>
    <row r="311" spans="1:22" x14ac:dyDescent="0.25">
      <c r="A311" s="2" t="s">
        <v>228</v>
      </c>
      <c r="B311" s="2" t="s">
        <v>698</v>
      </c>
      <c r="C311" s="2" t="s">
        <v>939</v>
      </c>
      <c r="D311" s="2" t="s">
        <v>2086</v>
      </c>
      <c r="E311" s="5" t="s">
        <v>1347</v>
      </c>
      <c r="F311" s="2" t="s">
        <v>1348</v>
      </c>
      <c r="G311" s="4" t="s">
        <v>1199</v>
      </c>
      <c r="H311" s="2">
        <f t="shared" si="29"/>
        <v>18</v>
      </c>
      <c r="I311" s="2">
        <f t="shared" si="30"/>
        <v>2</v>
      </c>
      <c r="J311" s="2">
        <f t="shared" si="31"/>
        <v>10</v>
      </c>
      <c r="K311" s="2">
        <f t="shared" si="32"/>
        <v>2</v>
      </c>
      <c r="L311" s="2">
        <f t="shared" si="33"/>
        <v>12</v>
      </c>
      <c r="M311" s="2" t="str">
        <f t="shared" si="28"/>
        <v>1</v>
      </c>
      <c r="N311" s="2">
        <f t="shared" si="34"/>
        <v>11</v>
      </c>
      <c r="O311" s="2"/>
      <c r="P311" t="s">
        <v>1940</v>
      </c>
      <c r="Q311" t="s">
        <v>1942</v>
      </c>
      <c r="R311" t="s">
        <v>1942</v>
      </c>
      <c r="S311" t="s">
        <v>2015</v>
      </c>
      <c r="T311" t="s">
        <v>2016</v>
      </c>
      <c r="U311" s="11" t="s">
        <v>2089</v>
      </c>
      <c r="V311" s="11" t="s">
        <v>2090</v>
      </c>
    </row>
    <row r="312" spans="1:22" x14ac:dyDescent="0.25">
      <c r="A312" s="2"/>
      <c r="B312" s="2"/>
      <c r="C312" s="2"/>
      <c r="D312" s="2"/>
      <c r="E312" s="5" t="s">
        <v>1349</v>
      </c>
      <c r="F312" s="2" t="s">
        <v>1350</v>
      </c>
      <c r="G312" s="4" t="s">
        <v>1199</v>
      </c>
      <c r="H312" s="2">
        <f t="shared" si="29"/>
        <v>18</v>
      </c>
      <c r="I312" s="2">
        <f t="shared" si="30"/>
        <v>2</v>
      </c>
      <c r="J312" s="2">
        <f t="shared" si="31"/>
        <v>10</v>
      </c>
      <c r="K312" s="2">
        <f t="shared" si="32"/>
        <v>2</v>
      </c>
      <c r="L312" s="2">
        <f t="shared" si="33"/>
        <v>12</v>
      </c>
      <c r="M312" s="2" t="str">
        <f t="shared" si="28"/>
        <v>1</v>
      </c>
      <c r="N312" s="2">
        <f t="shared" si="34"/>
        <v>11</v>
      </c>
      <c r="O312" s="2"/>
      <c r="Q312" t="s">
        <v>2009</v>
      </c>
      <c r="R312" t="s">
        <v>2009</v>
      </c>
      <c r="S312" t="s">
        <v>2009</v>
      </c>
      <c r="T312" t="s">
        <v>2009</v>
      </c>
      <c r="U312" s="11" t="s">
        <v>2009</v>
      </c>
      <c r="V312" s="11" t="s">
        <v>2009</v>
      </c>
    </row>
    <row r="313" spans="1:22" x14ac:dyDescent="0.25">
      <c r="A313" s="2" t="s">
        <v>229</v>
      </c>
      <c r="B313" s="2" t="s">
        <v>699</v>
      </c>
      <c r="C313" s="2" t="s">
        <v>939</v>
      </c>
      <c r="D313" s="2" t="s">
        <v>2086</v>
      </c>
      <c r="E313" s="5" t="s">
        <v>1351</v>
      </c>
      <c r="F313" s="2" t="s">
        <v>1352</v>
      </c>
      <c r="G313" s="4" t="s">
        <v>1199</v>
      </c>
      <c r="H313" s="2">
        <f t="shared" si="29"/>
        <v>18</v>
      </c>
      <c r="I313" s="2">
        <f t="shared" si="30"/>
        <v>2</v>
      </c>
      <c r="J313" s="2">
        <f t="shared" si="31"/>
        <v>10</v>
      </c>
      <c r="K313" s="2">
        <f t="shared" si="32"/>
        <v>2</v>
      </c>
      <c r="L313" s="2">
        <f t="shared" si="33"/>
        <v>12</v>
      </c>
      <c r="M313" s="2" t="str">
        <f t="shared" si="28"/>
        <v>1</v>
      </c>
      <c r="N313" s="2">
        <f t="shared" si="34"/>
        <v>11</v>
      </c>
      <c r="O313" s="2"/>
      <c r="P313" t="s">
        <v>1997</v>
      </c>
      <c r="Q313" t="s">
        <v>1942</v>
      </c>
      <c r="R313" t="s">
        <v>1942</v>
      </c>
      <c r="S313" t="s">
        <v>2015</v>
      </c>
      <c r="T313" t="s">
        <v>2047</v>
      </c>
      <c r="U313" s="11">
        <v>73.5</v>
      </c>
      <c r="V313" s="11">
        <v>72.8</v>
      </c>
    </row>
    <row r="314" spans="1:22" x14ac:dyDescent="0.25">
      <c r="A314" s="2" t="s">
        <v>230</v>
      </c>
      <c r="B314" s="2" t="s">
        <v>700</v>
      </c>
      <c r="C314" s="2" t="s">
        <v>939</v>
      </c>
      <c r="D314" s="2" t="s">
        <v>2086</v>
      </c>
      <c r="E314" s="5" t="s">
        <v>1353</v>
      </c>
      <c r="F314" s="2" t="s">
        <v>1357</v>
      </c>
      <c r="G314" s="4" t="s">
        <v>1356</v>
      </c>
      <c r="H314" s="2">
        <f t="shared" si="29"/>
        <v>22</v>
      </c>
      <c r="I314" s="2">
        <f t="shared" si="30"/>
        <v>5</v>
      </c>
      <c r="J314" s="2">
        <f t="shared" si="31"/>
        <v>9</v>
      </c>
      <c r="K314" s="2">
        <f t="shared" si="32"/>
        <v>4</v>
      </c>
      <c r="L314" s="2">
        <f t="shared" si="33"/>
        <v>13</v>
      </c>
      <c r="M314" s="2" t="str">
        <f t="shared" si="28"/>
        <v>1</v>
      </c>
      <c r="N314" s="2">
        <f t="shared" si="34"/>
        <v>15</v>
      </c>
      <c r="O314" s="2"/>
      <c r="P314" t="s">
        <v>1996</v>
      </c>
      <c r="Q314" t="s">
        <v>2022</v>
      </c>
      <c r="R314" t="s">
        <v>2023</v>
      </c>
      <c r="S314" t="s">
        <v>2024</v>
      </c>
      <c r="T314" t="s">
        <v>2048</v>
      </c>
      <c r="U314" s="11">
        <v>54.8</v>
      </c>
      <c r="V314" s="11">
        <v>53.7</v>
      </c>
    </row>
    <row r="315" spans="1:22" x14ac:dyDescent="0.25">
      <c r="A315" s="2"/>
      <c r="B315" s="2"/>
      <c r="C315" s="2"/>
      <c r="D315" s="2"/>
      <c r="E315" s="5" t="s">
        <v>1355</v>
      </c>
      <c r="F315" s="2" t="s">
        <v>1358</v>
      </c>
      <c r="G315" s="4" t="s">
        <v>1356</v>
      </c>
      <c r="H315" s="2">
        <f t="shared" si="29"/>
        <v>22</v>
      </c>
      <c r="I315" s="2">
        <f t="shared" si="30"/>
        <v>5</v>
      </c>
      <c r="J315" s="2">
        <f t="shared" si="31"/>
        <v>9</v>
      </c>
      <c r="K315" s="2">
        <f t="shared" si="32"/>
        <v>4</v>
      </c>
      <c r="L315" s="2">
        <f t="shared" si="33"/>
        <v>13</v>
      </c>
      <c r="M315" s="2" t="str">
        <f t="shared" si="28"/>
        <v>1</v>
      </c>
      <c r="N315" s="2">
        <f t="shared" si="34"/>
        <v>15</v>
      </c>
      <c r="O315" s="2"/>
      <c r="Q315" t="s">
        <v>2009</v>
      </c>
      <c r="R315" t="s">
        <v>2009</v>
      </c>
      <c r="S315" t="s">
        <v>2009</v>
      </c>
      <c r="T315" t="s">
        <v>2009</v>
      </c>
      <c r="U315" s="11" t="s">
        <v>2009</v>
      </c>
      <c r="V315" s="11" t="s">
        <v>2009</v>
      </c>
    </row>
    <row r="316" spans="1:22" x14ac:dyDescent="0.25">
      <c r="A316" s="2"/>
      <c r="B316" s="2"/>
      <c r="C316" s="2"/>
      <c r="D316" s="2"/>
      <c r="E316" s="5" t="s">
        <v>1354</v>
      </c>
      <c r="F316" s="2" t="s">
        <v>1360</v>
      </c>
      <c r="G316" s="4" t="s">
        <v>1359</v>
      </c>
      <c r="H316" s="2">
        <f t="shared" si="29"/>
        <v>22</v>
      </c>
      <c r="I316" s="2">
        <f t="shared" si="30"/>
        <v>5</v>
      </c>
      <c r="J316" s="2">
        <f t="shared" si="31"/>
        <v>9</v>
      </c>
      <c r="K316" s="2">
        <f t="shared" si="32"/>
        <v>3</v>
      </c>
      <c r="L316" s="2">
        <f t="shared" si="33"/>
        <v>12</v>
      </c>
      <c r="M316" s="2" t="str">
        <f t="shared" si="28"/>
        <v>1</v>
      </c>
      <c r="N316" s="2">
        <f t="shared" si="34"/>
        <v>14</v>
      </c>
      <c r="O316" s="2"/>
      <c r="Q316" t="s">
        <v>2009</v>
      </c>
      <c r="R316" t="s">
        <v>2009</v>
      </c>
      <c r="S316" t="s">
        <v>2009</v>
      </c>
      <c r="T316" t="s">
        <v>2009</v>
      </c>
      <c r="U316" s="11" t="s">
        <v>2009</v>
      </c>
      <c r="V316" s="11" t="s">
        <v>2009</v>
      </c>
    </row>
    <row r="317" spans="1:22" x14ac:dyDescent="0.25">
      <c r="A317" s="2" t="s">
        <v>231</v>
      </c>
      <c r="B317" s="2" t="s">
        <v>701</v>
      </c>
      <c r="C317" s="2" t="s">
        <v>939</v>
      </c>
      <c r="D317" s="2" t="s">
        <v>2086</v>
      </c>
      <c r="E317" s="5" t="s">
        <v>1361</v>
      </c>
      <c r="F317" s="2" t="s">
        <v>1364</v>
      </c>
      <c r="G317" s="4" t="s">
        <v>1363</v>
      </c>
      <c r="H317" s="2">
        <f t="shared" si="29"/>
        <v>23</v>
      </c>
      <c r="I317" s="2">
        <f t="shared" si="30"/>
        <v>4</v>
      </c>
      <c r="J317" s="2">
        <f t="shared" si="31"/>
        <v>13</v>
      </c>
      <c r="K317" s="2">
        <f t="shared" si="32"/>
        <v>1</v>
      </c>
      <c r="L317" s="2">
        <f t="shared" si="33"/>
        <v>14</v>
      </c>
      <c r="M317" s="2" t="str">
        <f t="shared" si="28"/>
        <v>0</v>
      </c>
      <c r="N317" s="2">
        <f t="shared" si="34"/>
        <v>16</v>
      </c>
      <c r="O317" s="2"/>
      <c r="P317" t="s">
        <v>1973</v>
      </c>
      <c r="Q317" t="s">
        <v>2022</v>
      </c>
      <c r="R317" t="s">
        <v>2023</v>
      </c>
      <c r="S317" t="s">
        <v>2024</v>
      </c>
      <c r="T317" t="s">
        <v>2049</v>
      </c>
      <c r="U317" s="11">
        <v>46.8</v>
      </c>
      <c r="V317" s="11">
        <v>54.2</v>
      </c>
    </row>
    <row r="318" spans="1:22" x14ac:dyDescent="0.25">
      <c r="A318" s="2"/>
      <c r="B318" s="2"/>
      <c r="C318" s="2"/>
      <c r="D318" s="2"/>
      <c r="E318" s="5" t="s">
        <v>1362</v>
      </c>
      <c r="F318" s="2" t="s">
        <v>1366</v>
      </c>
      <c r="G318" s="4" t="s">
        <v>1365</v>
      </c>
      <c r="H318" s="2">
        <f t="shared" si="29"/>
        <v>23</v>
      </c>
      <c r="I318" s="2">
        <f t="shared" si="30"/>
        <v>4</v>
      </c>
      <c r="J318" s="2">
        <f t="shared" si="31"/>
        <v>14</v>
      </c>
      <c r="K318" s="2">
        <f t="shared" si="32"/>
        <v>1</v>
      </c>
      <c r="L318" s="2">
        <f t="shared" si="33"/>
        <v>15</v>
      </c>
      <c r="M318" s="2" t="str">
        <f t="shared" si="28"/>
        <v>0</v>
      </c>
      <c r="N318" s="2">
        <f t="shared" si="34"/>
        <v>17</v>
      </c>
      <c r="O318" s="2"/>
      <c r="Q318" t="s">
        <v>2009</v>
      </c>
      <c r="R318" t="s">
        <v>2009</v>
      </c>
      <c r="S318" t="s">
        <v>2009</v>
      </c>
      <c r="T318" t="s">
        <v>2009</v>
      </c>
      <c r="U318" s="11" t="s">
        <v>2009</v>
      </c>
      <c r="V318" s="11" t="s">
        <v>2009</v>
      </c>
    </row>
    <row r="319" spans="1:22" x14ac:dyDescent="0.25">
      <c r="A319" s="2" t="s">
        <v>232</v>
      </c>
      <c r="B319" s="2" t="s">
        <v>702</v>
      </c>
      <c r="C319" s="2" t="s">
        <v>939</v>
      </c>
      <c r="D319" s="2" t="s">
        <v>2086</v>
      </c>
      <c r="E319" s="5" t="s">
        <v>1367</v>
      </c>
      <c r="F319" s="2" t="s">
        <v>1373</v>
      </c>
      <c r="G319" s="4" t="s">
        <v>1365</v>
      </c>
      <c r="H319" s="2">
        <f t="shared" si="29"/>
        <v>23</v>
      </c>
      <c r="I319" s="2">
        <f t="shared" si="30"/>
        <v>4</v>
      </c>
      <c r="J319" s="2">
        <f t="shared" si="31"/>
        <v>14</v>
      </c>
      <c r="K319" s="2">
        <f t="shared" si="32"/>
        <v>1</v>
      </c>
      <c r="L319" s="2">
        <f t="shared" si="33"/>
        <v>15</v>
      </c>
      <c r="M319" s="2" t="str">
        <f t="shared" si="28"/>
        <v>0</v>
      </c>
      <c r="N319" s="2">
        <f t="shared" si="34"/>
        <v>17</v>
      </c>
      <c r="O319" s="2"/>
      <c r="P319" t="s">
        <v>1973</v>
      </c>
      <c r="Q319" t="s">
        <v>2022</v>
      </c>
      <c r="R319" t="s">
        <v>2023</v>
      </c>
      <c r="S319" t="s">
        <v>2024</v>
      </c>
      <c r="T319" t="s">
        <v>2049</v>
      </c>
      <c r="U319" s="11">
        <v>46.8</v>
      </c>
      <c r="V319" s="11">
        <v>52.8</v>
      </c>
    </row>
    <row r="320" spans="1:22" x14ac:dyDescent="0.25">
      <c r="A320" s="2"/>
      <c r="B320" s="2"/>
      <c r="C320" s="2"/>
      <c r="D320" s="2"/>
      <c r="E320" s="5" t="s">
        <v>1368</v>
      </c>
      <c r="F320" s="2" t="s">
        <v>1372</v>
      </c>
      <c r="G320" s="4" t="s">
        <v>1370</v>
      </c>
      <c r="H320" s="2">
        <f t="shared" si="29"/>
        <v>23</v>
      </c>
      <c r="I320" s="2">
        <f t="shared" si="30"/>
        <v>4</v>
      </c>
      <c r="J320" s="2">
        <f t="shared" si="31"/>
        <v>13</v>
      </c>
      <c r="K320" s="2">
        <f t="shared" si="32"/>
        <v>2</v>
      </c>
      <c r="L320" s="2">
        <f t="shared" si="33"/>
        <v>15</v>
      </c>
      <c r="M320" s="2" t="str">
        <f t="shared" si="28"/>
        <v>0</v>
      </c>
      <c r="N320" s="2">
        <f t="shared" si="34"/>
        <v>17</v>
      </c>
      <c r="O320" s="2"/>
      <c r="Q320" t="s">
        <v>2009</v>
      </c>
      <c r="R320" t="s">
        <v>2009</v>
      </c>
      <c r="S320" t="s">
        <v>2009</v>
      </c>
      <c r="T320" t="s">
        <v>2009</v>
      </c>
      <c r="U320" s="11" t="s">
        <v>2009</v>
      </c>
      <c r="V320" s="11" t="s">
        <v>2009</v>
      </c>
    </row>
    <row r="321" spans="1:22" x14ac:dyDescent="0.25">
      <c r="A321" s="2"/>
      <c r="B321" s="2"/>
      <c r="C321" s="2"/>
      <c r="D321" s="2"/>
      <c r="E321" s="5" t="s">
        <v>1369</v>
      </c>
      <c r="F321" s="2" t="s">
        <v>1371</v>
      </c>
      <c r="G321" s="4" t="s">
        <v>1370</v>
      </c>
      <c r="H321" s="2">
        <f t="shared" si="29"/>
        <v>23</v>
      </c>
      <c r="I321" s="2">
        <f t="shared" si="30"/>
        <v>4</v>
      </c>
      <c r="J321" s="2">
        <f t="shared" si="31"/>
        <v>13</v>
      </c>
      <c r="K321" s="2">
        <f t="shared" si="32"/>
        <v>2</v>
      </c>
      <c r="L321" s="2">
        <f t="shared" si="33"/>
        <v>15</v>
      </c>
      <c r="M321" s="2" t="str">
        <f t="shared" si="28"/>
        <v>0</v>
      </c>
      <c r="N321" s="2">
        <f t="shared" si="34"/>
        <v>17</v>
      </c>
      <c r="O321" s="2"/>
      <c r="Q321" t="s">
        <v>2009</v>
      </c>
      <c r="R321" t="s">
        <v>2009</v>
      </c>
      <c r="S321" t="s">
        <v>2009</v>
      </c>
      <c r="T321" t="s">
        <v>2009</v>
      </c>
      <c r="U321" s="11" t="s">
        <v>2009</v>
      </c>
      <c r="V321" s="11" t="s">
        <v>2009</v>
      </c>
    </row>
    <row r="322" spans="1:22" x14ac:dyDescent="0.25">
      <c r="A322" s="2" t="s">
        <v>233</v>
      </c>
      <c r="B322" s="2" t="s">
        <v>703</v>
      </c>
      <c r="C322" s="2" t="s">
        <v>939</v>
      </c>
      <c r="D322" s="2" t="s">
        <v>2086</v>
      </c>
      <c r="E322" s="5" t="s">
        <v>1374</v>
      </c>
      <c r="F322" s="2" t="s">
        <v>1377</v>
      </c>
      <c r="G322" s="4" t="s">
        <v>1356</v>
      </c>
      <c r="H322" s="2">
        <f t="shared" si="29"/>
        <v>22</v>
      </c>
      <c r="I322" s="2">
        <f t="shared" si="30"/>
        <v>5</v>
      </c>
      <c r="J322" s="2">
        <f t="shared" si="31"/>
        <v>9</v>
      </c>
      <c r="K322" s="2">
        <f t="shared" si="32"/>
        <v>4</v>
      </c>
      <c r="L322" s="2">
        <f t="shared" si="33"/>
        <v>13</v>
      </c>
      <c r="M322" s="2" t="str">
        <f t="shared" ref="M322:M385" si="35">IF($G322&lt;&gt;"",IF(OR(RIGHT($G322,1)="S",RIGHT($G322,1)="C",RIGHT(G322,1)="T"),"1","0"),"")</f>
        <v>1</v>
      </c>
      <c r="N322" s="2">
        <f t="shared" si="34"/>
        <v>15</v>
      </c>
      <c r="O322" s="2"/>
      <c r="P322" t="s">
        <v>1996</v>
      </c>
      <c r="Q322" t="s">
        <v>2022</v>
      </c>
      <c r="R322" t="s">
        <v>2023</v>
      </c>
      <c r="S322" t="s">
        <v>2024</v>
      </c>
      <c r="T322" t="s">
        <v>2048</v>
      </c>
      <c r="U322" s="11">
        <v>53.8</v>
      </c>
      <c r="V322" s="11">
        <v>54.2</v>
      </c>
    </row>
    <row r="323" spans="1:22" x14ac:dyDescent="0.25">
      <c r="A323" s="2"/>
      <c r="B323" s="2"/>
      <c r="C323" s="2"/>
      <c r="D323" s="2"/>
      <c r="E323" s="5" t="s">
        <v>1375</v>
      </c>
      <c r="F323" s="2" t="s">
        <v>1376</v>
      </c>
      <c r="G323" s="4" t="s">
        <v>1356</v>
      </c>
      <c r="H323" s="2">
        <f t="shared" ref="H323:H386" si="36">IF(G323&lt;&gt;"",LEN(G323),"")</f>
        <v>22</v>
      </c>
      <c r="I323" s="2">
        <f t="shared" ref="I323:I386" si="37">IF($G323&lt;&gt;"",(LEN($G323)-LEN(SUBSTITUTE($G323,"C",""))),"")</f>
        <v>5</v>
      </c>
      <c r="J323" s="2">
        <f t="shared" ref="J323:J386" si="38">IF($G323&lt;&gt;"",(LEN($G323)-LEN(SUBSTITUTE($G323,"S",""))),"")</f>
        <v>9</v>
      </c>
      <c r="K323" s="2">
        <f t="shared" ref="K323:K386" si="39">IF($G323&lt;&gt;"",(LEN($G323)-LEN(SUBSTITUTE($G323,"T",""))),"")</f>
        <v>4</v>
      </c>
      <c r="L323" s="2">
        <f t="shared" ref="L323:L386" si="40">IF(J323&lt;&gt;"",J323+K323,"")</f>
        <v>13</v>
      </c>
      <c r="M323" s="2" t="str">
        <f t="shared" si="35"/>
        <v>1</v>
      </c>
      <c r="N323" s="2">
        <f t="shared" ref="N323:N386" si="41">IF($G323&lt;&gt;"",I323+K323+J323-2-M323,"")</f>
        <v>15</v>
      </c>
      <c r="O323" s="2"/>
      <c r="Q323" t="s">
        <v>2009</v>
      </c>
      <c r="R323" t="s">
        <v>2009</v>
      </c>
      <c r="S323" t="s">
        <v>2009</v>
      </c>
      <c r="T323" t="s">
        <v>2009</v>
      </c>
      <c r="U323" s="11" t="s">
        <v>2009</v>
      </c>
      <c r="V323" s="11" t="s">
        <v>2009</v>
      </c>
    </row>
    <row r="324" spans="1:22" x14ac:dyDescent="0.25">
      <c r="A324" s="2" t="s">
        <v>234</v>
      </c>
      <c r="B324" s="2" t="s">
        <v>703</v>
      </c>
      <c r="C324" s="2" t="s">
        <v>939</v>
      </c>
      <c r="D324" s="2" t="s">
        <v>2086</v>
      </c>
      <c r="E324" s="5" t="s">
        <v>1374</v>
      </c>
      <c r="F324" s="2" t="s">
        <v>1377</v>
      </c>
      <c r="G324" s="4" t="s">
        <v>1356</v>
      </c>
      <c r="H324" s="2">
        <f t="shared" si="36"/>
        <v>22</v>
      </c>
      <c r="I324" s="2">
        <f t="shared" si="37"/>
        <v>5</v>
      </c>
      <c r="J324" s="2">
        <f t="shared" si="38"/>
        <v>9</v>
      </c>
      <c r="K324" s="2">
        <f t="shared" si="39"/>
        <v>4</v>
      </c>
      <c r="L324" s="2">
        <f t="shared" si="40"/>
        <v>13</v>
      </c>
      <c r="M324" s="2" t="str">
        <f t="shared" si="35"/>
        <v>1</v>
      </c>
      <c r="N324" s="2">
        <f t="shared" si="41"/>
        <v>15</v>
      </c>
      <c r="O324" s="2"/>
      <c r="P324" t="s">
        <v>1996</v>
      </c>
      <c r="Q324" t="s">
        <v>2022</v>
      </c>
      <c r="R324" t="s">
        <v>2023</v>
      </c>
      <c r="S324" t="s">
        <v>2024</v>
      </c>
      <c r="T324" t="s">
        <v>2048</v>
      </c>
      <c r="U324" s="11">
        <v>53.8</v>
      </c>
      <c r="V324" s="11">
        <v>54.2</v>
      </c>
    </row>
    <row r="325" spans="1:22" x14ac:dyDescent="0.25">
      <c r="A325" s="2"/>
      <c r="B325" s="2"/>
      <c r="C325" s="2"/>
      <c r="D325" s="2"/>
      <c r="E325" s="5" t="s">
        <v>1375</v>
      </c>
      <c r="F325" s="2" t="s">
        <v>1376</v>
      </c>
      <c r="G325" s="4" t="s">
        <v>1356</v>
      </c>
      <c r="H325" s="2">
        <f t="shared" si="36"/>
        <v>22</v>
      </c>
      <c r="I325" s="2">
        <f t="shared" si="37"/>
        <v>5</v>
      </c>
      <c r="J325" s="2">
        <f t="shared" si="38"/>
        <v>9</v>
      </c>
      <c r="K325" s="2">
        <f t="shared" si="39"/>
        <v>4</v>
      </c>
      <c r="L325" s="2">
        <f t="shared" si="40"/>
        <v>13</v>
      </c>
      <c r="M325" s="2" t="str">
        <f t="shared" si="35"/>
        <v>1</v>
      </c>
      <c r="N325" s="2">
        <f t="shared" si="41"/>
        <v>15</v>
      </c>
      <c r="O325" s="2"/>
      <c r="Q325" t="s">
        <v>2009</v>
      </c>
      <c r="R325" t="s">
        <v>2009</v>
      </c>
      <c r="S325" t="s">
        <v>2009</v>
      </c>
      <c r="T325" t="s">
        <v>2009</v>
      </c>
      <c r="U325" s="11" t="s">
        <v>2009</v>
      </c>
      <c r="V325" s="11" t="s">
        <v>2009</v>
      </c>
    </row>
    <row r="326" spans="1:22" x14ac:dyDescent="0.25">
      <c r="A326" s="2" t="s">
        <v>235</v>
      </c>
      <c r="B326" s="2" t="s">
        <v>704</v>
      </c>
      <c r="C326" s="2" t="s">
        <v>939</v>
      </c>
      <c r="D326" s="2" t="s">
        <v>2086</v>
      </c>
      <c r="E326" s="5" t="s">
        <v>1378</v>
      </c>
      <c r="F326" s="2" t="s">
        <v>1380</v>
      </c>
      <c r="G326" s="4" t="s">
        <v>1356</v>
      </c>
      <c r="H326" s="2">
        <f t="shared" si="36"/>
        <v>22</v>
      </c>
      <c r="I326" s="2">
        <f t="shared" si="37"/>
        <v>5</v>
      </c>
      <c r="J326" s="2">
        <f t="shared" si="38"/>
        <v>9</v>
      </c>
      <c r="K326" s="2">
        <f t="shared" si="39"/>
        <v>4</v>
      </c>
      <c r="L326" s="2">
        <f t="shared" si="40"/>
        <v>13</v>
      </c>
      <c r="M326" s="2" t="str">
        <f t="shared" si="35"/>
        <v>1</v>
      </c>
      <c r="N326" s="2">
        <f t="shared" si="41"/>
        <v>15</v>
      </c>
      <c r="O326" s="2"/>
      <c r="P326" t="s">
        <v>1995</v>
      </c>
      <c r="Q326" t="s">
        <v>2022</v>
      </c>
      <c r="R326" t="s">
        <v>2023</v>
      </c>
      <c r="S326" t="s">
        <v>2024</v>
      </c>
      <c r="T326" t="s">
        <v>2025</v>
      </c>
      <c r="U326" s="11">
        <v>56.1</v>
      </c>
      <c r="V326" s="11">
        <v>55.6</v>
      </c>
    </row>
    <row r="327" spans="1:22" x14ac:dyDescent="0.25">
      <c r="A327" s="2"/>
      <c r="B327" s="2"/>
      <c r="C327" s="2"/>
      <c r="D327" s="2"/>
      <c r="E327" s="5" t="s">
        <v>1379</v>
      </c>
      <c r="F327" s="2" t="s">
        <v>1381</v>
      </c>
      <c r="G327" s="4" t="s">
        <v>1356</v>
      </c>
      <c r="H327" s="2">
        <f t="shared" si="36"/>
        <v>22</v>
      </c>
      <c r="I327" s="2">
        <f t="shared" si="37"/>
        <v>5</v>
      </c>
      <c r="J327" s="2">
        <f t="shared" si="38"/>
        <v>9</v>
      </c>
      <c r="K327" s="2">
        <f t="shared" si="39"/>
        <v>4</v>
      </c>
      <c r="L327" s="2">
        <f t="shared" si="40"/>
        <v>13</v>
      </c>
      <c r="M327" s="2" t="str">
        <f t="shared" si="35"/>
        <v>1</v>
      </c>
      <c r="N327" s="2">
        <f t="shared" si="41"/>
        <v>15</v>
      </c>
      <c r="O327" s="2"/>
      <c r="Q327" t="s">
        <v>2009</v>
      </c>
      <c r="R327" t="s">
        <v>2009</v>
      </c>
      <c r="S327" t="s">
        <v>2009</v>
      </c>
      <c r="T327" t="s">
        <v>2009</v>
      </c>
      <c r="U327" s="11" t="s">
        <v>2009</v>
      </c>
      <c r="V327" s="11" t="s">
        <v>2009</v>
      </c>
    </row>
    <row r="328" spans="1:22" x14ac:dyDescent="0.25">
      <c r="A328" s="2" t="s">
        <v>236</v>
      </c>
      <c r="B328" s="2" t="s">
        <v>705</v>
      </c>
      <c r="C328" s="2" t="s">
        <v>939</v>
      </c>
      <c r="D328" s="2" t="s">
        <v>2086</v>
      </c>
      <c r="E328" s="5" t="s">
        <v>1382</v>
      </c>
      <c r="F328" s="2" t="s">
        <v>1386</v>
      </c>
      <c r="G328" s="4" t="s">
        <v>1385</v>
      </c>
      <c r="H328" s="2">
        <f t="shared" si="36"/>
        <v>22</v>
      </c>
      <c r="I328" s="2">
        <f t="shared" si="37"/>
        <v>5</v>
      </c>
      <c r="J328" s="2">
        <f t="shared" si="38"/>
        <v>10</v>
      </c>
      <c r="K328" s="2">
        <f t="shared" si="39"/>
        <v>3</v>
      </c>
      <c r="L328" s="2">
        <f t="shared" si="40"/>
        <v>13</v>
      </c>
      <c r="M328" s="2" t="str">
        <f t="shared" si="35"/>
        <v>1</v>
      </c>
      <c r="N328" s="2">
        <f t="shared" si="41"/>
        <v>15</v>
      </c>
      <c r="O328" s="2"/>
      <c r="P328" t="s">
        <v>1977</v>
      </c>
      <c r="Q328" t="s">
        <v>2022</v>
      </c>
      <c r="R328" t="s">
        <v>2023</v>
      </c>
      <c r="S328" t="s">
        <v>2024</v>
      </c>
      <c r="T328" t="s">
        <v>2025</v>
      </c>
      <c r="U328" s="11">
        <v>37.299999999999997</v>
      </c>
      <c r="V328" s="11">
        <v>33.9</v>
      </c>
    </row>
    <row r="329" spans="1:22" x14ac:dyDescent="0.25">
      <c r="A329" s="2"/>
      <c r="B329" s="2"/>
      <c r="C329" s="2"/>
      <c r="D329" s="2"/>
      <c r="E329" s="5" t="s">
        <v>1383</v>
      </c>
      <c r="F329" s="2" t="s">
        <v>1387</v>
      </c>
      <c r="G329" s="4" t="s">
        <v>1385</v>
      </c>
      <c r="H329" s="2">
        <f t="shared" si="36"/>
        <v>22</v>
      </c>
      <c r="I329" s="2">
        <f t="shared" si="37"/>
        <v>5</v>
      </c>
      <c r="J329" s="2">
        <f t="shared" si="38"/>
        <v>10</v>
      </c>
      <c r="K329" s="2">
        <f t="shared" si="39"/>
        <v>3</v>
      </c>
      <c r="L329" s="2">
        <f t="shared" si="40"/>
        <v>13</v>
      </c>
      <c r="M329" s="2" t="str">
        <f t="shared" si="35"/>
        <v>1</v>
      </c>
      <c r="N329" s="2">
        <f t="shared" si="41"/>
        <v>15</v>
      </c>
      <c r="O329" s="2"/>
      <c r="Q329" t="s">
        <v>2009</v>
      </c>
      <c r="R329" t="s">
        <v>2009</v>
      </c>
      <c r="S329" t="s">
        <v>2009</v>
      </c>
      <c r="T329" t="s">
        <v>2009</v>
      </c>
      <c r="U329" s="11" t="s">
        <v>2009</v>
      </c>
      <c r="V329" s="11" t="s">
        <v>2009</v>
      </c>
    </row>
    <row r="330" spans="1:22" x14ac:dyDescent="0.25">
      <c r="A330" s="2"/>
      <c r="B330" s="2"/>
      <c r="C330" s="2"/>
      <c r="D330" s="2"/>
      <c r="E330" s="5" t="s">
        <v>1384</v>
      </c>
      <c r="F330" s="2" t="s">
        <v>1388</v>
      </c>
      <c r="G330" s="4" t="s">
        <v>1385</v>
      </c>
      <c r="H330" s="2">
        <f t="shared" si="36"/>
        <v>22</v>
      </c>
      <c r="I330" s="2">
        <f t="shared" si="37"/>
        <v>5</v>
      </c>
      <c r="J330" s="2">
        <f t="shared" si="38"/>
        <v>10</v>
      </c>
      <c r="K330" s="2">
        <f t="shared" si="39"/>
        <v>3</v>
      </c>
      <c r="L330" s="2">
        <f t="shared" si="40"/>
        <v>13</v>
      </c>
      <c r="M330" s="2" t="str">
        <f t="shared" si="35"/>
        <v>1</v>
      </c>
      <c r="N330" s="2">
        <f t="shared" si="41"/>
        <v>15</v>
      </c>
      <c r="O330" s="2"/>
      <c r="Q330" t="s">
        <v>2009</v>
      </c>
      <c r="R330" t="s">
        <v>2009</v>
      </c>
      <c r="S330" t="s">
        <v>2009</v>
      </c>
      <c r="T330" t="s">
        <v>2009</v>
      </c>
      <c r="U330" s="11" t="s">
        <v>2009</v>
      </c>
      <c r="V330" s="11" t="s">
        <v>2009</v>
      </c>
    </row>
    <row r="331" spans="1:22" x14ac:dyDescent="0.25">
      <c r="A331" s="2" t="s">
        <v>237</v>
      </c>
      <c r="B331" s="2" t="s">
        <v>706</v>
      </c>
      <c r="C331" s="2" t="s">
        <v>939</v>
      </c>
      <c r="D331" s="2" t="s">
        <v>2086</v>
      </c>
      <c r="E331" s="5" t="s">
        <v>1389</v>
      </c>
      <c r="F331" s="2" t="s">
        <v>1391</v>
      </c>
      <c r="G331" s="4" t="s">
        <v>1390</v>
      </c>
      <c r="H331" s="2">
        <f t="shared" si="36"/>
        <v>22</v>
      </c>
      <c r="I331" s="2">
        <f t="shared" si="37"/>
        <v>6</v>
      </c>
      <c r="J331" s="2">
        <f t="shared" si="38"/>
        <v>8</v>
      </c>
      <c r="K331" s="2">
        <f t="shared" si="39"/>
        <v>2</v>
      </c>
      <c r="L331" s="2">
        <f t="shared" si="40"/>
        <v>10</v>
      </c>
      <c r="M331" s="2" t="str">
        <f t="shared" si="35"/>
        <v>1</v>
      </c>
      <c r="N331" s="2">
        <f t="shared" si="41"/>
        <v>13</v>
      </c>
      <c r="O331" s="2"/>
      <c r="P331" t="s">
        <v>1986</v>
      </c>
      <c r="Q331" t="s">
        <v>2022</v>
      </c>
      <c r="R331" t="s">
        <v>2023</v>
      </c>
      <c r="S331" t="s">
        <v>2042</v>
      </c>
      <c r="T331" t="s">
        <v>2050</v>
      </c>
      <c r="U331" s="11">
        <v>36.700000000000003</v>
      </c>
      <c r="V331" s="11">
        <v>34</v>
      </c>
    </row>
    <row r="332" spans="1:22" x14ac:dyDescent="0.25">
      <c r="A332" s="2" t="s">
        <v>238</v>
      </c>
      <c r="B332" s="2" t="s">
        <v>707</v>
      </c>
      <c r="C332" s="2" t="s">
        <v>939</v>
      </c>
      <c r="D332" s="2" t="s">
        <v>2086</v>
      </c>
      <c r="E332" s="5" t="s">
        <v>1382</v>
      </c>
      <c r="F332" s="2" t="s">
        <v>1386</v>
      </c>
      <c r="G332" s="4" t="s">
        <v>1385</v>
      </c>
      <c r="H332" s="2">
        <f t="shared" si="36"/>
        <v>22</v>
      </c>
      <c r="I332" s="2">
        <f t="shared" si="37"/>
        <v>5</v>
      </c>
      <c r="J332" s="2">
        <f t="shared" si="38"/>
        <v>10</v>
      </c>
      <c r="K332" s="2">
        <f t="shared" si="39"/>
        <v>3</v>
      </c>
      <c r="L332" s="2">
        <f t="shared" si="40"/>
        <v>13</v>
      </c>
      <c r="M332" s="2" t="str">
        <f t="shared" si="35"/>
        <v>1</v>
      </c>
      <c r="N332" s="2">
        <f t="shared" si="41"/>
        <v>15</v>
      </c>
      <c r="O332" s="2"/>
      <c r="P332" t="s">
        <v>1977</v>
      </c>
      <c r="Q332" t="s">
        <v>2022</v>
      </c>
      <c r="R332" t="s">
        <v>2023</v>
      </c>
      <c r="S332" t="s">
        <v>2024</v>
      </c>
      <c r="T332" t="s">
        <v>2025</v>
      </c>
      <c r="U332" s="11">
        <v>37.299999999999997</v>
      </c>
      <c r="V332" s="11">
        <v>36.299999999999997</v>
      </c>
    </row>
    <row r="333" spans="1:22" x14ac:dyDescent="0.25">
      <c r="A333" s="2"/>
      <c r="B333" s="2"/>
      <c r="C333" s="2"/>
      <c r="D333" s="2"/>
      <c r="E333" s="5" t="s">
        <v>1383</v>
      </c>
      <c r="F333" s="2" t="s">
        <v>1387</v>
      </c>
      <c r="G333" s="4" t="s">
        <v>1385</v>
      </c>
      <c r="H333" s="2">
        <f t="shared" si="36"/>
        <v>22</v>
      </c>
      <c r="I333" s="2">
        <f t="shared" si="37"/>
        <v>5</v>
      </c>
      <c r="J333" s="2">
        <f t="shared" si="38"/>
        <v>10</v>
      </c>
      <c r="K333" s="2">
        <f t="shared" si="39"/>
        <v>3</v>
      </c>
      <c r="L333" s="2">
        <f t="shared" si="40"/>
        <v>13</v>
      </c>
      <c r="M333" s="2" t="str">
        <f t="shared" si="35"/>
        <v>1</v>
      </c>
      <c r="N333" s="2">
        <f t="shared" si="41"/>
        <v>15</v>
      </c>
      <c r="O333" s="2"/>
      <c r="Q333" t="s">
        <v>2009</v>
      </c>
      <c r="R333" t="s">
        <v>2009</v>
      </c>
      <c r="S333" t="s">
        <v>2009</v>
      </c>
      <c r="T333" t="s">
        <v>2009</v>
      </c>
      <c r="U333" s="11" t="s">
        <v>2009</v>
      </c>
      <c r="V333" s="11" t="s">
        <v>2009</v>
      </c>
    </row>
    <row r="334" spans="1:22" x14ac:dyDescent="0.25">
      <c r="A334" s="2"/>
      <c r="B334" s="2"/>
      <c r="C334" s="2"/>
      <c r="D334" s="2"/>
      <c r="E334" s="5" t="s">
        <v>1392</v>
      </c>
      <c r="F334" s="2" t="s">
        <v>1393</v>
      </c>
      <c r="G334" s="4" t="s">
        <v>1385</v>
      </c>
      <c r="H334" s="2">
        <f t="shared" si="36"/>
        <v>22</v>
      </c>
      <c r="I334" s="2">
        <f t="shared" si="37"/>
        <v>5</v>
      </c>
      <c r="J334" s="2">
        <f t="shared" si="38"/>
        <v>10</v>
      </c>
      <c r="K334" s="2">
        <f t="shared" si="39"/>
        <v>3</v>
      </c>
      <c r="L334" s="2">
        <f t="shared" si="40"/>
        <v>13</v>
      </c>
      <c r="M334" s="2" t="str">
        <f t="shared" si="35"/>
        <v>1</v>
      </c>
      <c r="N334" s="2">
        <f t="shared" si="41"/>
        <v>15</v>
      </c>
      <c r="O334" s="2"/>
      <c r="Q334" t="s">
        <v>2009</v>
      </c>
      <c r="R334" t="s">
        <v>2009</v>
      </c>
      <c r="S334" t="s">
        <v>2009</v>
      </c>
      <c r="T334" t="s">
        <v>2009</v>
      </c>
      <c r="U334" s="11" t="s">
        <v>2009</v>
      </c>
      <c r="V334" s="11" t="s">
        <v>2009</v>
      </c>
    </row>
    <row r="335" spans="1:22" x14ac:dyDescent="0.25">
      <c r="A335" s="2" t="s">
        <v>239</v>
      </c>
      <c r="B335" s="2" t="s">
        <v>708</v>
      </c>
      <c r="C335" s="2" t="s">
        <v>939</v>
      </c>
      <c r="D335" s="2" t="s">
        <v>2086</v>
      </c>
      <c r="E335" s="5" t="s">
        <v>1394</v>
      </c>
      <c r="F335" s="2" t="s">
        <v>1396</v>
      </c>
      <c r="G335" s="4" t="s">
        <v>1385</v>
      </c>
      <c r="H335" s="2">
        <f t="shared" si="36"/>
        <v>22</v>
      </c>
      <c r="I335" s="2">
        <f t="shared" si="37"/>
        <v>5</v>
      </c>
      <c r="J335" s="2">
        <f t="shared" si="38"/>
        <v>10</v>
      </c>
      <c r="K335" s="2">
        <f t="shared" si="39"/>
        <v>3</v>
      </c>
      <c r="L335" s="2">
        <f t="shared" si="40"/>
        <v>13</v>
      </c>
      <c r="M335" s="2" t="str">
        <f t="shared" si="35"/>
        <v>1</v>
      </c>
      <c r="N335" s="2">
        <f t="shared" si="41"/>
        <v>15</v>
      </c>
      <c r="O335" s="2"/>
      <c r="P335" t="s">
        <v>1977</v>
      </c>
      <c r="Q335" t="s">
        <v>2022</v>
      </c>
      <c r="R335" t="s">
        <v>2023</v>
      </c>
      <c r="S335" t="s">
        <v>2024</v>
      </c>
      <c r="T335" t="s">
        <v>2025</v>
      </c>
      <c r="U335" s="11">
        <v>37.4</v>
      </c>
      <c r="V335" s="11">
        <v>36.700000000000003</v>
      </c>
    </row>
    <row r="336" spans="1:22" x14ac:dyDescent="0.25">
      <c r="A336" s="2"/>
      <c r="B336" s="2"/>
      <c r="C336" s="2"/>
      <c r="D336" s="2"/>
      <c r="E336" s="5" t="s">
        <v>1383</v>
      </c>
      <c r="F336" s="2" t="s">
        <v>1387</v>
      </c>
      <c r="G336" s="4" t="s">
        <v>1385</v>
      </c>
      <c r="H336" s="2">
        <f t="shared" si="36"/>
        <v>22</v>
      </c>
      <c r="I336" s="2">
        <f t="shared" si="37"/>
        <v>5</v>
      </c>
      <c r="J336" s="2">
        <f t="shared" si="38"/>
        <v>10</v>
      </c>
      <c r="K336" s="2">
        <f t="shared" si="39"/>
        <v>3</v>
      </c>
      <c r="L336" s="2">
        <f t="shared" si="40"/>
        <v>13</v>
      </c>
      <c r="M336" s="2" t="str">
        <f t="shared" si="35"/>
        <v>1</v>
      </c>
      <c r="N336" s="2">
        <f t="shared" si="41"/>
        <v>15</v>
      </c>
      <c r="O336" s="2"/>
      <c r="Q336" t="s">
        <v>2009</v>
      </c>
      <c r="R336" t="s">
        <v>2009</v>
      </c>
      <c r="S336" t="s">
        <v>2009</v>
      </c>
      <c r="T336" t="s">
        <v>2009</v>
      </c>
      <c r="U336" s="11" t="s">
        <v>2009</v>
      </c>
      <c r="V336" s="11" t="s">
        <v>2009</v>
      </c>
    </row>
    <row r="337" spans="1:22" x14ac:dyDescent="0.25">
      <c r="A337" s="2"/>
      <c r="B337" s="2"/>
      <c r="C337" s="2"/>
      <c r="D337" s="2"/>
      <c r="E337" s="5" t="s">
        <v>1395</v>
      </c>
      <c r="F337" s="2" t="s">
        <v>1397</v>
      </c>
      <c r="G337" s="4" t="s">
        <v>1385</v>
      </c>
      <c r="H337" s="2">
        <f t="shared" si="36"/>
        <v>22</v>
      </c>
      <c r="I337" s="2">
        <f t="shared" si="37"/>
        <v>5</v>
      </c>
      <c r="J337" s="2">
        <f t="shared" si="38"/>
        <v>10</v>
      </c>
      <c r="K337" s="2">
        <f t="shared" si="39"/>
        <v>3</v>
      </c>
      <c r="L337" s="2">
        <f t="shared" si="40"/>
        <v>13</v>
      </c>
      <c r="M337" s="2" t="str">
        <f t="shared" si="35"/>
        <v>1</v>
      </c>
      <c r="N337" s="2">
        <f t="shared" si="41"/>
        <v>15</v>
      </c>
      <c r="O337" s="2"/>
      <c r="Q337" t="s">
        <v>2009</v>
      </c>
      <c r="R337" t="s">
        <v>2009</v>
      </c>
      <c r="S337" t="s">
        <v>2009</v>
      </c>
      <c r="T337" t="s">
        <v>2009</v>
      </c>
      <c r="U337" s="11" t="s">
        <v>2009</v>
      </c>
      <c r="V337" s="11" t="s">
        <v>2009</v>
      </c>
    </row>
    <row r="338" spans="1:22" x14ac:dyDescent="0.25">
      <c r="A338" s="2" t="s">
        <v>240</v>
      </c>
      <c r="B338" s="2" t="s">
        <v>709</v>
      </c>
      <c r="C338" s="2" t="s">
        <v>939</v>
      </c>
      <c r="D338" s="2" t="s">
        <v>2086</v>
      </c>
      <c r="E338" s="5" t="s">
        <v>1392</v>
      </c>
      <c r="F338" s="2" t="s">
        <v>1393</v>
      </c>
      <c r="G338" s="4" t="s">
        <v>1385</v>
      </c>
      <c r="H338" s="2">
        <f t="shared" si="36"/>
        <v>22</v>
      </c>
      <c r="I338" s="2">
        <f t="shared" si="37"/>
        <v>5</v>
      </c>
      <c r="J338" s="2">
        <f t="shared" si="38"/>
        <v>10</v>
      </c>
      <c r="K338" s="2">
        <f t="shared" si="39"/>
        <v>3</v>
      </c>
      <c r="L338" s="2">
        <f t="shared" si="40"/>
        <v>13</v>
      </c>
      <c r="M338" s="2" t="str">
        <f t="shared" si="35"/>
        <v>1</v>
      </c>
      <c r="N338" s="2">
        <f t="shared" si="41"/>
        <v>15</v>
      </c>
      <c r="O338" s="2"/>
      <c r="P338" t="s">
        <v>1977</v>
      </c>
      <c r="Q338" t="s">
        <v>2022</v>
      </c>
      <c r="R338" t="s">
        <v>2023</v>
      </c>
      <c r="S338" t="s">
        <v>2024</v>
      </c>
      <c r="T338" t="s">
        <v>2025</v>
      </c>
      <c r="U338" s="11">
        <v>37.200000000000003</v>
      </c>
      <c r="V338" s="11">
        <v>36.6</v>
      </c>
    </row>
    <row r="339" spans="1:22" x14ac:dyDescent="0.25">
      <c r="A339" s="2"/>
      <c r="B339" s="2"/>
      <c r="C339" s="2"/>
      <c r="D339" s="2"/>
      <c r="E339" s="5" t="s">
        <v>1383</v>
      </c>
      <c r="F339" s="2" t="s">
        <v>1387</v>
      </c>
      <c r="G339" s="4" t="s">
        <v>1385</v>
      </c>
      <c r="H339" s="2">
        <f t="shared" si="36"/>
        <v>22</v>
      </c>
      <c r="I339" s="2">
        <f t="shared" si="37"/>
        <v>5</v>
      </c>
      <c r="J339" s="2">
        <f t="shared" si="38"/>
        <v>10</v>
      </c>
      <c r="K339" s="2">
        <f t="shared" si="39"/>
        <v>3</v>
      </c>
      <c r="L339" s="2">
        <f t="shared" si="40"/>
        <v>13</v>
      </c>
      <c r="M339" s="2" t="str">
        <f t="shared" si="35"/>
        <v>1</v>
      </c>
      <c r="N339" s="2">
        <f t="shared" si="41"/>
        <v>15</v>
      </c>
      <c r="O339" s="2"/>
      <c r="Q339" t="s">
        <v>2009</v>
      </c>
      <c r="R339" t="s">
        <v>2009</v>
      </c>
      <c r="S339" t="s">
        <v>2009</v>
      </c>
      <c r="T339" t="s">
        <v>2009</v>
      </c>
      <c r="U339" s="11" t="s">
        <v>2009</v>
      </c>
      <c r="V339" s="11" t="s">
        <v>2009</v>
      </c>
    </row>
    <row r="340" spans="1:22" x14ac:dyDescent="0.25">
      <c r="A340" s="2"/>
      <c r="B340" s="2"/>
      <c r="C340" s="2"/>
      <c r="D340" s="2"/>
      <c r="E340" s="5" t="s">
        <v>1394</v>
      </c>
      <c r="F340" s="2" t="s">
        <v>1396</v>
      </c>
      <c r="G340" s="4" t="s">
        <v>1385</v>
      </c>
      <c r="H340" s="2">
        <f t="shared" si="36"/>
        <v>22</v>
      </c>
      <c r="I340" s="2">
        <f t="shared" si="37"/>
        <v>5</v>
      </c>
      <c r="J340" s="2">
        <f t="shared" si="38"/>
        <v>10</v>
      </c>
      <c r="K340" s="2">
        <f t="shared" si="39"/>
        <v>3</v>
      </c>
      <c r="L340" s="2">
        <f t="shared" si="40"/>
        <v>13</v>
      </c>
      <c r="M340" s="2" t="str">
        <f t="shared" si="35"/>
        <v>1</v>
      </c>
      <c r="N340" s="2">
        <f t="shared" si="41"/>
        <v>15</v>
      </c>
      <c r="O340" s="2"/>
      <c r="Q340" t="s">
        <v>2009</v>
      </c>
      <c r="R340" t="s">
        <v>2009</v>
      </c>
      <c r="S340" t="s">
        <v>2009</v>
      </c>
      <c r="T340" t="s">
        <v>2009</v>
      </c>
      <c r="U340" s="11" t="s">
        <v>2009</v>
      </c>
      <c r="V340" s="11" t="s">
        <v>2009</v>
      </c>
    </row>
    <row r="341" spans="1:22" x14ac:dyDescent="0.25">
      <c r="A341" s="2" t="s">
        <v>241</v>
      </c>
      <c r="B341" s="2" t="s">
        <v>710</v>
      </c>
      <c r="C341" s="2" t="s">
        <v>939</v>
      </c>
      <c r="D341" s="2" t="s">
        <v>2086</v>
      </c>
      <c r="E341" s="5" t="s">
        <v>890</v>
      </c>
      <c r="H341" s="2" t="str">
        <f t="shared" si="36"/>
        <v/>
      </c>
      <c r="I341" s="2" t="str">
        <f t="shared" si="37"/>
        <v/>
      </c>
      <c r="J341" s="2" t="str">
        <f t="shared" si="38"/>
        <v/>
      </c>
      <c r="K341" s="2" t="str">
        <f t="shared" si="39"/>
        <v/>
      </c>
      <c r="L341" s="2" t="str">
        <f t="shared" si="40"/>
        <v/>
      </c>
      <c r="M341" s="2" t="str">
        <f t="shared" si="35"/>
        <v/>
      </c>
      <c r="N341" s="2" t="str">
        <f t="shared" si="41"/>
        <v/>
      </c>
      <c r="O341" s="2"/>
      <c r="P341" t="s">
        <v>1965</v>
      </c>
      <c r="Q341" t="s">
        <v>1942</v>
      </c>
      <c r="R341" t="s">
        <v>1942</v>
      </c>
      <c r="S341" t="s">
        <v>2015</v>
      </c>
      <c r="T341" t="s">
        <v>2051</v>
      </c>
      <c r="U341" s="11">
        <v>67.900000000000006</v>
      </c>
      <c r="V341" s="11">
        <v>66.8</v>
      </c>
    </row>
    <row r="342" spans="1:22" x14ac:dyDescent="0.25">
      <c r="A342" s="2" t="s">
        <v>242</v>
      </c>
      <c r="B342" s="2" t="s">
        <v>708</v>
      </c>
      <c r="C342" s="2" t="s">
        <v>939</v>
      </c>
      <c r="D342" s="2" t="s">
        <v>2086</v>
      </c>
      <c r="E342" s="5" t="s">
        <v>1382</v>
      </c>
      <c r="F342" s="2" t="s">
        <v>1386</v>
      </c>
      <c r="G342" s="4" t="s">
        <v>1385</v>
      </c>
      <c r="H342" s="2">
        <f t="shared" si="36"/>
        <v>22</v>
      </c>
      <c r="I342" s="2">
        <f t="shared" si="37"/>
        <v>5</v>
      </c>
      <c r="J342" s="2">
        <f t="shared" si="38"/>
        <v>10</v>
      </c>
      <c r="K342" s="2">
        <f t="shared" si="39"/>
        <v>3</v>
      </c>
      <c r="L342" s="2">
        <f t="shared" si="40"/>
        <v>13</v>
      </c>
      <c r="M342" s="2" t="str">
        <f t="shared" si="35"/>
        <v>1</v>
      </c>
      <c r="N342" s="2">
        <f t="shared" si="41"/>
        <v>15</v>
      </c>
      <c r="O342" s="2"/>
      <c r="P342" t="s">
        <v>1977</v>
      </c>
      <c r="Q342" t="s">
        <v>2022</v>
      </c>
      <c r="R342" t="s">
        <v>2023</v>
      </c>
      <c r="S342" t="s">
        <v>2024</v>
      </c>
      <c r="T342" t="s">
        <v>2025</v>
      </c>
      <c r="U342" s="11">
        <v>37.4</v>
      </c>
      <c r="V342" s="11">
        <v>36.5</v>
      </c>
    </row>
    <row r="343" spans="1:22" x14ac:dyDescent="0.25">
      <c r="A343" s="2"/>
      <c r="B343" s="2"/>
      <c r="C343" s="2"/>
      <c r="D343" s="2"/>
      <c r="E343" s="5" t="s">
        <v>1383</v>
      </c>
      <c r="F343" s="2" t="s">
        <v>1387</v>
      </c>
      <c r="G343" s="4" t="s">
        <v>1385</v>
      </c>
      <c r="H343" s="2">
        <f t="shared" si="36"/>
        <v>22</v>
      </c>
      <c r="I343" s="2">
        <f t="shared" si="37"/>
        <v>5</v>
      </c>
      <c r="J343" s="2">
        <f t="shared" si="38"/>
        <v>10</v>
      </c>
      <c r="K343" s="2">
        <f t="shared" si="39"/>
        <v>3</v>
      </c>
      <c r="L343" s="2">
        <f t="shared" si="40"/>
        <v>13</v>
      </c>
      <c r="M343" s="2" t="str">
        <f t="shared" si="35"/>
        <v>1</v>
      </c>
      <c r="N343" s="2">
        <f t="shared" si="41"/>
        <v>15</v>
      </c>
      <c r="O343" s="2"/>
      <c r="Q343" t="s">
        <v>2009</v>
      </c>
      <c r="R343" t="s">
        <v>2009</v>
      </c>
      <c r="S343" t="s">
        <v>2009</v>
      </c>
      <c r="T343" t="s">
        <v>2009</v>
      </c>
      <c r="U343" s="11" t="s">
        <v>2009</v>
      </c>
      <c r="V343" s="11" t="s">
        <v>2009</v>
      </c>
    </row>
    <row r="344" spans="1:22" x14ac:dyDescent="0.25">
      <c r="A344" s="2"/>
      <c r="B344" s="2"/>
      <c r="C344" s="2"/>
      <c r="D344" s="2"/>
      <c r="E344" s="5" t="s">
        <v>1392</v>
      </c>
      <c r="F344" s="2" t="s">
        <v>1393</v>
      </c>
      <c r="G344" s="4" t="s">
        <v>1385</v>
      </c>
      <c r="H344" s="2">
        <f t="shared" si="36"/>
        <v>22</v>
      </c>
      <c r="I344" s="2">
        <f t="shared" si="37"/>
        <v>5</v>
      </c>
      <c r="J344" s="2">
        <f t="shared" si="38"/>
        <v>10</v>
      </c>
      <c r="K344" s="2">
        <f t="shared" si="39"/>
        <v>3</v>
      </c>
      <c r="L344" s="2">
        <f t="shared" si="40"/>
        <v>13</v>
      </c>
      <c r="M344" s="2" t="str">
        <f t="shared" si="35"/>
        <v>1</v>
      </c>
      <c r="N344" s="2">
        <f t="shared" si="41"/>
        <v>15</v>
      </c>
      <c r="O344" s="2"/>
      <c r="Q344" t="s">
        <v>2009</v>
      </c>
      <c r="R344" t="s">
        <v>2009</v>
      </c>
      <c r="S344" t="s">
        <v>2009</v>
      </c>
      <c r="T344" t="s">
        <v>2009</v>
      </c>
      <c r="U344" s="11" t="s">
        <v>2009</v>
      </c>
      <c r="V344" s="11" t="s">
        <v>2009</v>
      </c>
    </row>
    <row r="345" spans="1:22" x14ac:dyDescent="0.25">
      <c r="A345" s="2" t="s">
        <v>243</v>
      </c>
      <c r="B345" s="2" t="s">
        <v>708</v>
      </c>
      <c r="C345" s="2" t="s">
        <v>939</v>
      </c>
      <c r="D345" s="2" t="s">
        <v>2086</v>
      </c>
      <c r="E345" s="5" t="s">
        <v>1394</v>
      </c>
      <c r="F345" s="2" t="s">
        <v>1396</v>
      </c>
      <c r="G345" s="4" t="s">
        <v>1385</v>
      </c>
      <c r="H345" s="2">
        <f t="shared" si="36"/>
        <v>22</v>
      </c>
      <c r="I345" s="2">
        <f t="shared" si="37"/>
        <v>5</v>
      </c>
      <c r="J345" s="2">
        <f t="shared" si="38"/>
        <v>10</v>
      </c>
      <c r="K345" s="2">
        <f t="shared" si="39"/>
        <v>3</v>
      </c>
      <c r="L345" s="2">
        <f t="shared" si="40"/>
        <v>13</v>
      </c>
      <c r="M345" s="2" t="str">
        <f t="shared" si="35"/>
        <v>1</v>
      </c>
      <c r="N345" s="2">
        <f t="shared" si="41"/>
        <v>15</v>
      </c>
      <c r="O345" s="2"/>
      <c r="P345" t="s">
        <v>1977</v>
      </c>
      <c r="Q345" t="s">
        <v>2022</v>
      </c>
      <c r="R345" t="s">
        <v>2023</v>
      </c>
      <c r="S345" t="s">
        <v>2024</v>
      </c>
      <c r="T345" t="s">
        <v>2025</v>
      </c>
      <c r="U345" s="11">
        <v>37.4</v>
      </c>
      <c r="V345" s="11">
        <v>37</v>
      </c>
    </row>
    <row r="346" spans="1:22" x14ac:dyDescent="0.25">
      <c r="A346" s="2"/>
      <c r="B346" s="2"/>
      <c r="C346" s="2"/>
      <c r="D346" s="2"/>
      <c r="E346" s="5" t="s">
        <v>1383</v>
      </c>
      <c r="F346" s="2" t="s">
        <v>1387</v>
      </c>
      <c r="G346" s="4" t="s">
        <v>1385</v>
      </c>
      <c r="H346" s="2">
        <f t="shared" si="36"/>
        <v>22</v>
      </c>
      <c r="I346" s="2">
        <f t="shared" si="37"/>
        <v>5</v>
      </c>
      <c r="J346" s="2">
        <f t="shared" si="38"/>
        <v>10</v>
      </c>
      <c r="K346" s="2">
        <f t="shared" si="39"/>
        <v>3</v>
      </c>
      <c r="L346" s="2">
        <f t="shared" si="40"/>
        <v>13</v>
      </c>
      <c r="M346" s="2" t="str">
        <f t="shared" si="35"/>
        <v>1</v>
      </c>
      <c r="N346" s="2">
        <f t="shared" si="41"/>
        <v>15</v>
      </c>
      <c r="O346" s="2"/>
      <c r="Q346" t="s">
        <v>2009</v>
      </c>
      <c r="R346" t="s">
        <v>2009</v>
      </c>
      <c r="S346" t="s">
        <v>2009</v>
      </c>
      <c r="T346" t="s">
        <v>2009</v>
      </c>
      <c r="U346" s="11" t="s">
        <v>2009</v>
      </c>
      <c r="V346" s="11" t="s">
        <v>2009</v>
      </c>
    </row>
    <row r="347" spans="1:22" x14ac:dyDescent="0.25">
      <c r="A347" s="2"/>
      <c r="B347" s="2"/>
      <c r="C347" s="2"/>
      <c r="D347" s="2"/>
      <c r="E347" s="5" t="s">
        <v>1392</v>
      </c>
      <c r="F347" s="2" t="s">
        <v>1393</v>
      </c>
      <c r="G347" s="4" t="s">
        <v>1385</v>
      </c>
      <c r="H347" s="2">
        <f t="shared" si="36"/>
        <v>22</v>
      </c>
      <c r="I347" s="2">
        <f t="shared" si="37"/>
        <v>5</v>
      </c>
      <c r="J347" s="2">
        <f t="shared" si="38"/>
        <v>10</v>
      </c>
      <c r="K347" s="2">
        <f t="shared" si="39"/>
        <v>3</v>
      </c>
      <c r="L347" s="2">
        <f t="shared" si="40"/>
        <v>13</v>
      </c>
      <c r="M347" s="2" t="str">
        <f t="shared" si="35"/>
        <v>1</v>
      </c>
      <c r="N347" s="2">
        <f t="shared" si="41"/>
        <v>15</v>
      </c>
      <c r="O347" s="2"/>
      <c r="Q347" t="s">
        <v>2009</v>
      </c>
      <c r="R347" t="s">
        <v>2009</v>
      </c>
      <c r="S347" t="s">
        <v>2009</v>
      </c>
      <c r="T347" t="s">
        <v>2009</v>
      </c>
      <c r="U347" s="11" t="s">
        <v>2009</v>
      </c>
      <c r="V347" s="11" t="s">
        <v>2009</v>
      </c>
    </row>
    <row r="348" spans="1:22" x14ac:dyDescent="0.25">
      <c r="A348" s="2" t="s">
        <v>244</v>
      </c>
      <c r="B348" s="2" t="s">
        <v>711</v>
      </c>
      <c r="C348" s="2" t="s">
        <v>939</v>
      </c>
      <c r="D348" s="2" t="s">
        <v>2086</v>
      </c>
      <c r="E348" s="2" t="s">
        <v>1398</v>
      </c>
      <c r="F348" s="2" t="s">
        <v>1400</v>
      </c>
      <c r="G348" s="4" t="s">
        <v>1399</v>
      </c>
      <c r="H348" s="2">
        <f t="shared" si="36"/>
        <v>20</v>
      </c>
      <c r="I348" s="2">
        <f t="shared" si="37"/>
        <v>4</v>
      </c>
      <c r="J348" s="2">
        <f t="shared" si="38"/>
        <v>11</v>
      </c>
      <c r="K348" s="2">
        <f t="shared" si="39"/>
        <v>1</v>
      </c>
      <c r="L348" s="2">
        <f t="shared" si="40"/>
        <v>12</v>
      </c>
      <c r="M348" s="2" t="str">
        <f t="shared" si="35"/>
        <v>0</v>
      </c>
      <c r="N348" s="2">
        <f t="shared" si="41"/>
        <v>14</v>
      </c>
      <c r="O348" s="2"/>
      <c r="P348" t="s">
        <v>1978</v>
      </c>
      <c r="Q348" t="s">
        <v>2022</v>
      </c>
      <c r="R348" t="s">
        <v>2023</v>
      </c>
      <c r="S348" t="s">
        <v>2042</v>
      </c>
      <c r="T348" t="s">
        <v>2043</v>
      </c>
      <c r="U348" s="11">
        <v>43.5</v>
      </c>
      <c r="V348" s="11">
        <v>39.700000000000003</v>
      </c>
    </row>
    <row r="349" spans="1:22" x14ac:dyDescent="0.25">
      <c r="A349" s="2" t="s">
        <v>245</v>
      </c>
      <c r="B349" s="2" t="s">
        <v>712</v>
      </c>
      <c r="C349" s="2" t="s">
        <v>939</v>
      </c>
      <c r="D349" s="2" t="s">
        <v>2086</v>
      </c>
      <c r="E349" s="5" t="s">
        <v>1401</v>
      </c>
      <c r="F349" s="2" t="s">
        <v>1402</v>
      </c>
      <c r="G349" s="4" t="s">
        <v>1385</v>
      </c>
      <c r="H349" s="2">
        <f t="shared" si="36"/>
        <v>22</v>
      </c>
      <c r="I349" s="2">
        <f t="shared" si="37"/>
        <v>5</v>
      </c>
      <c r="J349" s="2">
        <f t="shared" si="38"/>
        <v>10</v>
      </c>
      <c r="K349" s="2">
        <f t="shared" si="39"/>
        <v>3</v>
      </c>
      <c r="L349" s="2">
        <f t="shared" si="40"/>
        <v>13</v>
      </c>
      <c r="M349" s="2" t="str">
        <f t="shared" si="35"/>
        <v>1</v>
      </c>
      <c r="N349" s="2">
        <f t="shared" si="41"/>
        <v>15</v>
      </c>
      <c r="O349" s="2"/>
      <c r="P349" t="s">
        <v>1994</v>
      </c>
      <c r="Q349" t="s">
        <v>2022</v>
      </c>
      <c r="R349" t="s">
        <v>2023</v>
      </c>
      <c r="S349" t="s">
        <v>2024</v>
      </c>
      <c r="T349" t="s">
        <v>2048</v>
      </c>
      <c r="U349" s="11">
        <v>35.4</v>
      </c>
      <c r="V349" s="11">
        <v>36.200000000000003</v>
      </c>
    </row>
    <row r="350" spans="1:22" x14ac:dyDescent="0.25">
      <c r="A350" s="2"/>
      <c r="B350" s="2"/>
      <c r="C350" s="2"/>
      <c r="D350" s="2"/>
      <c r="E350" s="5" t="s">
        <v>1401</v>
      </c>
      <c r="F350" s="2" t="s">
        <v>1402</v>
      </c>
      <c r="G350" s="4" t="s">
        <v>1385</v>
      </c>
      <c r="H350" s="2">
        <f t="shared" si="36"/>
        <v>22</v>
      </c>
      <c r="I350" s="2">
        <f t="shared" si="37"/>
        <v>5</v>
      </c>
      <c r="J350" s="2">
        <f t="shared" si="38"/>
        <v>10</v>
      </c>
      <c r="K350" s="2">
        <f t="shared" si="39"/>
        <v>3</v>
      </c>
      <c r="L350" s="2">
        <f t="shared" si="40"/>
        <v>13</v>
      </c>
      <c r="M350" s="2" t="str">
        <f t="shared" si="35"/>
        <v>1</v>
      </c>
      <c r="N350" s="2">
        <f t="shared" si="41"/>
        <v>15</v>
      </c>
      <c r="O350" s="2"/>
      <c r="Q350" t="s">
        <v>2009</v>
      </c>
      <c r="R350" t="s">
        <v>2009</v>
      </c>
      <c r="S350" t="s">
        <v>2009</v>
      </c>
      <c r="T350" t="s">
        <v>2009</v>
      </c>
      <c r="U350" s="11" t="s">
        <v>2009</v>
      </c>
      <c r="V350" s="11" t="s">
        <v>2009</v>
      </c>
    </row>
    <row r="351" spans="1:22" x14ac:dyDescent="0.25">
      <c r="A351" s="2" t="s">
        <v>246</v>
      </c>
      <c r="B351" s="2" t="s">
        <v>713</v>
      </c>
      <c r="C351" s="2" t="s">
        <v>939</v>
      </c>
      <c r="D351" s="2" t="s">
        <v>2086</v>
      </c>
      <c r="E351" s="2" t="s">
        <v>1398</v>
      </c>
      <c r="F351" s="2" t="s">
        <v>1400</v>
      </c>
      <c r="G351" s="4" t="s">
        <v>1399</v>
      </c>
      <c r="H351" s="2">
        <f t="shared" si="36"/>
        <v>20</v>
      </c>
      <c r="I351" s="2">
        <f t="shared" si="37"/>
        <v>4</v>
      </c>
      <c r="J351" s="2">
        <f t="shared" si="38"/>
        <v>11</v>
      </c>
      <c r="K351" s="2">
        <f t="shared" si="39"/>
        <v>1</v>
      </c>
      <c r="L351" s="2">
        <f t="shared" si="40"/>
        <v>12</v>
      </c>
      <c r="M351" s="2" t="str">
        <f t="shared" si="35"/>
        <v>0</v>
      </c>
      <c r="N351" s="2">
        <f t="shared" si="41"/>
        <v>14</v>
      </c>
      <c r="O351" s="2"/>
      <c r="P351" t="s">
        <v>1978</v>
      </c>
      <c r="Q351" t="s">
        <v>2022</v>
      </c>
      <c r="R351" t="s">
        <v>2023</v>
      </c>
      <c r="S351" t="s">
        <v>2042</v>
      </c>
      <c r="T351" t="s">
        <v>2043</v>
      </c>
      <c r="U351" s="11">
        <v>43.5</v>
      </c>
      <c r="V351" s="11">
        <v>32.299999999999997</v>
      </c>
    </row>
    <row r="352" spans="1:22" x14ac:dyDescent="0.25">
      <c r="A352" s="2" t="s">
        <v>247</v>
      </c>
      <c r="B352" s="2" t="s">
        <v>714</v>
      </c>
      <c r="C352" s="2" t="s">
        <v>939</v>
      </c>
      <c r="D352" s="2" t="s">
        <v>2086</v>
      </c>
      <c r="E352" s="2" t="s">
        <v>1398</v>
      </c>
      <c r="F352" s="2" t="s">
        <v>1400</v>
      </c>
      <c r="G352" s="4" t="s">
        <v>1399</v>
      </c>
      <c r="H352" s="2">
        <f t="shared" si="36"/>
        <v>20</v>
      </c>
      <c r="I352" s="2">
        <f t="shared" si="37"/>
        <v>4</v>
      </c>
      <c r="J352" s="2">
        <f t="shared" si="38"/>
        <v>11</v>
      </c>
      <c r="K352" s="2">
        <f t="shared" si="39"/>
        <v>1</v>
      </c>
      <c r="L352" s="2">
        <f t="shared" si="40"/>
        <v>12</v>
      </c>
      <c r="M352" s="2" t="str">
        <f t="shared" si="35"/>
        <v>0</v>
      </c>
      <c r="N352" s="2">
        <f t="shared" si="41"/>
        <v>14</v>
      </c>
      <c r="O352" s="2"/>
      <c r="P352" t="s">
        <v>1978</v>
      </c>
      <c r="Q352" t="s">
        <v>2022</v>
      </c>
      <c r="R352" t="s">
        <v>2023</v>
      </c>
      <c r="S352" t="s">
        <v>2042</v>
      </c>
      <c r="T352" t="s">
        <v>2043</v>
      </c>
      <c r="U352" s="11">
        <v>43.5</v>
      </c>
      <c r="V352" s="11">
        <v>41.4</v>
      </c>
    </row>
    <row r="353" spans="1:22" x14ac:dyDescent="0.25">
      <c r="A353" s="2" t="s">
        <v>248</v>
      </c>
      <c r="B353" s="2" t="s">
        <v>715</v>
      </c>
      <c r="C353" s="2" t="s">
        <v>939</v>
      </c>
      <c r="D353" s="2" t="s">
        <v>2086</v>
      </c>
      <c r="E353" s="2" t="s">
        <v>1403</v>
      </c>
      <c r="F353" s="2" t="s">
        <v>1405</v>
      </c>
      <c r="G353" s="4" t="s">
        <v>1404</v>
      </c>
      <c r="H353" s="2">
        <f t="shared" si="36"/>
        <v>22</v>
      </c>
      <c r="I353" s="2">
        <f t="shared" si="37"/>
        <v>5</v>
      </c>
      <c r="J353" s="2">
        <f t="shared" si="38"/>
        <v>11</v>
      </c>
      <c r="K353" s="2">
        <f t="shared" si="39"/>
        <v>2</v>
      </c>
      <c r="L353" s="2">
        <f t="shared" si="40"/>
        <v>13</v>
      </c>
      <c r="M353" s="2" t="str">
        <f t="shared" si="35"/>
        <v>1</v>
      </c>
      <c r="N353" s="2">
        <f t="shared" si="41"/>
        <v>15</v>
      </c>
      <c r="O353" s="2"/>
      <c r="P353" t="s">
        <v>1975</v>
      </c>
      <c r="Q353" t="s">
        <v>2022</v>
      </c>
      <c r="R353" t="s">
        <v>2023</v>
      </c>
      <c r="S353" t="s">
        <v>2024</v>
      </c>
      <c r="T353" t="s">
        <v>2025</v>
      </c>
      <c r="U353" s="11">
        <v>35.1</v>
      </c>
      <c r="V353" s="11">
        <v>29.1</v>
      </c>
    </row>
    <row r="354" spans="1:22" x14ac:dyDescent="0.25">
      <c r="A354" s="2" t="s">
        <v>249</v>
      </c>
      <c r="B354" s="2" t="s">
        <v>716</v>
      </c>
      <c r="C354" s="2" t="s">
        <v>939</v>
      </c>
      <c r="D354" s="2" t="s">
        <v>2086</v>
      </c>
      <c r="E354" s="5" t="s">
        <v>1403</v>
      </c>
      <c r="F354" s="2" t="s">
        <v>1405</v>
      </c>
      <c r="G354" s="4" t="s">
        <v>1404</v>
      </c>
      <c r="H354" s="2">
        <f t="shared" si="36"/>
        <v>22</v>
      </c>
      <c r="I354" s="2">
        <f t="shared" si="37"/>
        <v>5</v>
      </c>
      <c r="J354" s="2">
        <f t="shared" si="38"/>
        <v>11</v>
      </c>
      <c r="K354" s="2">
        <f t="shared" si="39"/>
        <v>2</v>
      </c>
      <c r="L354" s="2">
        <f t="shared" si="40"/>
        <v>13</v>
      </c>
      <c r="M354" s="2" t="str">
        <f t="shared" si="35"/>
        <v>1</v>
      </c>
      <c r="N354" s="2">
        <f t="shared" si="41"/>
        <v>15</v>
      </c>
      <c r="O354" s="2"/>
      <c r="P354" t="s">
        <v>1975</v>
      </c>
      <c r="Q354" t="s">
        <v>2022</v>
      </c>
      <c r="R354" t="s">
        <v>2023</v>
      </c>
      <c r="S354" t="s">
        <v>2024</v>
      </c>
      <c r="T354" t="s">
        <v>2025</v>
      </c>
      <c r="U354" s="11">
        <v>35.1</v>
      </c>
      <c r="V354" s="11">
        <v>35</v>
      </c>
    </row>
    <row r="355" spans="1:22" x14ac:dyDescent="0.25">
      <c r="A355" s="2"/>
      <c r="B355" s="2"/>
      <c r="C355" s="2"/>
      <c r="D355" s="2"/>
      <c r="E355" s="5" t="s">
        <v>1406</v>
      </c>
      <c r="F355" s="2" t="s">
        <v>1410</v>
      </c>
      <c r="G355" s="4" t="s">
        <v>1404</v>
      </c>
      <c r="H355" s="2">
        <f t="shared" si="36"/>
        <v>22</v>
      </c>
      <c r="I355" s="2">
        <f t="shared" si="37"/>
        <v>5</v>
      </c>
      <c r="J355" s="2">
        <f t="shared" si="38"/>
        <v>11</v>
      </c>
      <c r="K355" s="2">
        <f t="shared" si="39"/>
        <v>2</v>
      </c>
      <c r="L355" s="2">
        <f t="shared" si="40"/>
        <v>13</v>
      </c>
      <c r="M355" s="2" t="str">
        <f t="shared" si="35"/>
        <v>1</v>
      </c>
      <c r="N355" s="2">
        <f t="shared" si="41"/>
        <v>15</v>
      </c>
      <c r="O355" s="2"/>
      <c r="Q355" t="s">
        <v>2009</v>
      </c>
      <c r="R355" t="s">
        <v>2009</v>
      </c>
      <c r="S355" t="s">
        <v>2009</v>
      </c>
      <c r="T355" t="s">
        <v>2009</v>
      </c>
      <c r="U355" s="11" t="s">
        <v>2009</v>
      </c>
      <c r="V355" s="11" t="s">
        <v>2009</v>
      </c>
    </row>
    <row r="356" spans="1:22" x14ac:dyDescent="0.25">
      <c r="A356" s="2"/>
      <c r="B356" s="2"/>
      <c r="C356" s="2"/>
      <c r="D356" s="2"/>
      <c r="E356" s="5" t="s">
        <v>1407</v>
      </c>
      <c r="F356" s="2" t="s">
        <v>1405</v>
      </c>
      <c r="G356" s="4" t="s">
        <v>1411</v>
      </c>
      <c r="H356" s="2">
        <f t="shared" si="36"/>
        <v>22</v>
      </c>
      <c r="I356" s="2">
        <f t="shared" si="37"/>
        <v>5</v>
      </c>
      <c r="J356" s="2">
        <f t="shared" si="38"/>
        <v>11</v>
      </c>
      <c r="K356" s="2">
        <f t="shared" si="39"/>
        <v>1</v>
      </c>
      <c r="L356" s="2">
        <f t="shared" si="40"/>
        <v>12</v>
      </c>
      <c r="M356" s="2" t="str">
        <f t="shared" si="35"/>
        <v>1</v>
      </c>
      <c r="N356" s="2">
        <f t="shared" si="41"/>
        <v>14</v>
      </c>
      <c r="O356" s="2"/>
      <c r="Q356" t="s">
        <v>2009</v>
      </c>
      <c r="R356" t="s">
        <v>2009</v>
      </c>
      <c r="S356" t="s">
        <v>2009</v>
      </c>
      <c r="T356" t="s">
        <v>2009</v>
      </c>
      <c r="U356" s="11" t="s">
        <v>2009</v>
      </c>
      <c r="V356" s="11" t="s">
        <v>2009</v>
      </c>
    </row>
    <row r="357" spans="1:22" x14ac:dyDescent="0.25">
      <c r="A357" s="2"/>
      <c r="B357" s="2"/>
      <c r="C357" s="2"/>
      <c r="D357" s="2"/>
      <c r="E357" s="5" t="s">
        <v>1408</v>
      </c>
      <c r="F357" s="2" t="s">
        <v>1412</v>
      </c>
      <c r="G357" s="4" t="s">
        <v>1411</v>
      </c>
      <c r="H357" s="2">
        <f t="shared" si="36"/>
        <v>22</v>
      </c>
      <c r="I357" s="2">
        <f t="shared" si="37"/>
        <v>5</v>
      </c>
      <c r="J357" s="2">
        <f t="shared" si="38"/>
        <v>11</v>
      </c>
      <c r="K357" s="2">
        <f t="shared" si="39"/>
        <v>1</v>
      </c>
      <c r="L357" s="2">
        <f t="shared" si="40"/>
        <v>12</v>
      </c>
      <c r="M357" s="2" t="str">
        <f t="shared" si="35"/>
        <v>1</v>
      </c>
      <c r="N357" s="2">
        <f t="shared" si="41"/>
        <v>14</v>
      </c>
      <c r="O357" s="2"/>
      <c r="Q357" t="s">
        <v>2009</v>
      </c>
      <c r="R357" t="s">
        <v>2009</v>
      </c>
      <c r="S357" t="s">
        <v>2009</v>
      </c>
      <c r="T357" t="s">
        <v>2009</v>
      </c>
      <c r="U357" s="11" t="s">
        <v>2009</v>
      </c>
      <c r="V357" s="11" t="s">
        <v>2009</v>
      </c>
    </row>
    <row r="358" spans="1:22" x14ac:dyDescent="0.25">
      <c r="A358" s="2"/>
      <c r="B358" s="2"/>
      <c r="C358" s="2"/>
      <c r="D358" s="2"/>
      <c r="E358" s="5" t="s">
        <v>1409</v>
      </c>
      <c r="F358" s="2" t="s">
        <v>1413</v>
      </c>
      <c r="G358" s="4" t="s">
        <v>1404</v>
      </c>
      <c r="H358" s="2">
        <f t="shared" si="36"/>
        <v>22</v>
      </c>
      <c r="I358" s="2">
        <f t="shared" si="37"/>
        <v>5</v>
      </c>
      <c r="J358" s="2">
        <f t="shared" si="38"/>
        <v>11</v>
      </c>
      <c r="K358" s="2">
        <f t="shared" si="39"/>
        <v>2</v>
      </c>
      <c r="L358" s="2">
        <f t="shared" si="40"/>
        <v>13</v>
      </c>
      <c r="M358" s="2" t="str">
        <f t="shared" si="35"/>
        <v>1</v>
      </c>
      <c r="N358" s="2">
        <f t="shared" si="41"/>
        <v>15</v>
      </c>
      <c r="O358" s="2"/>
      <c r="Q358" t="s">
        <v>2009</v>
      </c>
      <c r="R358" t="s">
        <v>2009</v>
      </c>
      <c r="S358" t="s">
        <v>2009</v>
      </c>
      <c r="T358" t="s">
        <v>2009</v>
      </c>
      <c r="U358" s="11" t="s">
        <v>2009</v>
      </c>
      <c r="V358" s="11" t="s">
        <v>2009</v>
      </c>
    </row>
    <row r="359" spans="1:22" x14ac:dyDescent="0.25">
      <c r="A359" s="2" t="s">
        <v>250</v>
      </c>
      <c r="B359" s="2" t="s">
        <v>717</v>
      </c>
      <c r="C359" s="2" t="s">
        <v>939</v>
      </c>
      <c r="D359" s="2" t="s">
        <v>2086</v>
      </c>
      <c r="E359" s="5" t="s">
        <v>1414</v>
      </c>
      <c r="F359" s="2" t="s">
        <v>1416</v>
      </c>
      <c r="G359" s="4" t="s">
        <v>1415</v>
      </c>
      <c r="H359" s="2">
        <f t="shared" si="36"/>
        <v>23</v>
      </c>
      <c r="I359" s="2">
        <f t="shared" si="37"/>
        <v>3</v>
      </c>
      <c r="J359" s="2">
        <f t="shared" si="38"/>
        <v>11</v>
      </c>
      <c r="K359" s="2">
        <f t="shared" si="39"/>
        <v>4</v>
      </c>
      <c r="L359" s="2">
        <f t="shared" si="40"/>
        <v>15</v>
      </c>
      <c r="M359" s="2" t="str">
        <f t="shared" si="35"/>
        <v>1</v>
      </c>
      <c r="N359" s="2">
        <f t="shared" si="41"/>
        <v>15</v>
      </c>
      <c r="O359" s="2"/>
      <c r="P359" t="s">
        <v>1973</v>
      </c>
      <c r="Q359" t="s">
        <v>2022</v>
      </c>
      <c r="R359" t="s">
        <v>2023</v>
      </c>
      <c r="S359" t="s">
        <v>2024</v>
      </c>
      <c r="T359" t="s">
        <v>2049</v>
      </c>
      <c r="U359" s="11">
        <v>46.8</v>
      </c>
      <c r="V359" s="11">
        <v>48.6</v>
      </c>
    </row>
    <row r="360" spans="1:22" x14ac:dyDescent="0.25">
      <c r="A360" s="2" t="s">
        <v>251</v>
      </c>
      <c r="B360" s="2" t="s">
        <v>715</v>
      </c>
      <c r="C360" s="2" t="s">
        <v>939</v>
      </c>
      <c r="D360" s="2" t="s">
        <v>2086</v>
      </c>
      <c r="E360" s="2" t="s">
        <v>1403</v>
      </c>
      <c r="F360" s="2" t="s">
        <v>1405</v>
      </c>
      <c r="G360" s="4" t="s">
        <v>1404</v>
      </c>
      <c r="H360" s="2">
        <f t="shared" si="36"/>
        <v>22</v>
      </c>
      <c r="I360" s="2">
        <f t="shared" si="37"/>
        <v>5</v>
      </c>
      <c r="J360" s="2">
        <f t="shared" si="38"/>
        <v>11</v>
      </c>
      <c r="K360" s="2">
        <f t="shared" si="39"/>
        <v>2</v>
      </c>
      <c r="L360" s="2">
        <f t="shared" si="40"/>
        <v>13</v>
      </c>
      <c r="M360" s="2" t="str">
        <f t="shared" si="35"/>
        <v>1</v>
      </c>
      <c r="N360" s="2">
        <f t="shared" si="41"/>
        <v>15</v>
      </c>
      <c r="O360" s="2"/>
      <c r="P360" t="s">
        <v>1975</v>
      </c>
      <c r="Q360" t="s">
        <v>2022</v>
      </c>
      <c r="R360" t="s">
        <v>2023</v>
      </c>
      <c r="S360" t="s">
        <v>2024</v>
      </c>
      <c r="T360" t="s">
        <v>2025</v>
      </c>
      <c r="U360" s="11">
        <v>35.1</v>
      </c>
      <c r="V360" s="11">
        <v>34</v>
      </c>
    </row>
    <row r="361" spans="1:22" x14ac:dyDescent="0.25">
      <c r="A361" s="2"/>
      <c r="B361" s="2"/>
      <c r="C361" s="2"/>
      <c r="D361" s="2"/>
      <c r="E361" s="5" t="s">
        <v>1417</v>
      </c>
      <c r="F361" s="2" t="s">
        <v>1412</v>
      </c>
      <c r="G361" s="4" t="s">
        <v>1404</v>
      </c>
      <c r="H361" s="2">
        <f t="shared" si="36"/>
        <v>22</v>
      </c>
      <c r="I361" s="2">
        <f t="shared" si="37"/>
        <v>5</v>
      </c>
      <c r="J361" s="2">
        <f t="shared" si="38"/>
        <v>11</v>
      </c>
      <c r="K361" s="2">
        <f t="shared" si="39"/>
        <v>2</v>
      </c>
      <c r="L361" s="2">
        <f t="shared" si="40"/>
        <v>13</v>
      </c>
      <c r="M361" s="2" t="str">
        <f t="shared" si="35"/>
        <v>1</v>
      </c>
      <c r="N361" s="2">
        <f t="shared" si="41"/>
        <v>15</v>
      </c>
      <c r="O361" s="2"/>
      <c r="Q361" t="s">
        <v>2009</v>
      </c>
      <c r="R361" t="s">
        <v>2009</v>
      </c>
      <c r="S361" t="s">
        <v>2009</v>
      </c>
      <c r="T361" t="s">
        <v>2009</v>
      </c>
      <c r="U361" s="11" t="s">
        <v>2009</v>
      </c>
      <c r="V361" s="11" t="s">
        <v>2009</v>
      </c>
    </row>
    <row r="362" spans="1:22" x14ac:dyDescent="0.25">
      <c r="A362" s="2"/>
      <c r="B362" s="2"/>
      <c r="C362" s="2"/>
      <c r="D362" s="2"/>
      <c r="E362" s="5" t="s">
        <v>1407</v>
      </c>
      <c r="F362" s="2" t="s">
        <v>1405</v>
      </c>
      <c r="G362" s="4" t="s">
        <v>1411</v>
      </c>
      <c r="H362" s="2">
        <f t="shared" si="36"/>
        <v>22</v>
      </c>
      <c r="I362" s="2">
        <f t="shared" si="37"/>
        <v>5</v>
      </c>
      <c r="J362" s="2">
        <f t="shared" si="38"/>
        <v>11</v>
      </c>
      <c r="K362" s="2">
        <f t="shared" si="39"/>
        <v>1</v>
      </c>
      <c r="L362" s="2">
        <f t="shared" si="40"/>
        <v>12</v>
      </c>
      <c r="M362" s="2" t="str">
        <f t="shared" si="35"/>
        <v>1</v>
      </c>
      <c r="N362" s="2">
        <f t="shared" si="41"/>
        <v>14</v>
      </c>
      <c r="O362" s="2"/>
      <c r="Q362" t="s">
        <v>2009</v>
      </c>
      <c r="R362" t="s">
        <v>2009</v>
      </c>
      <c r="S362" t="s">
        <v>2009</v>
      </c>
      <c r="T362" t="s">
        <v>2009</v>
      </c>
      <c r="U362" s="11" t="s">
        <v>2009</v>
      </c>
      <c r="V362" s="11" t="s">
        <v>2009</v>
      </c>
    </row>
    <row r="363" spans="1:22" x14ac:dyDescent="0.25">
      <c r="A363" s="2"/>
      <c r="B363" s="2"/>
      <c r="C363" s="2"/>
      <c r="D363" s="2"/>
      <c r="E363" s="5" t="s">
        <v>1409</v>
      </c>
      <c r="F363" s="2" t="s">
        <v>1413</v>
      </c>
      <c r="G363" s="4" t="s">
        <v>1404</v>
      </c>
      <c r="H363" s="2">
        <f t="shared" si="36"/>
        <v>22</v>
      </c>
      <c r="I363" s="2">
        <f t="shared" si="37"/>
        <v>5</v>
      </c>
      <c r="J363" s="2">
        <f t="shared" si="38"/>
        <v>11</v>
      </c>
      <c r="K363" s="2">
        <f t="shared" si="39"/>
        <v>2</v>
      </c>
      <c r="L363" s="2">
        <f t="shared" si="40"/>
        <v>13</v>
      </c>
      <c r="M363" s="2" t="str">
        <f t="shared" si="35"/>
        <v>1</v>
      </c>
      <c r="N363" s="2">
        <f t="shared" si="41"/>
        <v>15</v>
      </c>
      <c r="O363" s="2"/>
      <c r="Q363" t="s">
        <v>2009</v>
      </c>
      <c r="R363" t="s">
        <v>2009</v>
      </c>
      <c r="S363" t="s">
        <v>2009</v>
      </c>
      <c r="T363" t="s">
        <v>2009</v>
      </c>
      <c r="U363" s="11" t="s">
        <v>2009</v>
      </c>
      <c r="V363" s="11" t="s">
        <v>2009</v>
      </c>
    </row>
    <row r="364" spans="1:22" x14ac:dyDescent="0.25">
      <c r="A364" s="2" t="s">
        <v>252</v>
      </c>
      <c r="B364" s="2" t="s">
        <v>715</v>
      </c>
      <c r="C364" s="2" t="s">
        <v>939</v>
      </c>
      <c r="D364" s="2" t="s">
        <v>2086</v>
      </c>
      <c r="E364" s="5" t="s">
        <v>1418</v>
      </c>
      <c r="F364" s="2" t="s">
        <v>1419</v>
      </c>
      <c r="G364" s="4" t="s">
        <v>1404</v>
      </c>
      <c r="H364" s="2">
        <f t="shared" si="36"/>
        <v>22</v>
      </c>
      <c r="I364" s="2">
        <f t="shared" si="37"/>
        <v>5</v>
      </c>
      <c r="J364" s="2">
        <f t="shared" si="38"/>
        <v>11</v>
      </c>
      <c r="K364" s="2">
        <f t="shared" si="39"/>
        <v>2</v>
      </c>
      <c r="L364" s="2">
        <f t="shared" si="40"/>
        <v>13</v>
      </c>
      <c r="M364" s="2" t="str">
        <f t="shared" si="35"/>
        <v>1</v>
      </c>
      <c r="N364" s="2">
        <f t="shared" si="41"/>
        <v>15</v>
      </c>
      <c r="O364" s="2"/>
      <c r="P364" t="s">
        <v>1975</v>
      </c>
      <c r="Q364" t="s">
        <v>2022</v>
      </c>
      <c r="R364" t="s">
        <v>2023</v>
      </c>
      <c r="S364" t="s">
        <v>2024</v>
      </c>
      <c r="T364" t="s">
        <v>2025</v>
      </c>
      <c r="U364" s="11">
        <v>35.1</v>
      </c>
      <c r="V364" s="11">
        <v>34.700000000000003</v>
      </c>
    </row>
    <row r="365" spans="1:22" x14ac:dyDescent="0.25">
      <c r="A365" s="2" t="s">
        <v>253</v>
      </c>
      <c r="B365" s="2" t="s">
        <v>716</v>
      </c>
      <c r="C365" s="2" t="s">
        <v>939</v>
      </c>
      <c r="D365" s="2" t="s">
        <v>2086</v>
      </c>
      <c r="E365" s="2" t="s">
        <v>1407</v>
      </c>
      <c r="F365" s="2" t="s">
        <v>1405</v>
      </c>
      <c r="G365" s="4" t="s">
        <v>1411</v>
      </c>
      <c r="H365" s="2">
        <f t="shared" si="36"/>
        <v>22</v>
      </c>
      <c r="I365" s="2">
        <f t="shared" si="37"/>
        <v>5</v>
      </c>
      <c r="J365" s="2">
        <f t="shared" si="38"/>
        <v>11</v>
      </c>
      <c r="K365" s="2">
        <f t="shared" si="39"/>
        <v>1</v>
      </c>
      <c r="L365" s="2">
        <f t="shared" si="40"/>
        <v>12</v>
      </c>
      <c r="M365" s="2" t="str">
        <f t="shared" si="35"/>
        <v>1</v>
      </c>
      <c r="N365" s="2">
        <f t="shared" si="41"/>
        <v>14</v>
      </c>
      <c r="O365" s="2"/>
      <c r="P365" t="s">
        <v>1975</v>
      </c>
      <c r="Q365" t="s">
        <v>2022</v>
      </c>
      <c r="R365" t="s">
        <v>2023</v>
      </c>
      <c r="S365" t="s">
        <v>2024</v>
      </c>
      <c r="T365" t="s">
        <v>2025</v>
      </c>
      <c r="U365" s="11">
        <v>35.1</v>
      </c>
      <c r="V365" s="11">
        <v>33.9</v>
      </c>
    </row>
    <row r="366" spans="1:22" x14ac:dyDescent="0.25">
      <c r="A366" s="2" t="s">
        <v>254</v>
      </c>
      <c r="B366" s="2" t="s">
        <v>718</v>
      </c>
      <c r="C366" s="2" t="s">
        <v>939</v>
      </c>
      <c r="D366" s="2" t="s">
        <v>2086</v>
      </c>
      <c r="E366" s="5" t="s">
        <v>1420</v>
      </c>
      <c r="F366" s="2" t="s">
        <v>1424</v>
      </c>
      <c r="G366" s="4" t="s">
        <v>1423</v>
      </c>
      <c r="H366" s="2">
        <f t="shared" si="36"/>
        <v>29</v>
      </c>
      <c r="I366" s="2">
        <f t="shared" si="37"/>
        <v>7</v>
      </c>
      <c r="J366" s="2">
        <f t="shared" si="38"/>
        <v>11</v>
      </c>
      <c r="K366" s="2">
        <f t="shared" si="39"/>
        <v>3</v>
      </c>
      <c r="L366" s="2">
        <f t="shared" si="40"/>
        <v>14</v>
      </c>
      <c r="M366" s="2" t="str">
        <f t="shared" si="35"/>
        <v>0</v>
      </c>
      <c r="N366" s="2">
        <f t="shared" si="41"/>
        <v>19</v>
      </c>
      <c r="O366" s="2"/>
      <c r="P366" t="s">
        <v>1975</v>
      </c>
      <c r="Q366" t="s">
        <v>2022</v>
      </c>
      <c r="R366" t="s">
        <v>2023</v>
      </c>
      <c r="S366" t="s">
        <v>2024</v>
      </c>
      <c r="T366" t="s">
        <v>2025</v>
      </c>
      <c r="U366" s="11">
        <v>48.6</v>
      </c>
      <c r="V366" s="11">
        <v>49.4</v>
      </c>
    </row>
    <row r="367" spans="1:22" x14ac:dyDescent="0.25">
      <c r="A367" s="2"/>
      <c r="B367" s="2"/>
      <c r="C367" s="2"/>
      <c r="D367" s="2"/>
      <c r="E367" s="5" t="s">
        <v>1421</v>
      </c>
      <c r="F367" s="2" t="s">
        <v>1426</v>
      </c>
      <c r="G367" s="4" t="s">
        <v>1425</v>
      </c>
      <c r="H367" s="2">
        <f t="shared" si="36"/>
        <v>28</v>
      </c>
      <c r="I367" s="2">
        <f t="shared" si="37"/>
        <v>7</v>
      </c>
      <c r="J367" s="2">
        <f t="shared" si="38"/>
        <v>11</v>
      </c>
      <c r="K367" s="2">
        <f t="shared" si="39"/>
        <v>3</v>
      </c>
      <c r="L367" s="2">
        <f t="shared" si="40"/>
        <v>14</v>
      </c>
      <c r="M367" s="2" t="str">
        <f t="shared" si="35"/>
        <v>0</v>
      </c>
      <c r="N367" s="2">
        <f t="shared" si="41"/>
        <v>19</v>
      </c>
      <c r="O367" s="2"/>
      <c r="Q367" t="s">
        <v>2009</v>
      </c>
      <c r="R367" t="s">
        <v>2009</v>
      </c>
      <c r="S367" t="s">
        <v>2009</v>
      </c>
      <c r="T367" t="s">
        <v>2009</v>
      </c>
      <c r="U367" s="11" t="s">
        <v>2009</v>
      </c>
      <c r="V367" s="11" t="s">
        <v>2009</v>
      </c>
    </row>
    <row r="368" spans="1:22" x14ac:dyDescent="0.25">
      <c r="A368" s="2"/>
      <c r="B368" s="2"/>
      <c r="C368" s="2"/>
      <c r="D368" s="2"/>
      <c r="E368" s="5" t="s">
        <v>1422</v>
      </c>
      <c r="F368" s="2" t="s">
        <v>1428</v>
      </c>
      <c r="G368" s="4" t="s">
        <v>1427</v>
      </c>
      <c r="H368" s="2">
        <f t="shared" si="36"/>
        <v>29</v>
      </c>
      <c r="I368" s="2">
        <f t="shared" si="37"/>
        <v>7</v>
      </c>
      <c r="J368" s="2">
        <f t="shared" si="38"/>
        <v>11</v>
      </c>
      <c r="K368" s="2">
        <f t="shared" si="39"/>
        <v>2</v>
      </c>
      <c r="L368" s="2">
        <f t="shared" si="40"/>
        <v>13</v>
      </c>
      <c r="M368" s="2" t="str">
        <f t="shared" si="35"/>
        <v>0</v>
      </c>
      <c r="N368" s="2">
        <f t="shared" si="41"/>
        <v>18</v>
      </c>
      <c r="O368" s="2"/>
      <c r="Q368" t="s">
        <v>2009</v>
      </c>
      <c r="R368" t="s">
        <v>2009</v>
      </c>
      <c r="S368" t="s">
        <v>2009</v>
      </c>
      <c r="T368" t="s">
        <v>2009</v>
      </c>
      <c r="U368" s="11" t="s">
        <v>2009</v>
      </c>
      <c r="V368" s="11" t="s">
        <v>2009</v>
      </c>
    </row>
    <row r="369" spans="1:22" x14ac:dyDescent="0.25">
      <c r="A369" s="2" t="s">
        <v>255</v>
      </c>
      <c r="B369" s="2" t="s">
        <v>718</v>
      </c>
      <c r="C369" s="2" t="s">
        <v>939</v>
      </c>
      <c r="D369" s="2" t="s">
        <v>2086</v>
      </c>
      <c r="E369" s="5" t="s">
        <v>1429</v>
      </c>
      <c r="F369" s="2" t="s">
        <v>1430</v>
      </c>
      <c r="G369" s="4" t="s">
        <v>1423</v>
      </c>
      <c r="H369" s="2">
        <f t="shared" si="36"/>
        <v>29</v>
      </c>
      <c r="I369" s="2">
        <f t="shared" si="37"/>
        <v>7</v>
      </c>
      <c r="J369" s="2">
        <f t="shared" si="38"/>
        <v>11</v>
      </c>
      <c r="K369" s="2">
        <f t="shared" si="39"/>
        <v>3</v>
      </c>
      <c r="L369" s="2">
        <f t="shared" si="40"/>
        <v>14</v>
      </c>
      <c r="M369" s="2" t="str">
        <f t="shared" si="35"/>
        <v>0</v>
      </c>
      <c r="N369" s="2">
        <f t="shared" si="41"/>
        <v>19</v>
      </c>
      <c r="O369" s="2"/>
      <c r="P369" t="s">
        <v>1975</v>
      </c>
      <c r="Q369" t="s">
        <v>2022</v>
      </c>
      <c r="R369" t="s">
        <v>2023</v>
      </c>
      <c r="S369" t="s">
        <v>2024</v>
      </c>
      <c r="T369" t="s">
        <v>2025</v>
      </c>
      <c r="U369" s="11">
        <v>48.6</v>
      </c>
      <c r="V369" s="11">
        <v>48.8</v>
      </c>
    </row>
    <row r="370" spans="1:22" x14ac:dyDescent="0.25">
      <c r="A370" s="2"/>
      <c r="B370" s="2"/>
      <c r="C370" s="2"/>
      <c r="D370" s="2"/>
      <c r="E370" s="5" t="s">
        <v>1421</v>
      </c>
      <c r="F370" s="2" t="s">
        <v>1426</v>
      </c>
      <c r="G370" s="4" t="s">
        <v>1425</v>
      </c>
      <c r="H370" s="2">
        <f t="shared" si="36"/>
        <v>28</v>
      </c>
      <c r="I370" s="2">
        <f t="shared" si="37"/>
        <v>7</v>
      </c>
      <c r="J370" s="2">
        <f t="shared" si="38"/>
        <v>11</v>
      </c>
      <c r="K370" s="2">
        <f t="shared" si="39"/>
        <v>3</v>
      </c>
      <c r="L370" s="2">
        <f t="shared" si="40"/>
        <v>14</v>
      </c>
      <c r="M370" s="2" t="str">
        <f t="shared" si="35"/>
        <v>0</v>
      </c>
      <c r="N370" s="2">
        <f t="shared" si="41"/>
        <v>19</v>
      </c>
      <c r="O370" s="2"/>
      <c r="Q370" t="s">
        <v>2009</v>
      </c>
      <c r="R370" t="s">
        <v>2009</v>
      </c>
      <c r="S370" t="s">
        <v>2009</v>
      </c>
      <c r="T370" t="s">
        <v>2009</v>
      </c>
      <c r="U370" s="11" t="s">
        <v>2009</v>
      </c>
      <c r="V370" s="11" t="s">
        <v>2009</v>
      </c>
    </row>
    <row r="371" spans="1:22" x14ac:dyDescent="0.25">
      <c r="A371" s="2"/>
      <c r="B371" s="2"/>
      <c r="C371" s="2"/>
      <c r="D371" s="2"/>
      <c r="E371" s="5" t="s">
        <v>1422</v>
      </c>
      <c r="F371" s="2" t="s">
        <v>1428</v>
      </c>
      <c r="G371" s="4" t="s">
        <v>1427</v>
      </c>
      <c r="H371" s="2">
        <f t="shared" si="36"/>
        <v>29</v>
      </c>
      <c r="I371" s="2">
        <f t="shared" si="37"/>
        <v>7</v>
      </c>
      <c r="J371" s="2">
        <f t="shared" si="38"/>
        <v>11</v>
      </c>
      <c r="K371" s="2">
        <f t="shared" si="39"/>
        <v>2</v>
      </c>
      <c r="L371" s="2">
        <f t="shared" si="40"/>
        <v>13</v>
      </c>
      <c r="M371" s="2" t="str">
        <f t="shared" si="35"/>
        <v>0</v>
      </c>
      <c r="N371" s="2">
        <f t="shared" si="41"/>
        <v>18</v>
      </c>
      <c r="O371" s="2"/>
      <c r="Q371" t="s">
        <v>2009</v>
      </c>
      <c r="R371" t="s">
        <v>2009</v>
      </c>
      <c r="S371" t="s">
        <v>2009</v>
      </c>
      <c r="T371" t="s">
        <v>2009</v>
      </c>
      <c r="U371" s="11" t="s">
        <v>2009</v>
      </c>
      <c r="V371" s="11" t="s">
        <v>2009</v>
      </c>
    </row>
    <row r="372" spans="1:22" x14ac:dyDescent="0.25">
      <c r="A372" s="2" t="s">
        <v>256</v>
      </c>
      <c r="B372" s="2" t="s">
        <v>718</v>
      </c>
      <c r="C372" s="2" t="s">
        <v>939</v>
      </c>
      <c r="D372" s="2" t="s">
        <v>2086</v>
      </c>
      <c r="E372" s="5" t="s">
        <v>1422</v>
      </c>
      <c r="F372" s="2" t="s">
        <v>1428</v>
      </c>
      <c r="G372" s="4" t="s">
        <v>1427</v>
      </c>
      <c r="H372" s="2">
        <f t="shared" si="36"/>
        <v>29</v>
      </c>
      <c r="I372" s="2">
        <f t="shared" si="37"/>
        <v>7</v>
      </c>
      <c r="J372" s="2">
        <f t="shared" si="38"/>
        <v>11</v>
      </c>
      <c r="K372" s="2">
        <f t="shared" si="39"/>
        <v>2</v>
      </c>
      <c r="L372" s="2">
        <f t="shared" si="40"/>
        <v>13</v>
      </c>
      <c r="M372" s="2" t="str">
        <f t="shared" si="35"/>
        <v>0</v>
      </c>
      <c r="N372" s="2">
        <f t="shared" si="41"/>
        <v>18</v>
      </c>
      <c r="O372" s="2"/>
      <c r="P372" t="s">
        <v>1975</v>
      </c>
      <c r="Q372" t="s">
        <v>2022</v>
      </c>
      <c r="R372" t="s">
        <v>2023</v>
      </c>
      <c r="S372" t="s">
        <v>2024</v>
      </c>
      <c r="T372" t="s">
        <v>2025</v>
      </c>
      <c r="U372" s="11">
        <v>48.6</v>
      </c>
      <c r="V372" s="11">
        <v>48.4</v>
      </c>
    </row>
    <row r="373" spans="1:22" x14ac:dyDescent="0.25">
      <c r="A373" s="2"/>
      <c r="B373" s="2"/>
      <c r="C373" s="2"/>
      <c r="D373" s="2"/>
      <c r="E373" s="5" t="s">
        <v>1421</v>
      </c>
      <c r="F373" s="2" t="s">
        <v>1426</v>
      </c>
      <c r="G373" s="4" t="s">
        <v>1425</v>
      </c>
      <c r="H373" s="2">
        <f t="shared" si="36"/>
        <v>28</v>
      </c>
      <c r="I373" s="2">
        <f t="shared" si="37"/>
        <v>7</v>
      </c>
      <c r="J373" s="2">
        <f t="shared" si="38"/>
        <v>11</v>
      </c>
      <c r="K373" s="2">
        <f t="shared" si="39"/>
        <v>3</v>
      </c>
      <c r="L373" s="2">
        <f t="shared" si="40"/>
        <v>14</v>
      </c>
      <c r="M373" s="2" t="str">
        <f t="shared" si="35"/>
        <v>0</v>
      </c>
      <c r="N373" s="2">
        <f t="shared" si="41"/>
        <v>19</v>
      </c>
      <c r="O373" s="2"/>
      <c r="Q373" t="s">
        <v>2009</v>
      </c>
      <c r="R373" t="s">
        <v>2009</v>
      </c>
      <c r="S373" t="s">
        <v>2009</v>
      </c>
      <c r="T373" t="s">
        <v>2009</v>
      </c>
      <c r="U373" s="11" t="s">
        <v>2009</v>
      </c>
      <c r="V373" s="11" t="s">
        <v>2009</v>
      </c>
    </row>
    <row r="374" spans="1:22" x14ac:dyDescent="0.25">
      <c r="A374" s="2"/>
      <c r="B374" s="2"/>
      <c r="C374" s="2"/>
      <c r="D374" s="2"/>
      <c r="E374" s="5" t="s">
        <v>1420</v>
      </c>
      <c r="F374" s="2" t="s">
        <v>1424</v>
      </c>
      <c r="G374" s="4" t="s">
        <v>1423</v>
      </c>
      <c r="H374" s="2">
        <f t="shared" si="36"/>
        <v>29</v>
      </c>
      <c r="I374" s="2">
        <f t="shared" si="37"/>
        <v>7</v>
      </c>
      <c r="J374" s="2">
        <f t="shared" si="38"/>
        <v>11</v>
      </c>
      <c r="K374" s="2">
        <f t="shared" si="39"/>
        <v>3</v>
      </c>
      <c r="L374" s="2">
        <f t="shared" si="40"/>
        <v>14</v>
      </c>
      <c r="M374" s="2" t="str">
        <f t="shared" si="35"/>
        <v>0</v>
      </c>
      <c r="N374" s="2">
        <f t="shared" si="41"/>
        <v>19</v>
      </c>
      <c r="O374" s="2"/>
      <c r="Q374" t="s">
        <v>2009</v>
      </c>
      <c r="R374" t="s">
        <v>2009</v>
      </c>
      <c r="S374" t="s">
        <v>2009</v>
      </c>
      <c r="T374" t="s">
        <v>2009</v>
      </c>
      <c r="U374" s="11" t="s">
        <v>2009</v>
      </c>
      <c r="V374" s="11" t="s">
        <v>2009</v>
      </c>
    </row>
    <row r="375" spans="1:22" x14ac:dyDescent="0.25">
      <c r="A375" s="2" t="s">
        <v>257</v>
      </c>
      <c r="B375" s="2" t="s">
        <v>719</v>
      </c>
      <c r="C375" s="2" t="s">
        <v>939</v>
      </c>
      <c r="D375" s="2" t="s">
        <v>2086</v>
      </c>
      <c r="E375" s="2" t="s">
        <v>1431</v>
      </c>
      <c r="F375" s="2" t="s">
        <v>1433</v>
      </c>
      <c r="G375" s="4" t="s">
        <v>1432</v>
      </c>
      <c r="H375" s="2">
        <f t="shared" si="36"/>
        <v>16</v>
      </c>
      <c r="I375" s="2">
        <f t="shared" si="37"/>
        <v>4</v>
      </c>
      <c r="J375" s="2">
        <f t="shared" si="38"/>
        <v>9</v>
      </c>
      <c r="K375" s="2">
        <f t="shared" si="39"/>
        <v>0</v>
      </c>
      <c r="L375" s="2">
        <f t="shared" si="40"/>
        <v>9</v>
      </c>
      <c r="M375" s="2" t="str">
        <f t="shared" si="35"/>
        <v>1</v>
      </c>
      <c r="N375" s="2">
        <f t="shared" si="41"/>
        <v>10</v>
      </c>
      <c r="O375" s="2"/>
      <c r="P375" t="s">
        <v>1965</v>
      </c>
      <c r="Q375" t="s">
        <v>1942</v>
      </c>
      <c r="R375" t="s">
        <v>1942</v>
      </c>
      <c r="S375" t="s">
        <v>2015</v>
      </c>
      <c r="T375" t="s">
        <v>2051</v>
      </c>
      <c r="U375" s="11">
        <v>67.7</v>
      </c>
      <c r="V375" s="11">
        <v>66.7</v>
      </c>
    </row>
    <row r="376" spans="1:22" x14ac:dyDescent="0.25">
      <c r="A376" s="2" t="s">
        <v>258</v>
      </c>
      <c r="B376" s="2" t="s">
        <v>718</v>
      </c>
      <c r="C376" s="2" t="s">
        <v>939</v>
      </c>
      <c r="D376" s="2" t="s">
        <v>2086</v>
      </c>
      <c r="E376" s="5" t="s">
        <v>1420</v>
      </c>
      <c r="F376" s="2" t="s">
        <v>1424</v>
      </c>
      <c r="G376" s="4" t="s">
        <v>1423</v>
      </c>
      <c r="H376" s="2">
        <f t="shared" si="36"/>
        <v>29</v>
      </c>
      <c r="I376" s="2">
        <f t="shared" si="37"/>
        <v>7</v>
      </c>
      <c r="J376" s="2">
        <f t="shared" si="38"/>
        <v>11</v>
      </c>
      <c r="K376" s="2">
        <f t="shared" si="39"/>
        <v>3</v>
      </c>
      <c r="L376" s="2">
        <f t="shared" si="40"/>
        <v>14</v>
      </c>
      <c r="M376" s="2" t="str">
        <f t="shared" si="35"/>
        <v>0</v>
      </c>
      <c r="N376" s="2">
        <f t="shared" si="41"/>
        <v>19</v>
      </c>
      <c r="O376" s="2"/>
      <c r="P376" t="s">
        <v>1975</v>
      </c>
      <c r="Q376" t="s">
        <v>2022</v>
      </c>
      <c r="R376" t="s">
        <v>2023</v>
      </c>
      <c r="S376" t="s">
        <v>2024</v>
      </c>
      <c r="T376" t="s">
        <v>2025</v>
      </c>
      <c r="U376" s="11">
        <v>48.6</v>
      </c>
      <c r="V376" s="11">
        <v>48.9</v>
      </c>
    </row>
    <row r="377" spans="1:22" x14ac:dyDescent="0.25">
      <c r="A377" s="2"/>
      <c r="B377" s="2"/>
      <c r="C377" s="2"/>
      <c r="D377" s="2"/>
      <c r="E377" s="5" t="s">
        <v>1421</v>
      </c>
      <c r="F377" s="2" t="s">
        <v>1426</v>
      </c>
      <c r="G377" s="4" t="s">
        <v>1425</v>
      </c>
      <c r="H377" s="2">
        <f t="shared" si="36"/>
        <v>28</v>
      </c>
      <c r="I377" s="2">
        <f t="shared" si="37"/>
        <v>7</v>
      </c>
      <c r="J377" s="2">
        <f t="shared" si="38"/>
        <v>11</v>
      </c>
      <c r="K377" s="2">
        <f t="shared" si="39"/>
        <v>3</v>
      </c>
      <c r="L377" s="2">
        <f t="shared" si="40"/>
        <v>14</v>
      </c>
      <c r="M377" s="2" t="str">
        <f t="shared" si="35"/>
        <v>0</v>
      </c>
      <c r="N377" s="2">
        <f t="shared" si="41"/>
        <v>19</v>
      </c>
      <c r="O377" s="2"/>
      <c r="Q377" t="s">
        <v>2009</v>
      </c>
      <c r="R377" t="s">
        <v>2009</v>
      </c>
      <c r="S377" t="s">
        <v>2009</v>
      </c>
      <c r="T377" t="s">
        <v>2009</v>
      </c>
      <c r="U377" s="11" t="s">
        <v>2009</v>
      </c>
      <c r="V377" s="11" t="s">
        <v>2009</v>
      </c>
    </row>
    <row r="378" spans="1:22" x14ac:dyDescent="0.25">
      <c r="A378" s="2"/>
      <c r="B378" s="2"/>
      <c r="C378" s="2"/>
      <c r="D378" s="2"/>
      <c r="E378" s="5" t="s">
        <v>1421</v>
      </c>
      <c r="F378" s="2" t="s">
        <v>1426</v>
      </c>
      <c r="G378" s="4" t="s">
        <v>1425</v>
      </c>
      <c r="H378" s="2">
        <f t="shared" si="36"/>
        <v>28</v>
      </c>
      <c r="I378" s="2">
        <f t="shared" si="37"/>
        <v>7</v>
      </c>
      <c r="J378" s="2">
        <f t="shared" si="38"/>
        <v>11</v>
      </c>
      <c r="K378" s="2">
        <f t="shared" si="39"/>
        <v>3</v>
      </c>
      <c r="L378" s="2">
        <f t="shared" si="40"/>
        <v>14</v>
      </c>
      <c r="M378" s="2" t="str">
        <f t="shared" si="35"/>
        <v>0</v>
      </c>
      <c r="N378" s="2">
        <f t="shared" si="41"/>
        <v>19</v>
      </c>
      <c r="O378" s="2"/>
      <c r="Q378" t="s">
        <v>2009</v>
      </c>
      <c r="R378" t="s">
        <v>2009</v>
      </c>
      <c r="S378" t="s">
        <v>2009</v>
      </c>
      <c r="T378" t="s">
        <v>2009</v>
      </c>
      <c r="U378" s="11" t="s">
        <v>2009</v>
      </c>
      <c r="V378" s="11" t="s">
        <v>2009</v>
      </c>
    </row>
    <row r="379" spans="1:22" x14ac:dyDescent="0.25">
      <c r="A379" s="2" t="s">
        <v>259</v>
      </c>
      <c r="B379" s="2" t="s">
        <v>718</v>
      </c>
      <c r="C379" s="2" t="s">
        <v>939</v>
      </c>
      <c r="D379" s="2" t="s">
        <v>2086</v>
      </c>
      <c r="E379" s="5" t="s">
        <v>1420</v>
      </c>
      <c r="F379" s="2" t="s">
        <v>1424</v>
      </c>
      <c r="G379" s="4" t="s">
        <v>1423</v>
      </c>
      <c r="H379" s="2">
        <f t="shared" si="36"/>
        <v>29</v>
      </c>
      <c r="I379" s="2">
        <f t="shared" si="37"/>
        <v>7</v>
      </c>
      <c r="J379" s="2">
        <f t="shared" si="38"/>
        <v>11</v>
      </c>
      <c r="K379" s="2">
        <f t="shared" si="39"/>
        <v>3</v>
      </c>
      <c r="L379" s="2">
        <f t="shared" si="40"/>
        <v>14</v>
      </c>
      <c r="M379" s="2" t="str">
        <f t="shared" si="35"/>
        <v>0</v>
      </c>
      <c r="N379" s="2">
        <f t="shared" si="41"/>
        <v>19</v>
      </c>
      <c r="O379" s="2"/>
      <c r="P379" t="s">
        <v>1975</v>
      </c>
      <c r="Q379" t="s">
        <v>2022</v>
      </c>
      <c r="R379" t="s">
        <v>2023</v>
      </c>
      <c r="S379" t="s">
        <v>2024</v>
      </c>
      <c r="T379" t="s">
        <v>2025</v>
      </c>
      <c r="U379" s="11">
        <v>48.6</v>
      </c>
      <c r="V379" s="11">
        <v>48.4</v>
      </c>
    </row>
    <row r="380" spans="1:22" x14ac:dyDescent="0.25">
      <c r="A380" s="2"/>
      <c r="B380" s="2"/>
      <c r="C380" s="2"/>
      <c r="D380" s="2"/>
      <c r="E380" s="5" t="s">
        <v>1421</v>
      </c>
      <c r="F380" s="2" t="s">
        <v>1426</v>
      </c>
      <c r="G380" s="4" t="s">
        <v>1425</v>
      </c>
      <c r="H380" s="2">
        <f t="shared" si="36"/>
        <v>28</v>
      </c>
      <c r="I380" s="2">
        <f t="shared" si="37"/>
        <v>7</v>
      </c>
      <c r="J380" s="2">
        <f t="shared" si="38"/>
        <v>11</v>
      </c>
      <c r="K380" s="2">
        <f t="shared" si="39"/>
        <v>3</v>
      </c>
      <c r="L380" s="2">
        <f t="shared" si="40"/>
        <v>14</v>
      </c>
      <c r="M380" s="2" t="str">
        <f t="shared" si="35"/>
        <v>0</v>
      </c>
      <c r="N380" s="2">
        <f t="shared" si="41"/>
        <v>19</v>
      </c>
      <c r="O380" s="2"/>
      <c r="Q380" t="s">
        <v>2009</v>
      </c>
      <c r="R380" t="s">
        <v>2009</v>
      </c>
      <c r="S380" t="s">
        <v>2009</v>
      </c>
      <c r="T380" t="s">
        <v>2009</v>
      </c>
      <c r="U380" s="11" t="s">
        <v>2009</v>
      </c>
      <c r="V380" s="11" t="s">
        <v>2009</v>
      </c>
    </row>
    <row r="381" spans="1:22" x14ac:dyDescent="0.25">
      <c r="A381" s="2"/>
      <c r="B381" s="2"/>
      <c r="C381" s="2"/>
      <c r="D381" s="2"/>
      <c r="E381" s="5" t="s">
        <v>1434</v>
      </c>
      <c r="F381" s="2" t="s">
        <v>1435</v>
      </c>
      <c r="G381" s="4" t="s">
        <v>1427</v>
      </c>
      <c r="H381" s="2">
        <f t="shared" si="36"/>
        <v>29</v>
      </c>
      <c r="I381" s="2">
        <f t="shared" si="37"/>
        <v>7</v>
      </c>
      <c r="J381" s="2">
        <f t="shared" si="38"/>
        <v>11</v>
      </c>
      <c r="K381" s="2">
        <f t="shared" si="39"/>
        <v>2</v>
      </c>
      <c r="L381" s="2">
        <f t="shared" si="40"/>
        <v>13</v>
      </c>
      <c r="M381" s="2" t="str">
        <f t="shared" si="35"/>
        <v>0</v>
      </c>
      <c r="N381" s="2">
        <f t="shared" si="41"/>
        <v>18</v>
      </c>
      <c r="O381" s="2"/>
      <c r="Q381" t="s">
        <v>2009</v>
      </c>
      <c r="R381" t="s">
        <v>2009</v>
      </c>
      <c r="S381" t="s">
        <v>2009</v>
      </c>
      <c r="T381" t="s">
        <v>2009</v>
      </c>
      <c r="U381" s="11" t="s">
        <v>2009</v>
      </c>
      <c r="V381" s="11" t="s">
        <v>2009</v>
      </c>
    </row>
    <row r="382" spans="1:22" x14ac:dyDescent="0.25">
      <c r="A382" s="2" t="s">
        <v>260</v>
      </c>
      <c r="B382" s="2" t="s">
        <v>709</v>
      </c>
      <c r="C382" s="2" t="s">
        <v>939</v>
      </c>
      <c r="D382" s="2" t="s">
        <v>2086</v>
      </c>
      <c r="E382" s="5" t="s">
        <v>1436</v>
      </c>
      <c r="F382" s="2" t="s">
        <v>1439</v>
      </c>
      <c r="G382" s="4" t="s">
        <v>1385</v>
      </c>
      <c r="H382" s="2">
        <f t="shared" si="36"/>
        <v>22</v>
      </c>
      <c r="I382" s="2">
        <f t="shared" si="37"/>
        <v>5</v>
      </c>
      <c r="J382" s="2">
        <f t="shared" si="38"/>
        <v>10</v>
      </c>
      <c r="K382" s="2">
        <f t="shared" si="39"/>
        <v>3</v>
      </c>
      <c r="L382" s="2">
        <f t="shared" si="40"/>
        <v>13</v>
      </c>
      <c r="M382" s="2" t="str">
        <f t="shared" si="35"/>
        <v>1</v>
      </c>
      <c r="N382" s="2">
        <f t="shared" si="41"/>
        <v>15</v>
      </c>
      <c r="O382" s="2"/>
      <c r="P382" t="s">
        <v>1977</v>
      </c>
      <c r="Q382" t="s">
        <v>2022</v>
      </c>
      <c r="R382" t="s">
        <v>2023</v>
      </c>
      <c r="S382" t="s">
        <v>2024</v>
      </c>
      <c r="T382" t="s">
        <v>2025</v>
      </c>
      <c r="U382" s="11">
        <v>37.200000000000003</v>
      </c>
      <c r="V382" s="11">
        <v>36.700000000000003</v>
      </c>
    </row>
    <row r="383" spans="1:22" x14ac:dyDescent="0.25">
      <c r="A383" s="2"/>
      <c r="B383" s="2"/>
      <c r="C383" s="2"/>
      <c r="D383" s="2"/>
      <c r="E383" s="5" t="s">
        <v>1437</v>
      </c>
      <c r="F383" s="2" t="s">
        <v>1440</v>
      </c>
      <c r="G383" s="4" t="s">
        <v>1385</v>
      </c>
      <c r="H383" s="2">
        <f t="shared" si="36"/>
        <v>22</v>
      </c>
      <c r="I383" s="2">
        <f t="shared" si="37"/>
        <v>5</v>
      </c>
      <c r="J383" s="2">
        <f t="shared" si="38"/>
        <v>10</v>
      </c>
      <c r="K383" s="2">
        <f t="shared" si="39"/>
        <v>3</v>
      </c>
      <c r="L383" s="2">
        <f t="shared" si="40"/>
        <v>13</v>
      </c>
      <c r="M383" s="2" t="str">
        <f t="shared" si="35"/>
        <v>1</v>
      </c>
      <c r="N383" s="2">
        <f t="shared" si="41"/>
        <v>15</v>
      </c>
      <c r="O383" s="2"/>
      <c r="Q383" t="s">
        <v>2009</v>
      </c>
      <c r="R383" t="s">
        <v>2009</v>
      </c>
      <c r="S383" t="s">
        <v>2009</v>
      </c>
      <c r="T383" t="s">
        <v>2009</v>
      </c>
      <c r="U383" s="11" t="s">
        <v>2009</v>
      </c>
      <c r="V383" s="11" t="s">
        <v>2009</v>
      </c>
    </row>
    <row r="384" spans="1:22" x14ac:dyDescent="0.25">
      <c r="A384" s="2"/>
      <c r="B384" s="2"/>
      <c r="C384" s="2"/>
      <c r="D384" s="2"/>
      <c r="E384" s="5" t="s">
        <v>1438</v>
      </c>
      <c r="F384" s="2" t="s">
        <v>1441</v>
      </c>
      <c r="G384" s="4" t="s">
        <v>1385</v>
      </c>
      <c r="H384" s="2">
        <f t="shared" si="36"/>
        <v>22</v>
      </c>
      <c r="I384" s="2">
        <f t="shared" si="37"/>
        <v>5</v>
      </c>
      <c r="J384" s="2">
        <f t="shared" si="38"/>
        <v>10</v>
      </c>
      <c r="K384" s="2">
        <f t="shared" si="39"/>
        <v>3</v>
      </c>
      <c r="L384" s="2">
        <f t="shared" si="40"/>
        <v>13</v>
      </c>
      <c r="M384" s="2" t="str">
        <f t="shared" si="35"/>
        <v>1</v>
      </c>
      <c r="N384" s="2">
        <f t="shared" si="41"/>
        <v>15</v>
      </c>
      <c r="O384" s="2"/>
      <c r="Q384" t="s">
        <v>2009</v>
      </c>
      <c r="R384" t="s">
        <v>2009</v>
      </c>
      <c r="S384" t="s">
        <v>2009</v>
      </c>
      <c r="T384" t="s">
        <v>2009</v>
      </c>
      <c r="U384" s="11" t="s">
        <v>2009</v>
      </c>
      <c r="V384" s="11" t="s">
        <v>2009</v>
      </c>
    </row>
    <row r="385" spans="1:22" x14ac:dyDescent="0.25">
      <c r="A385" s="2" t="s">
        <v>261</v>
      </c>
      <c r="B385" s="2" t="s">
        <v>709</v>
      </c>
      <c r="C385" s="2" t="s">
        <v>939</v>
      </c>
      <c r="D385" s="2" t="s">
        <v>2086</v>
      </c>
      <c r="E385" s="5" t="s">
        <v>1436</v>
      </c>
      <c r="F385" s="2" t="s">
        <v>1439</v>
      </c>
      <c r="G385" s="4" t="s">
        <v>1385</v>
      </c>
      <c r="H385" s="2">
        <f t="shared" si="36"/>
        <v>22</v>
      </c>
      <c r="I385" s="2">
        <f t="shared" si="37"/>
        <v>5</v>
      </c>
      <c r="J385" s="2">
        <f t="shared" si="38"/>
        <v>10</v>
      </c>
      <c r="K385" s="2">
        <f t="shared" si="39"/>
        <v>3</v>
      </c>
      <c r="L385" s="2">
        <f t="shared" si="40"/>
        <v>13</v>
      </c>
      <c r="M385" s="2" t="str">
        <f t="shared" si="35"/>
        <v>1</v>
      </c>
      <c r="N385" s="2">
        <f t="shared" si="41"/>
        <v>15</v>
      </c>
      <c r="O385" s="2"/>
      <c r="P385" t="s">
        <v>1977</v>
      </c>
      <c r="Q385" t="s">
        <v>2022</v>
      </c>
      <c r="R385" t="s">
        <v>2023</v>
      </c>
      <c r="S385" t="s">
        <v>2024</v>
      </c>
      <c r="T385" t="s">
        <v>2025</v>
      </c>
      <c r="U385" s="11">
        <v>37.200000000000003</v>
      </c>
      <c r="V385" s="11">
        <v>36.799999999999997</v>
      </c>
    </row>
    <row r="386" spans="1:22" x14ac:dyDescent="0.25">
      <c r="A386" s="2"/>
      <c r="B386" s="2"/>
      <c r="C386" s="2"/>
      <c r="D386" s="2"/>
      <c r="E386" s="5" t="s">
        <v>1437</v>
      </c>
      <c r="F386" s="2" t="s">
        <v>1440</v>
      </c>
      <c r="G386" s="4" t="s">
        <v>1385</v>
      </c>
      <c r="H386" s="2">
        <f t="shared" si="36"/>
        <v>22</v>
      </c>
      <c r="I386" s="2">
        <f t="shared" si="37"/>
        <v>5</v>
      </c>
      <c r="J386" s="2">
        <f t="shared" si="38"/>
        <v>10</v>
      </c>
      <c r="K386" s="2">
        <f t="shared" si="39"/>
        <v>3</v>
      </c>
      <c r="L386" s="2">
        <f t="shared" si="40"/>
        <v>13</v>
      </c>
      <c r="M386" s="2" t="str">
        <f t="shared" ref="M386:M449" si="42">IF($G386&lt;&gt;"",IF(OR(RIGHT($G386,1)="S",RIGHT($G386,1)="C",RIGHT(G386,1)="T"),"1","0"),"")</f>
        <v>1</v>
      </c>
      <c r="N386" s="2">
        <f t="shared" si="41"/>
        <v>15</v>
      </c>
      <c r="O386" s="2"/>
      <c r="Q386" t="s">
        <v>2009</v>
      </c>
      <c r="R386" t="s">
        <v>2009</v>
      </c>
      <c r="S386" t="s">
        <v>2009</v>
      </c>
      <c r="T386" t="s">
        <v>2009</v>
      </c>
      <c r="U386" s="11" t="s">
        <v>2009</v>
      </c>
      <c r="V386" s="11" t="s">
        <v>2009</v>
      </c>
    </row>
    <row r="387" spans="1:22" x14ac:dyDescent="0.25">
      <c r="A387" s="2"/>
      <c r="B387" s="2"/>
      <c r="C387" s="2"/>
      <c r="D387" s="2"/>
      <c r="E387" s="5" t="s">
        <v>1438</v>
      </c>
      <c r="F387" s="2" t="s">
        <v>1441</v>
      </c>
      <c r="G387" s="4" t="s">
        <v>1385</v>
      </c>
      <c r="H387" s="2">
        <f t="shared" ref="H387:H450" si="43">IF(G387&lt;&gt;"",LEN(G387),"")</f>
        <v>22</v>
      </c>
      <c r="I387" s="2">
        <f t="shared" ref="I387:I450" si="44">IF($G387&lt;&gt;"",(LEN($G387)-LEN(SUBSTITUTE($G387,"C",""))),"")</f>
        <v>5</v>
      </c>
      <c r="J387" s="2">
        <f t="shared" ref="J387:J450" si="45">IF($G387&lt;&gt;"",(LEN($G387)-LEN(SUBSTITUTE($G387,"S",""))),"")</f>
        <v>10</v>
      </c>
      <c r="K387" s="2">
        <f t="shared" ref="K387:K450" si="46">IF($G387&lt;&gt;"",(LEN($G387)-LEN(SUBSTITUTE($G387,"T",""))),"")</f>
        <v>3</v>
      </c>
      <c r="L387" s="2">
        <f t="shared" ref="L387:L450" si="47">IF(J387&lt;&gt;"",J387+K387,"")</f>
        <v>13</v>
      </c>
      <c r="M387" s="2" t="str">
        <f t="shared" si="42"/>
        <v>1</v>
      </c>
      <c r="N387" s="2">
        <f t="shared" ref="N387:N450" si="48">IF($G387&lt;&gt;"",I387+K387+J387-2-M387,"")</f>
        <v>15</v>
      </c>
      <c r="O387" s="2"/>
      <c r="Q387" t="s">
        <v>2009</v>
      </c>
      <c r="R387" t="s">
        <v>2009</v>
      </c>
      <c r="S387" t="s">
        <v>2009</v>
      </c>
      <c r="T387" t="s">
        <v>2009</v>
      </c>
      <c r="U387" s="11" t="s">
        <v>2009</v>
      </c>
      <c r="V387" s="11" t="s">
        <v>2009</v>
      </c>
    </row>
    <row r="388" spans="1:22" x14ac:dyDescent="0.25">
      <c r="A388" s="2" t="s">
        <v>262</v>
      </c>
      <c r="B388" s="2" t="s">
        <v>720</v>
      </c>
      <c r="C388" s="2" t="s">
        <v>939</v>
      </c>
      <c r="D388" s="2" t="s">
        <v>2086</v>
      </c>
      <c r="E388" s="5" t="s">
        <v>1420</v>
      </c>
      <c r="F388" s="2" t="s">
        <v>1424</v>
      </c>
      <c r="G388" s="4" t="s">
        <v>1423</v>
      </c>
      <c r="H388" s="2">
        <f t="shared" si="43"/>
        <v>29</v>
      </c>
      <c r="I388" s="2">
        <f t="shared" si="44"/>
        <v>7</v>
      </c>
      <c r="J388" s="2">
        <f t="shared" si="45"/>
        <v>11</v>
      </c>
      <c r="K388" s="2">
        <f t="shared" si="46"/>
        <v>3</v>
      </c>
      <c r="L388" s="2">
        <f t="shared" si="47"/>
        <v>14</v>
      </c>
      <c r="M388" s="2" t="str">
        <f t="shared" si="42"/>
        <v>0</v>
      </c>
      <c r="N388" s="2">
        <f t="shared" si="48"/>
        <v>19</v>
      </c>
      <c r="O388" s="2"/>
      <c r="P388" t="s">
        <v>1975</v>
      </c>
      <c r="Q388" t="s">
        <v>2022</v>
      </c>
      <c r="R388" t="s">
        <v>2023</v>
      </c>
      <c r="S388" t="s">
        <v>2024</v>
      </c>
      <c r="T388" t="s">
        <v>2025</v>
      </c>
      <c r="U388" s="11">
        <v>38.4</v>
      </c>
      <c r="V388" s="11">
        <v>47.9</v>
      </c>
    </row>
    <row r="389" spans="1:22" x14ac:dyDescent="0.25">
      <c r="A389" s="2"/>
      <c r="B389" s="2"/>
      <c r="C389" s="2"/>
      <c r="D389" s="2"/>
      <c r="E389" s="5" t="s">
        <v>1421</v>
      </c>
      <c r="F389" s="2" t="s">
        <v>1426</v>
      </c>
      <c r="G389" s="4" t="s">
        <v>1425</v>
      </c>
      <c r="H389" s="2">
        <f t="shared" si="43"/>
        <v>28</v>
      </c>
      <c r="I389" s="2">
        <f t="shared" si="44"/>
        <v>7</v>
      </c>
      <c r="J389" s="2">
        <f t="shared" si="45"/>
        <v>11</v>
      </c>
      <c r="K389" s="2">
        <f t="shared" si="46"/>
        <v>3</v>
      </c>
      <c r="L389" s="2">
        <f t="shared" si="47"/>
        <v>14</v>
      </c>
      <c r="M389" s="2" t="str">
        <f t="shared" si="42"/>
        <v>0</v>
      </c>
      <c r="N389" s="2">
        <f t="shared" si="48"/>
        <v>19</v>
      </c>
      <c r="O389" s="2"/>
      <c r="Q389" t="s">
        <v>2009</v>
      </c>
      <c r="R389" t="s">
        <v>2009</v>
      </c>
      <c r="S389" t="s">
        <v>2009</v>
      </c>
      <c r="T389" t="s">
        <v>2009</v>
      </c>
      <c r="U389" s="11" t="s">
        <v>2009</v>
      </c>
      <c r="V389" s="11" t="s">
        <v>2009</v>
      </c>
    </row>
    <row r="390" spans="1:22" x14ac:dyDescent="0.25">
      <c r="A390" s="2"/>
      <c r="B390" s="2"/>
      <c r="C390" s="2"/>
      <c r="D390" s="2"/>
      <c r="E390" s="5" t="s">
        <v>1434</v>
      </c>
      <c r="F390" s="2" t="s">
        <v>1435</v>
      </c>
      <c r="G390" s="4" t="s">
        <v>1427</v>
      </c>
      <c r="H390" s="2">
        <f t="shared" si="43"/>
        <v>29</v>
      </c>
      <c r="I390" s="2">
        <f t="shared" si="44"/>
        <v>7</v>
      </c>
      <c r="J390" s="2">
        <f t="shared" si="45"/>
        <v>11</v>
      </c>
      <c r="K390" s="2">
        <f t="shared" si="46"/>
        <v>2</v>
      </c>
      <c r="L390" s="2">
        <f t="shared" si="47"/>
        <v>13</v>
      </c>
      <c r="M390" s="2" t="str">
        <f t="shared" si="42"/>
        <v>0</v>
      </c>
      <c r="N390" s="2">
        <f t="shared" si="48"/>
        <v>18</v>
      </c>
      <c r="O390" s="2"/>
      <c r="Q390" t="s">
        <v>2009</v>
      </c>
      <c r="R390" t="s">
        <v>2009</v>
      </c>
      <c r="S390" t="s">
        <v>2009</v>
      </c>
      <c r="T390" t="s">
        <v>2009</v>
      </c>
      <c r="U390" s="11" t="s">
        <v>2009</v>
      </c>
      <c r="V390" s="11" t="s">
        <v>2009</v>
      </c>
    </row>
    <row r="391" spans="1:22" x14ac:dyDescent="0.25">
      <c r="A391" s="2" t="s">
        <v>263</v>
      </c>
      <c r="B391" s="2" t="s">
        <v>689</v>
      </c>
      <c r="C391" s="2" t="s">
        <v>939</v>
      </c>
      <c r="D391" s="2" t="s">
        <v>2086</v>
      </c>
      <c r="E391" s="5" t="s">
        <v>1442</v>
      </c>
      <c r="H391" s="2" t="str">
        <f t="shared" si="43"/>
        <v/>
      </c>
      <c r="I391" s="2" t="str">
        <f t="shared" si="44"/>
        <v/>
      </c>
      <c r="J391" s="2" t="str">
        <f t="shared" si="45"/>
        <v/>
      </c>
      <c r="K391" s="2" t="str">
        <f t="shared" si="46"/>
        <v/>
      </c>
      <c r="L391" s="2" t="str">
        <f t="shared" si="47"/>
        <v/>
      </c>
      <c r="M391" s="2" t="str">
        <f t="shared" si="42"/>
        <v/>
      </c>
      <c r="N391" s="2" t="str">
        <f t="shared" si="48"/>
        <v/>
      </c>
      <c r="O391" s="2"/>
      <c r="P391" t="s">
        <v>1940</v>
      </c>
      <c r="Q391" t="s">
        <v>1942</v>
      </c>
      <c r="R391" t="s">
        <v>1942</v>
      </c>
      <c r="S391" t="s">
        <v>2015</v>
      </c>
      <c r="T391" t="s">
        <v>2016</v>
      </c>
      <c r="U391" s="11">
        <v>71.8</v>
      </c>
      <c r="V391" s="11">
        <v>72.2</v>
      </c>
    </row>
    <row r="392" spans="1:22" x14ac:dyDescent="0.25">
      <c r="A392" s="2" t="s">
        <v>264</v>
      </c>
      <c r="B392" s="2" t="s">
        <v>721</v>
      </c>
      <c r="C392" s="2" t="s">
        <v>939</v>
      </c>
      <c r="D392" s="2" t="s">
        <v>2086</v>
      </c>
      <c r="E392" s="2" t="s">
        <v>1294</v>
      </c>
      <c r="F392" s="2" t="s">
        <v>1298</v>
      </c>
      <c r="G392" s="4" t="s">
        <v>1297</v>
      </c>
      <c r="H392" s="2">
        <f t="shared" si="43"/>
        <v>18</v>
      </c>
      <c r="I392" s="2">
        <f t="shared" si="44"/>
        <v>6</v>
      </c>
      <c r="J392" s="2">
        <f t="shared" si="45"/>
        <v>8</v>
      </c>
      <c r="K392" s="2">
        <f t="shared" si="46"/>
        <v>1</v>
      </c>
      <c r="L392" s="2">
        <f t="shared" si="47"/>
        <v>9</v>
      </c>
      <c r="M392" s="2" t="str">
        <f t="shared" si="42"/>
        <v>1</v>
      </c>
      <c r="N392" s="2">
        <f t="shared" si="48"/>
        <v>12</v>
      </c>
      <c r="O392" s="2"/>
      <c r="P392" t="s">
        <v>1940</v>
      </c>
      <c r="Q392" t="s">
        <v>1942</v>
      </c>
      <c r="R392" t="s">
        <v>1942</v>
      </c>
      <c r="S392" t="s">
        <v>2015</v>
      </c>
      <c r="T392" t="s">
        <v>2016</v>
      </c>
      <c r="U392" s="11">
        <v>70.5</v>
      </c>
      <c r="V392" s="11">
        <v>70.400000000000006</v>
      </c>
    </row>
    <row r="393" spans="1:22" x14ac:dyDescent="0.25">
      <c r="A393" s="2"/>
      <c r="B393" s="2"/>
      <c r="C393" s="2"/>
      <c r="D393" s="2"/>
      <c r="E393" s="2" t="s">
        <v>1315</v>
      </c>
      <c r="F393" s="2" t="s">
        <v>1317</v>
      </c>
      <c r="G393" s="4" t="s">
        <v>1316</v>
      </c>
      <c r="H393" s="2">
        <f t="shared" si="43"/>
        <v>16</v>
      </c>
      <c r="I393" s="2">
        <f t="shared" si="44"/>
        <v>4</v>
      </c>
      <c r="J393" s="2">
        <f t="shared" si="45"/>
        <v>7</v>
      </c>
      <c r="K393" s="2">
        <f t="shared" si="46"/>
        <v>1</v>
      </c>
      <c r="L393" s="2">
        <f t="shared" si="47"/>
        <v>8</v>
      </c>
      <c r="M393" s="2" t="str">
        <f t="shared" si="42"/>
        <v>1</v>
      </c>
      <c r="N393" s="2">
        <f t="shared" si="48"/>
        <v>9</v>
      </c>
      <c r="O393" s="2"/>
      <c r="Q393" t="s">
        <v>2009</v>
      </c>
      <c r="R393" t="s">
        <v>2009</v>
      </c>
      <c r="S393" t="s">
        <v>2009</v>
      </c>
      <c r="T393" t="s">
        <v>2009</v>
      </c>
      <c r="U393" s="11" t="s">
        <v>2009</v>
      </c>
      <c r="V393" s="11" t="s">
        <v>2009</v>
      </c>
    </row>
    <row r="394" spans="1:22" x14ac:dyDescent="0.25">
      <c r="A394" s="2"/>
      <c r="B394" s="2"/>
      <c r="C394" s="2"/>
      <c r="D394" s="2"/>
      <c r="E394" s="2" t="s">
        <v>1293</v>
      </c>
      <c r="F394" s="2" t="s">
        <v>1299</v>
      </c>
      <c r="G394" s="4" t="s">
        <v>1296</v>
      </c>
      <c r="H394" s="2">
        <f t="shared" si="43"/>
        <v>16</v>
      </c>
      <c r="I394" s="2">
        <f t="shared" si="44"/>
        <v>4</v>
      </c>
      <c r="J394" s="2">
        <f t="shared" si="45"/>
        <v>7</v>
      </c>
      <c r="K394" s="2">
        <f t="shared" si="46"/>
        <v>1</v>
      </c>
      <c r="L394" s="2">
        <f t="shared" si="47"/>
        <v>8</v>
      </c>
      <c r="M394" s="2" t="str">
        <f t="shared" si="42"/>
        <v>1</v>
      </c>
      <c r="N394" s="2">
        <f t="shared" si="48"/>
        <v>9</v>
      </c>
      <c r="O394" s="2"/>
      <c r="Q394" t="s">
        <v>2009</v>
      </c>
      <c r="R394" t="s">
        <v>2009</v>
      </c>
      <c r="S394" t="s">
        <v>2009</v>
      </c>
      <c r="T394" t="s">
        <v>2009</v>
      </c>
      <c r="U394" s="11" t="s">
        <v>2009</v>
      </c>
      <c r="V394" s="11" t="s">
        <v>2009</v>
      </c>
    </row>
    <row r="395" spans="1:22" x14ac:dyDescent="0.25">
      <c r="A395" s="2" t="s">
        <v>265</v>
      </c>
      <c r="B395" s="2" t="s">
        <v>722</v>
      </c>
      <c r="C395" s="2" t="s">
        <v>939</v>
      </c>
      <c r="D395" s="2" t="s">
        <v>2086</v>
      </c>
      <c r="E395" s="2" t="s">
        <v>1443</v>
      </c>
      <c r="F395" s="2" t="s">
        <v>1445</v>
      </c>
      <c r="G395" s="4" t="s">
        <v>1444</v>
      </c>
      <c r="H395" s="2">
        <f t="shared" si="43"/>
        <v>20</v>
      </c>
      <c r="I395" s="2">
        <f t="shared" si="44"/>
        <v>4</v>
      </c>
      <c r="J395" s="2">
        <f t="shared" si="45"/>
        <v>9</v>
      </c>
      <c r="K395" s="2">
        <f t="shared" si="46"/>
        <v>2</v>
      </c>
      <c r="L395" s="2">
        <f t="shared" si="47"/>
        <v>11</v>
      </c>
      <c r="M395" s="2" t="str">
        <f t="shared" si="42"/>
        <v>0</v>
      </c>
      <c r="N395" s="2">
        <f t="shared" si="48"/>
        <v>13</v>
      </c>
      <c r="O395" s="2"/>
      <c r="P395" t="s">
        <v>1978</v>
      </c>
      <c r="Q395" t="s">
        <v>2022</v>
      </c>
      <c r="R395" t="s">
        <v>2023</v>
      </c>
      <c r="S395" t="s">
        <v>2042</v>
      </c>
      <c r="T395" t="s">
        <v>2043</v>
      </c>
      <c r="U395" s="11">
        <v>40.5</v>
      </c>
      <c r="V395" s="11">
        <v>40.1</v>
      </c>
    </row>
    <row r="396" spans="1:22" x14ac:dyDescent="0.25">
      <c r="A396" s="2" t="s">
        <v>266</v>
      </c>
      <c r="B396" s="2" t="s">
        <v>722</v>
      </c>
      <c r="C396" s="2" t="s">
        <v>939</v>
      </c>
      <c r="D396" s="2" t="s">
        <v>2086</v>
      </c>
      <c r="E396" s="2" t="s">
        <v>1443</v>
      </c>
      <c r="F396" s="2" t="s">
        <v>1445</v>
      </c>
      <c r="G396" s="4" t="s">
        <v>1444</v>
      </c>
      <c r="H396" s="2">
        <f t="shared" si="43"/>
        <v>20</v>
      </c>
      <c r="I396" s="2">
        <f t="shared" si="44"/>
        <v>4</v>
      </c>
      <c r="J396" s="2">
        <f t="shared" si="45"/>
        <v>9</v>
      </c>
      <c r="K396" s="2">
        <f t="shared" si="46"/>
        <v>2</v>
      </c>
      <c r="L396" s="2">
        <f t="shared" si="47"/>
        <v>11</v>
      </c>
      <c r="M396" s="2" t="str">
        <f t="shared" si="42"/>
        <v>0</v>
      </c>
      <c r="N396" s="2">
        <f t="shared" si="48"/>
        <v>13</v>
      </c>
      <c r="O396" s="2"/>
      <c r="P396" t="s">
        <v>1978</v>
      </c>
      <c r="Q396" t="s">
        <v>2022</v>
      </c>
      <c r="R396" t="s">
        <v>2023</v>
      </c>
      <c r="S396" t="s">
        <v>2042</v>
      </c>
      <c r="T396" t="s">
        <v>2043</v>
      </c>
      <c r="U396" s="11">
        <v>40.5</v>
      </c>
      <c r="V396" s="11">
        <v>39.700000000000003</v>
      </c>
    </row>
    <row r="397" spans="1:22" x14ac:dyDescent="0.25">
      <c r="A397" s="2" t="s">
        <v>267</v>
      </c>
      <c r="B397" s="2" t="s">
        <v>723</v>
      </c>
      <c r="C397" s="2" t="s">
        <v>939</v>
      </c>
      <c r="D397" s="2" t="s">
        <v>2086</v>
      </c>
      <c r="E397" s="2" t="s">
        <v>1442</v>
      </c>
      <c r="H397" s="2" t="str">
        <f t="shared" si="43"/>
        <v/>
      </c>
      <c r="I397" s="2" t="str">
        <f t="shared" si="44"/>
        <v/>
      </c>
      <c r="J397" s="2" t="str">
        <f t="shared" si="45"/>
        <v/>
      </c>
      <c r="K397" s="2" t="str">
        <f t="shared" si="46"/>
        <v/>
      </c>
      <c r="L397" s="2" t="str">
        <f t="shared" si="47"/>
        <v/>
      </c>
      <c r="M397" s="2" t="str">
        <f t="shared" si="42"/>
        <v/>
      </c>
      <c r="N397" s="2" t="str">
        <f t="shared" si="48"/>
        <v/>
      </c>
      <c r="O397" s="2"/>
      <c r="P397" t="s">
        <v>1978</v>
      </c>
      <c r="Q397" t="s">
        <v>2022</v>
      </c>
      <c r="R397" t="s">
        <v>2023</v>
      </c>
      <c r="S397" t="s">
        <v>2042</v>
      </c>
      <c r="T397" t="s">
        <v>2043</v>
      </c>
      <c r="U397" s="11">
        <v>35.5</v>
      </c>
      <c r="V397" s="11">
        <v>28.6</v>
      </c>
    </row>
    <row r="398" spans="1:22" x14ac:dyDescent="0.25">
      <c r="A398" s="2" t="s">
        <v>268</v>
      </c>
      <c r="B398" s="2" t="s">
        <v>724</v>
      </c>
      <c r="C398" s="2" t="s">
        <v>939</v>
      </c>
      <c r="D398" s="2" t="s">
        <v>2086</v>
      </c>
      <c r="E398" s="5" t="s">
        <v>1446</v>
      </c>
      <c r="F398" s="2" t="s">
        <v>1447</v>
      </c>
      <c r="G398" s="4" t="s">
        <v>1404</v>
      </c>
      <c r="H398" s="2">
        <f t="shared" si="43"/>
        <v>22</v>
      </c>
      <c r="I398" s="2">
        <f t="shared" si="44"/>
        <v>5</v>
      </c>
      <c r="J398" s="2">
        <f t="shared" si="45"/>
        <v>11</v>
      </c>
      <c r="K398" s="2">
        <f t="shared" si="46"/>
        <v>2</v>
      </c>
      <c r="L398" s="2">
        <f t="shared" si="47"/>
        <v>13</v>
      </c>
      <c r="M398" s="2" t="str">
        <f t="shared" si="42"/>
        <v>1</v>
      </c>
      <c r="N398" s="2">
        <f t="shared" si="48"/>
        <v>15</v>
      </c>
      <c r="O398" s="2"/>
      <c r="P398" t="s">
        <v>1975</v>
      </c>
      <c r="Q398" t="s">
        <v>2022</v>
      </c>
      <c r="R398" t="s">
        <v>2023</v>
      </c>
      <c r="S398" t="s">
        <v>2024</v>
      </c>
      <c r="T398" t="s">
        <v>2025</v>
      </c>
      <c r="U398" s="11">
        <v>38.4</v>
      </c>
      <c r="V398" s="11">
        <v>39.799999999999997</v>
      </c>
    </row>
    <row r="399" spans="1:22" x14ac:dyDescent="0.25">
      <c r="A399" s="2" t="s">
        <v>269</v>
      </c>
      <c r="B399" s="2" t="s">
        <v>722</v>
      </c>
      <c r="C399" s="2" t="s">
        <v>939</v>
      </c>
      <c r="D399" s="2" t="s">
        <v>2086</v>
      </c>
      <c r="E399" s="5" t="s">
        <v>1448</v>
      </c>
      <c r="F399" s="2" t="s">
        <v>1449</v>
      </c>
      <c r="G399" s="4" t="s">
        <v>1444</v>
      </c>
      <c r="H399" s="2">
        <f t="shared" si="43"/>
        <v>20</v>
      </c>
      <c r="I399" s="2">
        <f t="shared" si="44"/>
        <v>4</v>
      </c>
      <c r="J399" s="2">
        <f t="shared" si="45"/>
        <v>9</v>
      </c>
      <c r="K399" s="2">
        <f t="shared" si="46"/>
        <v>2</v>
      </c>
      <c r="L399" s="2">
        <f t="shared" si="47"/>
        <v>11</v>
      </c>
      <c r="M399" s="2" t="str">
        <f t="shared" si="42"/>
        <v>0</v>
      </c>
      <c r="N399" s="2">
        <f t="shared" si="48"/>
        <v>13</v>
      </c>
      <c r="O399" s="2"/>
      <c r="P399" t="s">
        <v>1978</v>
      </c>
      <c r="Q399" t="s">
        <v>2022</v>
      </c>
      <c r="R399" t="s">
        <v>2023</v>
      </c>
      <c r="S399" t="s">
        <v>2042</v>
      </c>
      <c r="T399" t="s">
        <v>2043</v>
      </c>
      <c r="U399" s="11">
        <v>40.5</v>
      </c>
      <c r="V399" s="11">
        <v>38.299999999999997</v>
      </c>
    </row>
    <row r="400" spans="1:22" x14ac:dyDescent="0.25">
      <c r="A400" s="2" t="s">
        <v>270</v>
      </c>
      <c r="B400" s="2" t="s">
        <v>725</v>
      </c>
      <c r="C400" s="2" t="s">
        <v>939</v>
      </c>
      <c r="D400" s="2" t="s">
        <v>2086</v>
      </c>
      <c r="E400" s="5" t="s">
        <v>1446</v>
      </c>
      <c r="F400" s="2" t="s">
        <v>1447</v>
      </c>
      <c r="G400" s="4" t="s">
        <v>1404</v>
      </c>
      <c r="H400" s="2">
        <f t="shared" si="43"/>
        <v>22</v>
      </c>
      <c r="I400" s="2">
        <f t="shared" si="44"/>
        <v>5</v>
      </c>
      <c r="J400" s="2">
        <f t="shared" si="45"/>
        <v>11</v>
      </c>
      <c r="K400" s="2">
        <f t="shared" si="46"/>
        <v>2</v>
      </c>
      <c r="L400" s="2">
        <f t="shared" si="47"/>
        <v>13</v>
      </c>
      <c r="M400" s="2" t="str">
        <f t="shared" si="42"/>
        <v>1</v>
      </c>
      <c r="N400" s="2">
        <f t="shared" si="48"/>
        <v>15</v>
      </c>
      <c r="O400" s="2"/>
      <c r="P400" t="s">
        <v>1975</v>
      </c>
      <c r="Q400" t="s">
        <v>2022</v>
      </c>
      <c r="R400" t="s">
        <v>2023</v>
      </c>
      <c r="S400" t="s">
        <v>2024</v>
      </c>
      <c r="T400" t="s">
        <v>2025</v>
      </c>
      <c r="U400" s="11">
        <v>40.799999999999997</v>
      </c>
      <c r="V400" s="11">
        <v>39.4</v>
      </c>
    </row>
    <row r="401" spans="1:22" x14ac:dyDescent="0.25">
      <c r="A401" s="2" t="s">
        <v>271</v>
      </c>
      <c r="B401" s="2" t="s">
        <v>726</v>
      </c>
      <c r="C401" s="2" t="s">
        <v>939</v>
      </c>
      <c r="D401" s="2" t="s">
        <v>2086</v>
      </c>
      <c r="E401" s="5" t="s">
        <v>1450</v>
      </c>
      <c r="F401" s="2" t="s">
        <v>1453</v>
      </c>
      <c r="G401" s="4" t="s">
        <v>1385</v>
      </c>
      <c r="H401" s="2">
        <f t="shared" si="43"/>
        <v>22</v>
      </c>
      <c r="I401" s="2">
        <f t="shared" si="44"/>
        <v>5</v>
      </c>
      <c r="J401" s="2">
        <f t="shared" si="45"/>
        <v>10</v>
      </c>
      <c r="K401" s="2">
        <f t="shared" si="46"/>
        <v>3</v>
      </c>
      <c r="L401" s="2">
        <f t="shared" si="47"/>
        <v>13</v>
      </c>
      <c r="M401" s="2" t="str">
        <f t="shared" si="42"/>
        <v>1</v>
      </c>
      <c r="N401" s="2">
        <f t="shared" si="48"/>
        <v>15</v>
      </c>
      <c r="O401" s="2"/>
      <c r="P401" t="s">
        <v>1986</v>
      </c>
      <c r="Q401" t="s">
        <v>2022</v>
      </c>
      <c r="R401" t="s">
        <v>2023</v>
      </c>
      <c r="S401" t="s">
        <v>2042</v>
      </c>
      <c r="T401" t="s">
        <v>2050</v>
      </c>
      <c r="U401" s="11">
        <v>36.9</v>
      </c>
      <c r="V401" s="11">
        <v>36.700000000000003</v>
      </c>
    </row>
    <row r="402" spans="1:22" x14ac:dyDescent="0.25">
      <c r="A402" s="2"/>
      <c r="B402" s="2"/>
      <c r="C402" s="2"/>
      <c r="D402" s="2"/>
      <c r="E402" s="5" t="s">
        <v>1451</v>
      </c>
      <c r="F402" s="2" t="s">
        <v>1452</v>
      </c>
      <c r="G402" s="4" t="s">
        <v>1385</v>
      </c>
      <c r="H402" s="2">
        <f t="shared" si="43"/>
        <v>22</v>
      </c>
      <c r="I402" s="2">
        <f t="shared" si="44"/>
        <v>5</v>
      </c>
      <c r="J402" s="2">
        <f t="shared" si="45"/>
        <v>10</v>
      </c>
      <c r="K402" s="2">
        <f t="shared" si="46"/>
        <v>3</v>
      </c>
      <c r="L402" s="2">
        <f t="shared" si="47"/>
        <v>13</v>
      </c>
      <c r="M402" s="2" t="str">
        <f t="shared" si="42"/>
        <v>1</v>
      </c>
      <c r="N402" s="2">
        <f t="shared" si="48"/>
        <v>15</v>
      </c>
      <c r="O402" s="2"/>
      <c r="Q402" t="s">
        <v>2009</v>
      </c>
      <c r="R402" t="s">
        <v>2009</v>
      </c>
      <c r="S402" t="s">
        <v>2009</v>
      </c>
      <c r="T402" t="s">
        <v>2009</v>
      </c>
      <c r="U402" s="11" t="s">
        <v>2009</v>
      </c>
      <c r="V402" s="11" t="s">
        <v>2009</v>
      </c>
    </row>
    <row r="403" spans="1:22" x14ac:dyDescent="0.25">
      <c r="A403" s="2" t="s">
        <v>272</v>
      </c>
      <c r="B403" s="2" t="s">
        <v>557</v>
      </c>
      <c r="C403" s="2" t="s">
        <v>939</v>
      </c>
      <c r="D403" s="2" t="s">
        <v>2086</v>
      </c>
      <c r="E403" s="5" t="s">
        <v>901</v>
      </c>
      <c r="F403" s="2" t="s">
        <v>1455</v>
      </c>
      <c r="G403" s="4" t="s">
        <v>904</v>
      </c>
      <c r="H403" s="2">
        <f t="shared" si="43"/>
        <v>28</v>
      </c>
      <c r="I403" s="2">
        <f t="shared" si="44"/>
        <v>7</v>
      </c>
      <c r="J403" s="2">
        <f t="shared" si="45"/>
        <v>12</v>
      </c>
      <c r="K403" s="2">
        <f t="shared" si="46"/>
        <v>3</v>
      </c>
      <c r="L403" s="2">
        <f t="shared" si="47"/>
        <v>15</v>
      </c>
      <c r="M403" s="2" t="str">
        <f t="shared" si="42"/>
        <v>0</v>
      </c>
      <c r="N403" s="2">
        <f t="shared" si="48"/>
        <v>20</v>
      </c>
      <c r="O403" s="2"/>
      <c r="P403" t="s">
        <v>1975</v>
      </c>
      <c r="Q403" t="s">
        <v>2022</v>
      </c>
      <c r="R403" t="s">
        <v>2023</v>
      </c>
      <c r="S403" t="s">
        <v>2024</v>
      </c>
      <c r="T403" t="s">
        <v>2025</v>
      </c>
      <c r="U403" s="11" t="s">
        <v>2089</v>
      </c>
      <c r="V403" s="11" t="s">
        <v>2090</v>
      </c>
    </row>
    <row r="404" spans="1:22" x14ac:dyDescent="0.25">
      <c r="A404" s="2"/>
      <c r="B404" s="2"/>
      <c r="C404" s="2"/>
      <c r="D404" s="2"/>
      <c r="E404" s="5" t="s">
        <v>1456</v>
      </c>
      <c r="F404" s="2" t="s">
        <v>1925</v>
      </c>
      <c r="G404" s="4" t="s">
        <v>1454</v>
      </c>
      <c r="H404" s="2">
        <f t="shared" si="43"/>
        <v>28</v>
      </c>
      <c r="I404" s="2">
        <f t="shared" si="44"/>
        <v>7</v>
      </c>
      <c r="J404" s="2">
        <f t="shared" si="45"/>
        <v>12</v>
      </c>
      <c r="K404" s="2">
        <f t="shared" si="46"/>
        <v>3</v>
      </c>
      <c r="L404" s="2">
        <f t="shared" si="47"/>
        <v>15</v>
      </c>
      <c r="M404" s="2" t="str">
        <f t="shared" si="42"/>
        <v>0</v>
      </c>
      <c r="N404" s="2">
        <f t="shared" si="48"/>
        <v>20</v>
      </c>
      <c r="O404" s="2"/>
      <c r="Q404" t="s">
        <v>2009</v>
      </c>
      <c r="R404" t="s">
        <v>2009</v>
      </c>
      <c r="S404" t="s">
        <v>2009</v>
      </c>
      <c r="T404" t="s">
        <v>2009</v>
      </c>
      <c r="U404" s="11" t="s">
        <v>2009</v>
      </c>
      <c r="V404" s="11" t="s">
        <v>2009</v>
      </c>
    </row>
    <row r="405" spans="1:22" x14ac:dyDescent="0.25">
      <c r="A405" s="2" t="s">
        <v>273</v>
      </c>
      <c r="B405" s="2" t="s">
        <v>557</v>
      </c>
      <c r="C405" s="2" t="s">
        <v>939</v>
      </c>
      <c r="D405" s="2" t="s">
        <v>2086</v>
      </c>
      <c r="E405" s="2" t="s">
        <v>1457</v>
      </c>
      <c r="F405" s="2" t="s">
        <v>1458</v>
      </c>
      <c r="G405" s="4" t="s">
        <v>1454</v>
      </c>
      <c r="H405" s="2">
        <f t="shared" si="43"/>
        <v>28</v>
      </c>
      <c r="I405" s="2">
        <f t="shared" si="44"/>
        <v>7</v>
      </c>
      <c r="J405" s="2">
        <f t="shared" si="45"/>
        <v>12</v>
      </c>
      <c r="K405" s="2">
        <f t="shared" si="46"/>
        <v>3</v>
      </c>
      <c r="L405" s="2">
        <f t="shared" si="47"/>
        <v>15</v>
      </c>
      <c r="M405" s="2" t="str">
        <f t="shared" si="42"/>
        <v>0</v>
      </c>
      <c r="N405" s="2">
        <f t="shared" si="48"/>
        <v>20</v>
      </c>
      <c r="O405" s="2"/>
      <c r="P405" t="s">
        <v>1975</v>
      </c>
      <c r="Q405" t="s">
        <v>2022</v>
      </c>
      <c r="R405" t="s">
        <v>2023</v>
      </c>
      <c r="S405" t="s">
        <v>2024</v>
      </c>
      <c r="T405" t="s">
        <v>2025</v>
      </c>
      <c r="U405" s="11">
        <v>46.4</v>
      </c>
      <c r="V405" s="11">
        <v>45.6</v>
      </c>
    </row>
    <row r="406" spans="1:22" x14ac:dyDescent="0.25">
      <c r="A406" s="2"/>
      <c r="B406" s="2"/>
      <c r="C406" s="2"/>
      <c r="D406" s="2"/>
      <c r="E406" s="5" t="s">
        <v>901</v>
      </c>
      <c r="F406" s="2" t="s">
        <v>1455</v>
      </c>
      <c r="G406" s="4" t="s">
        <v>904</v>
      </c>
      <c r="H406" s="2">
        <f t="shared" si="43"/>
        <v>28</v>
      </c>
      <c r="I406" s="2">
        <f t="shared" si="44"/>
        <v>7</v>
      </c>
      <c r="J406" s="2">
        <f t="shared" si="45"/>
        <v>12</v>
      </c>
      <c r="K406" s="2">
        <f t="shared" si="46"/>
        <v>3</v>
      </c>
      <c r="L406" s="2">
        <f t="shared" si="47"/>
        <v>15</v>
      </c>
      <c r="M406" s="2" t="str">
        <f t="shared" si="42"/>
        <v>0</v>
      </c>
      <c r="N406" s="2">
        <f t="shared" si="48"/>
        <v>20</v>
      </c>
      <c r="O406" s="2"/>
      <c r="Q406" t="s">
        <v>2009</v>
      </c>
      <c r="R406" t="s">
        <v>2009</v>
      </c>
      <c r="S406" t="s">
        <v>2009</v>
      </c>
      <c r="T406" t="s">
        <v>2009</v>
      </c>
      <c r="U406" s="11" t="s">
        <v>2009</v>
      </c>
      <c r="V406" s="11" t="s">
        <v>2009</v>
      </c>
    </row>
    <row r="407" spans="1:22" x14ac:dyDescent="0.25">
      <c r="A407" s="2" t="s">
        <v>274</v>
      </c>
      <c r="B407" s="2" t="s">
        <v>727</v>
      </c>
      <c r="C407" s="2" t="s">
        <v>939</v>
      </c>
      <c r="D407" s="2" t="s">
        <v>2086</v>
      </c>
      <c r="E407" s="5" t="s">
        <v>956</v>
      </c>
      <c r="H407" s="2" t="str">
        <f t="shared" si="43"/>
        <v/>
      </c>
      <c r="I407" s="2" t="str">
        <f t="shared" si="44"/>
        <v/>
      </c>
      <c r="J407" s="2" t="str">
        <f t="shared" si="45"/>
        <v/>
      </c>
      <c r="K407" s="2" t="str">
        <f t="shared" si="46"/>
        <v/>
      </c>
      <c r="L407" s="2" t="str">
        <f t="shared" si="47"/>
        <v/>
      </c>
      <c r="M407" s="2" t="str">
        <f t="shared" si="42"/>
        <v/>
      </c>
      <c r="N407" s="2" t="str">
        <f t="shared" si="48"/>
        <v/>
      </c>
      <c r="O407" s="2"/>
      <c r="P407" t="s">
        <v>1978</v>
      </c>
      <c r="Q407" t="s">
        <v>2022</v>
      </c>
      <c r="R407" t="s">
        <v>2023</v>
      </c>
      <c r="S407" t="s">
        <v>2042</v>
      </c>
      <c r="T407" t="s">
        <v>2043</v>
      </c>
      <c r="U407" s="11">
        <v>39.6</v>
      </c>
      <c r="V407" s="11">
        <v>32.1</v>
      </c>
    </row>
    <row r="408" spans="1:22" x14ac:dyDescent="0.25">
      <c r="A408" s="2" t="s">
        <v>275</v>
      </c>
      <c r="B408" s="2" t="s">
        <v>718</v>
      </c>
      <c r="C408" s="2" t="s">
        <v>939</v>
      </c>
      <c r="D408" s="2" t="s">
        <v>2086</v>
      </c>
      <c r="E408" s="2" t="s">
        <v>1420</v>
      </c>
      <c r="F408" s="2" t="s">
        <v>1424</v>
      </c>
      <c r="G408" s="4" t="s">
        <v>1423</v>
      </c>
      <c r="H408" s="2">
        <f t="shared" si="43"/>
        <v>29</v>
      </c>
      <c r="I408" s="2">
        <f t="shared" si="44"/>
        <v>7</v>
      </c>
      <c r="J408" s="2">
        <f t="shared" si="45"/>
        <v>11</v>
      </c>
      <c r="K408" s="2">
        <f t="shared" si="46"/>
        <v>3</v>
      </c>
      <c r="L408" s="2">
        <f t="shared" si="47"/>
        <v>14</v>
      </c>
      <c r="M408" s="2" t="str">
        <f t="shared" si="42"/>
        <v>0</v>
      </c>
      <c r="N408" s="2">
        <f t="shared" si="48"/>
        <v>19</v>
      </c>
      <c r="O408" s="2"/>
      <c r="P408" t="s">
        <v>1975</v>
      </c>
      <c r="Q408" t="s">
        <v>2022</v>
      </c>
      <c r="R408" t="s">
        <v>2023</v>
      </c>
      <c r="S408" t="s">
        <v>2024</v>
      </c>
      <c r="T408" t="s">
        <v>2025</v>
      </c>
      <c r="U408" s="11">
        <v>48.6</v>
      </c>
      <c r="V408" s="11">
        <v>49.4</v>
      </c>
    </row>
    <row r="409" spans="1:22" x14ac:dyDescent="0.25">
      <c r="A409" s="2"/>
      <c r="B409" s="2"/>
      <c r="C409" s="2"/>
      <c r="D409" s="2"/>
      <c r="E409" s="2" t="s">
        <v>1421</v>
      </c>
      <c r="F409" s="2" t="s">
        <v>1426</v>
      </c>
      <c r="G409" s="4" t="s">
        <v>1425</v>
      </c>
      <c r="H409" s="2">
        <f t="shared" si="43"/>
        <v>28</v>
      </c>
      <c r="I409" s="2">
        <f t="shared" si="44"/>
        <v>7</v>
      </c>
      <c r="J409" s="2">
        <f t="shared" si="45"/>
        <v>11</v>
      </c>
      <c r="K409" s="2">
        <f t="shared" si="46"/>
        <v>3</v>
      </c>
      <c r="L409" s="2">
        <f t="shared" si="47"/>
        <v>14</v>
      </c>
      <c r="M409" s="2" t="str">
        <f t="shared" si="42"/>
        <v>0</v>
      </c>
      <c r="N409" s="2">
        <f t="shared" si="48"/>
        <v>19</v>
      </c>
      <c r="O409" s="2"/>
      <c r="Q409" t="s">
        <v>2009</v>
      </c>
      <c r="R409" t="s">
        <v>2009</v>
      </c>
      <c r="S409" t="s">
        <v>2009</v>
      </c>
      <c r="T409" t="s">
        <v>2009</v>
      </c>
      <c r="U409" s="11" t="s">
        <v>2009</v>
      </c>
      <c r="V409" s="11" t="s">
        <v>2009</v>
      </c>
    </row>
    <row r="410" spans="1:22" x14ac:dyDescent="0.25">
      <c r="A410" s="2"/>
      <c r="B410" s="2"/>
      <c r="C410" s="2"/>
      <c r="D410" s="2"/>
      <c r="E410" s="2" t="s">
        <v>1459</v>
      </c>
      <c r="F410" s="2" t="s">
        <v>1460</v>
      </c>
      <c r="G410" s="4" t="s">
        <v>1427</v>
      </c>
      <c r="H410" s="2">
        <f t="shared" si="43"/>
        <v>29</v>
      </c>
      <c r="I410" s="2">
        <f t="shared" si="44"/>
        <v>7</v>
      </c>
      <c r="J410" s="2">
        <f t="shared" si="45"/>
        <v>11</v>
      </c>
      <c r="K410" s="2">
        <f t="shared" si="46"/>
        <v>2</v>
      </c>
      <c r="L410" s="2">
        <f t="shared" si="47"/>
        <v>13</v>
      </c>
      <c r="M410" s="2" t="str">
        <f t="shared" si="42"/>
        <v>0</v>
      </c>
      <c r="N410" s="2">
        <f t="shared" si="48"/>
        <v>18</v>
      </c>
      <c r="O410" s="2"/>
      <c r="Q410" t="s">
        <v>2009</v>
      </c>
      <c r="R410" t="s">
        <v>2009</v>
      </c>
      <c r="S410" t="s">
        <v>2009</v>
      </c>
      <c r="T410" t="s">
        <v>2009</v>
      </c>
      <c r="U410" s="11" t="s">
        <v>2009</v>
      </c>
      <c r="V410" s="11" t="s">
        <v>2009</v>
      </c>
    </row>
    <row r="411" spans="1:22" x14ac:dyDescent="0.25">
      <c r="A411" s="2" t="s">
        <v>276</v>
      </c>
      <c r="B411" s="2" t="s">
        <v>718</v>
      </c>
      <c r="C411" s="2" t="s">
        <v>939</v>
      </c>
      <c r="D411" s="2" t="s">
        <v>2086</v>
      </c>
      <c r="E411" s="5" t="s">
        <v>1429</v>
      </c>
      <c r="F411" s="2" t="s">
        <v>1430</v>
      </c>
      <c r="G411" s="4" t="s">
        <v>1423</v>
      </c>
      <c r="H411" s="2">
        <f t="shared" si="43"/>
        <v>29</v>
      </c>
      <c r="I411" s="2">
        <f t="shared" si="44"/>
        <v>7</v>
      </c>
      <c r="J411" s="2">
        <f t="shared" si="45"/>
        <v>11</v>
      </c>
      <c r="K411" s="2">
        <f t="shared" si="46"/>
        <v>3</v>
      </c>
      <c r="L411" s="2">
        <f t="shared" si="47"/>
        <v>14</v>
      </c>
      <c r="M411" s="2" t="str">
        <f t="shared" si="42"/>
        <v>0</v>
      </c>
      <c r="N411" s="2">
        <f t="shared" si="48"/>
        <v>19</v>
      </c>
      <c r="O411" s="2"/>
      <c r="P411" t="s">
        <v>1975</v>
      </c>
      <c r="Q411" t="s">
        <v>2022</v>
      </c>
      <c r="R411" t="s">
        <v>2023</v>
      </c>
      <c r="S411" t="s">
        <v>2024</v>
      </c>
      <c r="T411" t="s">
        <v>2025</v>
      </c>
      <c r="U411" s="11">
        <v>48.6</v>
      </c>
      <c r="V411" s="11">
        <v>48.8</v>
      </c>
    </row>
    <row r="412" spans="1:22" x14ac:dyDescent="0.25">
      <c r="A412" s="2"/>
      <c r="B412" s="2"/>
      <c r="C412" s="2"/>
      <c r="D412" s="2"/>
      <c r="E412" s="2" t="s">
        <v>1421</v>
      </c>
      <c r="F412" s="2" t="s">
        <v>1426</v>
      </c>
      <c r="G412" s="4" t="s">
        <v>1425</v>
      </c>
      <c r="H412" s="2">
        <f t="shared" si="43"/>
        <v>28</v>
      </c>
      <c r="I412" s="2">
        <f t="shared" si="44"/>
        <v>7</v>
      </c>
      <c r="J412" s="2">
        <f t="shared" si="45"/>
        <v>11</v>
      </c>
      <c r="K412" s="2">
        <f t="shared" si="46"/>
        <v>3</v>
      </c>
      <c r="L412" s="2">
        <f t="shared" si="47"/>
        <v>14</v>
      </c>
      <c r="M412" s="2" t="str">
        <f t="shared" si="42"/>
        <v>0</v>
      </c>
      <c r="N412" s="2">
        <f t="shared" si="48"/>
        <v>19</v>
      </c>
      <c r="O412" s="2"/>
      <c r="Q412" t="s">
        <v>2009</v>
      </c>
      <c r="R412" t="s">
        <v>2009</v>
      </c>
      <c r="S412" t="s">
        <v>2009</v>
      </c>
      <c r="T412" t="s">
        <v>2009</v>
      </c>
      <c r="U412" s="11" t="s">
        <v>2009</v>
      </c>
      <c r="V412" s="11" t="s">
        <v>2009</v>
      </c>
    </row>
    <row r="413" spans="1:22" x14ac:dyDescent="0.25">
      <c r="A413" s="2"/>
      <c r="B413" s="2"/>
      <c r="C413" s="2"/>
      <c r="D413" s="2"/>
      <c r="E413" s="2" t="s">
        <v>1459</v>
      </c>
      <c r="F413" s="2" t="s">
        <v>1460</v>
      </c>
      <c r="G413" s="4" t="s">
        <v>1427</v>
      </c>
      <c r="H413" s="2">
        <f t="shared" si="43"/>
        <v>29</v>
      </c>
      <c r="I413" s="2">
        <f t="shared" si="44"/>
        <v>7</v>
      </c>
      <c r="J413" s="2">
        <f t="shared" si="45"/>
        <v>11</v>
      </c>
      <c r="K413" s="2">
        <f t="shared" si="46"/>
        <v>2</v>
      </c>
      <c r="L413" s="2">
        <f t="shared" si="47"/>
        <v>13</v>
      </c>
      <c r="M413" s="2" t="str">
        <f t="shared" si="42"/>
        <v>0</v>
      </c>
      <c r="N413" s="2">
        <f t="shared" si="48"/>
        <v>18</v>
      </c>
      <c r="O413" s="2"/>
      <c r="Q413" t="s">
        <v>2009</v>
      </c>
      <c r="R413" t="s">
        <v>2009</v>
      </c>
      <c r="S413" t="s">
        <v>2009</v>
      </c>
      <c r="T413" t="s">
        <v>2009</v>
      </c>
      <c r="U413" s="11" t="s">
        <v>2009</v>
      </c>
      <c r="V413" s="11" t="s">
        <v>2009</v>
      </c>
    </row>
    <row r="414" spans="1:22" x14ac:dyDescent="0.25">
      <c r="A414" s="2" t="s">
        <v>277</v>
      </c>
      <c r="B414" s="2" t="s">
        <v>720</v>
      </c>
      <c r="C414" s="2" t="s">
        <v>939</v>
      </c>
      <c r="D414" s="2" t="s">
        <v>2086</v>
      </c>
      <c r="E414" s="5" t="s">
        <v>1420</v>
      </c>
      <c r="F414" s="2" t="s">
        <v>1424</v>
      </c>
      <c r="G414" s="4" t="s">
        <v>1423</v>
      </c>
      <c r="H414" s="2">
        <f t="shared" si="43"/>
        <v>29</v>
      </c>
      <c r="I414" s="2">
        <f t="shared" si="44"/>
        <v>7</v>
      </c>
      <c r="J414" s="2">
        <f t="shared" si="45"/>
        <v>11</v>
      </c>
      <c r="K414" s="2">
        <f t="shared" si="46"/>
        <v>3</v>
      </c>
      <c r="L414" s="2">
        <f t="shared" si="47"/>
        <v>14</v>
      </c>
      <c r="M414" s="2" t="str">
        <f t="shared" si="42"/>
        <v>0</v>
      </c>
      <c r="N414" s="2">
        <f t="shared" si="48"/>
        <v>19</v>
      </c>
      <c r="O414" s="2"/>
      <c r="P414" t="s">
        <v>1975</v>
      </c>
      <c r="Q414" t="s">
        <v>2022</v>
      </c>
      <c r="R414" t="s">
        <v>2023</v>
      </c>
      <c r="S414" t="s">
        <v>2024</v>
      </c>
      <c r="T414" t="s">
        <v>2025</v>
      </c>
      <c r="U414" s="11">
        <v>38.4</v>
      </c>
      <c r="V414" s="11">
        <v>47.9</v>
      </c>
    </row>
    <row r="415" spans="1:22" x14ac:dyDescent="0.25">
      <c r="A415" s="2" t="s">
        <v>278</v>
      </c>
      <c r="B415" s="2" t="s">
        <v>728</v>
      </c>
      <c r="C415" s="2" t="s">
        <v>939</v>
      </c>
      <c r="D415" s="2" t="s">
        <v>2086</v>
      </c>
      <c r="E415" s="2" t="s">
        <v>1442</v>
      </c>
      <c r="H415" s="2" t="str">
        <f t="shared" si="43"/>
        <v/>
      </c>
      <c r="I415" s="2" t="str">
        <f t="shared" si="44"/>
        <v/>
      </c>
      <c r="J415" s="2" t="str">
        <f t="shared" si="45"/>
        <v/>
      </c>
      <c r="K415" s="2" t="str">
        <f t="shared" si="46"/>
        <v/>
      </c>
      <c r="L415" s="2" t="str">
        <f t="shared" si="47"/>
        <v/>
      </c>
      <c r="M415" s="2" t="str">
        <f t="shared" si="42"/>
        <v/>
      </c>
      <c r="N415" s="2" t="str">
        <f t="shared" si="48"/>
        <v/>
      </c>
      <c r="O415" s="2"/>
      <c r="P415" t="s">
        <v>1978</v>
      </c>
      <c r="Q415" t="s">
        <v>2022</v>
      </c>
      <c r="R415" t="s">
        <v>2023</v>
      </c>
      <c r="S415" t="s">
        <v>2042</v>
      </c>
      <c r="T415" t="s">
        <v>2043</v>
      </c>
      <c r="U415" s="11">
        <v>43.5</v>
      </c>
      <c r="V415" s="11">
        <v>38</v>
      </c>
    </row>
    <row r="416" spans="1:22" x14ac:dyDescent="0.25">
      <c r="A416" s="2" t="s">
        <v>279</v>
      </c>
      <c r="B416" s="2" t="s">
        <v>729</v>
      </c>
      <c r="C416" s="2" t="s">
        <v>939</v>
      </c>
      <c r="D416" s="2" t="s">
        <v>2086</v>
      </c>
      <c r="E416" s="2" t="s">
        <v>956</v>
      </c>
      <c r="H416" s="2" t="str">
        <f t="shared" si="43"/>
        <v/>
      </c>
      <c r="I416" s="2" t="str">
        <f t="shared" si="44"/>
        <v/>
      </c>
      <c r="J416" s="2" t="str">
        <f t="shared" si="45"/>
        <v/>
      </c>
      <c r="K416" s="2" t="str">
        <f t="shared" si="46"/>
        <v/>
      </c>
      <c r="L416" s="2" t="str">
        <f t="shared" si="47"/>
        <v/>
      </c>
      <c r="M416" s="2" t="str">
        <f t="shared" si="42"/>
        <v/>
      </c>
      <c r="N416" s="2" t="str">
        <f t="shared" si="48"/>
        <v/>
      </c>
      <c r="O416" s="2"/>
      <c r="P416" t="s">
        <v>1978</v>
      </c>
      <c r="Q416" t="s">
        <v>2022</v>
      </c>
      <c r="R416" t="s">
        <v>2023</v>
      </c>
      <c r="S416" t="s">
        <v>2042</v>
      </c>
      <c r="T416" t="s">
        <v>2043</v>
      </c>
      <c r="U416" s="11">
        <v>39.799999999999997</v>
      </c>
      <c r="V416" s="11">
        <v>35</v>
      </c>
    </row>
    <row r="417" spans="1:22" x14ac:dyDescent="0.25">
      <c r="A417" s="2" t="s">
        <v>280</v>
      </c>
      <c r="B417" s="2" t="s">
        <v>718</v>
      </c>
      <c r="C417" s="2" t="s">
        <v>939</v>
      </c>
      <c r="D417" s="2" t="s">
        <v>2086</v>
      </c>
      <c r="E417" s="5" t="s">
        <v>1420</v>
      </c>
      <c r="F417" s="2" t="s">
        <v>1424</v>
      </c>
      <c r="G417" s="4" t="s">
        <v>1423</v>
      </c>
      <c r="H417" s="2">
        <f t="shared" si="43"/>
        <v>29</v>
      </c>
      <c r="I417" s="2">
        <f t="shared" si="44"/>
        <v>7</v>
      </c>
      <c r="J417" s="2">
        <f t="shared" si="45"/>
        <v>11</v>
      </c>
      <c r="K417" s="2">
        <f t="shared" si="46"/>
        <v>3</v>
      </c>
      <c r="L417" s="2">
        <f t="shared" si="47"/>
        <v>14</v>
      </c>
      <c r="M417" s="2" t="str">
        <f t="shared" si="42"/>
        <v>0</v>
      </c>
      <c r="N417" s="2">
        <f t="shared" si="48"/>
        <v>19</v>
      </c>
      <c r="O417" s="2"/>
      <c r="P417" t="s">
        <v>1975</v>
      </c>
      <c r="Q417" t="s">
        <v>2022</v>
      </c>
      <c r="R417" t="s">
        <v>2023</v>
      </c>
      <c r="S417" t="s">
        <v>2024</v>
      </c>
      <c r="T417" t="s">
        <v>2025</v>
      </c>
      <c r="U417" s="11">
        <v>48.6</v>
      </c>
      <c r="V417" s="11">
        <v>48.9</v>
      </c>
    </row>
    <row r="418" spans="1:22" x14ac:dyDescent="0.25">
      <c r="A418" s="2"/>
      <c r="B418" s="2"/>
      <c r="C418" s="2"/>
      <c r="D418" s="2"/>
      <c r="E418" s="5" t="s">
        <v>1422</v>
      </c>
      <c r="F418" s="2" t="s">
        <v>1428</v>
      </c>
      <c r="G418" s="4" t="s">
        <v>1427</v>
      </c>
      <c r="H418" s="2">
        <f t="shared" si="43"/>
        <v>29</v>
      </c>
      <c r="I418" s="2">
        <f t="shared" si="44"/>
        <v>7</v>
      </c>
      <c r="J418" s="2">
        <f t="shared" si="45"/>
        <v>11</v>
      </c>
      <c r="K418" s="2">
        <f t="shared" si="46"/>
        <v>2</v>
      </c>
      <c r="L418" s="2">
        <f t="shared" si="47"/>
        <v>13</v>
      </c>
      <c r="M418" s="2" t="str">
        <f t="shared" si="42"/>
        <v>0</v>
      </c>
      <c r="N418" s="2">
        <f t="shared" si="48"/>
        <v>18</v>
      </c>
      <c r="O418" s="2"/>
      <c r="Q418" t="s">
        <v>2009</v>
      </c>
      <c r="R418" t="s">
        <v>2009</v>
      </c>
      <c r="S418" t="s">
        <v>2009</v>
      </c>
      <c r="T418" t="s">
        <v>2009</v>
      </c>
      <c r="U418" s="11" t="s">
        <v>2009</v>
      </c>
      <c r="V418" s="11" t="s">
        <v>2009</v>
      </c>
    </row>
    <row r="419" spans="1:22" x14ac:dyDescent="0.25">
      <c r="A419" s="2" t="s">
        <v>281</v>
      </c>
      <c r="B419" s="2" t="s">
        <v>730</v>
      </c>
      <c r="C419" s="2" t="s">
        <v>939</v>
      </c>
      <c r="D419" s="2" t="s">
        <v>2086</v>
      </c>
      <c r="E419" s="5" t="s">
        <v>1463</v>
      </c>
      <c r="F419" s="2" t="s">
        <v>1465</v>
      </c>
      <c r="G419" s="4" t="s">
        <v>1464</v>
      </c>
      <c r="H419" s="2">
        <f t="shared" si="43"/>
        <v>23</v>
      </c>
      <c r="I419" s="2">
        <f t="shared" si="44"/>
        <v>4</v>
      </c>
      <c r="J419" s="2">
        <f t="shared" si="45"/>
        <v>10</v>
      </c>
      <c r="K419" s="2">
        <f t="shared" si="46"/>
        <v>3</v>
      </c>
      <c r="L419" s="2">
        <f t="shared" si="47"/>
        <v>13</v>
      </c>
      <c r="M419" s="2" t="str">
        <f t="shared" si="42"/>
        <v>0</v>
      </c>
      <c r="N419" s="2">
        <f t="shared" si="48"/>
        <v>15</v>
      </c>
      <c r="O419" s="2"/>
      <c r="P419" t="s">
        <v>1978</v>
      </c>
      <c r="Q419" t="s">
        <v>2022</v>
      </c>
      <c r="R419" t="s">
        <v>2023</v>
      </c>
      <c r="S419" t="s">
        <v>2042</v>
      </c>
      <c r="T419" t="s">
        <v>2043</v>
      </c>
      <c r="U419" s="11">
        <v>39.6</v>
      </c>
      <c r="V419" s="11">
        <v>37.5</v>
      </c>
    </row>
    <row r="420" spans="1:22" x14ac:dyDescent="0.25">
      <c r="A420" s="2"/>
      <c r="B420" s="2"/>
      <c r="C420" s="2"/>
      <c r="D420" s="2"/>
      <c r="E420" s="5" t="s">
        <v>1466</v>
      </c>
      <c r="F420" s="2" t="s">
        <v>1468</v>
      </c>
      <c r="G420" s="4" t="s">
        <v>1467</v>
      </c>
      <c r="H420" s="2">
        <f t="shared" si="43"/>
        <v>23</v>
      </c>
      <c r="I420" s="2">
        <f t="shared" si="44"/>
        <v>4</v>
      </c>
      <c r="J420" s="2">
        <f t="shared" si="45"/>
        <v>11</v>
      </c>
      <c r="K420" s="2">
        <f t="shared" si="46"/>
        <v>2</v>
      </c>
      <c r="L420" s="2">
        <f t="shared" si="47"/>
        <v>13</v>
      </c>
      <c r="M420" s="2" t="str">
        <f t="shared" si="42"/>
        <v>0</v>
      </c>
      <c r="N420" s="2">
        <f t="shared" si="48"/>
        <v>15</v>
      </c>
      <c r="O420" s="2"/>
      <c r="Q420" t="s">
        <v>2009</v>
      </c>
      <c r="R420" t="s">
        <v>2009</v>
      </c>
      <c r="S420" t="s">
        <v>2009</v>
      </c>
      <c r="T420" t="s">
        <v>2009</v>
      </c>
      <c r="U420" s="11" t="s">
        <v>2009</v>
      </c>
      <c r="V420" s="11" t="s">
        <v>2009</v>
      </c>
    </row>
    <row r="421" spans="1:22" x14ac:dyDescent="0.25">
      <c r="A421" s="2" t="s">
        <v>282</v>
      </c>
      <c r="B421" s="2" t="s">
        <v>723</v>
      </c>
      <c r="C421" s="2" t="s">
        <v>939</v>
      </c>
      <c r="D421" s="2" t="s">
        <v>2086</v>
      </c>
      <c r="E421" s="5" t="s">
        <v>1442</v>
      </c>
      <c r="H421" s="2" t="str">
        <f t="shared" si="43"/>
        <v/>
      </c>
      <c r="I421" s="2" t="str">
        <f t="shared" si="44"/>
        <v/>
      </c>
      <c r="J421" s="2" t="str">
        <f t="shared" si="45"/>
        <v/>
      </c>
      <c r="K421" s="2" t="str">
        <f t="shared" si="46"/>
        <v/>
      </c>
      <c r="L421" s="2" t="str">
        <f t="shared" si="47"/>
        <v/>
      </c>
      <c r="M421" s="2" t="str">
        <f t="shared" si="42"/>
        <v/>
      </c>
      <c r="N421" s="2" t="str">
        <f t="shared" si="48"/>
        <v/>
      </c>
      <c r="O421" s="2"/>
      <c r="P421" t="s">
        <v>1978</v>
      </c>
      <c r="Q421" t="s">
        <v>2022</v>
      </c>
      <c r="R421" t="s">
        <v>2023</v>
      </c>
      <c r="S421" t="s">
        <v>2042</v>
      </c>
      <c r="T421" t="s">
        <v>2043</v>
      </c>
      <c r="U421" s="11">
        <v>35.5</v>
      </c>
      <c r="V421" s="11">
        <v>28.6</v>
      </c>
    </row>
    <row r="422" spans="1:22" x14ac:dyDescent="0.25">
      <c r="A422" s="2" t="s">
        <v>283</v>
      </c>
      <c r="B422" s="2" t="s">
        <v>731</v>
      </c>
      <c r="C422" s="2" t="s">
        <v>939</v>
      </c>
      <c r="D422" s="2" t="s">
        <v>2086</v>
      </c>
      <c r="E422" s="5" t="s">
        <v>1469</v>
      </c>
      <c r="F422" s="2" t="s">
        <v>1473</v>
      </c>
      <c r="G422" s="4" t="s">
        <v>1471</v>
      </c>
      <c r="H422" s="2">
        <f t="shared" si="43"/>
        <v>23</v>
      </c>
      <c r="I422" s="2">
        <f t="shared" si="44"/>
        <v>4</v>
      </c>
      <c r="J422" s="2">
        <f t="shared" si="45"/>
        <v>11</v>
      </c>
      <c r="K422" s="2">
        <f t="shared" si="46"/>
        <v>3</v>
      </c>
      <c r="L422" s="2">
        <f t="shared" si="47"/>
        <v>14</v>
      </c>
      <c r="M422" s="2" t="str">
        <f t="shared" si="42"/>
        <v>0</v>
      </c>
      <c r="N422" s="2">
        <f t="shared" si="48"/>
        <v>16</v>
      </c>
      <c r="O422" s="2"/>
      <c r="P422" t="s">
        <v>1978</v>
      </c>
      <c r="Q422" t="s">
        <v>2022</v>
      </c>
      <c r="R422" t="s">
        <v>2023</v>
      </c>
      <c r="S422" t="s">
        <v>2042</v>
      </c>
      <c r="T422" t="s">
        <v>2043</v>
      </c>
      <c r="U422" s="11">
        <v>43.4</v>
      </c>
      <c r="V422" s="11">
        <v>42.5</v>
      </c>
    </row>
    <row r="423" spans="1:22" x14ac:dyDescent="0.25">
      <c r="A423" s="2"/>
      <c r="B423" s="2"/>
      <c r="C423" s="2"/>
      <c r="D423" s="2"/>
      <c r="E423" s="5" t="s">
        <v>1470</v>
      </c>
      <c r="F423" s="2" t="s">
        <v>1474</v>
      </c>
      <c r="G423" s="4" t="s">
        <v>1472</v>
      </c>
      <c r="H423" s="2">
        <f t="shared" si="43"/>
        <v>23</v>
      </c>
      <c r="I423" s="2">
        <f t="shared" si="44"/>
        <v>4</v>
      </c>
      <c r="J423" s="2">
        <f t="shared" si="45"/>
        <v>12</v>
      </c>
      <c r="K423" s="2">
        <f t="shared" si="46"/>
        <v>2</v>
      </c>
      <c r="L423" s="2">
        <f t="shared" si="47"/>
        <v>14</v>
      </c>
      <c r="M423" s="2" t="str">
        <f t="shared" si="42"/>
        <v>0</v>
      </c>
      <c r="N423" s="2">
        <f t="shared" si="48"/>
        <v>16</v>
      </c>
      <c r="O423" s="2"/>
      <c r="Q423" t="s">
        <v>2009</v>
      </c>
      <c r="R423" t="s">
        <v>2009</v>
      </c>
      <c r="S423" t="s">
        <v>2009</v>
      </c>
      <c r="T423" t="s">
        <v>2009</v>
      </c>
      <c r="U423" s="11" t="s">
        <v>2009</v>
      </c>
      <c r="V423" s="11" t="s">
        <v>2009</v>
      </c>
    </row>
    <row r="424" spans="1:22" x14ac:dyDescent="0.25">
      <c r="A424" s="2" t="s">
        <v>284</v>
      </c>
      <c r="B424" s="2" t="s">
        <v>718</v>
      </c>
      <c r="C424" s="2" t="s">
        <v>939</v>
      </c>
      <c r="D424" s="2" t="s">
        <v>2086</v>
      </c>
      <c r="E424" s="5" t="s">
        <v>1420</v>
      </c>
      <c r="F424" s="2" t="s">
        <v>1424</v>
      </c>
      <c r="G424" s="4" t="s">
        <v>1423</v>
      </c>
      <c r="H424" s="2">
        <f t="shared" si="43"/>
        <v>29</v>
      </c>
      <c r="I424" s="2">
        <f t="shared" si="44"/>
        <v>7</v>
      </c>
      <c r="J424" s="2">
        <f t="shared" si="45"/>
        <v>11</v>
      </c>
      <c r="K424" s="2">
        <f t="shared" si="46"/>
        <v>3</v>
      </c>
      <c r="L424" s="2">
        <f t="shared" si="47"/>
        <v>14</v>
      </c>
      <c r="M424" s="2" t="str">
        <f t="shared" si="42"/>
        <v>0</v>
      </c>
      <c r="N424" s="2">
        <f t="shared" si="48"/>
        <v>19</v>
      </c>
      <c r="O424" s="2"/>
      <c r="P424" t="s">
        <v>1975</v>
      </c>
      <c r="Q424" t="s">
        <v>2022</v>
      </c>
      <c r="R424" t="s">
        <v>2023</v>
      </c>
      <c r="S424" t="s">
        <v>2024</v>
      </c>
      <c r="T424" t="s">
        <v>2025</v>
      </c>
      <c r="U424" s="11">
        <v>48.6</v>
      </c>
      <c r="V424" s="11">
        <v>48.4</v>
      </c>
    </row>
    <row r="425" spans="1:22" x14ac:dyDescent="0.25">
      <c r="A425" s="2" t="s">
        <v>285</v>
      </c>
      <c r="B425" s="2" t="s">
        <v>732</v>
      </c>
      <c r="C425" s="2" t="s">
        <v>939</v>
      </c>
      <c r="D425" s="2" t="s">
        <v>2086</v>
      </c>
      <c r="E425" s="5" t="s">
        <v>1475</v>
      </c>
      <c r="F425" s="2" t="s">
        <v>1477</v>
      </c>
      <c r="G425" s="4" t="s">
        <v>1476</v>
      </c>
      <c r="H425" s="2">
        <f t="shared" si="43"/>
        <v>23</v>
      </c>
      <c r="I425" s="2">
        <f t="shared" si="44"/>
        <v>4</v>
      </c>
      <c r="J425" s="2">
        <f t="shared" si="45"/>
        <v>11</v>
      </c>
      <c r="K425" s="2">
        <f t="shared" si="46"/>
        <v>2</v>
      </c>
      <c r="L425" s="2">
        <f t="shared" si="47"/>
        <v>13</v>
      </c>
      <c r="M425" s="2" t="str">
        <f t="shared" si="42"/>
        <v>0</v>
      </c>
      <c r="N425" s="2">
        <f t="shared" si="48"/>
        <v>15</v>
      </c>
      <c r="O425" s="2"/>
      <c r="P425" t="s">
        <v>1978</v>
      </c>
      <c r="Q425" t="s">
        <v>2022</v>
      </c>
      <c r="R425" t="s">
        <v>2023</v>
      </c>
      <c r="S425" t="s">
        <v>2042</v>
      </c>
      <c r="T425" t="s">
        <v>2043</v>
      </c>
      <c r="U425" s="11">
        <v>37.299999999999997</v>
      </c>
      <c r="V425" s="11">
        <v>36.299999999999997</v>
      </c>
    </row>
    <row r="426" spans="1:22" x14ac:dyDescent="0.25">
      <c r="A426" s="2" t="s">
        <v>286</v>
      </c>
      <c r="B426" s="2" t="s">
        <v>732</v>
      </c>
      <c r="C426" s="2" t="s">
        <v>939</v>
      </c>
      <c r="D426" s="2" t="s">
        <v>2086</v>
      </c>
      <c r="E426" s="5" t="s">
        <v>1475</v>
      </c>
      <c r="F426" s="2" t="s">
        <v>1477</v>
      </c>
      <c r="G426" s="4" t="s">
        <v>1476</v>
      </c>
      <c r="H426" s="2">
        <f t="shared" si="43"/>
        <v>23</v>
      </c>
      <c r="I426" s="2">
        <f t="shared" si="44"/>
        <v>4</v>
      </c>
      <c r="J426" s="2">
        <f t="shared" si="45"/>
        <v>11</v>
      </c>
      <c r="K426" s="2">
        <f t="shared" si="46"/>
        <v>2</v>
      </c>
      <c r="L426" s="2">
        <f t="shared" si="47"/>
        <v>13</v>
      </c>
      <c r="M426" s="2" t="str">
        <f t="shared" si="42"/>
        <v>0</v>
      </c>
      <c r="N426" s="2">
        <f t="shared" si="48"/>
        <v>15</v>
      </c>
      <c r="O426" s="2"/>
      <c r="P426" t="s">
        <v>1978</v>
      </c>
      <c r="Q426" t="s">
        <v>2022</v>
      </c>
      <c r="R426" t="s">
        <v>2023</v>
      </c>
      <c r="S426" t="s">
        <v>2042</v>
      </c>
      <c r="T426" t="s">
        <v>2043</v>
      </c>
      <c r="U426" s="11">
        <v>37.299999999999997</v>
      </c>
      <c r="V426" s="11">
        <v>36.299999999999997</v>
      </c>
    </row>
    <row r="427" spans="1:22" x14ac:dyDescent="0.25">
      <c r="A427" s="2" t="s">
        <v>287</v>
      </c>
      <c r="B427" s="2" t="s">
        <v>726</v>
      </c>
      <c r="C427" s="2" t="s">
        <v>939</v>
      </c>
      <c r="D427" s="2" t="s">
        <v>2086</v>
      </c>
      <c r="E427" s="5" t="s">
        <v>1478</v>
      </c>
      <c r="F427" s="2" t="s">
        <v>1479</v>
      </c>
      <c r="G427" s="4" t="s">
        <v>1385</v>
      </c>
      <c r="H427" s="2">
        <f t="shared" si="43"/>
        <v>22</v>
      </c>
      <c r="I427" s="2">
        <f t="shared" si="44"/>
        <v>5</v>
      </c>
      <c r="J427" s="2">
        <f t="shared" si="45"/>
        <v>10</v>
      </c>
      <c r="K427" s="2">
        <f t="shared" si="46"/>
        <v>3</v>
      </c>
      <c r="L427" s="2">
        <f t="shared" si="47"/>
        <v>13</v>
      </c>
      <c r="M427" s="2" t="str">
        <f t="shared" si="42"/>
        <v>1</v>
      </c>
      <c r="N427" s="2">
        <f t="shared" si="48"/>
        <v>15</v>
      </c>
      <c r="O427" s="2"/>
      <c r="P427" t="s">
        <v>1986</v>
      </c>
      <c r="Q427" t="s">
        <v>2022</v>
      </c>
      <c r="R427" t="s">
        <v>2023</v>
      </c>
      <c r="S427" t="s">
        <v>2042</v>
      </c>
      <c r="T427" t="s">
        <v>2050</v>
      </c>
      <c r="U427" s="11">
        <v>36.9</v>
      </c>
      <c r="V427" s="11">
        <v>36.299999999999997</v>
      </c>
    </row>
    <row r="428" spans="1:22" x14ac:dyDescent="0.25">
      <c r="A428" s="2"/>
      <c r="B428" s="2"/>
      <c r="C428" s="2"/>
      <c r="D428" s="2"/>
      <c r="E428" s="5" t="s">
        <v>1450</v>
      </c>
      <c r="F428" s="2" t="s">
        <v>1453</v>
      </c>
      <c r="G428" s="4" t="s">
        <v>1385</v>
      </c>
      <c r="H428" s="2">
        <f t="shared" si="43"/>
        <v>22</v>
      </c>
      <c r="I428" s="2">
        <f t="shared" si="44"/>
        <v>5</v>
      </c>
      <c r="J428" s="2">
        <f t="shared" si="45"/>
        <v>10</v>
      </c>
      <c r="K428" s="2">
        <f t="shared" si="46"/>
        <v>3</v>
      </c>
      <c r="L428" s="2">
        <f t="shared" si="47"/>
        <v>13</v>
      </c>
      <c r="M428" s="2" t="str">
        <f t="shared" si="42"/>
        <v>1</v>
      </c>
      <c r="N428" s="2">
        <f t="shared" si="48"/>
        <v>15</v>
      </c>
      <c r="O428" s="2"/>
      <c r="Q428" t="s">
        <v>2009</v>
      </c>
      <c r="R428" t="s">
        <v>2009</v>
      </c>
      <c r="S428" t="s">
        <v>2009</v>
      </c>
      <c r="T428" t="s">
        <v>2009</v>
      </c>
      <c r="U428" s="11" t="s">
        <v>2009</v>
      </c>
      <c r="V428" s="11" t="s">
        <v>2009</v>
      </c>
    </row>
    <row r="429" spans="1:22" x14ac:dyDescent="0.25">
      <c r="A429" s="2" t="s">
        <v>288</v>
      </c>
      <c r="B429" s="2" t="s">
        <v>704</v>
      </c>
      <c r="C429" s="2" t="s">
        <v>939</v>
      </c>
      <c r="D429" s="2" t="s">
        <v>2086</v>
      </c>
      <c r="E429" s="5" t="s">
        <v>1483</v>
      </c>
      <c r="F429" s="2" t="s">
        <v>1484</v>
      </c>
      <c r="G429" s="4" t="s">
        <v>1356</v>
      </c>
      <c r="H429" s="2">
        <f t="shared" si="43"/>
        <v>22</v>
      </c>
      <c r="I429" s="2">
        <f t="shared" si="44"/>
        <v>5</v>
      </c>
      <c r="J429" s="2">
        <f t="shared" si="45"/>
        <v>9</v>
      </c>
      <c r="K429" s="2">
        <f t="shared" si="46"/>
        <v>4</v>
      </c>
      <c r="L429" s="2">
        <f t="shared" si="47"/>
        <v>13</v>
      </c>
      <c r="M429" s="2" t="str">
        <f t="shared" si="42"/>
        <v>1</v>
      </c>
      <c r="N429" s="2">
        <f t="shared" si="48"/>
        <v>15</v>
      </c>
      <c r="O429" s="2"/>
      <c r="P429" t="s">
        <v>1995</v>
      </c>
      <c r="Q429" t="s">
        <v>2022</v>
      </c>
      <c r="R429" t="s">
        <v>2023</v>
      </c>
      <c r="S429" t="s">
        <v>2024</v>
      </c>
      <c r="T429" t="s">
        <v>2025</v>
      </c>
      <c r="U429" s="11">
        <v>56.1</v>
      </c>
      <c r="V429" s="11">
        <v>55.6</v>
      </c>
    </row>
    <row r="430" spans="1:22" x14ac:dyDescent="0.25">
      <c r="A430" s="2"/>
      <c r="B430" s="2"/>
      <c r="C430" s="2"/>
      <c r="D430" s="2"/>
      <c r="E430" s="5" t="s">
        <v>1378</v>
      </c>
      <c r="F430" s="2" t="s">
        <v>1380</v>
      </c>
      <c r="G430" s="4" t="s">
        <v>1356</v>
      </c>
      <c r="H430" s="2">
        <f t="shared" si="43"/>
        <v>22</v>
      </c>
      <c r="I430" s="2">
        <f t="shared" si="44"/>
        <v>5</v>
      </c>
      <c r="J430" s="2">
        <f t="shared" si="45"/>
        <v>9</v>
      </c>
      <c r="K430" s="2">
        <f t="shared" si="46"/>
        <v>4</v>
      </c>
      <c r="L430" s="2">
        <f t="shared" si="47"/>
        <v>13</v>
      </c>
      <c r="M430" s="2" t="str">
        <f t="shared" si="42"/>
        <v>1</v>
      </c>
      <c r="N430" s="2">
        <f t="shared" si="48"/>
        <v>15</v>
      </c>
      <c r="O430" s="2"/>
      <c r="Q430" t="s">
        <v>2009</v>
      </c>
      <c r="R430" t="s">
        <v>2009</v>
      </c>
      <c r="S430" t="s">
        <v>2009</v>
      </c>
      <c r="T430" t="s">
        <v>2009</v>
      </c>
      <c r="U430" s="11" t="s">
        <v>2009</v>
      </c>
      <c r="V430" s="11" t="s">
        <v>2009</v>
      </c>
    </row>
    <row r="431" spans="1:22" x14ac:dyDescent="0.25">
      <c r="A431" s="2" t="s">
        <v>289</v>
      </c>
      <c r="B431" s="2" t="s">
        <v>733</v>
      </c>
      <c r="C431" s="2" t="s">
        <v>939</v>
      </c>
      <c r="D431" s="2" t="s">
        <v>2086</v>
      </c>
      <c r="E431" s="5" t="s">
        <v>1485</v>
      </c>
      <c r="F431" s="2" t="s">
        <v>1487</v>
      </c>
      <c r="G431" s="4" t="s">
        <v>1486</v>
      </c>
      <c r="H431" s="2">
        <f t="shared" si="43"/>
        <v>21</v>
      </c>
      <c r="I431" s="2">
        <f t="shared" si="44"/>
        <v>2</v>
      </c>
      <c r="J431" s="2">
        <f t="shared" si="45"/>
        <v>11</v>
      </c>
      <c r="K431" s="2">
        <f t="shared" si="46"/>
        <v>3</v>
      </c>
      <c r="L431" s="2">
        <f t="shared" si="47"/>
        <v>14</v>
      </c>
      <c r="M431" s="2" t="str">
        <f t="shared" si="42"/>
        <v>0</v>
      </c>
      <c r="N431" s="2">
        <f t="shared" si="48"/>
        <v>14</v>
      </c>
      <c r="O431" s="2"/>
      <c r="P431" t="s">
        <v>1975</v>
      </c>
      <c r="Q431" t="s">
        <v>2022</v>
      </c>
      <c r="R431" t="s">
        <v>2023</v>
      </c>
      <c r="S431" t="s">
        <v>2024</v>
      </c>
      <c r="T431" t="s">
        <v>2025</v>
      </c>
      <c r="U431" s="11">
        <v>35.1</v>
      </c>
      <c r="V431" s="11">
        <v>34.799999999999997</v>
      </c>
    </row>
    <row r="432" spans="1:22" x14ac:dyDescent="0.25">
      <c r="A432" s="2" t="s">
        <v>290</v>
      </c>
      <c r="B432" s="2" t="s">
        <v>734</v>
      </c>
      <c r="C432" s="2" t="s">
        <v>939</v>
      </c>
      <c r="D432" s="2" t="s">
        <v>2086</v>
      </c>
      <c r="E432" s="5" t="s">
        <v>1488</v>
      </c>
      <c r="F432" s="2" t="s">
        <v>1491</v>
      </c>
      <c r="G432" s="4" t="s">
        <v>1490</v>
      </c>
      <c r="H432" s="2">
        <f t="shared" si="43"/>
        <v>23</v>
      </c>
      <c r="I432" s="2">
        <f t="shared" si="44"/>
        <v>4</v>
      </c>
      <c r="J432" s="2">
        <f t="shared" si="45"/>
        <v>13</v>
      </c>
      <c r="K432" s="2">
        <f t="shared" si="46"/>
        <v>1</v>
      </c>
      <c r="L432" s="2">
        <f t="shared" si="47"/>
        <v>14</v>
      </c>
      <c r="M432" s="2" t="str">
        <f t="shared" si="42"/>
        <v>0</v>
      </c>
      <c r="N432" s="2">
        <f t="shared" si="48"/>
        <v>16</v>
      </c>
      <c r="O432" s="2"/>
      <c r="P432" t="s">
        <v>1975</v>
      </c>
      <c r="Q432" t="s">
        <v>2022</v>
      </c>
      <c r="R432" t="s">
        <v>2023</v>
      </c>
      <c r="S432" t="s">
        <v>2024</v>
      </c>
      <c r="T432" t="s">
        <v>2025</v>
      </c>
      <c r="U432" s="11">
        <v>34.9</v>
      </c>
      <c r="V432" s="11">
        <v>32.799999999999997</v>
      </c>
    </row>
    <row r="433" spans="1:22" x14ac:dyDescent="0.25">
      <c r="A433" s="2"/>
      <c r="B433" s="2"/>
      <c r="C433" s="2"/>
      <c r="D433" s="2"/>
      <c r="E433" s="5" t="s">
        <v>1489</v>
      </c>
      <c r="F433" s="2" t="s">
        <v>1493</v>
      </c>
      <c r="G433" s="4" t="s">
        <v>1492</v>
      </c>
      <c r="H433" s="2">
        <f t="shared" si="43"/>
        <v>23</v>
      </c>
      <c r="I433" s="2">
        <f t="shared" si="44"/>
        <v>4</v>
      </c>
      <c r="J433" s="2">
        <f t="shared" si="45"/>
        <v>12</v>
      </c>
      <c r="K433" s="2">
        <f t="shared" si="46"/>
        <v>2</v>
      </c>
      <c r="L433" s="2">
        <f t="shared" si="47"/>
        <v>14</v>
      </c>
      <c r="M433" s="2" t="str">
        <f t="shared" si="42"/>
        <v>0</v>
      </c>
      <c r="N433" s="2">
        <f t="shared" si="48"/>
        <v>16</v>
      </c>
      <c r="O433" s="2"/>
      <c r="Q433" t="s">
        <v>2009</v>
      </c>
      <c r="R433" t="s">
        <v>2009</v>
      </c>
      <c r="S433" t="s">
        <v>2009</v>
      </c>
      <c r="T433" t="s">
        <v>2009</v>
      </c>
      <c r="U433" s="11" t="s">
        <v>2009</v>
      </c>
      <c r="V433" s="11" t="s">
        <v>2009</v>
      </c>
    </row>
    <row r="434" spans="1:22" x14ac:dyDescent="0.25">
      <c r="A434" s="2" t="s">
        <v>291</v>
      </c>
      <c r="B434" s="2" t="s">
        <v>735</v>
      </c>
      <c r="C434" s="2" t="s">
        <v>939</v>
      </c>
      <c r="D434" s="2" t="s">
        <v>2086</v>
      </c>
      <c r="E434" s="5" t="s">
        <v>1488</v>
      </c>
      <c r="F434" s="2" t="s">
        <v>1491</v>
      </c>
      <c r="G434" s="4" t="s">
        <v>1490</v>
      </c>
      <c r="H434" s="2">
        <f t="shared" si="43"/>
        <v>23</v>
      </c>
      <c r="I434" s="2">
        <f t="shared" si="44"/>
        <v>4</v>
      </c>
      <c r="J434" s="2">
        <f t="shared" si="45"/>
        <v>13</v>
      </c>
      <c r="K434" s="2">
        <f t="shared" si="46"/>
        <v>1</v>
      </c>
      <c r="L434" s="2">
        <f t="shared" si="47"/>
        <v>14</v>
      </c>
      <c r="M434" s="2" t="str">
        <f t="shared" si="42"/>
        <v>0</v>
      </c>
      <c r="N434" s="2">
        <f t="shared" si="48"/>
        <v>16</v>
      </c>
      <c r="O434" s="2"/>
      <c r="P434" t="s">
        <v>1975</v>
      </c>
      <c r="Q434" t="s">
        <v>2022</v>
      </c>
      <c r="R434" t="s">
        <v>2023</v>
      </c>
      <c r="S434" t="s">
        <v>2024</v>
      </c>
      <c r="T434" t="s">
        <v>2025</v>
      </c>
      <c r="U434" s="11">
        <v>35.1</v>
      </c>
      <c r="V434" s="11">
        <v>33.1</v>
      </c>
    </row>
    <row r="435" spans="1:22" x14ac:dyDescent="0.25">
      <c r="A435" s="2"/>
      <c r="B435" s="2"/>
      <c r="C435" s="2"/>
      <c r="D435" s="2"/>
      <c r="E435" s="5" t="s">
        <v>1489</v>
      </c>
      <c r="F435" s="2" t="s">
        <v>1493</v>
      </c>
      <c r="G435" s="4" t="s">
        <v>1492</v>
      </c>
      <c r="H435" s="2">
        <f t="shared" si="43"/>
        <v>23</v>
      </c>
      <c r="I435" s="2">
        <f t="shared" si="44"/>
        <v>4</v>
      </c>
      <c r="J435" s="2">
        <f t="shared" si="45"/>
        <v>12</v>
      </c>
      <c r="K435" s="2">
        <f t="shared" si="46"/>
        <v>2</v>
      </c>
      <c r="L435" s="2">
        <f t="shared" si="47"/>
        <v>14</v>
      </c>
      <c r="M435" s="2" t="str">
        <f t="shared" si="42"/>
        <v>0</v>
      </c>
      <c r="N435" s="2">
        <f t="shared" si="48"/>
        <v>16</v>
      </c>
      <c r="O435" s="2"/>
      <c r="Q435" t="s">
        <v>2009</v>
      </c>
      <c r="R435" t="s">
        <v>2009</v>
      </c>
      <c r="S435" t="s">
        <v>2009</v>
      </c>
      <c r="T435" t="s">
        <v>2009</v>
      </c>
      <c r="U435" s="11" t="s">
        <v>2009</v>
      </c>
      <c r="V435" s="11" t="s">
        <v>2009</v>
      </c>
    </row>
    <row r="436" spans="1:22" x14ac:dyDescent="0.25">
      <c r="A436" s="2" t="s">
        <v>292</v>
      </c>
      <c r="B436" s="2" t="s">
        <v>714</v>
      </c>
      <c r="C436" s="2" t="s">
        <v>939</v>
      </c>
      <c r="D436" s="2" t="s">
        <v>2086</v>
      </c>
      <c r="E436" s="2" t="s">
        <v>1398</v>
      </c>
      <c r="F436" s="2" t="s">
        <v>1400</v>
      </c>
      <c r="G436" s="4" t="s">
        <v>1399</v>
      </c>
      <c r="H436" s="2">
        <f t="shared" si="43"/>
        <v>20</v>
      </c>
      <c r="I436" s="2">
        <f t="shared" si="44"/>
        <v>4</v>
      </c>
      <c r="J436" s="2">
        <f t="shared" si="45"/>
        <v>11</v>
      </c>
      <c r="K436" s="2">
        <f t="shared" si="46"/>
        <v>1</v>
      </c>
      <c r="L436" s="2">
        <f t="shared" si="47"/>
        <v>12</v>
      </c>
      <c r="M436" s="2" t="str">
        <f t="shared" si="42"/>
        <v>0</v>
      </c>
      <c r="N436" s="2">
        <f t="shared" si="48"/>
        <v>14</v>
      </c>
      <c r="O436" s="2" t="s">
        <v>1494</v>
      </c>
      <c r="P436" t="s">
        <v>1978</v>
      </c>
      <c r="Q436" t="s">
        <v>2022</v>
      </c>
      <c r="R436" t="s">
        <v>2023</v>
      </c>
      <c r="S436" t="s">
        <v>2042</v>
      </c>
      <c r="T436" t="s">
        <v>2043</v>
      </c>
      <c r="U436" s="11">
        <v>43.5</v>
      </c>
      <c r="V436" s="11">
        <v>31.4</v>
      </c>
    </row>
    <row r="437" spans="1:22" x14ac:dyDescent="0.25">
      <c r="A437" s="2" t="s">
        <v>293</v>
      </c>
      <c r="B437" s="2" t="s">
        <v>736</v>
      </c>
      <c r="C437" s="2" t="s">
        <v>939</v>
      </c>
      <c r="D437" s="2" t="s">
        <v>2086</v>
      </c>
      <c r="E437" s="5" t="s">
        <v>1495</v>
      </c>
      <c r="F437" s="2" t="s">
        <v>1497</v>
      </c>
      <c r="G437" s="4" t="s">
        <v>1496</v>
      </c>
      <c r="H437" s="2">
        <f t="shared" si="43"/>
        <v>23</v>
      </c>
      <c r="I437" s="2">
        <f t="shared" si="44"/>
        <v>4</v>
      </c>
      <c r="J437" s="2">
        <f t="shared" si="45"/>
        <v>10</v>
      </c>
      <c r="K437" s="2">
        <f t="shared" si="46"/>
        <v>3</v>
      </c>
      <c r="L437" s="2">
        <f t="shared" si="47"/>
        <v>13</v>
      </c>
      <c r="M437" s="2" t="str">
        <f t="shared" si="42"/>
        <v>1</v>
      </c>
      <c r="N437" s="2">
        <f t="shared" si="48"/>
        <v>14</v>
      </c>
      <c r="O437" s="2"/>
      <c r="P437" t="s">
        <v>1978</v>
      </c>
      <c r="Q437" t="s">
        <v>2022</v>
      </c>
      <c r="R437" t="s">
        <v>2023</v>
      </c>
      <c r="S437" t="s">
        <v>2042</v>
      </c>
      <c r="T437" t="s">
        <v>2043</v>
      </c>
      <c r="U437" s="11">
        <v>40</v>
      </c>
      <c r="V437" s="11">
        <v>30.9</v>
      </c>
    </row>
    <row r="438" spans="1:22" x14ac:dyDescent="0.25">
      <c r="A438" s="2" t="s">
        <v>294</v>
      </c>
      <c r="B438" s="2" t="s">
        <v>737</v>
      </c>
      <c r="C438" s="2" t="s">
        <v>939</v>
      </c>
      <c r="D438" s="2" t="s">
        <v>2086</v>
      </c>
      <c r="E438" s="2" t="s">
        <v>1443</v>
      </c>
      <c r="F438" s="2" t="s">
        <v>1445</v>
      </c>
      <c r="G438" s="4" t="s">
        <v>1444</v>
      </c>
      <c r="H438" s="2">
        <f t="shared" si="43"/>
        <v>20</v>
      </c>
      <c r="I438" s="2">
        <f t="shared" si="44"/>
        <v>4</v>
      </c>
      <c r="J438" s="2">
        <f t="shared" si="45"/>
        <v>9</v>
      </c>
      <c r="K438" s="2">
        <f t="shared" si="46"/>
        <v>2</v>
      </c>
      <c r="L438" s="2">
        <f t="shared" si="47"/>
        <v>11</v>
      </c>
      <c r="M438" s="2" t="str">
        <f t="shared" si="42"/>
        <v>0</v>
      </c>
      <c r="N438" s="2">
        <f t="shared" si="48"/>
        <v>13</v>
      </c>
      <c r="O438" s="2"/>
      <c r="P438" t="s">
        <v>1978</v>
      </c>
      <c r="Q438" t="s">
        <v>2022</v>
      </c>
      <c r="R438" t="s">
        <v>2023</v>
      </c>
      <c r="S438" t="s">
        <v>2042</v>
      </c>
      <c r="T438" t="s">
        <v>2043</v>
      </c>
      <c r="U438" s="11">
        <v>39.6</v>
      </c>
      <c r="V438" s="11">
        <v>39.700000000000003</v>
      </c>
    </row>
    <row r="439" spans="1:22" x14ac:dyDescent="0.25">
      <c r="A439" s="2" t="s">
        <v>295</v>
      </c>
      <c r="B439" s="2" t="s">
        <v>738</v>
      </c>
      <c r="C439" s="2" t="s">
        <v>939</v>
      </c>
      <c r="D439" s="2" t="s">
        <v>2086</v>
      </c>
      <c r="E439" s="5" t="s">
        <v>1498</v>
      </c>
      <c r="F439" s="2" t="s">
        <v>1500</v>
      </c>
      <c r="G439" s="4" t="s">
        <v>1499</v>
      </c>
      <c r="H439" s="2">
        <f t="shared" si="43"/>
        <v>23</v>
      </c>
      <c r="I439" s="2">
        <f t="shared" si="44"/>
        <v>4</v>
      </c>
      <c r="J439" s="2">
        <f t="shared" si="45"/>
        <v>10</v>
      </c>
      <c r="K439" s="2">
        <f t="shared" si="46"/>
        <v>3</v>
      </c>
      <c r="L439" s="2">
        <f t="shared" si="47"/>
        <v>13</v>
      </c>
      <c r="M439" s="2" t="str">
        <f t="shared" si="42"/>
        <v>1</v>
      </c>
      <c r="N439" s="2">
        <f t="shared" si="48"/>
        <v>14</v>
      </c>
      <c r="O439" s="2"/>
      <c r="P439" t="s">
        <v>1978</v>
      </c>
      <c r="Q439" t="s">
        <v>2022</v>
      </c>
      <c r="R439" t="s">
        <v>2023</v>
      </c>
      <c r="S439" t="s">
        <v>2042</v>
      </c>
      <c r="T439" t="s">
        <v>2043</v>
      </c>
      <c r="U439" s="11">
        <v>39.6</v>
      </c>
      <c r="V439" s="11">
        <v>36.1</v>
      </c>
    </row>
    <row r="440" spans="1:22" x14ac:dyDescent="0.25">
      <c r="A440" s="2" t="s">
        <v>296</v>
      </c>
      <c r="B440" s="2" t="s">
        <v>738</v>
      </c>
      <c r="C440" s="2" t="s">
        <v>939</v>
      </c>
      <c r="D440" s="2" t="s">
        <v>2086</v>
      </c>
      <c r="E440" s="5" t="s">
        <v>1498</v>
      </c>
      <c r="F440" s="2" t="s">
        <v>1500</v>
      </c>
      <c r="G440" s="4" t="s">
        <v>1499</v>
      </c>
      <c r="H440" s="2">
        <f t="shared" si="43"/>
        <v>23</v>
      </c>
      <c r="I440" s="2">
        <f t="shared" si="44"/>
        <v>4</v>
      </c>
      <c r="J440" s="2">
        <f t="shared" si="45"/>
        <v>10</v>
      </c>
      <c r="K440" s="2">
        <f t="shared" si="46"/>
        <v>3</v>
      </c>
      <c r="L440" s="2">
        <f t="shared" si="47"/>
        <v>13</v>
      </c>
      <c r="M440" s="2" t="str">
        <f t="shared" si="42"/>
        <v>1</v>
      </c>
      <c r="N440" s="2">
        <f t="shared" si="48"/>
        <v>14</v>
      </c>
      <c r="O440" s="2"/>
      <c r="P440" t="s">
        <v>1978</v>
      </c>
      <c r="Q440" t="s">
        <v>2022</v>
      </c>
      <c r="R440" t="s">
        <v>2023</v>
      </c>
      <c r="S440" t="s">
        <v>2042</v>
      </c>
      <c r="T440" t="s">
        <v>2043</v>
      </c>
      <c r="U440" s="11">
        <v>39.6</v>
      </c>
      <c r="V440" s="11">
        <v>36.799999999999997</v>
      </c>
    </row>
    <row r="441" spans="1:22" x14ac:dyDescent="0.25">
      <c r="A441" s="2" t="s">
        <v>297</v>
      </c>
      <c r="B441" s="2" t="s">
        <v>739</v>
      </c>
      <c r="C441" s="2" t="s">
        <v>939</v>
      </c>
      <c r="D441" s="2" t="s">
        <v>2086</v>
      </c>
      <c r="E441" s="2" t="s">
        <v>1461</v>
      </c>
      <c r="H441" s="2" t="str">
        <f t="shared" si="43"/>
        <v/>
      </c>
      <c r="I441" s="2" t="str">
        <f t="shared" si="44"/>
        <v/>
      </c>
      <c r="J441" s="2" t="str">
        <f t="shared" si="45"/>
        <v/>
      </c>
      <c r="K441" s="2" t="str">
        <f t="shared" si="46"/>
        <v/>
      </c>
      <c r="L441" s="2" t="str">
        <f t="shared" si="47"/>
        <v/>
      </c>
      <c r="M441" s="2" t="str">
        <f t="shared" si="42"/>
        <v/>
      </c>
      <c r="N441" s="2" t="str">
        <f t="shared" si="48"/>
        <v/>
      </c>
      <c r="O441" s="2"/>
      <c r="P441" t="s">
        <v>1979</v>
      </c>
      <c r="Q441" t="s">
        <v>2022</v>
      </c>
      <c r="R441" t="s">
        <v>2023</v>
      </c>
      <c r="S441" t="s">
        <v>2042</v>
      </c>
      <c r="T441" t="s">
        <v>2052</v>
      </c>
      <c r="U441" s="11">
        <v>41</v>
      </c>
      <c r="V441" s="11">
        <v>31.1</v>
      </c>
    </row>
    <row r="442" spans="1:22" x14ac:dyDescent="0.25">
      <c r="A442" s="2" t="s">
        <v>298</v>
      </c>
      <c r="B442" s="2" t="s">
        <v>740</v>
      </c>
      <c r="C442" s="2" t="s">
        <v>939</v>
      </c>
      <c r="D442" s="2" t="s">
        <v>2086</v>
      </c>
      <c r="E442" s="5" t="s">
        <v>890</v>
      </c>
      <c r="H442" s="2" t="str">
        <f t="shared" si="43"/>
        <v/>
      </c>
      <c r="I442" s="2" t="str">
        <f t="shared" si="44"/>
        <v/>
      </c>
      <c r="J442" s="2" t="str">
        <f t="shared" si="45"/>
        <v/>
      </c>
      <c r="K442" s="2" t="str">
        <f t="shared" si="46"/>
        <v/>
      </c>
      <c r="L442" s="2" t="str">
        <f t="shared" si="47"/>
        <v/>
      </c>
      <c r="M442" s="2" t="str">
        <f t="shared" si="42"/>
        <v/>
      </c>
      <c r="N442" s="2" t="str">
        <f t="shared" si="48"/>
        <v/>
      </c>
      <c r="O442" s="2"/>
      <c r="P442" t="s">
        <v>1978</v>
      </c>
      <c r="Q442" t="s">
        <v>2022</v>
      </c>
      <c r="R442" t="s">
        <v>2023</v>
      </c>
      <c r="S442" t="s">
        <v>2042</v>
      </c>
      <c r="T442" t="s">
        <v>2043</v>
      </c>
      <c r="U442" s="11">
        <v>43.5</v>
      </c>
      <c r="V442" s="11">
        <v>33.200000000000003</v>
      </c>
    </row>
    <row r="443" spans="1:22" x14ac:dyDescent="0.25">
      <c r="A443" s="2" t="s">
        <v>299</v>
      </c>
      <c r="B443" s="2" t="s">
        <v>710</v>
      </c>
      <c r="C443" s="2" t="s">
        <v>939</v>
      </c>
      <c r="D443" s="2" t="s">
        <v>2086</v>
      </c>
      <c r="E443" s="5" t="s">
        <v>1501</v>
      </c>
      <c r="F443" s="2" t="s">
        <v>1503</v>
      </c>
      <c r="G443" s="4" t="s">
        <v>1502</v>
      </c>
      <c r="H443" s="2">
        <f t="shared" si="43"/>
        <v>16</v>
      </c>
      <c r="I443" s="2">
        <f t="shared" si="44"/>
        <v>4</v>
      </c>
      <c r="J443" s="2">
        <f t="shared" si="45"/>
        <v>8</v>
      </c>
      <c r="K443" s="2">
        <f t="shared" si="46"/>
        <v>0</v>
      </c>
      <c r="L443" s="2">
        <f t="shared" si="47"/>
        <v>8</v>
      </c>
      <c r="M443" s="2" t="str">
        <f t="shared" si="42"/>
        <v>1</v>
      </c>
      <c r="N443" s="2">
        <f t="shared" si="48"/>
        <v>9</v>
      </c>
      <c r="O443" s="2"/>
      <c r="P443" t="s">
        <v>1965</v>
      </c>
      <c r="Q443" t="s">
        <v>1942</v>
      </c>
      <c r="R443" t="s">
        <v>1942</v>
      </c>
      <c r="S443" t="s">
        <v>2015</v>
      </c>
      <c r="T443" t="s">
        <v>2051</v>
      </c>
      <c r="U443" s="11">
        <v>67.900000000000006</v>
      </c>
      <c r="V443" s="11">
        <v>66.8</v>
      </c>
    </row>
    <row r="444" spans="1:22" x14ac:dyDescent="0.25">
      <c r="A444" s="2" t="s">
        <v>300</v>
      </c>
      <c r="B444" s="2" t="s">
        <v>739</v>
      </c>
      <c r="C444" s="2" t="s">
        <v>939</v>
      </c>
      <c r="D444" s="2" t="s">
        <v>2086</v>
      </c>
      <c r="E444" s="2" t="s">
        <v>1461</v>
      </c>
      <c r="F444" s="2" t="s">
        <v>1462</v>
      </c>
      <c r="G444" s="4" t="s">
        <v>1444</v>
      </c>
      <c r="H444" s="2">
        <f t="shared" si="43"/>
        <v>20</v>
      </c>
      <c r="I444" s="2">
        <f t="shared" si="44"/>
        <v>4</v>
      </c>
      <c r="J444" s="2">
        <f t="shared" si="45"/>
        <v>9</v>
      </c>
      <c r="K444" s="2">
        <f t="shared" si="46"/>
        <v>2</v>
      </c>
      <c r="L444" s="2">
        <f t="shared" si="47"/>
        <v>11</v>
      </c>
      <c r="M444" s="2" t="str">
        <f t="shared" si="42"/>
        <v>0</v>
      </c>
      <c r="N444" s="2">
        <f t="shared" si="48"/>
        <v>13</v>
      </c>
      <c r="O444" s="2"/>
      <c r="P444" t="s">
        <v>1979</v>
      </c>
      <c r="Q444" t="s">
        <v>2022</v>
      </c>
      <c r="R444" t="s">
        <v>2023</v>
      </c>
      <c r="S444" t="s">
        <v>2042</v>
      </c>
      <c r="T444" t="s">
        <v>2052</v>
      </c>
      <c r="U444" s="11">
        <v>41</v>
      </c>
      <c r="V444" s="11">
        <v>34</v>
      </c>
    </row>
    <row r="445" spans="1:22" x14ac:dyDescent="0.25">
      <c r="A445" s="2" t="s">
        <v>301</v>
      </c>
      <c r="B445" s="2" t="s">
        <v>723</v>
      </c>
      <c r="C445" s="2" t="s">
        <v>939</v>
      </c>
      <c r="D445" s="2" t="s">
        <v>2086</v>
      </c>
      <c r="E445" s="2" t="s">
        <v>1443</v>
      </c>
      <c r="F445" s="2" t="s">
        <v>1445</v>
      </c>
      <c r="G445" s="4" t="s">
        <v>1444</v>
      </c>
      <c r="H445" s="2">
        <f t="shared" si="43"/>
        <v>20</v>
      </c>
      <c r="I445" s="2">
        <f t="shared" si="44"/>
        <v>4</v>
      </c>
      <c r="J445" s="2">
        <f t="shared" si="45"/>
        <v>9</v>
      </c>
      <c r="K445" s="2">
        <f t="shared" si="46"/>
        <v>2</v>
      </c>
      <c r="L445" s="2">
        <f t="shared" si="47"/>
        <v>11</v>
      </c>
      <c r="M445" s="2" t="str">
        <f t="shared" si="42"/>
        <v>0</v>
      </c>
      <c r="N445" s="2">
        <f t="shared" si="48"/>
        <v>13</v>
      </c>
      <c r="O445" s="2"/>
      <c r="P445" t="s">
        <v>1978</v>
      </c>
      <c r="Q445" t="s">
        <v>2022</v>
      </c>
      <c r="R445" t="s">
        <v>2023</v>
      </c>
      <c r="S445" t="s">
        <v>2042</v>
      </c>
      <c r="T445" t="s">
        <v>2043</v>
      </c>
      <c r="U445" s="11">
        <v>35.5</v>
      </c>
      <c r="V445" s="11">
        <v>33.9</v>
      </c>
    </row>
    <row r="446" spans="1:22" x14ac:dyDescent="0.25">
      <c r="A446" s="2" t="s">
        <v>302</v>
      </c>
      <c r="B446" s="2" t="s">
        <v>741</v>
      </c>
      <c r="C446" s="2" t="s">
        <v>939</v>
      </c>
      <c r="D446" s="2" t="s">
        <v>2086</v>
      </c>
      <c r="E446" s="2" t="s">
        <v>890</v>
      </c>
      <c r="H446" s="2" t="str">
        <f t="shared" si="43"/>
        <v/>
      </c>
      <c r="I446" s="2" t="str">
        <f t="shared" si="44"/>
        <v/>
      </c>
      <c r="J446" s="2" t="str">
        <f t="shared" si="45"/>
        <v/>
      </c>
      <c r="K446" s="2" t="str">
        <f t="shared" si="46"/>
        <v/>
      </c>
      <c r="L446" s="2" t="str">
        <f t="shared" si="47"/>
        <v/>
      </c>
      <c r="M446" s="2" t="str">
        <f t="shared" si="42"/>
        <v/>
      </c>
      <c r="N446" s="2" t="str">
        <f t="shared" si="48"/>
        <v/>
      </c>
      <c r="O446" s="2"/>
      <c r="P446" t="s">
        <v>1985</v>
      </c>
      <c r="Q446" t="s">
        <v>2022</v>
      </c>
      <c r="R446" t="s">
        <v>2044</v>
      </c>
      <c r="S446" t="s">
        <v>2045</v>
      </c>
      <c r="T446" t="s">
        <v>1985</v>
      </c>
      <c r="U446" s="11">
        <v>37.1</v>
      </c>
      <c r="V446" s="11">
        <v>35.700000000000003</v>
      </c>
    </row>
    <row r="447" spans="1:22" x14ac:dyDescent="0.25">
      <c r="A447" s="2" t="s">
        <v>303</v>
      </c>
      <c r="B447" s="2" t="s">
        <v>742</v>
      </c>
      <c r="C447" s="1" t="s">
        <v>1480</v>
      </c>
      <c r="D447" s="2" t="s">
        <v>304</v>
      </c>
      <c r="E447" s="2" t="s">
        <v>1509</v>
      </c>
      <c r="F447" s="2" t="s">
        <v>1511</v>
      </c>
      <c r="G447" s="4" t="s">
        <v>1510</v>
      </c>
      <c r="H447" s="2">
        <f t="shared" si="43"/>
        <v>15</v>
      </c>
      <c r="I447" s="2">
        <f t="shared" si="44"/>
        <v>6</v>
      </c>
      <c r="J447" s="2">
        <f t="shared" si="45"/>
        <v>4</v>
      </c>
      <c r="K447" s="2">
        <f t="shared" si="46"/>
        <v>0</v>
      </c>
      <c r="L447" s="2">
        <f t="shared" si="47"/>
        <v>4</v>
      </c>
      <c r="M447" s="2" t="str">
        <f t="shared" si="42"/>
        <v>0</v>
      </c>
      <c r="N447" s="2">
        <f t="shared" si="48"/>
        <v>8</v>
      </c>
      <c r="O447" s="2"/>
      <c r="P447" t="s">
        <v>1936</v>
      </c>
      <c r="Q447" t="s">
        <v>1942</v>
      </c>
      <c r="R447" t="s">
        <v>1942</v>
      </c>
      <c r="S447" t="s">
        <v>2015</v>
      </c>
      <c r="T447" t="s">
        <v>2028</v>
      </c>
      <c r="U447" s="11" t="s">
        <v>2089</v>
      </c>
      <c r="V447" s="11" t="s">
        <v>2090</v>
      </c>
    </row>
    <row r="448" spans="1:22" x14ac:dyDescent="0.25">
      <c r="A448" s="2" t="s">
        <v>305</v>
      </c>
      <c r="B448" s="2" t="s">
        <v>743</v>
      </c>
      <c r="C448" s="1" t="s">
        <v>1480</v>
      </c>
      <c r="D448" s="2" t="s">
        <v>304</v>
      </c>
      <c r="E448" s="5" t="s">
        <v>1512</v>
      </c>
      <c r="F448" s="2" t="s">
        <v>1513</v>
      </c>
      <c r="G448" s="4" t="s">
        <v>1510</v>
      </c>
      <c r="H448" s="2">
        <f t="shared" si="43"/>
        <v>15</v>
      </c>
      <c r="I448" s="2">
        <f t="shared" si="44"/>
        <v>6</v>
      </c>
      <c r="J448" s="2">
        <f t="shared" si="45"/>
        <v>4</v>
      </c>
      <c r="K448" s="2">
        <f t="shared" si="46"/>
        <v>0</v>
      </c>
      <c r="L448" s="2">
        <f t="shared" si="47"/>
        <v>4</v>
      </c>
      <c r="M448" s="2" t="str">
        <f t="shared" si="42"/>
        <v>0</v>
      </c>
      <c r="N448" s="2">
        <f t="shared" si="48"/>
        <v>8</v>
      </c>
      <c r="O448" s="2"/>
      <c r="P448" t="s">
        <v>1948</v>
      </c>
      <c r="Q448" t="s">
        <v>1942</v>
      </c>
      <c r="R448" t="s">
        <v>1942</v>
      </c>
      <c r="S448" t="s">
        <v>2015</v>
      </c>
      <c r="T448" t="s">
        <v>2026</v>
      </c>
      <c r="U448" s="11">
        <v>72.400000000000006</v>
      </c>
      <c r="V448" s="11">
        <v>71.400000000000006</v>
      </c>
    </row>
    <row r="449" spans="1:22" x14ac:dyDescent="0.25">
      <c r="A449" s="2" t="s">
        <v>306</v>
      </c>
      <c r="B449" s="2" t="s">
        <v>743</v>
      </c>
      <c r="C449" s="1" t="s">
        <v>1480</v>
      </c>
      <c r="D449" s="2" t="s">
        <v>304</v>
      </c>
      <c r="E449" s="5" t="s">
        <v>1512</v>
      </c>
      <c r="F449" s="2" t="s">
        <v>1513</v>
      </c>
      <c r="G449" s="4" t="s">
        <v>1510</v>
      </c>
      <c r="H449" s="2">
        <f t="shared" si="43"/>
        <v>15</v>
      </c>
      <c r="I449" s="2">
        <f t="shared" si="44"/>
        <v>6</v>
      </c>
      <c r="J449" s="2">
        <f t="shared" si="45"/>
        <v>4</v>
      </c>
      <c r="K449" s="2">
        <f t="shared" si="46"/>
        <v>0</v>
      </c>
      <c r="L449" s="2">
        <f t="shared" si="47"/>
        <v>4</v>
      </c>
      <c r="M449" s="2" t="str">
        <f t="shared" si="42"/>
        <v>0</v>
      </c>
      <c r="N449" s="2">
        <f t="shared" si="48"/>
        <v>8</v>
      </c>
      <c r="O449" s="2"/>
      <c r="P449" t="s">
        <v>1948</v>
      </c>
      <c r="Q449" t="s">
        <v>1942</v>
      </c>
      <c r="R449" t="s">
        <v>1942</v>
      </c>
      <c r="S449" t="s">
        <v>2015</v>
      </c>
      <c r="T449" t="s">
        <v>2026</v>
      </c>
      <c r="U449" s="11">
        <v>72.400000000000006</v>
      </c>
      <c r="V449" s="11">
        <v>71.400000000000006</v>
      </c>
    </row>
    <row r="450" spans="1:22" x14ac:dyDescent="0.25">
      <c r="A450" s="2" t="s">
        <v>307</v>
      </c>
      <c r="B450" s="2" t="s">
        <v>744</v>
      </c>
      <c r="C450" s="2" t="s">
        <v>1517</v>
      </c>
      <c r="D450" s="2" t="s">
        <v>304</v>
      </c>
      <c r="E450" s="5" t="s">
        <v>1514</v>
      </c>
      <c r="F450" s="2" t="s">
        <v>1516</v>
      </c>
      <c r="G450" s="4" t="s">
        <v>1515</v>
      </c>
      <c r="H450" s="2">
        <f t="shared" si="43"/>
        <v>19</v>
      </c>
      <c r="I450" s="2">
        <f t="shared" si="44"/>
        <v>5</v>
      </c>
      <c r="J450" s="2">
        <f t="shared" si="45"/>
        <v>8</v>
      </c>
      <c r="K450" s="2">
        <f t="shared" si="46"/>
        <v>1</v>
      </c>
      <c r="L450" s="2">
        <f t="shared" si="47"/>
        <v>9</v>
      </c>
      <c r="M450" s="2" t="str">
        <f t="shared" ref="M450:M513" si="49">IF($G450&lt;&gt;"",IF(OR(RIGHT($G450,1)="S",RIGHT($G450,1)="C",RIGHT(G450,1)="T"),"1","0"),"")</f>
        <v>1</v>
      </c>
      <c r="N450" s="2">
        <f t="shared" si="48"/>
        <v>11</v>
      </c>
      <c r="O450" s="2" t="s">
        <v>1067</v>
      </c>
      <c r="P450" t="s">
        <v>1951</v>
      </c>
      <c r="Q450" t="s">
        <v>1942</v>
      </c>
      <c r="R450" t="s">
        <v>1942</v>
      </c>
      <c r="S450" t="s">
        <v>2015</v>
      </c>
      <c r="T450" t="s">
        <v>2020</v>
      </c>
      <c r="U450" s="11">
        <v>73.8</v>
      </c>
      <c r="V450" s="11">
        <v>72.7</v>
      </c>
    </row>
    <row r="451" spans="1:22" x14ac:dyDescent="0.25">
      <c r="A451" s="2" t="s">
        <v>308</v>
      </c>
      <c r="B451" s="2" t="s">
        <v>745</v>
      </c>
      <c r="C451" s="2" t="s">
        <v>1517</v>
      </c>
      <c r="D451" s="2" t="s">
        <v>304</v>
      </c>
      <c r="E451" s="5" t="s">
        <v>1518</v>
      </c>
      <c r="F451" s="2" t="s">
        <v>1520</v>
      </c>
      <c r="G451" s="4" t="s">
        <v>1519</v>
      </c>
      <c r="H451" s="2">
        <f t="shared" ref="H451:H514" si="50">IF(G451&lt;&gt;"",LEN(G451),"")</f>
        <v>18</v>
      </c>
      <c r="I451" s="2">
        <f t="shared" ref="I451:I514" si="51">IF($G451&lt;&gt;"",(LEN($G451)-LEN(SUBSTITUTE($G451,"C",""))),"")</f>
        <v>5</v>
      </c>
      <c r="J451" s="2">
        <f t="shared" ref="J451:J514" si="52">IF($G451&lt;&gt;"",(LEN($G451)-LEN(SUBSTITUTE($G451,"S",""))),"")</f>
        <v>7</v>
      </c>
      <c r="K451" s="2">
        <f t="shared" ref="K451:K514" si="53">IF($G451&lt;&gt;"",(LEN($G451)-LEN(SUBSTITUTE($G451,"T",""))),"")</f>
        <v>1</v>
      </c>
      <c r="L451" s="2">
        <f t="shared" ref="L451:L514" si="54">IF(J451&lt;&gt;"",J451+K451,"")</f>
        <v>8</v>
      </c>
      <c r="M451" s="2" t="str">
        <f t="shared" si="49"/>
        <v>1</v>
      </c>
      <c r="N451" s="2">
        <f t="shared" ref="N451:N514" si="55">IF($G451&lt;&gt;"",I451+K451+J451-2-M451,"")</f>
        <v>10</v>
      </c>
      <c r="O451" s="2" t="s">
        <v>1067</v>
      </c>
      <c r="P451" t="s">
        <v>1935</v>
      </c>
      <c r="Q451" t="s">
        <v>1942</v>
      </c>
      <c r="R451" t="s">
        <v>1942</v>
      </c>
      <c r="S451" t="s">
        <v>2015</v>
      </c>
      <c r="T451" t="s">
        <v>2053</v>
      </c>
      <c r="U451" s="11">
        <v>72</v>
      </c>
      <c r="V451" s="11">
        <v>71.7</v>
      </c>
    </row>
    <row r="452" spans="1:22" x14ac:dyDescent="0.25">
      <c r="A452" s="2" t="s">
        <v>309</v>
      </c>
      <c r="B452" s="2" t="s">
        <v>746</v>
      </c>
      <c r="C452" s="2" t="s">
        <v>1517</v>
      </c>
      <c r="D452" s="2" t="s">
        <v>304</v>
      </c>
      <c r="E452" s="5" t="s">
        <v>1521</v>
      </c>
      <c r="F452" s="2" t="s">
        <v>1523</v>
      </c>
      <c r="G452" s="4" t="s">
        <v>1522</v>
      </c>
      <c r="H452" s="2">
        <f t="shared" si="50"/>
        <v>18</v>
      </c>
      <c r="I452" s="2">
        <f t="shared" si="51"/>
        <v>4</v>
      </c>
      <c r="J452" s="2">
        <f t="shared" si="52"/>
        <v>9</v>
      </c>
      <c r="K452" s="2">
        <f t="shared" si="53"/>
        <v>0</v>
      </c>
      <c r="L452" s="2">
        <f t="shared" si="54"/>
        <v>9</v>
      </c>
      <c r="M452" s="2" t="str">
        <f t="shared" si="49"/>
        <v>1</v>
      </c>
      <c r="N452" s="2">
        <f t="shared" si="55"/>
        <v>10</v>
      </c>
      <c r="O452" s="2"/>
      <c r="P452" t="s">
        <v>1949</v>
      </c>
      <c r="Q452" t="s">
        <v>1942</v>
      </c>
      <c r="R452" t="s">
        <v>1942</v>
      </c>
      <c r="S452" t="s">
        <v>2015</v>
      </c>
      <c r="T452" t="s">
        <v>2028</v>
      </c>
      <c r="U452" s="11">
        <v>71.8</v>
      </c>
      <c r="V452" s="11">
        <v>69.5</v>
      </c>
    </row>
    <row r="453" spans="1:22" x14ac:dyDescent="0.25">
      <c r="A453" s="2" t="s">
        <v>310</v>
      </c>
      <c r="B453" s="2" t="s">
        <v>747</v>
      </c>
      <c r="C453" s="2" t="s">
        <v>1517</v>
      </c>
      <c r="D453" s="2" t="s">
        <v>304</v>
      </c>
      <c r="E453" s="5" t="s">
        <v>1524</v>
      </c>
      <c r="F453" s="2" t="s">
        <v>1526</v>
      </c>
      <c r="G453" s="4" t="s">
        <v>1525</v>
      </c>
      <c r="H453" s="2">
        <f t="shared" si="50"/>
        <v>16</v>
      </c>
      <c r="I453" s="2">
        <f t="shared" si="51"/>
        <v>3</v>
      </c>
      <c r="J453" s="2">
        <f t="shared" si="52"/>
        <v>8</v>
      </c>
      <c r="K453" s="2">
        <f t="shared" si="53"/>
        <v>1</v>
      </c>
      <c r="L453" s="2">
        <f t="shared" si="54"/>
        <v>9</v>
      </c>
      <c r="M453" s="2" t="str">
        <f t="shared" si="49"/>
        <v>1</v>
      </c>
      <c r="N453" s="2">
        <f t="shared" si="55"/>
        <v>9</v>
      </c>
      <c r="O453" s="2"/>
      <c r="P453" t="s">
        <v>1936</v>
      </c>
      <c r="Q453" t="s">
        <v>1942</v>
      </c>
      <c r="R453" t="s">
        <v>1942</v>
      </c>
      <c r="S453" t="s">
        <v>2015</v>
      </c>
      <c r="T453" t="s">
        <v>2028</v>
      </c>
      <c r="U453" s="11">
        <v>71.8</v>
      </c>
      <c r="V453" s="11">
        <v>70.8</v>
      </c>
    </row>
    <row r="454" spans="1:22" x14ac:dyDescent="0.25">
      <c r="A454" s="2" t="s">
        <v>311</v>
      </c>
      <c r="B454" s="2" t="s">
        <v>748</v>
      </c>
      <c r="C454" s="2" t="s">
        <v>1517</v>
      </c>
      <c r="D454" s="2" t="s">
        <v>304</v>
      </c>
      <c r="E454" s="5" t="s">
        <v>1530</v>
      </c>
      <c r="F454" s="2" t="s">
        <v>1531</v>
      </c>
      <c r="G454" s="4" t="s">
        <v>1525</v>
      </c>
      <c r="H454" s="2">
        <f t="shared" si="50"/>
        <v>16</v>
      </c>
      <c r="I454" s="2">
        <f t="shared" si="51"/>
        <v>3</v>
      </c>
      <c r="J454" s="2">
        <f t="shared" si="52"/>
        <v>8</v>
      </c>
      <c r="K454" s="2">
        <f t="shared" si="53"/>
        <v>1</v>
      </c>
      <c r="L454" s="2">
        <f t="shared" si="54"/>
        <v>9</v>
      </c>
      <c r="M454" s="2" t="str">
        <f t="shared" si="49"/>
        <v>1</v>
      </c>
      <c r="N454" s="2">
        <f t="shared" si="55"/>
        <v>9</v>
      </c>
      <c r="O454" s="2"/>
      <c r="P454" t="s">
        <v>1936</v>
      </c>
      <c r="Q454" t="s">
        <v>1942</v>
      </c>
      <c r="R454" t="s">
        <v>1942</v>
      </c>
      <c r="S454" t="s">
        <v>2015</v>
      </c>
      <c r="T454" t="s">
        <v>2028</v>
      </c>
      <c r="U454" s="11">
        <v>72.400000000000006</v>
      </c>
      <c r="V454" s="11">
        <v>70.5</v>
      </c>
    </row>
    <row r="455" spans="1:22" x14ac:dyDescent="0.25">
      <c r="A455" s="2" t="s">
        <v>312</v>
      </c>
      <c r="B455" s="2" t="s">
        <v>578</v>
      </c>
      <c r="C455" s="2" t="s">
        <v>1517</v>
      </c>
      <c r="D455" s="2" t="s">
        <v>304</v>
      </c>
      <c r="E455" s="5" t="s">
        <v>1536</v>
      </c>
      <c r="F455" s="2" t="s">
        <v>1538</v>
      </c>
      <c r="G455" s="4" t="s">
        <v>1537</v>
      </c>
      <c r="H455" s="2">
        <f t="shared" si="50"/>
        <v>16</v>
      </c>
      <c r="I455" s="2">
        <f t="shared" si="51"/>
        <v>4</v>
      </c>
      <c r="J455" s="2">
        <f t="shared" si="52"/>
        <v>4</v>
      </c>
      <c r="K455" s="2">
        <f t="shared" si="53"/>
        <v>0</v>
      </c>
      <c r="L455" s="2">
        <f t="shared" si="54"/>
        <v>4</v>
      </c>
      <c r="M455" s="2" t="str">
        <f t="shared" si="49"/>
        <v>1</v>
      </c>
      <c r="N455" s="2">
        <f t="shared" si="55"/>
        <v>5</v>
      </c>
      <c r="O455" s="2"/>
      <c r="P455" t="s">
        <v>1950</v>
      </c>
      <c r="Q455" t="s">
        <v>1942</v>
      </c>
      <c r="R455" t="s">
        <v>1942</v>
      </c>
      <c r="S455" t="s">
        <v>2015</v>
      </c>
      <c r="T455" t="s">
        <v>2035</v>
      </c>
      <c r="U455" s="11">
        <v>71.900000000000006</v>
      </c>
      <c r="V455" s="11">
        <v>69.8</v>
      </c>
    </row>
    <row r="456" spans="1:22" x14ac:dyDescent="0.25">
      <c r="A456" s="2" t="s">
        <v>313</v>
      </c>
      <c r="B456" s="2" t="s">
        <v>748</v>
      </c>
      <c r="C456" s="2" t="s">
        <v>1517</v>
      </c>
      <c r="D456" s="2" t="s">
        <v>304</v>
      </c>
      <c r="E456" s="5" t="s">
        <v>1524</v>
      </c>
      <c r="F456" s="2" t="s">
        <v>1526</v>
      </c>
      <c r="G456" s="4" t="s">
        <v>1525</v>
      </c>
      <c r="H456" s="2">
        <f t="shared" si="50"/>
        <v>16</v>
      </c>
      <c r="I456" s="2">
        <f t="shared" si="51"/>
        <v>3</v>
      </c>
      <c r="J456" s="2">
        <f t="shared" si="52"/>
        <v>8</v>
      </c>
      <c r="K456" s="2">
        <f t="shared" si="53"/>
        <v>1</v>
      </c>
      <c r="L456" s="2">
        <f t="shared" si="54"/>
        <v>9</v>
      </c>
      <c r="M456" s="2" t="str">
        <f t="shared" si="49"/>
        <v>1</v>
      </c>
      <c r="N456" s="2">
        <f t="shared" si="55"/>
        <v>9</v>
      </c>
      <c r="O456" s="2"/>
      <c r="P456" t="s">
        <v>1936</v>
      </c>
      <c r="Q456" t="s">
        <v>1942</v>
      </c>
      <c r="R456" t="s">
        <v>1942</v>
      </c>
      <c r="S456" t="s">
        <v>2015</v>
      </c>
      <c r="T456" t="s">
        <v>2028</v>
      </c>
      <c r="U456" s="11">
        <v>72.400000000000006</v>
      </c>
      <c r="V456" s="11">
        <v>70.5</v>
      </c>
    </row>
    <row r="457" spans="1:22" x14ac:dyDescent="0.25">
      <c r="A457" s="2" t="s">
        <v>314</v>
      </c>
      <c r="B457" s="2" t="s">
        <v>749</v>
      </c>
      <c r="C457" s="2" t="s">
        <v>1517</v>
      </c>
      <c r="D457" s="2" t="s">
        <v>304</v>
      </c>
      <c r="E457" s="5" t="s">
        <v>890</v>
      </c>
      <c r="H457" s="2" t="str">
        <f t="shared" si="50"/>
        <v/>
      </c>
      <c r="I457" s="2" t="str">
        <f t="shared" si="51"/>
        <v/>
      </c>
      <c r="J457" s="2" t="str">
        <f t="shared" si="52"/>
        <v/>
      </c>
      <c r="K457" s="2" t="str">
        <f t="shared" si="53"/>
        <v/>
      </c>
      <c r="L457" s="2" t="str">
        <f t="shared" si="54"/>
        <v/>
      </c>
      <c r="M457" s="2" t="str">
        <f t="shared" si="49"/>
        <v/>
      </c>
      <c r="N457" s="2" t="str">
        <f t="shared" si="55"/>
        <v/>
      </c>
      <c r="O457" s="2"/>
      <c r="P457" t="s">
        <v>1941</v>
      </c>
      <c r="Q457" t="s">
        <v>1942</v>
      </c>
      <c r="R457" t="s">
        <v>1942</v>
      </c>
      <c r="S457" t="s">
        <v>2015</v>
      </c>
      <c r="T457" t="s">
        <v>2017</v>
      </c>
      <c r="U457" s="11">
        <v>73.8</v>
      </c>
      <c r="V457" s="11">
        <v>72.599999999999994</v>
      </c>
    </row>
    <row r="458" spans="1:22" x14ac:dyDescent="0.25">
      <c r="A458" s="2" t="s">
        <v>315</v>
      </c>
      <c r="B458" s="2" t="s">
        <v>750</v>
      </c>
      <c r="C458" s="2" t="s">
        <v>1517</v>
      </c>
      <c r="D458" s="2" t="s">
        <v>304</v>
      </c>
      <c r="E458" s="5" t="s">
        <v>1539</v>
      </c>
      <c r="F458" s="2" t="s">
        <v>1541</v>
      </c>
      <c r="G458" s="4" t="s">
        <v>1540</v>
      </c>
      <c r="H458" s="2">
        <f t="shared" si="50"/>
        <v>13</v>
      </c>
      <c r="I458" s="2">
        <f t="shared" si="51"/>
        <v>2</v>
      </c>
      <c r="J458" s="2">
        <f t="shared" si="52"/>
        <v>6</v>
      </c>
      <c r="K458" s="2">
        <f t="shared" si="53"/>
        <v>1</v>
      </c>
      <c r="L458" s="2">
        <f t="shared" si="54"/>
        <v>7</v>
      </c>
      <c r="M458" s="2" t="str">
        <f t="shared" si="49"/>
        <v>0</v>
      </c>
      <c r="N458" s="2">
        <f t="shared" si="55"/>
        <v>7</v>
      </c>
      <c r="O458" s="2"/>
      <c r="P458" t="s">
        <v>1947</v>
      </c>
      <c r="Q458" t="s">
        <v>1942</v>
      </c>
      <c r="R458" t="s">
        <v>1942</v>
      </c>
      <c r="S458" t="s">
        <v>2015</v>
      </c>
      <c r="T458" t="s">
        <v>2020</v>
      </c>
      <c r="U458" s="11">
        <v>69.8</v>
      </c>
      <c r="V458" s="11">
        <v>66.099999999999994</v>
      </c>
    </row>
    <row r="459" spans="1:22" x14ac:dyDescent="0.25">
      <c r="A459" s="2" t="s">
        <v>316</v>
      </c>
      <c r="B459" s="2" t="s">
        <v>751</v>
      </c>
      <c r="C459" s="2" t="s">
        <v>1517</v>
      </c>
      <c r="D459" s="2" t="s">
        <v>304</v>
      </c>
      <c r="E459" s="5" t="s">
        <v>1542</v>
      </c>
      <c r="F459" s="2" t="s">
        <v>1543</v>
      </c>
      <c r="G459" s="4" t="s">
        <v>1540</v>
      </c>
      <c r="H459" s="2">
        <f t="shared" si="50"/>
        <v>13</v>
      </c>
      <c r="I459" s="2">
        <f t="shared" si="51"/>
        <v>2</v>
      </c>
      <c r="J459" s="2">
        <f t="shared" si="52"/>
        <v>6</v>
      </c>
      <c r="K459" s="2">
        <f t="shared" si="53"/>
        <v>1</v>
      </c>
      <c r="L459" s="2">
        <f t="shared" si="54"/>
        <v>7</v>
      </c>
      <c r="M459" s="2" t="str">
        <f t="shared" si="49"/>
        <v>0</v>
      </c>
      <c r="N459" s="2">
        <f t="shared" si="55"/>
        <v>7</v>
      </c>
      <c r="O459" s="2"/>
      <c r="P459" t="s">
        <v>1947</v>
      </c>
      <c r="Q459" t="s">
        <v>1942</v>
      </c>
      <c r="R459" t="s">
        <v>1942</v>
      </c>
      <c r="S459" t="s">
        <v>2015</v>
      </c>
      <c r="T459" t="s">
        <v>2020</v>
      </c>
      <c r="U459" s="11">
        <v>69.8</v>
      </c>
      <c r="V459" s="11">
        <v>68</v>
      </c>
    </row>
    <row r="460" spans="1:22" x14ac:dyDescent="0.25">
      <c r="A460" s="2" t="s">
        <v>317</v>
      </c>
      <c r="B460" s="2" t="s">
        <v>749</v>
      </c>
      <c r="C460" s="2" t="s">
        <v>1517</v>
      </c>
      <c r="D460" s="2" t="s">
        <v>304</v>
      </c>
      <c r="E460" s="5" t="s">
        <v>956</v>
      </c>
      <c r="H460" s="2" t="str">
        <f t="shared" si="50"/>
        <v/>
      </c>
      <c r="I460" s="2" t="str">
        <f t="shared" si="51"/>
        <v/>
      </c>
      <c r="J460" s="2" t="str">
        <f t="shared" si="52"/>
        <v/>
      </c>
      <c r="K460" s="2" t="str">
        <f t="shared" si="53"/>
        <v/>
      </c>
      <c r="L460" s="2" t="str">
        <f t="shared" si="54"/>
        <v/>
      </c>
      <c r="M460" s="2" t="str">
        <f t="shared" si="49"/>
        <v/>
      </c>
      <c r="N460" s="2" t="str">
        <f t="shared" si="55"/>
        <v/>
      </c>
      <c r="O460" s="2"/>
      <c r="P460" t="s">
        <v>1941</v>
      </c>
      <c r="Q460" t="s">
        <v>1942</v>
      </c>
      <c r="R460" t="s">
        <v>1942</v>
      </c>
      <c r="S460" t="s">
        <v>2015</v>
      </c>
      <c r="T460" t="s">
        <v>2017</v>
      </c>
      <c r="U460" s="11">
        <v>73.8</v>
      </c>
      <c r="V460" s="11">
        <v>71.599999999999994</v>
      </c>
    </row>
    <row r="461" spans="1:22" x14ac:dyDescent="0.25">
      <c r="A461" s="2" t="s">
        <v>318</v>
      </c>
      <c r="B461" s="2" t="s">
        <v>752</v>
      </c>
      <c r="C461" s="2" t="s">
        <v>1517</v>
      </c>
      <c r="D461" s="2" t="s">
        <v>304</v>
      </c>
      <c r="E461" s="2" t="s">
        <v>1544</v>
      </c>
      <c r="F461" s="2" t="s">
        <v>1546</v>
      </c>
      <c r="G461" s="4" t="s">
        <v>1545</v>
      </c>
      <c r="H461" s="2">
        <f t="shared" si="50"/>
        <v>13</v>
      </c>
      <c r="I461" s="2">
        <f t="shared" si="51"/>
        <v>2</v>
      </c>
      <c r="J461" s="2">
        <f t="shared" si="52"/>
        <v>7</v>
      </c>
      <c r="K461" s="2">
        <f t="shared" si="53"/>
        <v>0</v>
      </c>
      <c r="L461" s="2">
        <f t="shared" si="54"/>
        <v>7</v>
      </c>
      <c r="M461" s="2" t="str">
        <f t="shared" si="49"/>
        <v>0</v>
      </c>
      <c r="N461" s="2">
        <f t="shared" si="55"/>
        <v>7</v>
      </c>
      <c r="O461" s="2"/>
      <c r="P461" t="s">
        <v>1940</v>
      </c>
      <c r="Q461" t="s">
        <v>1942</v>
      </c>
      <c r="R461" t="s">
        <v>1942</v>
      </c>
      <c r="S461" t="s">
        <v>2015</v>
      </c>
      <c r="T461" t="s">
        <v>2016</v>
      </c>
      <c r="U461" s="11" t="s">
        <v>2089</v>
      </c>
      <c r="V461" s="11" t="s">
        <v>2090</v>
      </c>
    </row>
    <row r="462" spans="1:22" x14ac:dyDescent="0.25">
      <c r="A462" s="2" t="s">
        <v>319</v>
      </c>
      <c r="B462" s="2" t="s">
        <v>753</v>
      </c>
      <c r="C462" s="2" t="s">
        <v>1517</v>
      </c>
      <c r="D462" s="2" t="s">
        <v>304</v>
      </c>
      <c r="E462" s="5" t="s">
        <v>890</v>
      </c>
      <c r="H462" s="2" t="str">
        <f t="shared" si="50"/>
        <v/>
      </c>
      <c r="I462" s="2" t="str">
        <f t="shared" si="51"/>
        <v/>
      </c>
      <c r="J462" s="2" t="str">
        <f t="shared" si="52"/>
        <v/>
      </c>
      <c r="K462" s="2" t="str">
        <f t="shared" si="53"/>
        <v/>
      </c>
      <c r="L462" s="2" t="str">
        <f t="shared" si="54"/>
        <v/>
      </c>
      <c r="M462" s="2" t="str">
        <f t="shared" si="49"/>
        <v/>
      </c>
      <c r="N462" s="2" t="str">
        <f t="shared" si="55"/>
        <v/>
      </c>
      <c r="O462" s="2"/>
      <c r="P462" t="s">
        <v>1940</v>
      </c>
      <c r="Q462" t="s">
        <v>1942</v>
      </c>
      <c r="R462" t="s">
        <v>1942</v>
      </c>
      <c r="S462" t="s">
        <v>2015</v>
      </c>
      <c r="T462" t="s">
        <v>2016</v>
      </c>
      <c r="U462" s="11">
        <v>71.599999999999994</v>
      </c>
      <c r="V462" s="11">
        <v>70.5</v>
      </c>
    </row>
    <row r="463" spans="1:22" x14ac:dyDescent="0.25">
      <c r="A463" s="2" t="s">
        <v>320</v>
      </c>
      <c r="B463" s="2" t="s">
        <v>754</v>
      </c>
      <c r="C463" s="2" t="s">
        <v>1517</v>
      </c>
      <c r="D463" s="2" t="s">
        <v>304</v>
      </c>
      <c r="E463" s="2" t="s">
        <v>1547</v>
      </c>
      <c r="F463" s="2" t="s">
        <v>1549</v>
      </c>
      <c r="G463" s="4" t="s">
        <v>1548</v>
      </c>
      <c r="H463" s="2">
        <f t="shared" si="50"/>
        <v>38</v>
      </c>
      <c r="I463" s="2">
        <f t="shared" si="51"/>
        <v>5</v>
      </c>
      <c r="J463" s="2">
        <f t="shared" si="52"/>
        <v>9</v>
      </c>
      <c r="K463" s="2">
        <f t="shared" si="53"/>
        <v>0</v>
      </c>
      <c r="L463" s="2">
        <f t="shared" si="54"/>
        <v>9</v>
      </c>
      <c r="M463" s="2" t="str">
        <f t="shared" si="49"/>
        <v>0</v>
      </c>
      <c r="N463" s="2">
        <f t="shared" si="55"/>
        <v>12</v>
      </c>
      <c r="O463" s="2"/>
      <c r="P463" t="s">
        <v>1946</v>
      </c>
      <c r="Q463" t="s">
        <v>1942</v>
      </c>
      <c r="R463" t="s">
        <v>1942</v>
      </c>
      <c r="S463" t="s">
        <v>2015</v>
      </c>
      <c r="T463" t="s">
        <v>2026</v>
      </c>
      <c r="U463" s="11">
        <v>69.400000000000006</v>
      </c>
      <c r="V463" s="11">
        <v>67.5</v>
      </c>
    </row>
    <row r="464" spans="1:22" x14ac:dyDescent="0.25">
      <c r="A464" s="2" t="s">
        <v>321</v>
      </c>
      <c r="B464" s="2" t="s">
        <v>755</v>
      </c>
      <c r="C464" s="2" t="s">
        <v>1517</v>
      </c>
      <c r="D464" s="2" t="s">
        <v>304</v>
      </c>
      <c r="E464" s="5" t="s">
        <v>1550</v>
      </c>
      <c r="F464" s="2" t="s">
        <v>1551</v>
      </c>
      <c r="G464" s="4" t="s">
        <v>1545</v>
      </c>
      <c r="H464" s="2">
        <f t="shared" si="50"/>
        <v>13</v>
      </c>
      <c r="I464" s="2">
        <f t="shared" si="51"/>
        <v>2</v>
      </c>
      <c r="J464" s="2">
        <f t="shared" si="52"/>
        <v>7</v>
      </c>
      <c r="K464" s="2">
        <f t="shared" si="53"/>
        <v>0</v>
      </c>
      <c r="L464" s="2">
        <f t="shared" si="54"/>
        <v>7</v>
      </c>
      <c r="M464" s="2" t="str">
        <f t="shared" si="49"/>
        <v>0</v>
      </c>
      <c r="N464" s="2">
        <f t="shared" si="55"/>
        <v>7</v>
      </c>
      <c r="O464" s="2"/>
      <c r="P464" t="s">
        <v>1940</v>
      </c>
      <c r="Q464" t="s">
        <v>1942</v>
      </c>
      <c r="R464" t="s">
        <v>1942</v>
      </c>
      <c r="S464" t="s">
        <v>2015</v>
      </c>
      <c r="T464" t="s">
        <v>2016</v>
      </c>
      <c r="U464" s="11">
        <v>71.8</v>
      </c>
      <c r="V464" s="11">
        <v>69.400000000000006</v>
      </c>
    </row>
    <row r="465" spans="1:22" x14ac:dyDescent="0.25">
      <c r="A465" s="2" t="s">
        <v>322</v>
      </c>
      <c r="B465" s="2" t="s">
        <v>755</v>
      </c>
      <c r="C465" s="2" t="s">
        <v>1517</v>
      </c>
      <c r="D465" s="2" t="s">
        <v>304</v>
      </c>
      <c r="E465" s="5" t="s">
        <v>1550</v>
      </c>
      <c r="F465" s="2" t="s">
        <v>1551</v>
      </c>
      <c r="G465" s="4" t="s">
        <v>1545</v>
      </c>
      <c r="H465" s="2">
        <f t="shared" si="50"/>
        <v>13</v>
      </c>
      <c r="I465" s="2">
        <f t="shared" si="51"/>
        <v>2</v>
      </c>
      <c r="J465" s="2">
        <f t="shared" si="52"/>
        <v>7</v>
      </c>
      <c r="K465" s="2">
        <f t="shared" si="53"/>
        <v>0</v>
      </c>
      <c r="L465" s="2">
        <f t="shared" si="54"/>
        <v>7</v>
      </c>
      <c r="M465" s="2" t="str">
        <f t="shared" si="49"/>
        <v>0</v>
      </c>
      <c r="N465" s="2">
        <f t="shared" si="55"/>
        <v>7</v>
      </c>
      <c r="O465" s="2"/>
      <c r="P465" t="s">
        <v>1940</v>
      </c>
      <c r="Q465" t="s">
        <v>1942</v>
      </c>
      <c r="R465" t="s">
        <v>1942</v>
      </c>
      <c r="S465" t="s">
        <v>2015</v>
      </c>
      <c r="T465" t="s">
        <v>2016</v>
      </c>
      <c r="U465" s="11">
        <v>71.8</v>
      </c>
      <c r="V465" s="11">
        <v>69.400000000000006</v>
      </c>
    </row>
    <row r="466" spans="1:22" x14ac:dyDescent="0.25">
      <c r="A466" s="2" t="s">
        <v>323</v>
      </c>
      <c r="B466" s="2" t="s">
        <v>756</v>
      </c>
      <c r="C466" s="2" t="s">
        <v>1517</v>
      </c>
      <c r="D466" s="2" t="s">
        <v>304</v>
      </c>
      <c r="E466" s="2" t="s">
        <v>1552</v>
      </c>
      <c r="F466" s="2" t="s">
        <v>1553</v>
      </c>
      <c r="G466" s="4" t="s">
        <v>1545</v>
      </c>
      <c r="H466" s="2">
        <f t="shared" si="50"/>
        <v>13</v>
      </c>
      <c r="I466" s="2">
        <f t="shared" si="51"/>
        <v>2</v>
      </c>
      <c r="J466" s="2">
        <f t="shared" si="52"/>
        <v>7</v>
      </c>
      <c r="K466" s="2">
        <f t="shared" si="53"/>
        <v>0</v>
      </c>
      <c r="L466" s="2">
        <f t="shared" si="54"/>
        <v>7</v>
      </c>
      <c r="M466" s="2" t="str">
        <f t="shared" si="49"/>
        <v>0</v>
      </c>
      <c r="N466" s="2">
        <f t="shared" si="55"/>
        <v>7</v>
      </c>
      <c r="O466" s="2"/>
      <c r="P466" t="s">
        <v>1940</v>
      </c>
      <c r="Q466" t="s">
        <v>1942</v>
      </c>
      <c r="R466" t="s">
        <v>1942</v>
      </c>
      <c r="S466" t="s">
        <v>2015</v>
      </c>
      <c r="T466" t="s">
        <v>2016</v>
      </c>
      <c r="U466" s="11">
        <v>71.2</v>
      </c>
      <c r="V466" s="11">
        <v>68.2</v>
      </c>
    </row>
    <row r="467" spans="1:22" x14ac:dyDescent="0.25">
      <c r="A467" s="2" t="s">
        <v>324</v>
      </c>
      <c r="B467" s="2" t="s">
        <v>757</v>
      </c>
      <c r="C467" s="1" t="s">
        <v>1481</v>
      </c>
      <c r="D467" s="2" t="s">
        <v>304</v>
      </c>
      <c r="E467" s="5" t="s">
        <v>1554</v>
      </c>
      <c r="F467" s="2" t="s">
        <v>1556</v>
      </c>
      <c r="G467" s="4" t="s">
        <v>1555</v>
      </c>
      <c r="H467" s="2">
        <f t="shared" si="50"/>
        <v>18</v>
      </c>
      <c r="I467" s="2">
        <f t="shared" si="51"/>
        <v>7</v>
      </c>
      <c r="J467" s="2">
        <f t="shared" si="52"/>
        <v>5</v>
      </c>
      <c r="K467" s="2">
        <f t="shared" si="53"/>
        <v>1</v>
      </c>
      <c r="L467" s="2">
        <f t="shared" si="54"/>
        <v>6</v>
      </c>
      <c r="M467" s="2" t="str">
        <f t="shared" si="49"/>
        <v>1</v>
      </c>
      <c r="N467" s="2">
        <f t="shared" si="55"/>
        <v>10</v>
      </c>
      <c r="O467" s="2"/>
      <c r="P467" t="s">
        <v>1940</v>
      </c>
      <c r="Q467" t="s">
        <v>1942</v>
      </c>
      <c r="R467" t="s">
        <v>1942</v>
      </c>
      <c r="S467" t="s">
        <v>2015</v>
      </c>
      <c r="T467" t="s">
        <v>2016</v>
      </c>
      <c r="U467" s="11" t="s">
        <v>2089</v>
      </c>
      <c r="V467" s="11" t="s">
        <v>2090</v>
      </c>
    </row>
    <row r="468" spans="1:22" x14ac:dyDescent="0.25">
      <c r="A468" s="2" t="s">
        <v>325</v>
      </c>
      <c r="B468" s="2" t="s">
        <v>758</v>
      </c>
      <c r="C468" s="2" t="s">
        <v>1517</v>
      </c>
      <c r="D468" s="2" t="s">
        <v>304</v>
      </c>
      <c r="E468" s="2" t="s">
        <v>1557</v>
      </c>
      <c r="F468" s="2" t="s">
        <v>1559</v>
      </c>
      <c r="G468" s="4" t="s">
        <v>1558</v>
      </c>
      <c r="H468" s="2">
        <f t="shared" si="50"/>
        <v>15</v>
      </c>
      <c r="I468" s="2">
        <f t="shared" si="51"/>
        <v>5</v>
      </c>
      <c r="J468" s="2">
        <f t="shared" si="52"/>
        <v>2</v>
      </c>
      <c r="K468" s="2">
        <f t="shared" si="53"/>
        <v>0</v>
      </c>
      <c r="L468" s="2">
        <f t="shared" si="54"/>
        <v>2</v>
      </c>
      <c r="M468" s="2" t="str">
        <f t="shared" si="49"/>
        <v>1</v>
      </c>
      <c r="N468" s="2">
        <f t="shared" si="55"/>
        <v>4</v>
      </c>
      <c r="O468" s="2"/>
      <c r="P468" t="s">
        <v>1942</v>
      </c>
      <c r="Q468" t="s">
        <v>1942</v>
      </c>
      <c r="R468" s="9" t="s">
        <v>1942</v>
      </c>
      <c r="S468" t="s">
        <v>2041</v>
      </c>
      <c r="T468" t="s">
        <v>2041</v>
      </c>
      <c r="U468" s="11">
        <v>72.099999999999994</v>
      </c>
      <c r="V468" s="11">
        <v>72.900000000000006</v>
      </c>
    </row>
    <row r="469" spans="1:22" x14ac:dyDescent="0.25">
      <c r="A469" s="2" t="s">
        <v>326</v>
      </c>
      <c r="B469" s="2" t="s">
        <v>759</v>
      </c>
      <c r="C469" s="2" t="s">
        <v>1605</v>
      </c>
      <c r="D469" s="2" t="s">
        <v>304</v>
      </c>
      <c r="E469" s="2" t="s">
        <v>1560</v>
      </c>
      <c r="F469" s="2" t="s">
        <v>1562</v>
      </c>
      <c r="G469" s="4" t="s">
        <v>1561</v>
      </c>
      <c r="H469" s="2">
        <f t="shared" si="50"/>
        <v>18</v>
      </c>
      <c r="I469" s="2">
        <f t="shared" si="51"/>
        <v>7</v>
      </c>
      <c r="J469" s="2">
        <f t="shared" si="52"/>
        <v>4</v>
      </c>
      <c r="K469" s="2">
        <f t="shared" si="53"/>
        <v>3</v>
      </c>
      <c r="L469" s="2">
        <f t="shared" si="54"/>
        <v>7</v>
      </c>
      <c r="M469" s="2" t="str">
        <f t="shared" si="49"/>
        <v>1</v>
      </c>
      <c r="N469" s="2">
        <f t="shared" si="55"/>
        <v>11</v>
      </c>
      <c r="O469" s="2"/>
      <c r="P469" t="s">
        <v>1940</v>
      </c>
      <c r="Q469" t="s">
        <v>1942</v>
      </c>
      <c r="R469" t="s">
        <v>1942</v>
      </c>
      <c r="S469" t="s">
        <v>2015</v>
      </c>
      <c r="T469" t="s">
        <v>2016</v>
      </c>
      <c r="U469" s="11">
        <v>71.400000000000006</v>
      </c>
      <c r="V469" s="11">
        <v>72.5</v>
      </c>
    </row>
    <row r="470" spans="1:22" x14ac:dyDescent="0.25">
      <c r="A470" s="2" t="s">
        <v>327</v>
      </c>
      <c r="B470" s="2" t="s">
        <v>760</v>
      </c>
      <c r="C470" s="2" t="s">
        <v>1517</v>
      </c>
      <c r="D470" s="2" t="s">
        <v>304</v>
      </c>
      <c r="E470" s="2" t="s">
        <v>1563</v>
      </c>
      <c r="F470" s="2" t="s">
        <v>1565</v>
      </c>
      <c r="G470" s="4" t="s">
        <v>1564</v>
      </c>
      <c r="H470" s="2">
        <f t="shared" si="50"/>
        <v>42</v>
      </c>
      <c r="I470" s="2">
        <f t="shared" si="51"/>
        <v>8</v>
      </c>
      <c r="J470" s="2">
        <f t="shared" si="52"/>
        <v>14</v>
      </c>
      <c r="K470" s="2">
        <f t="shared" si="53"/>
        <v>0</v>
      </c>
      <c r="L470" s="2">
        <f t="shared" si="54"/>
        <v>14</v>
      </c>
      <c r="M470" s="2" t="str">
        <f t="shared" si="49"/>
        <v>0</v>
      </c>
      <c r="N470" s="2">
        <f t="shared" si="55"/>
        <v>20</v>
      </c>
      <c r="O470" s="2"/>
      <c r="P470" t="s">
        <v>1946</v>
      </c>
      <c r="Q470" t="s">
        <v>1942</v>
      </c>
      <c r="R470" t="s">
        <v>1942</v>
      </c>
      <c r="S470" t="s">
        <v>2015</v>
      </c>
      <c r="T470" t="s">
        <v>2026</v>
      </c>
      <c r="U470" s="11">
        <v>70.400000000000006</v>
      </c>
      <c r="V470" s="11">
        <v>69.599999999999994</v>
      </c>
    </row>
    <row r="471" spans="1:22" x14ac:dyDescent="0.25">
      <c r="A471" s="2" t="s">
        <v>328</v>
      </c>
      <c r="B471" s="2" t="s">
        <v>761</v>
      </c>
      <c r="C471" s="2" t="s">
        <v>1517</v>
      </c>
      <c r="D471" s="2" t="s">
        <v>304</v>
      </c>
      <c r="E471" s="2" t="s">
        <v>1566</v>
      </c>
      <c r="F471" s="2" t="s">
        <v>1568</v>
      </c>
      <c r="G471" s="4" t="s">
        <v>1567</v>
      </c>
      <c r="H471" s="2">
        <f t="shared" si="50"/>
        <v>17</v>
      </c>
      <c r="I471" s="2">
        <f t="shared" si="51"/>
        <v>10</v>
      </c>
      <c r="J471" s="2">
        <f t="shared" si="52"/>
        <v>2</v>
      </c>
      <c r="K471" s="2">
        <f t="shared" si="53"/>
        <v>1</v>
      </c>
      <c r="L471" s="2">
        <f t="shared" si="54"/>
        <v>3</v>
      </c>
      <c r="M471" s="2" t="str">
        <f t="shared" si="49"/>
        <v>0</v>
      </c>
      <c r="N471" s="2">
        <f t="shared" si="55"/>
        <v>11</v>
      </c>
      <c r="O471" s="2"/>
      <c r="P471" t="s">
        <v>1938</v>
      </c>
      <c r="Q471" t="s">
        <v>1942</v>
      </c>
      <c r="R471" t="s">
        <v>1942</v>
      </c>
      <c r="S471" t="s">
        <v>2015</v>
      </c>
      <c r="T471" t="s">
        <v>2026</v>
      </c>
      <c r="U471" s="11">
        <v>69.8</v>
      </c>
      <c r="V471" s="11">
        <v>66.2</v>
      </c>
    </row>
    <row r="472" spans="1:22" x14ac:dyDescent="0.25">
      <c r="A472" s="2" t="s">
        <v>329</v>
      </c>
      <c r="B472" s="2" t="s">
        <v>762</v>
      </c>
      <c r="C472" s="2" t="s">
        <v>1517</v>
      </c>
      <c r="D472" s="2" t="s">
        <v>304</v>
      </c>
      <c r="E472" s="5" t="s">
        <v>1569</v>
      </c>
      <c r="F472" s="2" t="s">
        <v>1573</v>
      </c>
      <c r="G472" s="4" t="s">
        <v>1572</v>
      </c>
      <c r="H472" s="2">
        <f t="shared" si="50"/>
        <v>21</v>
      </c>
      <c r="I472" s="2">
        <f t="shared" si="51"/>
        <v>9</v>
      </c>
      <c r="J472" s="2">
        <f t="shared" si="52"/>
        <v>3</v>
      </c>
      <c r="K472" s="2">
        <f t="shared" si="53"/>
        <v>0</v>
      </c>
      <c r="L472" s="2">
        <f t="shared" si="54"/>
        <v>3</v>
      </c>
      <c r="M472" s="2" t="str">
        <f t="shared" si="49"/>
        <v>0</v>
      </c>
      <c r="N472" s="2">
        <f t="shared" si="55"/>
        <v>10</v>
      </c>
      <c r="O472" s="2"/>
      <c r="P472" t="s">
        <v>1937</v>
      </c>
      <c r="Q472" t="s">
        <v>2054</v>
      </c>
      <c r="R472" t="s">
        <v>2055</v>
      </c>
      <c r="S472" t="s">
        <v>2056</v>
      </c>
      <c r="T472" t="s">
        <v>2057</v>
      </c>
      <c r="U472" s="11">
        <v>60.9</v>
      </c>
      <c r="V472" s="11">
        <v>60</v>
      </c>
    </row>
    <row r="473" spans="1:22" x14ac:dyDescent="0.25">
      <c r="A473" s="2"/>
      <c r="B473" s="2"/>
      <c r="C473" s="2"/>
      <c r="D473" s="2"/>
      <c r="E473" s="5" t="s">
        <v>1570</v>
      </c>
      <c r="F473" s="2" t="s">
        <v>1575</v>
      </c>
      <c r="G473" s="4" t="s">
        <v>1574</v>
      </c>
      <c r="H473" s="2">
        <f t="shared" si="50"/>
        <v>18</v>
      </c>
      <c r="I473" s="2">
        <f t="shared" si="51"/>
        <v>8</v>
      </c>
      <c r="J473" s="2">
        <f t="shared" si="52"/>
        <v>3</v>
      </c>
      <c r="K473" s="2">
        <f t="shared" si="53"/>
        <v>1</v>
      </c>
      <c r="L473" s="2">
        <f t="shared" si="54"/>
        <v>4</v>
      </c>
      <c r="M473" s="2" t="str">
        <f t="shared" si="49"/>
        <v>0</v>
      </c>
      <c r="N473" s="2">
        <f t="shared" si="55"/>
        <v>10</v>
      </c>
      <c r="O473" s="2"/>
      <c r="Q473" t="s">
        <v>2009</v>
      </c>
      <c r="R473" t="s">
        <v>2009</v>
      </c>
      <c r="S473" t="s">
        <v>2009</v>
      </c>
      <c r="T473" t="s">
        <v>2009</v>
      </c>
      <c r="U473" s="11" t="s">
        <v>2009</v>
      </c>
      <c r="V473" s="11" t="s">
        <v>2009</v>
      </c>
    </row>
    <row r="474" spans="1:22" x14ac:dyDescent="0.25">
      <c r="A474" s="2"/>
      <c r="B474" s="2"/>
      <c r="C474" s="2"/>
      <c r="D474" s="2"/>
      <c r="E474" s="5" t="s">
        <v>1571</v>
      </c>
      <c r="F474" s="2" t="s">
        <v>1577</v>
      </c>
      <c r="G474" s="4" t="s">
        <v>1576</v>
      </c>
      <c r="H474" s="2">
        <f t="shared" si="50"/>
        <v>18</v>
      </c>
      <c r="I474" s="2">
        <f t="shared" si="51"/>
        <v>9</v>
      </c>
      <c r="J474" s="2">
        <f t="shared" si="52"/>
        <v>2</v>
      </c>
      <c r="K474" s="2">
        <f t="shared" si="53"/>
        <v>1</v>
      </c>
      <c r="L474" s="2">
        <f t="shared" si="54"/>
        <v>3</v>
      </c>
      <c r="M474" s="2" t="str">
        <f t="shared" si="49"/>
        <v>1</v>
      </c>
      <c r="N474" s="2">
        <f t="shared" si="55"/>
        <v>9</v>
      </c>
      <c r="O474" s="2"/>
      <c r="Q474" t="s">
        <v>2009</v>
      </c>
      <c r="R474" t="s">
        <v>2009</v>
      </c>
      <c r="S474" t="s">
        <v>2009</v>
      </c>
      <c r="T474" t="s">
        <v>2009</v>
      </c>
      <c r="U474" s="11" t="s">
        <v>2009</v>
      </c>
      <c r="V474" s="11" t="s">
        <v>2009</v>
      </c>
    </row>
    <row r="475" spans="1:22" x14ac:dyDescent="0.25">
      <c r="A475" s="2" t="s">
        <v>330</v>
      </c>
      <c r="B475" s="2" t="s">
        <v>763</v>
      </c>
      <c r="C475" s="2" t="s">
        <v>1517</v>
      </c>
      <c r="D475" s="2" t="s">
        <v>304</v>
      </c>
      <c r="E475" s="5" t="s">
        <v>1578</v>
      </c>
      <c r="F475" s="2" t="s">
        <v>1580</v>
      </c>
      <c r="G475" s="4" t="s">
        <v>1579</v>
      </c>
      <c r="H475" s="2">
        <f t="shared" si="50"/>
        <v>21</v>
      </c>
      <c r="I475" s="2">
        <f t="shared" si="51"/>
        <v>4</v>
      </c>
      <c r="J475" s="2">
        <f t="shared" si="52"/>
        <v>3</v>
      </c>
      <c r="K475" s="2">
        <f t="shared" si="53"/>
        <v>0</v>
      </c>
      <c r="L475" s="2">
        <f t="shared" si="54"/>
        <v>3</v>
      </c>
      <c r="M475" s="2" t="str">
        <f t="shared" si="49"/>
        <v>0</v>
      </c>
      <c r="N475" s="2">
        <f t="shared" si="55"/>
        <v>5</v>
      </c>
      <c r="O475" s="2"/>
      <c r="P475" t="s">
        <v>1944</v>
      </c>
      <c r="Q475" t="s">
        <v>1942</v>
      </c>
      <c r="R475" t="s">
        <v>1942</v>
      </c>
      <c r="S475" t="s">
        <v>2034</v>
      </c>
      <c r="T475" t="s">
        <v>2026</v>
      </c>
      <c r="U475" s="11">
        <v>71.3</v>
      </c>
      <c r="V475" s="11">
        <v>70.7</v>
      </c>
    </row>
    <row r="476" spans="1:22" x14ac:dyDescent="0.25">
      <c r="A476" s="2" t="s">
        <v>331</v>
      </c>
      <c r="B476" s="2" t="s">
        <v>764</v>
      </c>
      <c r="C476" s="2" t="s">
        <v>1517</v>
      </c>
      <c r="D476" s="2" t="s">
        <v>304</v>
      </c>
      <c r="E476" s="5" t="s">
        <v>1581</v>
      </c>
      <c r="F476" s="2" t="s">
        <v>1583</v>
      </c>
      <c r="G476" s="4" t="s">
        <v>1582</v>
      </c>
      <c r="H476" s="2">
        <f t="shared" si="50"/>
        <v>21</v>
      </c>
      <c r="I476" s="2">
        <f t="shared" si="51"/>
        <v>2</v>
      </c>
      <c r="J476" s="2">
        <f t="shared" si="52"/>
        <v>5</v>
      </c>
      <c r="K476" s="2">
        <f t="shared" si="53"/>
        <v>2</v>
      </c>
      <c r="L476" s="2">
        <f t="shared" si="54"/>
        <v>7</v>
      </c>
      <c r="M476" s="2" t="str">
        <f t="shared" si="49"/>
        <v>0</v>
      </c>
      <c r="N476" s="2">
        <f t="shared" si="55"/>
        <v>7</v>
      </c>
      <c r="O476" s="2"/>
      <c r="P476" t="s">
        <v>1936</v>
      </c>
      <c r="Q476" t="s">
        <v>1942</v>
      </c>
      <c r="R476" t="s">
        <v>1942</v>
      </c>
      <c r="S476" t="s">
        <v>2015</v>
      </c>
      <c r="T476" t="s">
        <v>2028</v>
      </c>
      <c r="U476" s="11">
        <v>70.599999999999994</v>
      </c>
      <c r="V476" s="11">
        <v>70.8</v>
      </c>
    </row>
    <row r="477" spans="1:22" x14ac:dyDescent="0.25">
      <c r="A477" s="2" t="s">
        <v>332</v>
      </c>
      <c r="B477" s="2" t="s">
        <v>765</v>
      </c>
      <c r="C477" s="2" t="s">
        <v>1517</v>
      </c>
      <c r="D477" s="2" t="s">
        <v>304</v>
      </c>
      <c r="E477" s="5" t="s">
        <v>1584</v>
      </c>
      <c r="F477" s="2" t="s">
        <v>1586</v>
      </c>
      <c r="G477" s="4" t="s">
        <v>1585</v>
      </c>
      <c r="H477" s="2">
        <f t="shared" si="50"/>
        <v>21</v>
      </c>
      <c r="I477" s="2">
        <f t="shared" si="51"/>
        <v>2</v>
      </c>
      <c r="J477" s="2">
        <f t="shared" si="52"/>
        <v>6</v>
      </c>
      <c r="K477" s="2">
        <f t="shared" si="53"/>
        <v>1</v>
      </c>
      <c r="L477" s="2">
        <f t="shared" si="54"/>
        <v>7</v>
      </c>
      <c r="M477" s="2" t="str">
        <f t="shared" si="49"/>
        <v>0</v>
      </c>
      <c r="N477" s="2">
        <f t="shared" si="55"/>
        <v>7</v>
      </c>
      <c r="O477" s="2"/>
      <c r="P477" t="s">
        <v>1936</v>
      </c>
      <c r="Q477" t="s">
        <v>1942</v>
      </c>
      <c r="R477" t="s">
        <v>1942</v>
      </c>
      <c r="S477" t="s">
        <v>2015</v>
      </c>
      <c r="T477" t="s">
        <v>2028</v>
      </c>
      <c r="U477" s="11">
        <v>71.8</v>
      </c>
      <c r="V477" s="11">
        <v>70.7</v>
      </c>
    </row>
    <row r="478" spans="1:22" x14ac:dyDescent="0.25">
      <c r="A478" s="2" t="s">
        <v>333</v>
      </c>
      <c r="B478" s="2" t="s">
        <v>766</v>
      </c>
      <c r="C478" s="2" t="s">
        <v>1517</v>
      </c>
      <c r="D478" s="2" t="s">
        <v>304</v>
      </c>
      <c r="E478" s="2" t="s">
        <v>1587</v>
      </c>
      <c r="F478" s="2" t="s">
        <v>1589</v>
      </c>
      <c r="G478" s="4" t="s">
        <v>1588</v>
      </c>
      <c r="H478" s="2">
        <f t="shared" si="50"/>
        <v>13</v>
      </c>
      <c r="I478" s="2">
        <f t="shared" si="51"/>
        <v>3</v>
      </c>
      <c r="J478" s="2">
        <f t="shared" si="52"/>
        <v>6</v>
      </c>
      <c r="K478" s="2">
        <f t="shared" si="53"/>
        <v>0</v>
      </c>
      <c r="L478" s="2">
        <f t="shared" si="54"/>
        <v>6</v>
      </c>
      <c r="M478" s="2" t="str">
        <f t="shared" si="49"/>
        <v>0</v>
      </c>
      <c r="N478" s="2">
        <f t="shared" si="55"/>
        <v>7</v>
      </c>
      <c r="O478" s="2"/>
      <c r="P478" t="s">
        <v>1941</v>
      </c>
      <c r="Q478" t="s">
        <v>1942</v>
      </c>
      <c r="R478" t="s">
        <v>1942</v>
      </c>
      <c r="S478" t="s">
        <v>2015</v>
      </c>
      <c r="T478" t="s">
        <v>2017</v>
      </c>
      <c r="U478" s="11">
        <v>69.7</v>
      </c>
      <c r="V478" s="11">
        <v>69</v>
      </c>
    </row>
    <row r="479" spans="1:22" x14ac:dyDescent="0.25">
      <c r="A479" s="2" t="s">
        <v>334</v>
      </c>
      <c r="B479" s="2" t="s">
        <v>745</v>
      </c>
      <c r="C479" s="2" t="s">
        <v>1517</v>
      </c>
      <c r="D479" s="2" t="s">
        <v>304</v>
      </c>
      <c r="E479" s="5" t="s">
        <v>1590</v>
      </c>
      <c r="F479" s="2" t="s">
        <v>1592</v>
      </c>
      <c r="G479" s="4" t="s">
        <v>1591</v>
      </c>
      <c r="H479" s="2">
        <f t="shared" si="50"/>
        <v>26</v>
      </c>
      <c r="I479" s="2">
        <f t="shared" si="51"/>
        <v>3</v>
      </c>
      <c r="J479" s="2">
        <f t="shared" si="52"/>
        <v>3</v>
      </c>
      <c r="K479" s="2">
        <f t="shared" si="53"/>
        <v>0</v>
      </c>
      <c r="L479" s="2">
        <f t="shared" si="54"/>
        <v>3</v>
      </c>
      <c r="M479" s="2" t="str">
        <f t="shared" si="49"/>
        <v>1</v>
      </c>
      <c r="N479" s="2">
        <f t="shared" si="55"/>
        <v>3</v>
      </c>
      <c r="O479" s="2"/>
      <c r="P479" t="s">
        <v>1935</v>
      </c>
      <c r="Q479" t="s">
        <v>1942</v>
      </c>
      <c r="R479" t="s">
        <v>1942</v>
      </c>
      <c r="S479" t="s">
        <v>2015</v>
      </c>
      <c r="T479" t="s">
        <v>2053</v>
      </c>
      <c r="U479" s="11">
        <v>72</v>
      </c>
      <c r="V479" s="11">
        <v>71.3</v>
      </c>
    </row>
    <row r="480" spans="1:22" x14ac:dyDescent="0.25">
      <c r="A480" s="2" t="s">
        <v>335</v>
      </c>
      <c r="B480" s="2" t="s">
        <v>763</v>
      </c>
      <c r="C480" s="2" t="s">
        <v>1517</v>
      </c>
      <c r="D480" s="2" t="s">
        <v>304</v>
      </c>
      <c r="E480" s="5" t="s">
        <v>1578</v>
      </c>
      <c r="F480" s="2" t="s">
        <v>1580</v>
      </c>
      <c r="G480" s="4" t="s">
        <v>1579</v>
      </c>
      <c r="H480" s="2">
        <f t="shared" si="50"/>
        <v>21</v>
      </c>
      <c r="I480" s="2">
        <f t="shared" si="51"/>
        <v>4</v>
      </c>
      <c r="J480" s="2">
        <f t="shared" si="52"/>
        <v>3</v>
      </c>
      <c r="K480" s="2">
        <f t="shared" si="53"/>
        <v>0</v>
      </c>
      <c r="L480" s="2">
        <f t="shared" si="54"/>
        <v>3</v>
      </c>
      <c r="M480" s="2" t="str">
        <f t="shared" si="49"/>
        <v>0</v>
      </c>
      <c r="N480" s="2">
        <f t="shared" si="55"/>
        <v>5</v>
      </c>
      <c r="O480" s="2"/>
      <c r="P480" t="s">
        <v>1944</v>
      </c>
      <c r="Q480" t="s">
        <v>1942</v>
      </c>
      <c r="R480" t="s">
        <v>1942</v>
      </c>
      <c r="S480" t="s">
        <v>2034</v>
      </c>
      <c r="T480" t="s">
        <v>2026</v>
      </c>
      <c r="U480" s="11">
        <v>71.3</v>
      </c>
      <c r="V480" s="11">
        <v>70.7</v>
      </c>
    </row>
    <row r="481" spans="1:22" x14ac:dyDescent="0.25">
      <c r="A481" s="2" t="s">
        <v>336</v>
      </c>
      <c r="B481" s="2" t="s">
        <v>767</v>
      </c>
      <c r="C481" s="2" t="s">
        <v>1605</v>
      </c>
      <c r="D481" s="2" t="s">
        <v>304</v>
      </c>
      <c r="E481" s="5" t="s">
        <v>1593</v>
      </c>
      <c r="F481" s="2" t="s">
        <v>1595</v>
      </c>
      <c r="G481" s="4" t="s">
        <v>1594</v>
      </c>
      <c r="H481" s="2">
        <f t="shared" si="50"/>
        <v>18</v>
      </c>
      <c r="I481" s="2">
        <f t="shared" si="51"/>
        <v>7</v>
      </c>
      <c r="J481" s="2">
        <f t="shared" si="52"/>
        <v>4</v>
      </c>
      <c r="K481" s="2">
        <f t="shared" si="53"/>
        <v>2</v>
      </c>
      <c r="L481" s="2">
        <f t="shared" si="54"/>
        <v>6</v>
      </c>
      <c r="M481" s="2" t="str">
        <f t="shared" si="49"/>
        <v>1</v>
      </c>
      <c r="N481" s="2">
        <f t="shared" si="55"/>
        <v>10</v>
      </c>
      <c r="O481" s="2"/>
      <c r="P481" t="s">
        <v>1940</v>
      </c>
      <c r="Q481" t="s">
        <v>1942</v>
      </c>
      <c r="R481" t="s">
        <v>1942</v>
      </c>
      <c r="S481" t="s">
        <v>2015</v>
      </c>
      <c r="T481" t="s">
        <v>2016</v>
      </c>
      <c r="U481" s="11">
        <v>72.099999999999994</v>
      </c>
      <c r="V481" s="11">
        <v>71.2</v>
      </c>
    </row>
    <row r="482" spans="1:22" x14ac:dyDescent="0.25">
      <c r="A482" s="2" t="s">
        <v>337</v>
      </c>
      <c r="B482" s="2" t="s">
        <v>765</v>
      </c>
      <c r="C482" s="2" t="s">
        <v>1517</v>
      </c>
      <c r="D482" s="2" t="s">
        <v>304</v>
      </c>
      <c r="E482" s="5" t="s">
        <v>1584</v>
      </c>
      <c r="F482" s="2" t="s">
        <v>1586</v>
      </c>
      <c r="G482" s="4" t="s">
        <v>1585</v>
      </c>
      <c r="H482" s="2">
        <f t="shared" si="50"/>
        <v>21</v>
      </c>
      <c r="I482" s="2">
        <f t="shared" si="51"/>
        <v>2</v>
      </c>
      <c r="J482" s="2">
        <f t="shared" si="52"/>
        <v>6</v>
      </c>
      <c r="K482" s="2">
        <f t="shared" si="53"/>
        <v>1</v>
      </c>
      <c r="L482" s="2">
        <f t="shared" si="54"/>
        <v>7</v>
      </c>
      <c r="M482" s="2" t="str">
        <f t="shared" si="49"/>
        <v>0</v>
      </c>
      <c r="N482" s="2">
        <f t="shared" si="55"/>
        <v>7</v>
      </c>
      <c r="O482" s="2"/>
      <c r="P482" t="s">
        <v>1936</v>
      </c>
      <c r="Q482" t="s">
        <v>1942</v>
      </c>
      <c r="R482" t="s">
        <v>1942</v>
      </c>
      <c r="S482" t="s">
        <v>2015</v>
      </c>
      <c r="T482" t="s">
        <v>2028</v>
      </c>
      <c r="U482" s="11">
        <v>71.8</v>
      </c>
      <c r="V482" s="11">
        <v>70.7</v>
      </c>
    </row>
    <row r="483" spans="1:22" x14ac:dyDescent="0.25">
      <c r="A483" s="2" t="s">
        <v>338</v>
      </c>
      <c r="B483" s="2" t="s">
        <v>768</v>
      </c>
      <c r="C483" s="2" t="s">
        <v>1517</v>
      </c>
      <c r="D483" s="2" t="s">
        <v>304</v>
      </c>
      <c r="E483" s="5" t="s">
        <v>1597</v>
      </c>
      <c r="F483" s="2" t="s">
        <v>1601</v>
      </c>
      <c r="G483" s="4" t="s">
        <v>1600</v>
      </c>
      <c r="H483" s="2">
        <f t="shared" si="50"/>
        <v>18</v>
      </c>
      <c r="I483" s="2">
        <f t="shared" si="51"/>
        <v>8</v>
      </c>
      <c r="J483" s="2">
        <f t="shared" si="52"/>
        <v>3</v>
      </c>
      <c r="K483" s="2">
        <f t="shared" si="53"/>
        <v>0</v>
      </c>
      <c r="L483" s="2">
        <f t="shared" si="54"/>
        <v>3</v>
      </c>
      <c r="M483" s="2" t="str">
        <f t="shared" si="49"/>
        <v>0</v>
      </c>
      <c r="N483" s="2">
        <f t="shared" si="55"/>
        <v>9</v>
      </c>
      <c r="O483" s="2"/>
      <c r="P483" t="s">
        <v>1937</v>
      </c>
      <c r="Q483" t="s">
        <v>2054</v>
      </c>
      <c r="R483" t="s">
        <v>2055</v>
      </c>
      <c r="S483" t="s">
        <v>2056</v>
      </c>
      <c r="T483" t="s">
        <v>2057</v>
      </c>
      <c r="U483" s="11">
        <v>61.1</v>
      </c>
      <c r="V483" s="11">
        <v>59.8</v>
      </c>
    </row>
    <row r="484" spans="1:22" x14ac:dyDescent="0.25">
      <c r="A484" s="2"/>
      <c r="B484" s="2"/>
      <c r="C484" s="2"/>
      <c r="D484" s="2"/>
      <c r="E484" s="5" t="s">
        <v>1596</v>
      </c>
      <c r="F484" s="2" t="s">
        <v>1602</v>
      </c>
      <c r="G484" s="4" t="s">
        <v>1576</v>
      </c>
      <c r="H484" s="2">
        <f t="shared" si="50"/>
        <v>18</v>
      </c>
      <c r="I484" s="2">
        <f t="shared" si="51"/>
        <v>9</v>
      </c>
      <c r="J484" s="2">
        <f t="shared" si="52"/>
        <v>2</v>
      </c>
      <c r="K484" s="2">
        <f t="shared" si="53"/>
        <v>1</v>
      </c>
      <c r="L484" s="2">
        <f t="shared" si="54"/>
        <v>3</v>
      </c>
      <c r="M484" s="2" t="str">
        <f t="shared" si="49"/>
        <v>1</v>
      </c>
      <c r="N484" s="2">
        <f t="shared" si="55"/>
        <v>9</v>
      </c>
      <c r="O484" s="2"/>
      <c r="Q484" t="s">
        <v>2009</v>
      </c>
      <c r="R484" t="s">
        <v>2009</v>
      </c>
      <c r="S484" t="s">
        <v>2009</v>
      </c>
      <c r="T484" t="s">
        <v>2009</v>
      </c>
      <c r="U484" s="11" t="s">
        <v>2009</v>
      </c>
      <c r="V484" s="11" t="s">
        <v>2009</v>
      </c>
    </row>
    <row r="485" spans="1:22" x14ac:dyDescent="0.25">
      <c r="A485" s="2"/>
      <c r="B485" s="2"/>
      <c r="C485" s="2"/>
      <c r="D485" s="2"/>
      <c r="E485" s="5" t="s">
        <v>1598</v>
      </c>
      <c r="F485" s="2" t="s">
        <v>1573</v>
      </c>
      <c r="G485" s="4" t="s">
        <v>1599</v>
      </c>
      <c r="H485" s="2">
        <f t="shared" si="50"/>
        <v>21</v>
      </c>
      <c r="I485" s="2">
        <f t="shared" si="51"/>
        <v>9</v>
      </c>
      <c r="J485" s="2">
        <f t="shared" si="52"/>
        <v>3</v>
      </c>
      <c r="K485" s="2">
        <f t="shared" si="53"/>
        <v>0</v>
      </c>
      <c r="L485" s="2">
        <f t="shared" si="54"/>
        <v>3</v>
      </c>
      <c r="M485" s="2" t="str">
        <f t="shared" si="49"/>
        <v>0</v>
      </c>
      <c r="N485" s="2">
        <f t="shared" si="55"/>
        <v>10</v>
      </c>
      <c r="O485" s="2"/>
      <c r="Q485" t="s">
        <v>2009</v>
      </c>
      <c r="R485" t="s">
        <v>2009</v>
      </c>
      <c r="S485" t="s">
        <v>2009</v>
      </c>
      <c r="T485" t="s">
        <v>2009</v>
      </c>
      <c r="U485" s="11" t="s">
        <v>2009</v>
      </c>
      <c r="V485" s="11" t="s">
        <v>2009</v>
      </c>
    </row>
    <row r="486" spans="1:22" x14ac:dyDescent="0.25">
      <c r="A486" s="2" t="s">
        <v>339</v>
      </c>
      <c r="B486" s="2" t="s">
        <v>769</v>
      </c>
      <c r="C486" s="2" t="s">
        <v>1605</v>
      </c>
      <c r="D486" s="2" t="s">
        <v>304</v>
      </c>
      <c r="E486" s="5" t="s">
        <v>1603</v>
      </c>
      <c r="F486" s="2" t="s">
        <v>1604</v>
      </c>
      <c r="G486" s="4" t="s">
        <v>1561</v>
      </c>
      <c r="H486" s="2">
        <f t="shared" si="50"/>
        <v>18</v>
      </c>
      <c r="I486" s="2">
        <f t="shared" si="51"/>
        <v>7</v>
      </c>
      <c r="J486" s="2">
        <f t="shared" si="52"/>
        <v>4</v>
      </c>
      <c r="K486" s="2">
        <f t="shared" si="53"/>
        <v>3</v>
      </c>
      <c r="L486" s="2">
        <f t="shared" si="54"/>
        <v>7</v>
      </c>
      <c r="M486" s="2" t="str">
        <f t="shared" si="49"/>
        <v>1</v>
      </c>
      <c r="N486" s="2">
        <f t="shared" si="55"/>
        <v>11</v>
      </c>
      <c r="O486" s="2"/>
      <c r="P486" t="s">
        <v>1940</v>
      </c>
      <c r="Q486" t="s">
        <v>1942</v>
      </c>
      <c r="R486" t="s">
        <v>1942</v>
      </c>
      <c r="S486" t="s">
        <v>2015</v>
      </c>
      <c r="T486" t="s">
        <v>2016</v>
      </c>
      <c r="U486" s="11">
        <v>71.900000000000006</v>
      </c>
      <c r="V486" s="11">
        <v>70.900000000000006</v>
      </c>
    </row>
    <row r="487" spans="1:22" x14ac:dyDescent="0.25">
      <c r="A487" s="2" t="s">
        <v>340</v>
      </c>
      <c r="B487" s="2" t="s">
        <v>770</v>
      </c>
      <c r="C487" s="2" t="s">
        <v>1605</v>
      </c>
      <c r="D487" s="2" t="s">
        <v>304</v>
      </c>
      <c r="E487" s="5" t="s">
        <v>1603</v>
      </c>
      <c r="F487" s="2" t="s">
        <v>1604</v>
      </c>
      <c r="G487" s="4" t="s">
        <v>1561</v>
      </c>
      <c r="H487" s="2">
        <f t="shared" si="50"/>
        <v>18</v>
      </c>
      <c r="I487" s="2">
        <f t="shared" si="51"/>
        <v>7</v>
      </c>
      <c r="J487" s="2">
        <f t="shared" si="52"/>
        <v>4</v>
      </c>
      <c r="K487" s="2">
        <f t="shared" si="53"/>
        <v>3</v>
      </c>
      <c r="L487" s="2">
        <f t="shared" si="54"/>
        <v>7</v>
      </c>
      <c r="M487" s="2" t="str">
        <f t="shared" si="49"/>
        <v>1</v>
      </c>
      <c r="N487" s="2">
        <f t="shared" si="55"/>
        <v>11</v>
      </c>
      <c r="O487" s="2"/>
      <c r="P487" t="s">
        <v>1940</v>
      </c>
      <c r="Q487" t="s">
        <v>1942</v>
      </c>
      <c r="R487" t="s">
        <v>1942</v>
      </c>
      <c r="S487" t="s">
        <v>2015</v>
      </c>
      <c r="T487" t="s">
        <v>2016</v>
      </c>
      <c r="U487" s="11">
        <v>72</v>
      </c>
      <c r="V487" s="11">
        <v>69.599999999999994</v>
      </c>
    </row>
    <row r="488" spans="1:22" x14ac:dyDescent="0.25">
      <c r="A488" s="2" t="s">
        <v>341</v>
      </c>
      <c r="B488" s="2" t="s">
        <v>573</v>
      </c>
      <c r="C488" s="2" t="s">
        <v>1517</v>
      </c>
      <c r="D488" s="2" t="s">
        <v>304</v>
      </c>
      <c r="E488" s="2" t="s">
        <v>1606</v>
      </c>
      <c r="F488" s="2" t="s">
        <v>1608</v>
      </c>
      <c r="G488" s="4" t="s">
        <v>1607</v>
      </c>
      <c r="H488" s="2">
        <f t="shared" si="50"/>
        <v>22</v>
      </c>
      <c r="I488" s="2">
        <f t="shared" si="51"/>
        <v>7</v>
      </c>
      <c r="J488" s="2">
        <f t="shared" si="52"/>
        <v>2</v>
      </c>
      <c r="K488" s="2">
        <f t="shared" si="53"/>
        <v>1</v>
      </c>
      <c r="L488" s="2">
        <f t="shared" si="54"/>
        <v>3</v>
      </c>
      <c r="M488" s="2" t="str">
        <f t="shared" si="49"/>
        <v>0</v>
      </c>
      <c r="N488" s="2">
        <f t="shared" si="55"/>
        <v>8</v>
      </c>
      <c r="O488" s="2"/>
      <c r="P488" t="s">
        <v>1944</v>
      </c>
      <c r="Q488" t="s">
        <v>1942</v>
      </c>
      <c r="R488" t="s">
        <v>1942</v>
      </c>
      <c r="S488" t="s">
        <v>2034</v>
      </c>
      <c r="T488" t="s">
        <v>2026</v>
      </c>
      <c r="U488" s="11">
        <v>71.3</v>
      </c>
      <c r="V488" s="11">
        <v>71.400000000000006</v>
      </c>
    </row>
    <row r="489" spans="1:22" x14ac:dyDescent="0.25">
      <c r="A489" s="2" t="s">
        <v>342</v>
      </c>
      <c r="B489" s="2" t="s">
        <v>771</v>
      </c>
      <c r="C489" s="2" t="s">
        <v>1517</v>
      </c>
      <c r="D489" s="2" t="s">
        <v>304</v>
      </c>
      <c r="E489" s="2" t="s">
        <v>1609</v>
      </c>
      <c r="F489" s="2" t="s">
        <v>1611</v>
      </c>
      <c r="G489" s="4" t="s">
        <v>1610</v>
      </c>
      <c r="H489" s="2">
        <f t="shared" si="50"/>
        <v>19</v>
      </c>
      <c r="I489" s="2">
        <f t="shared" si="51"/>
        <v>4</v>
      </c>
      <c r="J489" s="2">
        <f t="shared" si="52"/>
        <v>2</v>
      </c>
      <c r="K489" s="2">
        <f t="shared" si="53"/>
        <v>1</v>
      </c>
      <c r="L489" s="2">
        <f t="shared" si="54"/>
        <v>3</v>
      </c>
      <c r="M489" s="2" t="str">
        <f t="shared" si="49"/>
        <v>0</v>
      </c>
      <c r="N489" s="2">
        <f t="shared" si="55"/>
        <v>5</v>
      </c>
      <c r="O489" s="2"/>
      <c r="P489" t="s">
        <v>1935</v>
      </c>
      <c r="Q489" t="s">
        <v>1942</v>
      </c>
      <c r="R489" t="s">
        <v>1942</v>
      </c>
      <c r="S489" t="s">
        <v>2015</v>
      </c>
      <c r="T489" t="s">
        <v>2053</v>
      </c>
      <c r="U489" s="11">
        <v>72.3</v>
      </c>
      <c r="V489" s="11">
        <v>68.7</v>
      </c>
    </row>
    <row r="490" spans="1:22" x14ac:dyDescent="0.25">
      <c r="A490" s="2" t="s">
        <v>343</v>
      </c>
      <c r="B490" s="2" t="s">
        <v>772</v>
      </c>
      <c r="C490" s="2" t="s">
        <v>1605</v>
      </c>
      <c r="D490" s="2" t="s">
        <v>304</v>
      </c>
      <c r="E490" s="5" t="s">
        <v>1612</v>
      </c>
      <c r="F490" s="2" t="s">
        <v>1613</v>
      </c>
      <c r="G490" s="4" t="s">
        <v>1561</v>
      </c>
      <c r="H490" s="2">
        <f t="shared" si="50"/>
        <v>18</v>
      </c>
      <c r="I490" s="2">
        <f t="shared" si="51"/>
        <v>7</v>
      </c>
      <c r="J490" s="2">
        <f t="shared" si="52"/>
        <v>4</v>
      </c>
      <c r="K490" s="2">
        <f t="shared" si="53"/>
        <v>3</v>
      </c>
      <c r="L490" s="2">
        <f t="shared" si="54"/>
        <v>7</v>
      </c>
      <c r="M490" s="2" t="str">
        <f t="shared" si="49"/>
        <v>1</v>
      </c>
      <c r="N490" s="2">
        <f t="shared" si="55"/>
        <v>11</v>
      </c>
      <c r="O490" s="2"/>
      <c r="P490" t="s">
        <v>1940</v>
      </c>
      <c r="Q490" t="s">
        <v>1942</v>
      </c>
      <c r="R490" t="s">
        <v>1942</v>
      </c>
      <c r="S490" t="s">
        <v>2015</v>
      </c>
      <c r="T490" t="s">
        <v>2016</v>
      </c>
      <c r="U490" s="11">
        <v>72</v>
      </c>
      <c r="V490" s="11">
        <v>71.2</v>
      </c>
    </row>
    <row r="491" spans="1:22" x14ac:dyDescent="0.25">
      <c r="A491" s="2" t="s">
        <v>344</v>
      </c>
      <c r="B491" s="2" t="s">
        <v>719</v>
      </c>
      <c r="C491" s="1" t="s">
        <v>1916</v>
      </c>
      <c r="D491" s="2" t="s">
        <v>304</v>
      </c>
      <c r="E491" s="5" t="s">
        <v>1614</v>
      </c>
      <c r="F491" s="2" t="s">
        <v>1616</v>
      </c>
      <c r="G491" s="4" t="s">
        <v>1615</v>
      </c>
      <c r="H491" s="2">
        <f t="shared" si="50"/>
        <v>13</v>
      </c>
      <c r="I491" s="2">
        <f t="shared" si="51"/>
        <v>6</v>
      </c>
      <c r="J491" s="2">
        <f t="shared" si="52"/>
        <v>3</v>
      </c>
      <c r="K491" s="2">
        <f t="shared" si="53"/>
        <v>2</v>
      </c>
      <c r="L491" s="2">
        <f t="shared" si="54"/>
        <v>5</v>
      </c>
      <c r="M491" s="2" t="str">
        <f t="shared" si="49"/>
        <v>1</v>
      </c>
      <c r="N491" s="2">
        <f t="shared" si="55"/>
        <v>8</v>
      </c>
      <c r="O491" s="4"/>
      <c r="P491" t="s">
        <v>1965</v>
      </c>
      <c r="Q491" t="s">
        <v>1942</v>
      </c>
      <c r="R491" t="s">
        <v>1942</v>
      </c>
      <c r="S491" t="s">
        <v>2015</v>
      </c>
      <c r="T491" t="s">
        <v>2051</v>
      </c>
      <c r="U491" s="11">
        <v>67.7</v>
      </c>
      <c r="V491" s="11">
        <v>66</v>
      </c>
    </row>
    <row r="492" spans="1:22" x14ac:dyDescent="0.25">
      <c r="A492" s="2" t="s">
        <v>345</v>
      </c>
      <c r="B492" s="2" t="s">
        <v>573</v>
      </c>
      <c r="C492" s="2" t="s">
        <v>1517</v>
      </c>
      <c r="D492" s="2" t="s">
        <v>304</v>
      </c>
      <c r="E492" s="5" t="s">
        <v>1606</v>
      </c>
      <c r="F492" s="2" t="s">
        <v>1608</v>
      </c>
      <c r="G492" s="4" t="s">
        <v>1607</v>
      </c>
      <c r="H492" s="2">
        <f t="shared" si="50"/>
        <v>22</v>
      </c>
      <c r="I492" s="2">
        <f t="shared" si="51"/>
        <v>7</v>
      </c>
      <c r="J492" s="2">
        <f t="shared" si="52"/>
        <v>2</v>
      </c>
      <c r="K492" s="2">
        <f t="shared" si="53"/>
        <v>1</v>
      </c>
      <c r="L492" s="2">
        <f t="shared" si="54"/>
        <v>3</v>
      </c>
      <c r="M492" s="2" t="str">
        <f t="shared" si="49"/>
        <v>0</v>
      </c>
      <c r="N492" s="2">
        <f t="shared" si="55"/>
        <v>8</v>
      </c>
      <c r="O492" s="2"/>
      <c r="P492" t="s">
        <v>1944</v>
      </c>
      <c r="Q492" t="s">
        <v>1942</v>
      </c>
      <c r="R492" t="s">
        <v>1942</v>
      </c>
      <c r="S492" t="s">
        <v>2034</v>
      </c>
      <c r="T492" t="s">
        <v>2026</v>
      </c>
      <c r="U492" s="11">
        <v>71.3</v>
      </c>
      <c r="V492" s="11">
        <v>71.400000000000006</v>
      </c>
    </row>
    <row r="493" spans="1:22" x14ac:dyDescent="0.25">
      <c r="A493" s="2" t="s">
        <v>346</v>
      </c>
      <c r="B493" s="2" t="s">
        <v>773</v>
      </c>
      <c r="C493" s="2" t="s">
        <v>1517</v>
      </c>
      <c r="D493" s="2" t="s">
        <v>304</v>
      </c>
      <c r="E493" s="5" t="s">
        <v>1618</v>
      </c>
      <c r="F493" s="2" t="s">
        <v>1620</v>
      </c>
      <c r="G493" s="4" t="s">
        <v>1619</v>
      </c>
      <c r="H493" s="2">
        <f t="shared" si="50"/>
        <v>16</v>
      </c>
      <c r="I493" s="2">
        <f t="shared" si="51"/>
        <v>6</v>
      </c>
      <c r="J493" s="2">
        <f t="shared" si="52"/>
        <v>3</v>
      </c>
      <c r="K493" s="2">
        <f t="shared" si="53"/>
        <v>0</v>
      </c>
      <c r="L493" s="2">
        <f t="shared" si="54"/>
        <v>3</v>
      </c>
      <c r="M493" s="2" t="str">
        <f t="shared" si="49"/>
        <v>1</v>
      </c>
      <c r="N493" s="2">
        <f t="shared" si="55"/>
        <v>6</v>
      </c>
      <c r="O493" s="2"/>
      <c r="P493" t="s">
        <v>1940</v>
      </c>
      <c r="Q493" t="s">
        <v>1942</v>
      </c>
      <c r="R493" t="s">
        <v>1942</v>
      </c>
      <c r="S493" t="s">
        <v>2015</v>
      </c>
      <c r="T493" t="s">
        <v>2016</v>
      </c>
      <c r="U493" s="11">
        <v>71.8</v>
      </c>
      <c r="V493" s="11">
        <v>68.8</v>
      </c>
    </row>
    <row r="494" spans="1:22" x14ac:dyDescent="0.25">
      <c r="A494" s="2" t="s">
        <v>347</v>
      </c>
      <c r="B494" s="2" t="s">
        <v>774</v>
      </c>
      <c r="C494" s="2" t="s">
        <v>1517</v>
      </c>
      <c r="D494" s="2" t="s">
        <v>304</v>
      </c>
      <c r="E494" s="2" t="s">
        <v>1621</v>
      </c>
      <c r="F494" s="2" t="s">
        <v>1625</v>
      </c>
      <c r="G494" s="4" t="s">
        <v>1622</v>
      </c>
      <c r="H494" s="2">
        <f t="shared" si="50"/>
        <v>17</v>
      </c>
      <c r="I494" s="2">
        <f t="shared" si="51"/>
        <v>8</v>
      </c>
      <c r="J494" s="2">
        <f t="shared" si="52"/>
        <v>4</v>
      </c>
      <c r="K494" s="2">
        <f t="shared" si="53"/>
        <v>1</v>
      </c>
      <c r="L494" s="2">
        <f t="shared" si="54"/>
        <v>5</v>
      </c>
      <c r="M494" s="2" t="str">
        <f t="shared" si="49"/>
        <v>1</v>
      </c>
      <c r="N494" s="2">
        <f t="shared" si="55"/>
        <v>10</v>
      </c>
      <c r="O494" s="2"/>
      <c r="P494" t="s">
        <v>1940</v>
      </c>
      <c r="Q494" t="s">
        <v>1942</v>
      </c>
      <c r="R494" t="s">
        <v>1942</v>
      </c>
      <c r="S494" t="s">
        <v>2015</v>
      </c>
      <c r="T494" t="s">
        <v>2016</v>
      </c>
      <c r="U494" s="11">
        <v>71.8</v>
      </c>
      <c r="V494" s="11">
        <v>73.2</v>
      </c>
    </row>
    <row r="495" spans="1:22" x14ac:dyDescent="0.25">
      <c r="A495" s="2" t="s">
        <v>348</v>
      </c>
      <c r="B495" s="2" t="s">
        <v>773</v>
      </c>
      <c r="C495" s="2" t="s">
        <v>1517</v>
      </c>
      <c r="D495" s="2" t="s">
        <v>304</v>
      </c>
      <c r="E495" s="5" t="s">
        <v>1618</v>
      </c>
      <c r="F495" s="2" t="s">
        <v>1620</v>
      </c>
      <c r="G495" s="4" t="s">
        <v>1619</v>
      </c>
      <c r="H495" s="2">
        <f t="shared" si="50"/>
        <v>16</v>
      </c>
      <c r="I495" s="2">
        <f t="shared" si="51"/>
        <v>6</v>
      </c>
      <c r="J495" s="2">
        <f t="shared" si="52"/>
        <v>3</v>
      </c>
      <c r="K495" s="2">
        <f t="shared" si="53"/>
        <v>0</v>
      </c>
      <c r="L495" s="2">
        <f t="shared" si="54"/>
        <v>3</v>
      </c>
      <c r="M495" s="2" t="str">
        <f t="shared" si="49"/>
        <v>1</v>
      </c>
      <c r="N495" s="2">
        <f t="shared" si="55"/>
        <v>6</v>
      </c>
      <c r="O495" s="2"/>
      <c r="P495" t="s">
        <v>1940</v>
      </c>
      <c r="Q495" t="s">
        <v>1942</v>
      </c>
      <c r="R495" t="s">
        <v>1942</v>
      </c>
      <c r="S495" t="s">
        <v>2015</v>
      </c>
      <c r="T495" t="s">
        <v>2016</v>
      </c>
      <c r="U495" s="11">
        <v>71.8</v>
      </c>
      <c r="V495" s="11">
        <v>68.7</v>
      </c>
    </row>
    <row r="496" spans="1:22" x14ac:dyDescent="0.25">
      <c r="A496" s="2" t="s">
        <v>349</v>
      </c>
      <c r="B496" s="2" t="s">
        <v>775</v>
      </c>
      <c r="C496" s="2" t="s">
        <v>1605</v>
      </c>
      <c r="D496" s="2" t="s">
        <v>304</v>
      </c>
      <c r="E496" s="5" t="s">
        <v>1623</v>
      </c>
      <c r="F496" s="2" t="s">
        <v>1624</v>
      </c>
      <c r="G496" s="4" t="s">
        <v>1561</v>
      </c>
      <c r="H496" s="2">
        <f t="shared" si="50"/>
        <v>18</v>
      </c>
      <c r="I496" s="2">
        <f t="shared" si="51"/>
        <v>7</v>
      </c>
      <c r="J496" s="2">
        <f t="shared" si="52"/>
        <v>4</v>
      </c>
      <c r="K496" s="2">
        <f t="shared" si="53"/>
        <v>3</v>
      </c>
      <c r="L496" s="2">
        <f t="shared" si="54"/>
        <v>7</v>
      </c>
      <c r="M496" s="2" t="str">
        <f t="shared" si="49"/>
        <v>1</v>
      </c>
      <c r="N496" s="2">
        <f t="shared" si="55"/>
        <v>11</v>
      </c>
      <c r="O496" s="2"/>
      <c r="P496" t="s">
        <v>1940</v>
      </c>
      <c r="Q496" t="s">
        <v>1942</v>
      </c>
      <c r="R496" t="s">
        <v>1942</v>
      </c>
      <c r="S496" t="s">
        <v>2015</v>
      </c>
      <c r="T496" t="s">
        <v>2016</v>
      </c>
      <c r="U496" s="11">
        <v>71.8</v>
      </c>
      <c r="V496" s="11">
        <v>70.900000000000006</v>
      </c>
    </row>
    <row r="497" spans="1:22" x14ac:dyDescent="0.25">
      <c r="A497" s="2" t="s">
        <v>350</v>
      </c>
      <c r="B497" s="2" t="s">
        <v>776</v>
      </c>
      <c r="C497" s="2" t="s">
        <v>1517</v>
      </c>
      <c r="D497" s="2" t="s">
        <v>304</v>
      </c>
      <c r="E497" s="5" t="s">
        <v>1626</v>
      </c>
      <c r="F497" s="2" t="s">
        <v>1627</v>
      </c>
      <c r="G497" s="4" t="s">
        <v>1619</v>
      </c>
      <c r="H497" s="2">
        <f t="shared" si="50"/>
        <v>16</v>
      </c>
      <c r="I497" s="2">
        <f t="shared" si="51"/>
        <v>6</v>
      </c>
      <c r="J497" s="2">
        <f t="shared" si="52"/>
        <v>3</v>
      </c>
      <c r="K497" s="2">
        <f t="shared" si="53"/>
        <v>0</v>
      </c>
      <c r="L497" s="2">
        <f t="shared" si="54"/>
        <v>3</v>
      </c>
      <c r="M497" s="2" t="str">
        <f t="shared" si="49"/>
        <v>1</v>
      </c>
      <c r="N497" s="2">
        <f t="shared" si="55"/>
        <v>6</v>
      </c>
      <c r="O497" s="2"/>
      <c r="P497" t="s">
        <v>1940</v>
      </c>
      <c r="Q497" t="s">
        <v>1942</v>
      </c>
      <c r="R497" t="s">
        <v>1942</v>
      </c>
      <c r="S497" t="s">
        <v>2015</v>
      </c>
      <c r="T497" t="s">
        <v>2016</v>
      </c>
      <c r="U497" s="11">
        <v>71.8</v>
      </c>
      <c r="V497" s="11">
        <v>70.400000000000006</v>
      </c>
    </row>
    <row r="498" spans="1:22" x14ac:dyDescent="0.25">
      <c r="A498" s="2" t="s">
        <v>351</v>
      </c>
      <c r="B498" s="2" t="s">
        <v>777</v>
      </c>
      <c r="C498" s="2" t="s">
        <v>1517</v>
      </c>
      <c r="D498" s="2" t="s">
        <v>304</v>
      </c>
      <c r="E498" s="5" t="s">
        <v>1618</v>
      </c>
      <c r="F498" s="2" t="s">
        <v>1620</v>
      </c>
      <c r="G498" s="4" t="s">
        <v>1619</v>
      </c>
      <c r="H498" s="2">
        <f t="shared" si="50"/>
        <v>16</v>
      </c>
      <c r="I498" s="2">
        <f t="shared" si="51"/>
        <v>6</v>
      </c>
      <c r="J498" s="2">
        <f t="shared" si="52"/>
        <v>3</v>
      </c>
      <c r="K498" s="2">
        <f t="shared" si="53"/>
        <v>0</v>
      </c>
      <c r="L498" s="2">
        <f t="shared" si="54"/>
        <v>3</v>
      </c>
      <c r="M498" s="2" t="str">
        <f t="shared" si="49"/>
        <v>1</v>
      </c>
      <c r="N498" s="2">
        <f t="shared" si="55"/>
        <v>6</v>
      </c>
      <c r="O498" s="2"/>
      <c r="P498" t="s">
        <v>1940</v>
      </c>
      <c r="Q498" t="s">
        <v>1942</v>
      </c>
      <c r="R498" t="s">
        <v>1942</v>
      </c>
      <c r="S498" t="s">
        <v>2015</v>
      </c>
      <c r="T498" t="s">
        <v>2016</v>
      </c>
      <c r="U498" s="11">
        <v>71.8</v>
      </c>
      <c r="V498" s="11">
        <v>71.3</v>
      </c>
    </row>
    <row r="499" spans="1:22" x14ac:dyDescent="0.25">
      <c r="A499" s="2" t="s">
        <v>352</v>
      </c>
      <c r="B499" s="2" t="s">
        <v>778</v>
      </c>
      <c r="C499" s="2" t="s">
        <v>1517</v>
      </c>
      <c r="D499" s="2" t="s">
        <v>304</v>
      </c>
      <c r="E499" s="2" t="s">
        <v>1628</v>
      </c>
      <c r="F499" s="2" t="s">
        <v>1631</v>
      </c>
      <c r="G499" s="4" t="s">
        <v>1630</v>
      </c>
      <c r="H499" s="2">
        <f t="shared" si="50"/>
        <v>17</v>
      </c>
      <c r="I499" s="2">
        <f t="shared" si="51"/>
        <v>8</v>
      </c>
      <c r="J499" s="2">
        <f t="shared" si="52"/>
        <v>4</v>
      </c>
      <c r="K499" s="2">
        <f t="shared" si="53"/>
        <v>1</v>
      </c>
      <c r="L499" s="2">
        <f t="shared" si="54"/>
        <v>5</v>
      </c>
      <c r="M499" s="2" t="str">
        <f t="shared" si="49"/>
        <v>1</v>
      </c>
      <c r="N499" s="2">
        <f t="shared" si="55"/>
        <v>10</v>
      </c>
      <c r="O499" s="2"/>
      <c r="P499" t="s">
        <v>1940</v>
      </c>
      <c r="Q499" t="s">
        <v>1942</v>
      </c>
      <c r="R499" t="s">
        <v>1942</v>
      </c>
      <c r="S499" t="s">
        <v>2015</v>
      </c>
      <c r="T499" t="s">
        <v>2016</v>
      </c>
      <c r="U499" s="11">
        <v>71.8</v>
      </c>
      <c r="V499" s="11">
        <v>70.5</v>
      </c>
    </row>
    <row r="500" spans="1:22" x14ac:dyDescent="0.25">
      <c r="A500" s="2"/>
      <c r="B500" s="2"/>
      <c r="C500" s="2"/>
      <c r="D500" s="2"/>
      <c r="E500" s="2" t="s">
        <v>1629</v>
      </c>
      <c r="F500" s="2" t="s">
        <v>1631</v>
      </c>
      <c r="G500" s="4" t="s">
        <v>1622</v>
      </c>
      <c r="H500" s="2">
        <f t="shared" si="50"/>
        <v>17</v>
      </c>
      <c r="I500" s="2">
        <f t="shared" si="51"/>
        <v>8</v>
      </c>
      <c r="J500" s="2">
        <f t="shared" si="52"/>
        <v>4</v>
      </c>
      <c r="K500" s="2">
        <f t="shared" si="53"/>
        <v>1</v>
      </c>
      <c r="L500" s="2">
        <f t="shared" si="54"/>
        <v>5</v>
      </c>
      <c r="M500" s="2" t="str">
        <f t="shared" si="49"/>
        <v>1</v>
      </c>
      <c r="N500" s="2">
        <f t="shared" si="55"/>
        <v>10</v>
      </c>
      <c r="O500" s="2"/>
      <c r="Q500" t="s">
        <v>2009</v>
      </c>
      <c r="R500" t="s">
        <v>2009</v>
      </c>
      <c r="S500" t="s">
        <v>2009</v>
      </c>
      <c r="T500" t="s">
        <v>2009</v>
      </c>
      <c r="U500" s="11" t="s">
        <v>2009</v>
      </c>
      <c r="V500" s="11" t="s">
        <v>2009</v>
      </c>
    </row>
    <row r="501" spans="1:22" x14ac:dyDescent="0.25">
      <c r="A501" s="2" t="s">
        <v>353</v>
      </c>
      <c r="B501" s="2" t="s">
        <v>779</v>
      </c>
      <c r="C501" s="2" t="s">
        <v>1517</v>
      </c>
      <c r="D501" s="2" t="s">
        <v>304</v>
      </c>
      <c r="E501" s="2" t="s">
        <v>1632</v>
      </c>
      <c r="F501" s="2" t="s">
        <v>1634</v>
      </c>
      <c r="G501" s="4" t="s">
        <v>1630</v>
      </c>
      <c r="H501" s="2">
        <f t="shared" si="50"/>
        <v>17</v>
      </c>
      <c r="I501" s="2">
        <f t="shared" si="51"/>
        <v>8</v>
      </c>
      <c r="J501" s="2">
        <f t="shared" si="52"/>
        <v>4</v>
      </c>
      <c r="K501" s="2">
        <f t="shared" si="53"/>
        <v>1</v>
      </c>
      <c r="L501" s="2">
        <f t="shared" si="54"/>
        <v>5</v>
      </c>
      <c r="M501" s="2" t="str">
        <f t="shared" si="49"/>
        <v>1</v>
      </c>
      <c r="N501" s="2">
        <f t="shared" si="55"/>
        <v>10</v>
      </c>
      <c r="O501" s="2"/>
      <c r="P501" t="s">
        <v>1954</v>
      </c>
      <c r="Q501" t="s">
        <v>1942</v>
      </c>
      <c r="R501" t="s">
        <v>1942</v>
      </c>
      <c r="S501" t="s">
        <v>2015</v>
      </c>
      <c r="T501" t="s">
        <v>2016</v>
      </c>
      <c r="U501" s="11">
        <v>71.8</v>
      </c>
      <c r="V501" s="11">
        <v>71.099999999999994</v>
      </c>
    </row>
    <row r="502" spans="1:22" x14ac:dyDescent="0.25">
      <c r="A502" s="2"/>
      <c r="B502" s="2"/>
      <c r="C502" s="2"/>
      <c r="D502" s="2"/>
      <c r="E502" s="2" t="s">
        <v>1633</v>
      </c>
      <c r="F502" s="2" t="s">
        <v>1634</v>
      </c>
      <c r="G502" s="4" t="s">
        <v>1622</v>
      </c>
      <c r="H502" s="2">
        <f t="shared" si="50"/>
        <v>17</v>
      </c>
      <c r="I502" s="2">
        <f t="shared" si="51"/>
        <v>8</v>
      </c>
      <c r="J502" s="2">
        <f t="shared" si="52"/>
        <v>4</v>
      </c>
      <c r="K502" s="2">
        <f t="shared" si="53"/>
        <v>1</v>
      </c>
      <c r="L502" s="2">
        <f t="shared" si="54"/>
        <v>5</v>
      </c>
      <c r="M502" s="2" t="str">
        <f t="shared" si="49"/>
        <v>1</v>
      </c>
      <c r="N502" s="2">
        <f t="shared" si="55"/>
        <v>10</v>
      </c>
      <c r="O502" s="2"/>
      <c r="Q502" t="s">
        <v>2009</v>
      </c>
      <c r="R502" t="s">
        <v>2009</v>
      </c>
      <c r="S502" t="s">
        <v>2009</v>
      </c>
      <c r="T502" t="s">
        <v>2009</v>
      </c>
      <c r="U502" s="11" t="s">
        <v>2009</v>
      </c>
      <c r="V502" s="11" t="s">
        <v>2009</v>
      </c>
    </row>
    <row r="503" spans="1:22" x14ac:dyDescent="0.25">
      <c r="A503" s="2" t="s">
        <v>354</v>
      </c>
      <c r="B503" s="2" t="s">
        <v>780</v>
      </c>
      <c r="C503" s="2" t="s">
        <v>1517</v>
      </c>
      <c r="D503" s="2" t="s">
        <v>304</v>
      </c>
      <c r="E503" s="5" t="s">
        <v>1635</v>
      </c>
      <c r="F503" s="2" t="s">
        <v>1636</v>
      </c>
      <c r="G503" s="4" t="s">
        <v>1567</v>
      </c>
      <c r="H503" s="2">
        <f t="shared" si="50"/>
        <v>17</v>
      </c>
      <c r="I503" s="2">
        <f t="shared" si="51"/>
        <v>10</v>
      </c>
      <c r="J503" s="2">
        <f t="shared" si="52"/>
        <v>2</v>
      </c>
      <c r="K503" s="2">
        <f t="shared" si="53"/>
        <v>1</v>
      </c>
      <c r="L503" s="2">
        <f t="shared" si="54"/>
        <v>3</v>
      </c>
      <c r="M503" s="2" t="str">
        <f t="shared" si="49"/>
        <v>0</v>
      </c>
      <c r="N503" s="2">
        <f t="shared" si="55"/>
        <v>11</v>
      </c>
      <c r="O503" s="2"/>
      <c r="P503" t="s">
        <v>1939</v>
      </c>
      <c r="Q503" t="s">
        <v>1942</v>
      </c>
      <c r="R503" t="s">
        <v>1942</v>
      </c>
      <c r="S503" t="s">
        <v>2015</v>
      </c>
      <c r="T503" t="s">
        <v>2020</v>
      </c>
      <c r="U503" s="11">
        <v>71.099999999999994</v>
      </c>
      <c r="V503" s="11">
        <v>68</v>
      </c>
    </row>
    <row r="504" spans="1:22" x14ac:dyDescent="0.25">
      <c r="A504" s="2" t="s">
        <v>355</v>
      </c>
      <c r="B504" s="2" t="s">
        <v>781</v>
      </c>
      <c r="C504" s="2" t="s">
        <v>1517</v>
      </c>
      <c r="D504" s="2" t="s">
        <v>304</v>
      </c>
      <c r="E504" s="5" t="s">
        <v>1618</v>
      </c>
      <c r="F504" s="2" t="s">
        <v>1620</v>
      </c>
      <c r="G504" s="4" t="s">
        <v>1619</v>
      </c>
      <c r="H504" s="2">
        <f t="shared" si="50"/>
        <v>16</v>
      </c>
      <c r="I504" s="2">
        <f t="shared" si="51"/>
        <v>6</v>
      </c>
      <c r="J504" s="2">
        <f t="shared" si="52"/>
        <v>3</v>
      </c>
      <c r="K504" s="2">
        <f t="shared" si="53"/>
        <v>0</v>
      </c>
      <c r="L504" s="2">
        <f t="shared" si="54"/>
        <v>3</v>
      </c>
      <c r="M504" s="2" t="str">
        <f t="shared" si="49"/>
        <v>1</v>
      </c>
      <c r="N504" s="2">
        <f t="shared" si="55"/>
        <v>6</v>
      </c>
      <c r="O504" s="2"/>
      <c r="P504" t="s">
        <v>1940</v>
      </c>
      <c r="Q504" t="s">
        <v>1942</v>
      </c>
      <c r="R504" t="s">
        <v>1942</v>
      </c>
      <c r="S504" t="s">
        <v>2015</v>
      </c>
      <c r="T504" t="s">
        <v>2016</v>
      </c>
      <c r="U504" s="11">
        <v>71.8</v>
      </c>
      <c r="V504" s="11">
        <v>72.099999999999994</v>
      </c>
    </row>
    <row r="505" spans="1:22" x14ac:dyDescent="0.25">
      <c r="A505" s="2" t="s">
        <v>356</v>
      </c>
      <c r="B505" s="2" t="s">
        <v>780</v>
      </c>
      <c r="C505" s="2" t="s">
        <v>1517</v>
      </c>
      <c r="D505" s="2" t="s">
        <v>304</v>
      </c>
      <c r="E505" s="2" t="s">
        <v>1640</v>
      </c>
      <c r="F505" s="2" t="s">
        <v>1641</v>
      </c>
      <c r="G505" s="4" t="s">
        <v>1567</v>
      </c>
      <c r="H505" s="2">
        <f t="shared" si="50"/>
        <v>17</v>
      </c>
      <c r="I505" s="2">
        <f t="shared" si="51"/>
        <v>10</v>
      </c>
      <c r="J505" s="2">
        <f t="shared" si="52"/>
        <v>2</v>
      </c>
      <c r="K505" s="2">
        <f t="shared" si="53"/>
        <v>1</v>
      </c>
      <c r="L505" s="2">
        <f t="shared" si="54"/>
        <v>3</v>
      </c>
      <c r="M505" s="2" t="str">
        <f t="shared" si="49"/>
        <v>0</v>
      </c>
      <c r="N505" s="2">
        <f t="shared" si="55"/>
        <v>11</v>
      </c>
      <c r="O505" s="2"/>
      <c r="P505" t="s">
        <v>1939</v>
      </c>
      <c r="Q505" t="s">
        <v>1942</v>
      </c>
      <c r="R505" t="s">
        <v>1942</v>
      </c>
      <c r="S505" t="s">
        <v>2015</v>
      </c>
      <c r="T505" t="s">
        <v>2020</v>
      </c>
      <c r="U505" s="11">
        <v>71.099999999999994</v>
      </c>
      <c r="V505" s="11">
        <v>68</v>
      </c>
    </row>
    <row r="506" spans="1:22" x14ac:dyDescent="0.25">
      <c r="A506" s="2" t="s">
        <v>357</v>
      </c>
      <c r="B506" s="2" t="s">
        <v>782</v>
      </c>
      <c r="C506" s="2" t="s">
        <v>1517</v>
      </c>
      <c r="D506" s="2" t="s">
        <v>304</v>
      </c>
      <c r="E506" s="2" t="s">
        <v>1637</v>
      </c>
      <c r="F506" s="2" t="s">
        <v>1639</v>
      </c>
      <c r="G506" s="4" t="s">
        <v>1638</v>
      </c>
      <c r="H506" s="2">
        <f t="shared" si="50"/>
        <v>21</v>
      </c>
      <c r="I506" s="2">
        <f t="shared" si="51"/>
        <v>2</v>
      </c>
      <c r="J506" s="2">
        <f t="shared" si="52"/>
        <v>5</v>
      </c>
      <c r="K506" s="2">
        <f t="shared" si="53"/>
        <v>0</v>
      </c>
      <c r="L506" s="2">
        <f t="shared" si="54"/>
        <v>5</v>
      </c>
      <c r="M506" s="2" t="str">
        <f t="shared" si="49"/>
        <v>0</v>
      </c>
      <c r="N506" s="2">
        <f t="shared" si="55"/>
        <v>5</v>
      </c>
      <c r="O506" s="2"/>
      <c r="P506" t="s">
        <v>1945</v>
      </c>
      <c r="Q506" t="s">
        <v>1942</v>
      </c>
      <c r="R506" t="s">
        <v>1942</v>
      </c>
      <c r="S506" t="s">
        <v>2015</v>
      </c>
      <c r="T506" t="s">
        <v>2028</v>
      </c>
      <c r="U506" s="11">
        <v>70.8</v>
      </c>
      <c r="V506" s="11">
        <v>71.400000000000006</v>
      </c>
    </row>
    <row r="507" spans="1:22" x14ac:dyDescent="0.25">
      <c r="A507" s="2" t="s">
        <v>358</v>
      </c>
      <c r="B507" s="2" t="s">
        <v>783</v>
      </c>
      <c r="C507" s="2" t="s">
        <v>1517</v>
      </c>
      <c r="D507" s="2" t="s">
        <v>304</v>
      </c>
      <c r="E507" s="2" t="s">
        <v>890</v>
      </c>
      <c r="H507" s="2" t="str">
        <f t="shared" si="50"/>
        <v/>
      </c>
      <c r="I507" s="2" t="str">
        <f t="shared" si="51"/>
        <v/>
      </c>
      <c r="J507" s="2" t="str">
        <f t="shared" si="52"/>
        <v/>
      </c>
      <c r="K507" s="2" t="str">
        <f t="shared" si="53"/>
        <v/>
      </c>
      <c r="L507" s="2" t="str">
        <f t="shared" si="54"/>
        <v/>
      </c>
      <c r="M507" s="2" t="str">
        <f t="shared" si="49"/>
        <v/>
      </c>
      <c r="N507" s="2" t="str">
        <f t="shared" si="55"/>
        <v/>
      </c>
      <c r="O507" s="2"/>
      <c r="P507" t="s">
        <v>1940</v>
      </c>
      <c r="Q507" t="s">
        <v>1942</v>
      </c>
      <c r="R507" t="s">
        <v>1942</v>
      </c>
      <c r="S507" t="s">
        <v>2015</v>
      </c>
      <c r="T507" t="s">
        <v>2016</v>
      </c>
      <c r="U507" s="11">
        <v>72.400000000000006</v>
      </c>
      <c r="V507" s="11">
        <v>72.900000000000006</v>
      </c>
    </row>
    <row r="508" spans="1:22" x14ac:dyDescent="0.25">
      <c r="A508" s="2" t="s">
        <v>359</v>
      </c>
      <c r="B508" s="2" t="s">
        <v>784</v>
      </c>
      <c r="C508" s="2" t="s">
        <v>1517</v>
      </c>
      <c r="D508" s="2" t="s">
        <v>304</v>
      </c>
      <c r="E508" s="2" t="s">
        <v>1629</v>
      </c>
      <c r="F508" s="2" t="s">
        <v>1631</v>
      </c>
      <c r="G508" s="4" t="s">
        <v>1622</v>
      </c>
      <c r="H508" s="2">
        <f t="shared" si="50"/>
        <v>17</v>
      </c>
      <c r="I508" s="2">
        <f t="shared" si="51"/>
        <v>8</v>
      </c>
      <c r="J508" s="2">
        <f t="shared" si="52"/>
        <v>4</v>
      </c>
      <c r="K508" s="2">
        <f t="shared" si="53"/>
        <v>1</v>
      </c>
      <c r="L508" s="2">
        <f t="shared" si="54"/>
        <v>5</v>
      </c>
      <c r="M508" s="2" t="str">
        <f t="shared" si="49"/>
        <v>1</v>
      </c>
      <c r="N508" s="2">
        <f t="shared" si="55"/>
        <v>10</v>
      </c>
      <c r="O508" s="2"/>
      <c r="P508" t="s">
        <v>1940</v>
      </c>
      <c r="Q508" t="s">
        <v>1942</v>
      </c>
      <c r="R508" t="s">
        <v>1942</v>
      </c>
      <c r="S508" t="s">
        <v>2015</v>
      </c>
      <c r="T508" t="s">
        <v>2016</v>
      </c>
      <c r="U508" s="11">
        <v>70.3</v>
      </c>
      <c r="V508" s="11">
        <v>69.599999999999994</v>
      </c>
    </row>
    <row r="509" spans="1:22" x14ac:dyDescent="0.25">
      <c r="A509" s="2"/>
      <c r="B509" s="2"/>
      <c r="C509" s="2"/>
      <c r="D509" s="2"/>
      <c r="E509" s="2" t="s">
        <v>1628</v>
      </c>
      <c r="F509" s="2" t="s">
        <v>1631</v>
      </c>
      <c r="G509" s="4" t="s">
        <v>1630</v>
      </c>
      <c r="H509" s="2">
        <f t="shared" si="50"/>
        <v>17</v>
      </c>
      <c r="I509" s="2">
        <f t="shared" si="51"/>
        <v>8</v>
      </c>
      <c r="J509" s="2">
        <f t="shared" si="52"/>
        <v>4</v>
      </c>
      <c r="K509" s="2">
        <f t="shared" si="53"/>
        <v>1</v>
      </c>
      <c r="L509" s="2">
        <f t="shared" si="54"/>
        <v>5</v>
      </c>
      <c r="M509" s="2" t="str">
        <f t="shared" si="49"/>
        <v>1</v>
      </c>
      <c r="N509" s="2">
        <f t="shared" si="55"/>
        <v>10</v>
      </c>
      <c r="O509" s="2"/>
      <c r="Q509" t="s">
        <v>2009</v>
      </c>
      <c r="R509" t="s">
        <v>2009</v>
      </c>
      <c r="S509" t="s">
        <v>2009</v>
      </c>
      <c r="T509" t="s">
        <v>2009</v>
      </c>
      <c r="U509" s="11" t="s">
        <v>2009</v>
      </c>
      <c r="V509" s="11" t="s">
        <v>2009</v>
      </c>
    </row>
    <row r="510" spans="1:22" x14ac:dyDescent="0.25">
      <c r="A510" s="2" t="s">
        <v>360</v>
      </c>
      <c r="B510" s="2" t="s">
        <v>785</v>
      </c>
      <c r="C510" s="2" t="s">
        <v>1517</v>
      </c>
      <c r="D510" s="2" t="s">
        <v>304</v>
      </c>
      <c r="E510" s="2" t="s">
        <v>1642</v>
      </c>
      <c r="F510" s="2" t="s">
        <v>1644</v>
      </c>
      <c r="G510" s="4" t="s">
        <v>1630</v>
      </c>
      <c r="H510" s="2">
        <f t="shared" si="50"/>
        <v>17</v>
      </c>
      <c r="I510" s="2">
        <f t="shared" si="51"/>
        <v>8</v>
      </c>
      <c r="J510" s="2">
        <f t="shared" si="52"/>
        <v>4</v>
      </c>
      <c r="K510" s="2">
        <f t="shared" si="53"/>
        <v>1</v>
      </c>
      <c r="L510" s="2">
        <f t="shared" si="54"/>
        <v>5</v>
      </c>
      <c r="M510" s="2" t="str">
        <f t="shared" si="49"/>
        <v>1</v>
      </c>
      <c r="N510" s="2">
        <f t="shared" si="55"/>
        <v>10</v>
      </c>
      <c r="O510" s="2"/>
      <c r="P510" t="s">
        <v>1954</v>
      </c>
      <c r="Q510" t="s">
        <v>1942</v>
      </c>
      <c r="R510" t="s">
        <v>1942</v>
      </c>
      <c r="S510" t="s">
        <v>2015</v>
      </c>
      <c r="T510" t="s">
        <v>2016</v>
      </c>
      <c r="U510" s="11">
        <v>71.8</v>
      </c>
      <c r="V510" s="11">
        <v>71.2</v>
      </c>
    </row>
    <row r="511" spans="1:22" x14ac:dyDescent="0.25">
      <c r="A511" s="2"/>
      <c r="B511" s="2"/>
      <c r="C511" s="2"/>
      <c r="D511" s="2"/>
      <c r="E511" s="2" t="s">
        <v>1643</v>
      </c>
      <c r="F511" s="2" t="s">
        <v>1644</v>
      </c>
      <c r="G511" s="4" t="s">
        <v>1622</v>
      </c>
      <c r="H511" s="2">
        <f t="shared" si="50"/>
        <v>17</v>
      </c>
      <c r="I511" s="2">
        <f t="shared" si="51"/>
        <v>8</v>
      </c>
      <c r="J511" s="2">
        <f t="shared" si="52"/>
        <v>4</v>
      </c>
      <c r="K511" s="2">
        <f t="shared" si="53"/>
        <v>1</v>
      </c>
      <c r="L511" s="2">
        <f t="shared" si="54"/>
        <v>5</v>
      </c>
      <c r="M511" s="2" t="str">
        <f t="shared" si="49"/>
        <v>1</v>
      </c>
      <c r="N511" s="2">
        <f t="shared" si="55"/>
        <v>10</v>
      </c>
      <c r="O511" s="2"/>
      <c r="Q511" t="s">
        <v>2009</v>
      </c>
      <c r="R511" t="s">
        <v>2009</v>
      </c>
      <c r="S511" t="s">
        <v>2009</v>
      </c>
      <c r="T511" t="s">
        <v>2009</v>
      </c>
      <c r="U511" s="11" t="s">
        <v>2009</v>
      </c>
      <c r="V511" s="11" t="s">
        <v>2009</v>
      </c>
    </row>
    <row r="512" spans="1:22" x14ac:dyDescent="0.25">
      <c r="A512" s="2" t="s">
        <v>361</v>
      </c>
      <c r="B512" s="2" t="s">
        <v>782</v>
      </c>
      <c r="C512" s="2" t="s">
        <v>1517</v>
      </c>
      <c r="D512" s="2" t="s">
        <v>304</v>
      </c>
      <c r="E512" s="2" t="s">
        <v>1645</v>
      </c>
      <c r="F512" s="2" t="s">
        <v>1646</v>
      </c>
      <c r="G512" s="4" t="s">
        <v>1638</v>
      </c>
      <c r="H512" s="2">
        <f t="shared" si="50"/>
        <v>21</v>
      </c>
      <c r="I512" s="2">
        <f t="shared" si="51"/>
        <v>2</v>
      </c>
      <c r="J512" s="2">
        <f t="shared" si="52"/>
        <v>5</v>
      </c>
      <c r="K512" s="2">
        <f t="shared" si="53"/>
        <v>0</v>
      </c>
      <c r="L512" s="2">
        <f t="shared" si="54"/>
        <v>5</v>
      </c>
      <c r="M512" s="2" t="str">
        <f t="shared" si="49"/>
        <v>0</v>
      </c>
      <c r="N512" s="2">
        <f t="shared" si="55"/>
        <v>5</v>
      </c>
      <c r="O512" s="2"/>
      <c r="P512" t="s">
        <v>1945</v>
      </c>
      <c r="Q512" t="s">
        <v>1942</v>
      </c>
      <c r="R512" t="s">
        <v>1942</v>
      </c>
      <c r="S512" t="s">
        <v>2015</v>
      </c>
      <c r="T512" t="s">
        <v>2028</v>
      </c>
      <c r="U512" s="11">
        <v>70.8</v>
      </c>
      <c r="V512" s="11">
        <v>68.2</v>
      </c>
    </row>
    <row r="513" spans="1:22" x14ac:dyDescent="0.25">
      <c r="A513" s="2" t="s">
        <v>362</v>
      </c>
      <c r="B513" s="2" t="s">
        <v>786</v>
      </c>
      <c r="C513" s="2" t="s">
        <v>1517</v>
      </c>
      <c r="D513" s="2" t="s">
        <v>304</v>
      </c>
      <c r="E513" s="2" t="s">
        <v>890</v>
      </c>
      <c r="H513" s="2" t="str">
        <f t="shared" si="50"/>
        <v/>
      </c>
      <c r="I513" s="2" t="str">
        <f t="shared" si="51"/>
        <v/>
      </c>
      <c r="J513" s="2" t="str">
        <f t="shared" si="52"/>
        <v/>
      </c>
      <c r="K513" s="2" t="str">
        <f t="shared" si="53"/>
        <v/>
      </c>
      <c r="L513" s="2" t="str">
        <f t="shared" si="54"/>
        <v/>
      </c>
      <c r="M513" s="2" t="str">
        <f t="shared" si="49"/>
        <v/>
      </c>
      <c r="N513" s="2" t="str">
        <f t="shared" si="55"/>
        <v/>
      </c>
      <c r="O513" s="2"/>
      <c r="P513" t="s">
        <v>1945</v>
      </c>
      <c r="Q513" t="s">
        <v>1942</v>
      </c>
      <c r="R513" t="s">
        <v>1942</v>
      </c>
      <c r="S513" t="s">
        <v>2015</v>
      </c>
      <c r="T513" t="s">
        <v>2028</v>
      </c>
      <c r="U513" s="11">
        <v>70.8</v>
      </c>
      <c r="V513" s="11">
        <v>68.2</v>
      </c>
    </row>
    <row r="514" spans="1:22" x14ac:dyDescent="0.25">
      <c r="A514" s="2" t="s">
        <v>363</v>
      </c>
      <c r="B514" s="2" t="s">
        <v>612</v>
      </c>
      <c r="C514" s="2" t="s">
        <v>1517</v>
      </c>
      <c r="D514" s="2" t="s">
        <v>304</v>
      </c>
      <c r="E514" s="2" t="s">
        <v>1647</v>
      </c>
      <c r="F514" s="2" t="s">
        <v>1648</v>
      </c>
      <c r="G514" s="4" t="s">
        <v>1622</v>
      </c>
      <c r="H514" s="2">
        <f t="shared" si="50"/>
        <v>17</v>
      </c>
      <c r="I514" s="2">
        <f t="shared" si="51"/>
        <v>8</v>
      </c>
      <c r="J514" s="2">
        <f t="shared" si="52"/>
        <v>4</v>
      </c>
      <c r="K514" s="2">
        <f t="shared" si="53"/>
        <v>1</v>
      </c>
      <c r="L514" s="2">
        <f t="shared" si="54"/>
        <v>5</v>
      </c>
      <c r="M514" s="2" t="str">
        <f>IF($G514&lt;&gt;"",IF(OR(RIGHT($G514,1)="S",RIGHT($G514,1)="C",RIGHT(G514,1)="T"),"1","0"),"")</f>
        <v>1</v>
      </c>
      <c r="N514" s="2">
        <f t="shared" si="55"/>
        <v>10</v>
      </c>
      <c r="O514" s="2"/>
      <c r="P514" t="s">
        <v>1953</v>
      </c>
      <c r="Q514" t="s">
        <v>1942</v>
      </c>
      <c r="R514" t="s">
        <v>1942</v>
      </c>
      <c r="S514" t="s">
        <v>2015</v>
      </c>
      <c r="T514" t="s">
        <v>2016</v>
      </c>
      <c r="U514" s="11">
        <v>72.8</v>
      </c>
      <c r="V514" s="11">
        <v>71.5</v>
      </c>
    </row>
    <row r="515" spans="1:22" x14ac:dyDescent="0.25">
      <c r="A515" s="2" t="s">
        <v>364</v>
      </c>
      <c r="B515" s="2" t="s">
        <v>783</v>
      </c>
      <c r="C515" s="2" t="s">
        <v>1517</v>
      </c>
      <c r="D515" s="2" t="s">
        <v>304</v>
      </c>
      <c r="E515" s="2" t="s">
        <v>1649</v>
      </c>
      <c r="F515" s="2" t="s">
        <v>1650</v>
      </c>
      <c r="G515" s="4" t="s">
        <v>1622</v>
      </c>
      <c r="H515" s="2">
        <f t="shared" ref="H515:H577" si="56">IF(G515&lt;&gt;"",LEN(G515),"")</f>
        <v>17</v>
      </c>
      <c r="I515" s="2">
        <f t="shared" ref="I515:I574" si="57">IF($G515&lt;&gt;"",(LEN($G515)-LEN(SUBSTITUTE($G515,"C",""))),"")</f>
        <v>8</v>
      </c>
      <c r="J515" s="2">
        <f t="shared" ref="J515:J574" si="58">IF($G515&lt;&gt;"",(LEN($G515)-LEN(SUBSTITUTE($G515,"S",""))),"")</f>
        <v>4</v>
      </c>
      <c r="K515" s="2">
        <f t="shared" ref="K515:K574" si="59">IF($G515&lt;&gt;"",(LEN($G515)-LEN(SUBSTITUTE($G515,"T",""))),"")</f>
        <v>1</v>
      </c>
      <c r="L515" s="2">
        <f t="shared" ref="L515:L578" si="60">IF(J515&lt;&gt;"",J515+K515,"")</f>
        <v>5</v>
      </c>
      <c r="M515" s="2" t="str">
        <f>IF($G515&lt;&gt;"",IF(OR(RIGHT($G515,1)="S",RIGHT($G515,1)="C",RIGHT(G515,1)="T"),"1","0"),"")</f>
        <v>1</v>
      </c>
      <c r="N515" s="2">
        <f t="shared" ref="N515:N574" si="61">IF($G515&lt;&gt;"",I515+K515+J515-2-M515,"")</f>
        <v>10</v>
      </c>
      <c r="O515" s="2"/>
      <c r="P515" t="s">
        <v>1940</v>
      </c>
      <c r="Q515" t="s">
        <v>1942</v>
      </c>
      <c r="R515" t="s">
        <v>1942</v>
      </c>
      <c r="S515" t="s">
        <v>2015</v>
      </c>
      <c r="T515" t="s">
        <v>2016</v>
      </c>
      <c r="U515" s="11">
        <v>72.400000000000006</v>
      </c>
      <c r="V515" s="11">
        <v>71.900000000000006</v>
      </c>
    </row>
    <row r="516" spans="1:22" x14ac:dyDescent="0.25">
      <c r="A516" s="2" t="s">
        <v>365</v>
      </c>
      <c r="B516" s="2" t="s">
        <v>617</v>
      </c>
      <c r="C516" s="2" t="s">
        <v>1517</v>
      </c>
      <c r="D516" s="2" t="s">
        <v>304</v>
      </c>
      <c r="E516" s="2" t="s">
        <v>1651</v>
      </c>
      <c r="F516" s="2" t="s">
        <v>1654</v>
      </c>
      <c r="G516" s="4" t="s">
        <v>1653</v>
      </c>
      <c r="H516" s="2">
        <f t="shared" si="56"/>
        <v>17</v>
      </c>
      <c r="I516" s="2">
        <f t="shared" si="57"/>
        <v>8</v>
      </c>
      <c r="J516" s="2">
        <f t="shared" si="58"/>
        <v>5</v>
      </c>
      <c r="K516" s="2">
        <f t="shared" si="59"/>
        <v>1</v>
      </c>
      <c r="L516" s="2">
        <f t="shared" si="60"/>
        <v>6</v>
      </c>
      <c r="M516" s="2" t="str">
        <f>IF($G516&lt;&gt;"",IF(OR(RIGHT($G516,1)="S",RIGHT($G516,1)="C",RIGHT(G516,1)="T"),"1","0"),"")</f>
        <v>1</v>
      </c>
      <c r="N516" s="2">
        <f t="shared" si="61"/>
        <v>11</v>
      </c>
      <c r="O516" s="2"/>
      <c r="P516" t="s">
        <v>1953</v>
      </c>
      <c r="Q516" t="s">
        <v>1942</v>
      </c>
      <c r="R516" t="s">
        <v>1942</v>
      </c>
      <c r="S516" t="s">
        <v>2015</v>
      </c>
      <c r="T516" t="s">
        <v>2016</v>
      </c>
      <c r="U516" s="11">
        <v>71.599999999999994</v>
      </c>
      <c r="V516" s="11">
        <v>70.5</v>
      </c>
    </row>
    <row r="517" spans="1:22" x14ac:dyDescent="0.25">
      <c r="A517" s="2"/>
      <c r="B517" s="2"/>
      <c r="C517" s="2"/>
      <c r="D517" s="2"/>
      <c r="E517" s="2" t="s">
        <v>1652</v>
      </c>
      <c r="F517" s="2" t="s">
        <v>1655</v>
      </c>
      <c r="G517" s="4" t="s">
        <v>1622</v>
      </c>
      <c r="H517" s="2">
        <f t="shared" si="56"/>
        <v>17</v>
      </c>
      <c r="I517" s="2">
        <f t="shared" si="57"/>
        <v>8</v>
      </c>
      <c r="J517" s="2">
        <f t="shared" si="58"/>
        <v>4</v>
      </c>
      <c r="K517" s="2">
        <f t="shared" si="59"/>
        <v>1</v>
      </c>
      <c r="L517" s="2">
        <f t="shared" si="60"/>
        <v>5</v>
      </c>
      <c r="M517" s="2" t="str">
        <f>IF($G517&lt;&gt;"",IF(OR(RIGHT($G517,1)="S",RIGHT($G517,1)="C",RIGHT(G517,1)="T"),"1","0"),"")</f>
        <v>1</v>
      </c>
      <c r="N517" s="2">
        <f t="shared" si="61"/>
        <v>10</v>
      </c>
      <c r="O517" s="2"/>
      <c r="Q517" t="s">
        <v>2009</v>
      </c>
      <c r="R517" t="s">
        <v>2009</v>
      </c>
      <c r="S517" t="s">
        <v>2009</v>
      </c>
      <c r="T517" t="s">
        <v>2009</v>
      </c>
      <c r="U517" s="11" t="s">
        <v>2009</v>
      </c>
      <c r="V517" s="11" t="s">
        <v>2009</v>
      </c>
    </row>
    <row r="518" spans="1:22" x14ac:dyDescent="0.25">
      <c r="A518" s="2" t="s">
        <v>366</v>
      </c>
      <c r="B518" s="2" t="s">
        <v>787</v>
      </c>
      <c r="C518" s="2" t="s">
        <v>1517</v>
      </c>
      <c r="D518" s="2" t="s">
        <v>304</v>
      </c>
      <c r="E518" s="5" t="s">
        <v>1656</v>
      </c>
      <c r="F518" s="2" t="s">
        <v>1657</v>
      </c>
      <c r="G518" s="4" t="s">
        <v>1638</v>
      </c>
      <c r="H518" s="2">
        <f t="shared" si="56"/>
        <v>21</v>
      </c>
      <c r="I518" s="2">
        <f t="shared" si="57"/>
        <v>2</v>
      </c>
      <c r="J518" s="2">
        <f t="shared" si="58"/>
        <v>5</v>
      </c>
      <c r="K518" s="2">
        <f t="shared" si="59"/>
        <v>0</v>
      </c>
      <c r="L518" s="2">
        <f t="shared" si="60"/>
        <v>5</v>
      </c>
      <c r="M518" s="2" t="str">
        <f>IF($G518&lt;&gt;"",IF(OR(RIGHT($G518,1)="S",RIGHT($G518,1)="C",RIGHT(G518,1)="T"),"1","0"),"")</f>
        <v>0</v>
      </c>
      <c r="N518" s="2">
        <f t="shared" si="61"/>
        <v>5</v>
      </c>
      <c r="O518" s="2"/>
      <c r="P518" t="s">
        <v>1945</v>
      </c>
      <c r="Q518" t="s">
        <v>1942</v>
      </c>
      <c r="R518" t="s">
        <v>1942</v>
      </c>
      <c r="S518" t="s">
        <v>2015</v>
      </c>
      <c r="T518" t="s">
        <v>2028</v>
      </c>
      <c r="U518" s="11">
        <v>69.400000000000006</v>
      </c>
      <c r="V518" s="11">
        <v>68.8</v>
      </c>
    </row>
    <row r="519" spans="1:22" x14ac:dyDescent="0.25">
      <c r="A519" s="2" t="s">
        <v>367</v>
      </c>
      <c r="B519" s="2" t="s">
        <v>772</v>
      </c>
      <c r="C519" s="2" t="s">
        <v>1605</v>
      </c>
      <c r="D519" s="2" t="s">
        <v>304</v>
      </c>
      <c r="E519" s="5" t="s">
        <v>1623</v>
      </c>
      <c r="F519" s="2" t="s">
        <v>1624</v>
      </c>
      <c r="G519" s="4" t="s">
        <v>1561</v>
      </c>
      <c r="H519" s="2">
        <f t="shared" si="56"/>
        <v>18</v>
      </c>
      <c r="I519" s="2">
        <f t="shared" si="57"/>
        <v>7</v>
      </c>
      <c r="J519" s="2">
        <f t="shared" si="58"/>
        <v>4</v>
      </c>
      <c r="K519" s="2">
        <f t="shared" si="59"/>
        <v>3</v>
      </c>
      <c r="L519" s="2">
        <f t="shared" si="60"/>
        <v>7</v>
      </c>
      <c r="M519" s="2" t="str">
        <f>IF($G519&lt;&gt;"",IF(OR(RIGHT($G519,1)="S",RIGHT($G519,1)="C",RIGHT(G519,1)="T"),"1","0"),"")</f>
        <v>1</v>
      </c>
      <c r="N519" s="2">
        <f t="shared" si="61"/>
        <v>11</v>
      </c>
      <c r="O519" s="2"/>
      <c r="P519" t="s">
        <v>1940</v>
      </c>
      <c r="Q519" t="s">
        <v>1942</v>
      </c>
      <c r="R519" t="s">
        <v>1942</v>
      </c>
      <c r="S519" t="s">
        <v>2015</v>
      </c>
      <c r="T519" t="s">
        <v>2016</v>
      </c>
      <c r="U519" s="11">
        <v>72</v>
      </c>
      <c r="V519" s="11">
        <v>70.3</v>
      </c>
    </row>
    <row r="520" spans="1:22" x14ac:dyDescent="0.25">
      <c r="A520" s="2" t="s">
        <v>368</v>
      </c>
      <c r="B520" s="2" t="s">
        <v>764</v>
      </c>
      <c r="C520" s="2" t="s">
        <v>1517</v>
      </c>
      <c r="D520" s="2" t="s">
        <v>304</v>
      </c>
      <c r="E520" s="2" t="s">
        <v>1658</v>
      </c>
      <c r="F520" s="2" t="s">
        <v>1660</v>
      </c>
      <c r="G520" s="4" t="s">
        <v>1659</v>
      </c>
      <c r="H520" s="2">
        <f t="shared" si="56"/>
        <v>15</v>
      </c>
      <c r="I520" s="2">
        <f t="shared" si="57"/>
        <v>7</v>
      </c>
      <c r="J520" s="2">
        <f t="shared" si="58"/>
        <v>5</v>
      </c>
      <c r="K520" s="2">
        <f t="shared" si="59"/>
        <v>0</v>
      </c>
      <c r="L520" s="2">
        <f t="shared" si="60"/>
        <v>5</v>
      </c>
      <c r="M520" s="2" t="str">
        <f>IF($G520&lt;&gt;"",IF(OR(RIGHT($G520,1)="S",RIGHT($G520,1)="C",RIGHT(G520,1)="T"),"1","0"),"")</f>
        <v>1</v>
      </c>
      <c r="N520" s="2">
        <f t="shared" si="61"/>
        <v>9</v>
      </c>
      <c r="O520" s="2"/>
      <c r="P520" t="s">
        <v>1936</v>
      </c>
      <c r="Q520" t="s">
        <v>1942</v>
      </c>
      <c r="R520" t="s">
        <v>1942</v>
      </c>
      <c r="S520" t="s">
        <v>2015</v>
      </c>
      <c r="T520" t="s">
        <v>2028</v>
      </c>
      <c r="U520" s="11">
        <v>70.599999999999994</v>
      </c>
      <c r="V520" s="11">
        <v>69.2</v>
      </c>
    </row>
    <row r="521" spans="1:22" x14ac:dyDescent="0.25">
      <c r="A521" s="2" t="s">
        <v>369</v>
      </c>
      <c r="B521" s="2" t="s">
        <v>788</v>
      </c>
      <c r="C521" s="1" t="s">
        <v>1661</v>
      </c>
      <c r="D521" s="2" t="s">
        <v>304</v>
      </c>
      <c r="E521" s="5" t="s">
        <v>1603</v>
      </c>
      <c r="F521" s="2" t="s">
        <v>1604</v>
      </c>
      <c r="G521" s="4" t="s">
        <v>1561</v>
      </c>
      <c r="H521" s="2">
        <f t="shared" si="56"/>
        <v>18</v>
      </c>
      <c r="I521" s="2">
        <f t="shared" si="57"/>
        <v>7</v>
      </c>
      <c r="J521" s="2">
        <f t="shared" si="58"/>
        <v>4</v>
      </c>
      <c r="K521" s="2">
        <f t="shared" si="59"/>
        <v>3</v>
      </c>
      <c r="L521" s="2">
        <f t="shared" si="60"/>
        <v>7</v>
      </c>
      <c r="M521" s="2" t="str">
        <f>IF($G521&lt;&gt;"",IF(OR(RIGHT($G521,1)="S",RIGHT($G521,1)="C",RIGHT(G521,1)="T"),"1","0"),"")</f>
        <v>1</v>
      </c>
      <c r="N521" s="2">
        <f t="shared" si="61"/>
        <v>11</v>
      </c>
      <c r="O521" s="2"/>
      <c r="P521" t="s">
        <v>1940</v>
      </c>
      <c r="Q521" t="s">
        <v>1942</v>
      </c>
      <c r="R521" t="s">
        <v>1942</v>
      </c>
      <c r="S521" t="s">
        <v>2015</v>
      </c>
      <c r="T521" t="s">
        <v>2016</v>
      </c>
      <c r="U521" s="11">
        <v>71.900000000000006</v>
      </c>
      <c r="V521" s="11">
        <v>70.5</v>
      </c>
    </row>
    <row r="522" spans="1:22" x14ac:dyDescent="0.25">
      <c r="A522" s="2" t="s">
        <v>370</v>
      </c>
      <c r="B522" s="2" t="s">
        <v>772</v>
      </c>
      <c r="C522" s="2" t="s">
        <v>1605</v>
      </c>
      <c r="D522" s="2" t="s">
        <v>304</v>
      </c>
      <c r="E522" s="5" t="s">
        <v>1623</v>
      </c>
      <c r="F522" s="2" t="s">
        <v>1624</v>
      </c>
      <c r="G522" s="4" t="s">
        <v>1561</v>
      </c>
      <c r="H522" s="2">
        <f t="shared" si="56"/>
        <v>18</v>
      </c>
      <c r="I522" s="2">
        <f t="shared" si="57"/>
        <v>7</v>
      </c>
      <c r="J522" s="2">
        <f t="shared" si="58"/>
        <v>4</v>
      </c>
      <c r="K522" s="2">
        <f t="shared" si="59"/>
        <v>3</v>
      </c>
      <c r="L522" s="2">
        <f t="shared" si="60"/>
        <v>7</v>
      </c>
      <c r="M522" s="2" t="str">
        <f>IF($G522&lt;&gt;"",IF(OR(RIGHT($G522,1)="S",RIGHT($G522,1)="C",RIGHT(G522,1)="T"),"1","0"),"")</f>
        <v>1</v>
      </c>
      <c r="N522" s="2">
        <f t="shared" si="61"/>
        <v>11</v>
      </c>
      <c r="O522" s="2"/>
      <c r="P522" t="s">
        <v>1940</v>
      </c>
      <c r="Q522" t="s">
        <v>1942</v>
      </c>
      <c r="R522" t="s">
        <v>1942</v>
      </c>
      <c r="S522" t="s">
        <v>2015</v>
      </c>
      <c r="T522" t="s">
        <v>2016</v>
      </c>
      <c r="U522" s="11">
        <v>72</v>
      </c>
      <c r="V522" s="11">
        <v>71</v>
      </c>
    </row>
    <row r="523" spans="1:22" x14ac:dyDescent="0.25">
      <c r="A523" s="2" t="s">
        <v>371</v>
      </c>
      <c r="B523" s="2" t="s">
        <v>789</v>
      </c>
      <c r="C523" s="1" t="s">
        <v>1482</v>
      </c>
      <c r="D523" s="2" t="s">
        <v>304</v>
      </c>
      <c r="E523" s="5" t="s">
        <v>1662</v>
      </c>
      <c r="F523" s="2" t="s">
        <v>1663</v>
      </c>
      <c r="G523" s="4" t="s">
        <v>1594</v>
      </c>
      <c r="H523" s="2">
        <f t="shared" si="56"/>
        <v>18</v>
      </c>
      <c r="I523" s="2">
        <f t="shared" si="57"/>
        <v>7</v>
      </c>
      <c r="J523" s="2">
        <f t="shared" si="58"/>
        <v>4</v>
      </c>
      <c r="K523" s="2">
        <f t="shared" si="59"/>
        <v>2</v>
      </c>
      <c r="L523" s="2">
        <f t="shared" si="60"/>
        <v>6</v>
      </c>
      <c r="M523" s="2" t="str">
        <f>IF($G523&lt;&gt;"",IF(OR(RIGHT($G523,1)="S",RIGHT($G523,1)="C",RIGHT(G523,1)="T"),"1","0"),"")</f>
        <v>1</v>
      </c>
      <c r="N523" s="2">
        <f t="shared" si="61"/>
        <v>10</v>
      </c>
      <c r="O523" s="2"/>
      <c r="P523" t="s">
        <v>1940</v>
      </c>
      <c r="Q523" t="s">
        <v>1942</v>
      </c>
      <c r="R523" t="s">
        <v>1942</v>
      </c>
      <c r="S523" t="s">
        <v>2015</v>
      </c>
      <c r="T523" t="s">
        <v>2016</v>
      </c>
      <c r="U523" s="11">
        <v>73.3</v>
      </c>
      <c r="V523" s="11">
        <v>74.5</v>
      </c>
    </row>
    <row r="524" spans="1:22" x14ac:dyDescent="0.25">
      <c r="A524" s="2" t="s">
        <v>372</v>
      </c>
      <c r="B524" s="2" t="s">
        <v>790</v>
      </c>
      <c r="C524" s="2" t="s">
        <v>1605</v>
      </c>
      <c r="D524" s="2" t="s">
        <v>304</v>
      </c>
      <c r="E524" s="5" t="s">
        <v>1623</v>
      </c>
      <c r="F524" s="2" t="s">
        <v>1624</v>
      </c>
      <c r="G524" s="4" t="s">
        <v>1561</v>
      </c>
      <c r="H524" s="2">
        <f t="shared" si="56"/>
        <v>18</v>
      </c>
      <c r="I524" s="2">
        <f t="shared" si="57"/>
        <v>7</v>
      </c>
      <c r="J524" s="2">
        <f t="shared" si="58"/>
        <v>4</v>
      </c>
      <c r="K524" s="2">
        <f t="shared" si="59"/>
        <v>3</v>
      </c>
      <c r="L524" s="2">
        <f t="shared" si="60"/>
        <v>7</v>
      </c>
      <c r="M524" s="2" t="str">
        <f>IF($G524&lt;&gt;"",IF(OR(RIGHT($G524,1)="S",RIGHT($G524,1)="C",RIGHT(G524,1)="T"),"1","0"),"")</f>
        <v>1</v>
      </c>
      <c r="N524" s="2">
        <f t="shared" si="61"/>
        <v>11</v>
      </c>
      <c r="O524" s="2"/>
      <c r="P524" t="s">
        <v>1940</v>
      </c>
      <c r="Q524" t="s">
        <v>1942</v>
      </c>
      <c r="R524" t="s">
        <v>1942</v>
      </c>
      <c r="S524" t="s">
        <v>2015</v>
      </c>
      <c r="T524" t="s">
        <v>2016</v>
      </c>
      <c r="U524" s="11">
        <v>71.8</v>
      </c>
      <c r="V524" s="11">
        <v>70.5</v>
      </c>
    </row>
    <row r="525" spans="1:22" x14ac:dyDescent="0.25">
      <c r="A525" s="2" t="s">
        <v>373</v>
      </c>
      <c r="B525" s="2" t="s">
        <v>624</v>
      </c>
      <c r="C525" s="2" t="s">
        <v>1517</v>
      </c>
      <c r="D525" s="2" t="s">
        <v>304</v>
      </c>
      <c r="E525" s="5" t="s">
        <v>1664</v>
      </c>
      <c r="F525" s="2" t="s">
        <v>1665</v>
      </c>
      <c r="G525" s="4" t="s">
        <v>1622</v>
      </c>
      <c r="H525" s="2">
        <f t="shared" si="56"/>
        <v>17</v>
      </c>
      <c r="I525" s="2">
        <f t="shared" si="57"/>
        <v>8</v>
      </c>
      <c r="J525" s="2">
        <f t="shared" si="58"/>
        <v>4</v>
      </c>
      <c r="K525" s="2">
        <f t="shared" si="59"/>
        <v>1</v>
      </c>
      <c r="L525" s="2">
        <f t="shared" si="60"/>
        <v>5</v>
      </c>
      <c r="M525" s="2" t="str">
        <f>IF($G525&lt;&gt;"",IF(OR(RIGHT($G525,1)="S",RIGHT($G525,1)="C",RIGHT(G525,1)="T"),"1","0"),"")</f>
        <v>1</v>
      </c>
      <c r="N525" s="2">
        <f t="shared" si="61"/>
        <v>10</v>
      </c>
      <c r="O525" s="2"/>
      <c r="P525" t="s">
        <v>1940</v>
      </c>
      <c r="Q525" t="s">
        <v>1942</v>
      </c>
      <c r="R525" t="s">
        <v>1942</v>
      </c>
      <c r="S525" t="s">
        <v>2015</v>
      </c>
      <c r="T525" t="s">
        <v>2016</v>
      </c>
      <c r="U525" s="11">
        <v>71.8</v>
      </c>
      <c r="V525" s="11">
        <v>71.900000000000006</v>
      </c>
    </row>
    <row r="526" spans="1:22" x14ac:dyDescent="0.25">
      <c r="A526" s="2" t="s">
        <v>374</v>
      </c>
      <c r="B526" s="2" t="s">
        <v>763</v>
      </c>
      <c r="C526" s="2" t="s">
        <v>1517</v>
      </c>
      <c r="D526" s="2" t="s">
        <v>304</v>
      </c>
      <c r="E526" s="5" t="s">
        <v>1666</v>
      </c>
      <c r="F526" s="2" t="s">
        <v>1668</v>
      </c>
      <c r="G526" s="4" t="s">
        <v>1667</v>
      </c>
      <c r="H526" s="2">
        <f t="shared" si="56"/>
        <v>30</v>
      </c>
      <c r="I526" s="2">
        <f t="shared" si="57"/>
        <v>7</v>
      </c>
      <c r="J526" s="2">
        <f t="shared" si="58"/>
        <v>2</v>
      </c>
      <c r="K526" s="2">
        <f t="shared" si="59"/>
        <v>3</v>
      </c>
      <c r="L526" s="2">
        <f t="shared" si="60"/>
        <v>5</v>
      </c>
      <c r="M526" s="2" t="str">
        <f>IF($G526&lt;&gt;"",IF(OR(RIGHT($G526,1)="S",RIGHT($G526,1)="C",RIGHT(G526,1)="T"),"1","0"),"")</f>
        <v>0</v>
      </c>
      <c r="N526" s="2">
        <f t="shared" si="61"/>
        <v>10</v>
      </c>
      <c r="O526" s="2"/>
      <c r="P526" t="s">
        <v>1944</v>
      </c>
      <c r="Q526" t="s">
        <v>1942</v>
      </c>
      <c r="R526" t="s">
        <v>1942</v>
      </c>
      <c r="S526" t="s">
        <v>2034</v>
      </c>
      <c r="T526" t="s">
        <v>2026</v>
      </c>
      <c r="U526" s="11">
        <v>71.3</v>
      </c>
      <c r="V526" s="11">
        <v>71.3</v>
      </c>
    </row>
    <row r="527" spans="1:22" x14ac:dyDescent="0.25">
      <c r="A527" s="2" t="s">
        <v>375</v>
      </c>
      <c r="B527" s="2" t="s">
        <v>791</v>
      </c>
      <c r="C527" s="2" t="s">
        <v>1517</v>
      </c>
      <c r="D527" s="2" t="s">
        <v>304</v>
      </c>
      <c r="E527" s="2" t="s">
        <v>1669</v>
      </c>
      <c r="F527" s="2" t="s">
        <v>1670</v>
      </c>
      <c r="G527" s="4" t="s">
        <v>1659</v>
      </c>
      <c r="H527" s="2">
        <f t="shared" si="56"/>
        <v>15</v>
      </c>
      <c r="I527" s="2">
        <f t="shared" si="57"/>
        <v>7</v>
      </c>
      <c r="J527" s="2">
        <f t="shared" si="58"/>
        <v>5</v>
      </c>
      <c r="K527" s="2">
        <f t="shared" si="59"/>
        <v>0</v>
      </c>
      <c r="L527" s="2">
        <f t="shared" si="60"/>
        <v>5</v>
      </c>
      <c r="M527" s="2" t="str">
        <f>IF($G527&lt;&gt;"",IF(OR(RIGHT($G527,1)="S",RIGHT($G527,1)="C",RIGHT(G527,1)="T"),"1","0"),"")</f>
        <v>1</v>
      </c>
      <c r="N527" s="2">
        <f t="shared" si="61"/>
        <v>9</v>
      </c>
      <c r="O527" s="2"/>
      <c r="P527" t="s">
        <v>1935</v>
      </c>
      <c r="Q527" t="s">
        <v>1942</v>
      </c>
      <c r="R527" t="s">
        <v>1942</v>
      </c>
      <c r="S527" t="s">
        <v>2015</v>
      </c>
      <c r="T527" t="s">
        <v>2053</v>
      </c>
      <c r="U527" s="11" t="s">
        <v>2089</v>
      </c>
      <c r="V527" s="11" t="s">
        <v>2090</v>
      </c>
    </row>
    <row r="528" spans="1:22" x14ac:dyDescent="0.25">
      <c r="A528" s="2" t="s">
        <v>376</v>
      </c>
      <c r="B528" s="2" t="s">
        <v>792</v>
      </c>
      <c r="C528" s="2" t="s">
        <v>1517</v>
      </c>
      <c r="D528" s="2" t="s">
        <v>304</v>
      </c>
      <c r="E528" s="2" t="s">
        <v>1671</v>
      </c>
      <c r="F528" s="2" t="s">
        <v>1672</v>
      </c>
      <c r="G528" s="4" t="s">
        <v>1619</v>
      </c>
      <c r="H528" s="2">
        <f t="shared" si="56"/>
        <v>16</v>
      </c>
      <c r="I528" s="2">
        <f t="shared" si="57"/>
        <v>6</v>
      </c>
      <c r="J528" s="2">
        <f t="shared" si="58"/>
        <v>3</v>
      </c>
      <c r="K528" s="2">
        <f t="shared" si="59"/>
        <v>0</v>
      </c>
      <c r="L528" s="2">
        <f t="shared" si="60"/>
        <v>3</v>
      </c>
      <c r="M528" s="2" t="str">
        <f>IF($G528&lt;&gt;"",IF(OR(RIGHT($G528,1)="S",RIGHT($G528,1)="C",RIGHT(G528,1)="T"),"1","0"),"")</f>
        <v>1</v>
      </c>
      <c r="N528" s="2">
        <f t="shared" si="61"/>
        <v>6</v>
      </c>
      <c r="O528" s="2"/>
      <c r="P528" t="s">
        <v>1940</v>
      </c>
      <c r="Q528" t="s">
        <v>1942</v>
      </c>
      <c r="R528" t="s">
        <v>1942</v>
      </c>
      <c r="S528" t="s">
        <v>2015</v>
      </c>
      <c r="T528" t="s">
        <v>2016</v>
      </c>
      <c r="U528" s="11">
        <v>71.8</v>
      </c>
      <c r="V528" s="11">
        <v>71.900000000000006</v>
      </c>
    </row>
    <row r="529" spans="1:22" x14ac:dyDescent="0.25">
      <c r="A529" s="2" t="s">
        <v>377</v>
      </c>
      <c r="B529" s="2" t="s">
        <v>604</v>
      </c>
      <c r="C529" s="2" t="s">
        <v>1517</v>
      </c>
      <c r="D529" s="2" t="s">
        <v>304</v>
      </c>
      <c r="E529" s="2" t="s">
        <v>1643</v>
      </c>
      <c r="F529" s="2" t="s">
        <v>1644</v>
      </c>
      <c r="G529" s="4" t="s">
        <v>1622</v>
      </c>
      <c r="H529" s="2">
        <f t="shared" si="56"/>
        <v>17</v>
      </c>
      <c r="I529" s="2">
        <f t="shared" si="57"/>
        <v>8</v>
      </c>
      <c r="J529" s="2">
        <f t="shared" si="58"/>
        <v>4</v>
      </c>
      <c r="K529" s="2">
        <f t="shared" si="59"/>
        <v>1</v>
      </c>
      <c r="L529" s="2">
        <f t="shared" si="60"/>
        <v>5</v>
      </c>
      <c r="M529" s="2" t="str">
        <f>IF($G529&lt;&gt;"",IF(OR(RIGHT($G529,1)="S",RIGHT($G529,1)="C",RIGHT(G529,1)="T"),"1","0"),"")</f>
        <v>1</v>
      </c>
      <c r="N529" s="2">
        <f t="shared" si="61"/>
        <v>10</v>
      </c>
      <c r="O529" s="2"/>
      <c r="P529" t="s">
        <v>1954</v>
      </c>
      <c r="Q529" t="s">
        <v>1942</v>
      </c>
      <c r="R529" t="s">
        <v>1942</v>
      </c>
      <c r="S529" t="s">
        <v>2015</v>
      </c>
      <c r="T529" t="s">
        <v>2016</v>
      </c>
      <c r="U529" s="11">
        <v>71.8</v>
      </c>
      <c r="V529" s="11">
        <v>70.7</v>
      </c>
    </row>
    <row r="530" spans="1:22" x14ac:dyDescent="0.25">
      <c r="A530" s="2"/>
      <c r="B530" s="2"/>
      <c r="C530" s="2"/>
      <c r="D530" s="2"/>
      <c r="E530" s="2" t="s">
        <v>1642</v>
      </c>
      <c r="F530" s="2" t="s">
        <v>1644</v>
      </c>
      <c r="G530" s="4" t="s">
        <v>1630</v>
      </c>
      <c r="H530" s="2">
        <f t="shared" si="56"/>
        <v>17</v>
      </c>
      <c r="I530" s="2">
        <f t="shared" si="57"/>
        <v>8</v>
      </c>
      <c r="J530" s="2">
        <f t="shared" si="58"/>
        <v>4</v>
      </c>
      <c r="K530" s="2">
        <f t="shared" si="59"/>
        <v>1</v>
      </c>
      <c r="L530" s="2">
        <f t="shared" si="60"/>
        <v>5</v>
      </c>
      <c r="M530" s="2" t="str">
        <f>IF($G530&lt;&gt;"",IF(OR(RIGHT($G530,1)="S",RIGHT($G530,1)="C",RIGHT(G530,1)="T"),"1","0"),"")</f>
        <v>1</v>
      </c>
      <c r="N530" s="2">
        <f t="shared" si="61"/>
        <v>10</v>
      </c>
      <c r="O530" s="2"/>
      <c r="Q530" t="s">
        <v>2009</v>
      </c>
      <c r="R530" t="s">
        <v>2009</v>
      </c>
      <c r="S530" t="s">
        <v>2009</v>
      </c>
      <c r="T530" t="s">
        <v>2009</v>
      </c>
      <c r="U530" s="11" t="s">
        <v>2009</v>
      </c>
      <c r="V530" s="11" t="s">
        <v>2009</v>
      </c>
    </row>
    <row r="531" spans="1:22" x14ac:dyDescent="0.25">
      <c r="A531" s="2" t="s">
        <v>378</v>
      </c>
      <c r="B531" s="2" t="s">
        <v>763</v>
      </c>
      <c r="C531" s="2" t="s">
        <v>1517</v>
      </c>
      <c r="D531" s="2" t="s">
        <v>304</v>
      </c>
      <c r="E531" s="5" t="s">
        <v>1666</v>
      </c>
      <c r="F531" s="2" t="s">
        <v>1668</v>
      </c>
      <c r="G531" s="4" t="s">
        <v>1667</v>
      </c>
      <c r="H531" s="2">
        <f t="shared" si="56"/>
        <v>30</v>
      </c>
      <c r="I531" s="2">
        <f t="shared" si="57"/>
        <v>7</v>
      </c>
      <c r="J531" s="2">
        <f t="shared" si="58"/>
        <v>2</v>
      </c>
      <c r="K531" s="2">
        <f t="shared" si="59"/>
        <v>3</v>
      </c>
      <c r="L531" s="2">
        <f t="shared" si="60"/>
        <v>5</v>
      </c>
      <c r="M531" s="2" t="str">
        <f>IF($G531&lt;&gt;"",IF(OR(RIGHT($G531,1)="S",RIGHT($G531,1)="C",RIGHT(G531,1)="T"),"1","0"),"")</f>
        <v>0</v>
      </c>
      <c r="N531" s="2">
        <f t="shared" si="61"/>
        <v>10</v>
      </c>
      <c r="O531" s="2"/>
      <c r="P531" t="s">
        <v>1944</v>
      </c>
      <c r="Q531" t="s">
        <v>1942</v>
      </c>
      <c r="R531" t="s">
        <v>1942</v>
      </c>
      <c r="S531" t="s">
        <v>2034</v>
      </c>
      <c r="T531" t="s">
        <v>2026</v>
      </c>
      <c r="U531" s="11">
        <v>71.3</v>
      </c>
      <c r="V531" s="11">
        <v>71.3</v>
      </c>
    </row>
    <row r="532" spans="1:22" x14ac:dyDescent="0.25">
      <c r="A532" s="2" t="s">
        <v>379</v>
      </c>
      <c r="B532" s="2" t="s">
        <v>656</v>
      </c>
      <c r="C532" s="2" t="s">
        <v>1517</v>
      </c>
      <c r="D532" s="2" t="s">
        <v>304</v>
      </c>
      <c r="E532" s="2" t="s">
        <v>1673</v>
      </c>
      <c r="F532" s="2" t="s">
        <v>1675</v>
      </c>
      <c r="G532" s="4" t="s">
        <v>1674</v>
      </c>
      <c r="H532" s="2">
        <f t="shared" si="56"/>
        <v>13</v>
      </c>
      <c r="I532" s="2">
        <f t="shared" si="57"/>
        <v>3</v>
      </c>
      <c r="J532" s="2">
        <f t="shared" si="58"/>
        <v>2</v>
      </c>
      <c r="K532" s="2">
        <f t="shared" si="59"/>
        <v>0</v>
      </c>
      <c r="L532" s="2">
        <f t="shared" si="60"/>
        <v>2</v>
      </c>
      <c r="M532" s="2" t="str">
        <f>IF($G532&lt;&gt;"",IF(OR(RIGHT($G532,1)="S",RIGHT($G532,1)="C",RIGHT(G532,1)="T"),"1","0"),"")</f>
        <v>0</v>
      </c>
      <c r="N532" s="2">
        <f t="shared" si="61"/>
        <v>3</v>
      </c>
      <c r="O532" s="2"/>
      <c r="P532" t="s">
        <v>1940</v>
      </c>
      <c r="Q532" t="s">
        <v>1942</v>
      </c>
      <c r="R532" t="s">
        <v>1942</v>
      </c>
      <c r="S532" t="s">
        <v>2015</v>
      </c>
      <c r="T532" t="s">
        <v>2016</v>
      </c>
      <c r="U532" s="11">
        <v>71.900000000000006</v>
      </c>
      <c r="V532" s="11">
        <v>68.7</v>
      </c>
    </row>
    <row r="533" spans="1:22" x14ac:dyDescent="0.25">
      <c r="A533" s="2" t="s">
        <v>380</v>
      </c>
      <c r="B533" s="2" t="s">
        <v>766</v>
      </c>
      <c r="C533" s="2" t="s">
        <v>1517</v>
      </c>
      <c r="D533" s="2" t="s">
        <v>304</v>
      </c>
      <c r="E533" s="2" t="s">
        <v>1676</v>
      </c>
      <c r="F533" s="2" t="s">
        <v>1678</v>
      </c>
      <c r="G533" s="4" t="s">
        <v>1677</v>
      </c>
      <c r="H533" s="2">
        <f t="shared" si="56"/>
        <v>11</v>
      </c>
      <c r="I533" s="2">
        <f t="shared" si="57"/>
        <v>4</v>
      </c>
      <c r="J533" s="2">
        <f t="shared" si="58"/>
        <v>4</v>
      </c>
      <c r="K533" s="2">
        <f t="shared" si="59"/>
        <v>0</v>
      </c>
      <c r="L533" s="2">
        <f t="shared" si="60"/>
        <v>4</v>
      </c>
      <c r="M533" s="2" t="str">
        <f>IF($G533&lt;&gt;"",IF(OR(RIGHT($G533,1)="S",RIGHT($G533,1)="C",RIGHT(G533,1)="T"),"1","0"),"")</f>
        <v>1</v>
      </c>
      <c r="N533" s="2">
        <f t="shared" si="61"/>
        <v>5</v>
      </c>
      <c r="O533" s="2"/>
      <c r="P533" t="s">
        <v>1941</v>
      </c>
      <c r="Q533" t="s">
        <v>1942</v>
      </c>
      <c r="R533" t="s">
        <v>1942</v>
      </c>
      <c r="S533" t="s">
        <v>2015</v>
      </c>
      <c r="T533" t="s">
        <v>2017</v>
      </c>
      <c r="U533" s="11">
        <v>69.7</v>
      </c>
      <c r="V533" s="11">
        <v>67.900000000000006</v>
      </c>
    </row>
    <row r="534" spans="1:22" x14ac:dyDescent="0.25">
      <c r="A534" s="2" t="s">
        <v>381</v>
      </c>
      <c r="B534" s="2" t="s">
        <v>793</v>
      </c>
      <c r="C534" s="1" t="s">
        <v>1528</v>
      </c>
      <c r="D534" s="2" t="s">
        <v>304</v>
      </c>
      <c r="E534" s="5" t="s">
        <v>1679</v>
      </c>
      <c r="F534" s="2" t="s">
        <v>1681</v>
      </c>
      <c r="G534" s="4" t="s">
        <v>1680</v>
      </c>
      <c r="H534" s="2">
        <f t="shared" si="56"/>
        <v>16</v>
      </c>
      <c r="I534" s="2">
        <f t="shared" si="57"/>
        <v>6</v>
      </c>
      <c r="J534" s="2">
        <f t="shared" si="58"/>
        <v>4</v>
      </c>
      <c r="K534" s="2">
        <f t="shared" si="59"/>
        <v>0</v>
      </c>
      <c r="L534" s="2">
        <f t="shared" si="60"/>
        <v>4</v>
      </c>
      <c r="M534" s="2" t="str">
        <f>IF($G534&lt;&gt;"",IF(OR(RIGHT($G534,1)="S",RIGHT($G534,1)="C",RIGHT(G534,1)="T"),"1","0"),"")</f>
        <v>0</v>
      </c>
      <c r="N534" s="2">
        <f t="shared" si="61"/>
        <v>8</v>
      </c>
      <c r="O534" s="2"/>
      <c r="P534" t="s">
        <v>1952</v>
      </c>
      <c r="Q534" t="s">
        <v>1942</v>
      </c>
      <c r="R534" t="s">
        <v>1942</v>
      </c>
      <c r="S534" t="s">
        <v>2015</v>
      </c>
      <c r="T534" t="s">
        <v>2028</v>
      </c>
      <c r="U534" s="11">
        <v>71.2</v>
      </c>
      <c r="V534" s="11">
        <v>69.7</v>
      </c>
    </row>
    <row r="535" spans="1:22" x14ac:dyDescent="0.25">
      <c r="A535" s="2" t="s">
        <v>382</v>
      </c>
      <c r="B535" s="2" t="s">
        <v>793</v>
      </c>
      <c r="C535" s="1" t="s">
        <v>1528</v>
      </c>
      <c r="D535" s="2" t="s">
        <v>304</v>
      </c>
      <c r="E535" s="2" t="s">
        <v>1682</v>
      </c>
      <c r="F535" s="2" t="s">
        <v>1683</v>
      </c>
      <c r="G535" s="4" t="s">
        <v>1680</v>
      </c>
      <c r="H535" s="2">
        <f t="shared" si="56"/>
        <v>16</v>
      </c>
      <c r="I535" s="2">
        <f t="shared" si="57"/>
        <v>6</v>
      </c>
      <c r="J535" s="2">
        <f t="shared" si="58"/>
        <v>4</v>
      </c>
      <c r="K535" s="2">
        <f t="shared" si="59"/>
        <v>0</v>
      </c>
      <c r="L535" s="2">
        <f t="shared" si="60"/>
        <v>4</v>
      </c>
      <c r="M535" s="2" t="str">
        <f>IF($G535&lt;&gt;"",IF(OR(RIGHT($G535,1)="S",RIGHT($G535,1)="C",RIGHT(G535,1)="T"),"1","0"),"")</f>
        <v>0</v>
      </c>
      <c r="N535" s="2">
        <f t="shared" si="61"/>
        <v>8</v>
      </c>
      <c r="O535" s="2"/>
      <c r="P535" t="s">
        <v>1952</v>
      </c>
      <c r="Q535" t="s">
        <v>1942</v>
      </c>
      <c r="R535" t="s">
        <v>1942</v>
      </c>
      <c r="S535" t="s">
        <v>2015</v>
      </c>
      <c r="T535" t="s">
        <v>2028</v>
      </c>
      <c r="U535" s="11">
        <v>71.2</v>
      </c>
      <c r="V535" s="11">
        <v>68</v>
      </c>
    </row>
    <row r="536" spans="1:22" x14ac:dyDescent="0.25">
      <c r="A536" s="2" t="s">
        <v>383</v>
      </c>
      <c r="B536" s="2" t="s">
        <v>673</v>
      </c>
      <c r="C536" s="2" t="s">
        <v>1517</v>
      </c>
      <c r="D536" s="2" t="s">
        <v>304</v>
      </c>
      <c r="E536" s="2" t="s">
        <v>1684</v>
      </c>
      <c r="F536" s="2" t="s">
        <v>1687</v>
      </c>
      <c r="G536" s="4" t="s">
        <v>1686</v>
      </c>
      <c r="H536" s="2">
        <f t="shared" si="56"/>
        <v>19</v>
      </c>
      <c r="I536" s="2">
        <f t="shared" si="57"/>
        <v>10</v>
      </c>
      <c r="J536" s="2">
        <f t="shared" si="58"/>
        <v>4</v>
      </c>
      <c r="K536" s="2">
        <f t="shared" si="59"/>
        <v>0</v>
      </c>
      <c r="L536" s="2">
        <f t="shared" si="60"/>
        <v>4</v>
      </c>
      <c r="M536" s="2" t="str">
        <f>IF($G536&lt;&gt;"",IF(OR(RIGHT($G536,1)="S",RIGHT($G536,1)="C",RIGHT(G536,1)="T"),"1","0"),"")</f>
        <v>1</v>
      </c>
      <c r="N536" s="2">
        <f t="shared" si="61"/>
        <v>11</v>
      </c>
      <c r="O536" s="2"/>
      <c r="P536" t="s">
        <v>1941</v>
      </c>
      <c r="Q536" t="s">
        <v>1942</v>
      </c>
      <c r="R536" t="s">
        <v>1942</v>
      </c>
      <c r="S536" t="s">
        <v>2015</v>
      </c>
      <c r="T536" t="s">
        <v>2017</v>
      </c>
      <c r="U536" s="11">
        <v>71.099999999999994</v>
      </c>
      <c r="V536" s="11">
        <v>69.7</v>
      </c>
    </row>
    <row r="537" spans="1:22" x14ac:dyDescent="0.25">
      <c r="A537" s="2"/>
      <c r="B537" s="2"/>
      <c r="C537" s="2"/>
      <c r="D537" s="2"/>
      <c r="E537" s="5" t="s">
        <v>1685</v>
      </c>
      <c r="F537" s="2" t="s">
        <v>1689</v>
      </c>
      <c r="G537" s="4" t="s">
        <v>1688</v>
      </c>
      <c r="H537" s="2">
        <f t="shared" si="56"/>
        <v>20</v>
      </c>
      <c r="I537" s="2">
        <f t="shared" si="57"/>
        <v>10</v>
      </c>
      <c r="J537" s="2">
        <f t="shared" si="58"/>
        <v>5</v>
      </c>
      <c r="K537" s="2">
        <f t="shared" si="59"/>
        <v>0</v>
      </c>
      <c r="L537" s="2">
        <f t="shared" si="60"/>
        <v>5</v>
      </c>
      <c r="M537" s="2" t="str">
        <f>IF($G537&lt;&gt;"",IF(OR(RIGHT($G537,1)="S",RIGHT($G537,1)="C",RIGHT(G537,1)="T"),"1","0"),"")</f>
        <v>1</v>
      </c>
      <c r="N537" s="2">
        <f t="shared" si="61"/>
        <v>12</v>
      </c>
      <c r="O537" s="2"/>
      <c r="Q537" t="s">
        <v>2009</v>
      </c>
      <c r="R537" t="s">
        <v>2009</v>
      </c>
      <c r="S537" t="s">
        <v>2009</v>
      </c>
      <c r="T537" t="s">
        <v>2009</v>
      </c>
      <c r="U537" s="11" t="s">
        <v>2009</v>
      </c>
      <c r="V537" s="11" t="s">
        <v>2009</v>
      </c>
    </row>
    <row r="538" spans="1:22" x14ac:dyDescent="0.25">
      <c r="A538" s="2" t="s">
        <v>384</v>
      </c>
      <c r="B538" s="2" t="s">
        <v>662</v>
      </c>
      <c r="C538" s="2" t="s">
        <v>1517</v>
      </c>
      <c r="D538" s="2" t="s">
        <v>304</v>
      </c>
      <c r="E538" s="2" t="s">
        <v>1684</v>
      </c>
      <c r="F538" s="2" t="s">
        <v>1687</v>
      </c>
      <c r="G538" s="4" t="s">
        <v>1686</v>
      </c>
      <c r="H538" s="2">
        <f t="shared" si="56"/>
        <v>19</v>
      </c>
      <c r="I538" s="2">
        <f t="shared" si="57"/>
        <v>10</v>
      </c>
      <c r="J538" s="2">
        <f t="shared" si="58"/>
        <v>4</v>
      </c>
      <c r="K538" s="2">
        <f t="shared" si="59"/>
        <v>0</v>
      </c>
      <c r="L538" s="2">
        <f t="shared" si="60"/>
        <v>4</v>
      </c>
      <c r="M538" s="2" t="str">
        <f>IF($G538&lt;&gt;"",IF(OR(RIGHT($G538,1)="S",RIGHT($G538,1)="C",RIGHT(G538,1)="T"),"1","0"),"")</f>
        <v>1</v>
      </c>
      <c r="N538" s="2">
        <f t="shared" si="61"/>
        <v>11</v>
      </c>
      <c r="O538" s="2"/>
      <c r="P538" t="s">
        <v>1941</v>
      </c>
      <c r="Q538" t="s">
        <v>1942</v>
      </c>
      <c r="R538" t="s">
        <v>1942</v>
      </c>
      <c r="S538" t="s">
        <v>2015</v>
      </c>
      <c r="T538" t="s">
        <v>2017</v>
      </c>
      <c r="U538" s="11">
        <v>70.8</v>
      </c>
      <c r="V538" s="11">
        <v>69.599999999999994</v>
      </c>
    </row>
    <row r="539" spans="1:22" x14ac:dyDescent="0.25">
      <c r="A539" s="2"/>
      <c r="B539" s="2"/>
      <c r="C539" s="2"/>
      <c r="D539" s="2"/>
      <c r="E539" s="5" t="s">
        <v>1685</v>
      </c>
      <c r="F539" s="2" t="s">
        <v>1689</v>
      </c>
      <c r="G539" s="4" t="s">
        <v>1688</v>
      </c>
      <c r="H539" s="2">
        <f t="shared" si="56"/>
        <v>20</v>
      </c>
      <c r="I539" s="2">
        <f t="shared" si="57"/>
        <v>10</v>
      </c>
      <c r="J539" s="2">
        <f t="shared" si="58"/>
        <v>5</v>
      </c>
      <c r="K539" s="2">
        <f t="shared" si="59"/>
        <v>0</v>
      </c>
      <c r="L539" s="2">
        <f t="shared" si="60"/>
        <v>5</v>
      </c>
      <c r="M539" s="2" t="str">
        <f>IF($G539&lt;&gt;"",IF(OR(RIGHT($G539,1)="S",RIGHT($G539,1)="C",RIGHT(G539,1)="T"),"1","0"),"")</f>
        <v>1</v>
      </c>
      <c r="N539" s="2">
        <f t="shared" si="61"/>
        <v>12</v>
      </c>
      <c r="O539" s="2"/>
      <c r="Q539" t="s">
        <v>2009</v>
      </c>
      <c r="R539" t="s">
        <v>2009</v>
      </c>
      <c r="S539" t="s">
        <v>2009</v>
      </c>
      <c r="T539" t="s">
        <v>2009</v>
      </c>
      <c r="U539" s="11" t="s">
        <v>2009</v>
      </c>
      <c r="V539" s="11" t="s">
        <v>2009</v>
      </c>
    </row>
    <row r="540" spans="1:22" x14ac:dyDescent="0.25">
      <c r="A540" s="2" t="s">
        <v>386</v>
      </c>
      <c r="B540" s="2" t="s">
        <v>745</v>
      </c>
      <c r="C540" s="2" t="s">
        <v>1517</v>
      </c>
      <c r="D540" s="2" t="s">
        <v>304</v>
      </c>
      <c r="E540" s="2" t="s">
        <v>956</v>
      </c>
      <c r="H540" s="2" t="str">
        <f t="shared" si="56"/>
        <v/>
      </c>
      <c r="I540" s="2" t="str">
        <f t="shared" si="57"/>
        <v/>
      </c>
      <c r="J540" s="2" t="str">
        <f t="shared" si="58"/>
        <v/>
      </c>
      <c r="K540" s="2" t="str">
        <f t="shared" si="59"/>
        <v/>
      </c>
      <c r="L540" s="2" t="str">
        <f t="shared" si="60"/>
        <v/>
      </c>
      <c r="M540" s="2" t="str">
        <f>IF($G540&lt;&gt;"",IF(OR(RIGHT($G540,1)="S",RIGHT($G540,1)="C",RIGHT(G540,1)="T"),"1","0"),"")</f>
        <v/>
      </c>
      <c r="N540" s="2" t="str">
        <f t="shared" si="61"/>
        <v/>
      </c>
      <c r="O540" s="2"/>
      <c r="P540" t="s">
        <v>1935</v>
      </c>
      <c r="Q540" t="s">
        <v>1942</v>
      </c>
      <c r="R540" t="s">
        <v>1942</v>
      </c>
      <c r="S540" t="s">
        <v>2015</v>
      </c>
      <c r="T540" t="s">
        <v>2053</v>
      </c>
      <c r="U540" s="11">
        <v>72</v>
      </c>
      <c r="V540" s="11">
        <v>71.2</v>
      </c>
    </row>
    <row r="541" spans="1:22" x14ac:dyDescent="0.25">
      <c r="A541" s="2" t="s">
        <v>387</v>
      </c>
      <c r="B541" s="2" t="s">
        <v>794</v>
      </c>
      <c r="C541" s="1" t="s">
        <v>1528</v>
      </c>
      <c r="D541" s="2" t="s">
        <v>304</v>
      </c>
      <c r="E541" s="2" t="s">
        <v>1690</v>
      </c>
      <c r="F541" s="2" t="s">
        <v>1691</v>
      </c>
      <c r="G541" s="4" t="s">
        <v>1680</v>
      </c>
      <c r="H541" s="2">
        <f t="shared" si="56"/>
        <v>16</v>
      </c>
      <c r="I541" s="2">
        <f t="shared" si="57"/>
        <v>6</v>
      </c>
      <c r="J541" s="2">
        <f t="shared" si="58"/>
        <v>4</v>
      </c>
      <c r="K541" s="2">
        <f t="shared" si="59"/>
        <v>0</v>
      </c>
      <c r="L541" s="2">
        <f t="shared" si="60"/>
        <v>4</v>
      </c>
      <c r="M541" s="2" t="str">
        <f>IF($G541&lt;&gt;"",IF(OR(RIGHT($G541,1)="S",RIGHT($G541,1)="C",RIGHT(G541,1)="T"),"1","0"),"")</f>
        <v>0</v>
      </c>
      <c r="N541" s="2">
        <f t="shared" si="61"/>
        <v>8</v>
      </c>
      <c r="O541" s="2"/>
      <c r="P541" t="s">
        <v>1936</v>
      </c>
      <c r="Q541" t="s">
        <v>1942</v>
      </c>
      <c r="R541" t="s">
        <v>1942</v>
      </c>
      <c r="S541" t="s">
        <v>2015</v>
      </c>
      <c r="T541" t="s">
        <v>2028</v>
      </c>
      <c r="U541" s="11" t="s">
        <v>2089</v>
      </c>
      <c r="V541" s="11" t="s">
        <v>2090</v>
      </c>
    </row>
    <row r="542" spans="1:22" x14ac:dyDescent="0.25">
      <c r="A542" s="2" t="s">
        <v>388</v>
      </c>
      <c r="B542" s="2" t="s">
        <v>795</v>
      </c>
      <c r="C542" s="2" t="s">
        <v>1517</v>
      </c>
      <c r="D542" s="2" t="s">
        <v>304</v>
      </c>
      <c r="E542" s="5" t="s">
        <v>1692</v>
      </c>
      <c r="F542" s="2" t="s">
        <v>1695</v>
      </c>
      <c r="G542" s="4" t="s">
        <v>1694</v>
      </c>
      <c r="H542" s="2">
        <f t="shared" si="56"/>
        <v>19</v>
      </c>
      <c r="I542" s="2">
        <f t="shared" si="57"/>
        <v>10</v>
      </c>
      <c r="J542" s="2">
        <f t="shared" si="58"/>
        <v>5</v>
      </c>
      <c r="K542" s="2">
        <f t="shared" si="59"/>
        <v>0</v>
      </c>
      <c r="L542" s="2">
        <f t="shared" si="60"/>
        <v>5</v>
      </c>
      <c r="M542" s="2" t="str">
        <f>IF($G542&lt;&gt;"",IF(OR(RIGHT($G542,1)="S",RIGHT($G542,1)="C",RIGHT(G542,1)="T"),"1","0"),"")</f>
        <v>1</v>
      </c>
      <c r="N542" s="2">
        <f t="shared" si="61"/>
        <v>12</v>
      </c>
      <c r="O542" s="2"/>
      <c r="P542" t="s">
        <v>1941</v>
      </c>
      <c r="Q542" t="s">
        <v>1942</v>
      </c>
      <c r="R542" t="s">
        <v>1942</v>
      </c>
      <c r="S542" t="s">
        <v>2015</v>
      </c>
      <c r="T542" t="s">
        <v>2017</v>
      </c>
      <c r="U542" s="11">
        <v>69.599999999999994</v>
      </c>
      <c r="V542" s="11">
        <v>68.7</v>
      </c>
    </row>
    <row r="543" spans="1:22" x14ac:dyDescent="0.25">
      <c r="A543" s="2"/>
      <c r="B543" s="2"/>
      <c r="C543" s="2"/>
      <c r="D543" s="2"/>
      <c r="E543" s="5" t="s">
        <v>1693</v>
      </c>
      <c r="F543" s="2" t="s">
        <v>1697</v>
      </c>
      <c r="G543" s="4" t="s">
        <v>1696</v>
      </c>
      <c r="H543" s="2">
        <f t="shared" si="56"/>
        <v>19</v>
      </c>
      <c r="I543" s="2">
        <f t="shared" si="57"/>
        <v>10</v>
      </c>
      <c r="J543" s="2">
        <f t="shared" si="58"/>
        <v>4</v>
      </c>
      <c r="K543" s="2">
        <f t="shared" si="59"/>
        <v>0</v>
      </c>
      <c r="L543" s="2">
        <f t="shared" si="60"/>
        <v>4</v>
      </c>
      <c r="M543" s="2" t="str">
        <f>IF($G543&lt;&gt;"",IF(OR(RIGHT($G543,1)="S",RIGHT($G543,1)="C",RIGHT(G543,1)="T"),"1","0"),"")</f>
        <v>1</v>
      </c>
      <c r="N543" s="2">
        <f t="shared" si="61"/>
        <v>11</v>
      </c>
      <c r="O543" s="2"/>
      <c r="Q543" t="s">
        <v>2009</v>
      </c>
      <c r="R543" t="s">
        <v>2009</v>
      </c>
      <c r="S543" t="s">
        <v>2009</v>
      </c>
      <c r="T543" t="s">
        <v>2009</v>
      </c>
      <c r="U543" s="11" t="s">
        <v>2009</v>
      </c>
      <c r="V543" s="11" t="s">
        <v>2009</v>
      </c>
    </row>
    <row r="544" spans="1:22" x14ac:dyDescent="0.25">
      <c r="A544" s="2" t="s">
        <v>389</v>
      </c>
      <c r="B544" s="2" t="s">
        <v>665</v>
      </c>
      <c r="C544" s="2" t="s">
        <v>1517</v>
      </c>
      <c r="D544" s="2" t="s">
        <v>304</v>
      </c>
      <c r="E544" s="5" t="s">
        <v>1698</v>
      </c>
      <c r="F544" s="2" t="s">
        <v>1701</v>
      </c>
      <c r="G544" s="4" t="s">
        <v>1696</v>
      </c>
      <c r="H544" s="2">
        <f t="shared" si="56"/>
        <v>19</v>
      </c>
      <c r="I544" s="2">
        <f t="shared" si="57"/>
        <v>10</v>
      </c>
      <c r="J544" s="2">
        <f t="shared" si="58"/>
        <v>4</v>
      </c>
      <c r="K544" s="2">
        <f t="shared" si="59"/>
        <v>0</v>
      </c>
      <c r="L544" s="2">
        <f t="shared" si="60"/>
        <v>4</v>
      </c>
      <c r="M544" s="2" t="str">
        <f>IF($G544&lt;&gt;"",IF(OR(RIGHT($G544,1)="S",RIGHT($G544,1)="C",RIGHT(G544,1)="T"),"1","0"),"")</f>
        <v>1</v>
      </c>
      <c r="N544" s="2">
        <f t="shared" si="61"/>
        <v>11</v>
      </c>
      <c r="O544" s="2"/>
      <c r="P544" t="s">
        <v>1941</v>
      </c>
      <c r="Q544" t="s">
        <v>1942</v>
      </c>
      <c r="R544" t="s">
        <v>1942</v>
      </c>
      <c r="S544" t="s">
        <v>2015</v>
      </c>
      <c r="T544" t="s">
        <v>2017</v>
      </c>
      <c r="U544" s="11">
        <v>69.7</v>
      </c>
      <c r="V544" s="11">
        <v>68.599999999999994</v>
      </c>
    </row>
    <row r="545" spans="1:22" x14ac:dyDescent="0.25">
      <c r="A545" s="2"/>
      <c r="B545" s="2"/>
      <c r="C545" s="2"/>
      <c r="D545" s="2"/>
      <c r="E545" s="5" t="s">
        <v>1699</v>
      </c>
      <c r="F545" s="2" t="s">
        <v>1702</v>
      </c>
      <c r="G545" s="4" t="s">
        <v>1686</v>
      </c>
      <c r="H545" s="2">
        <f t="shared" si="56"/>
        <v>19</v>
      </c>
      <c r="I545" s="2">
        <f t="shared" si="57"/>
        <v>10</v>
      </c>
      <c r="J545" s="2">
        <f t="shared" si="58"/>
        <v>4</v>
      </c>
      <c r="K545" s="2">
        <f t="shared" si="59"/>
        <v>0</v>
      </c>
      <c r="L545" s="2">
        <f t="shared" si="60"/>
        <v>4</v>
      </c>
      <c r="M545" s="2" t="str">
        <f>IF($G545&lt;&gt;"",IF(OR(RIGHT($G545,1)="S",RIGHT($G545,1)="C",RIGHT(G545,1)="T"),"1","0"),"")</f>
        <v>1</v>
      </c>
      <c r="N545" s="2">
        <f t="shared" si="61"/>
        <v>11</v>
      </c>
      <c r="O545" s="2"/>
      <c r="Q545" t="s">
        <v>2009</v>
      </c>
      <c r="R545" t="s">
        <v>2009</v>
      </c>
      <c r="S545" t="s">
        <v>2009</v>
      </c>
      <c r="T545" t="s">
        <v>2009</v>
      </c>
      <c r="U545" s="11" t="s">
        <v>2009</v>
      </c>
      <c r="V545" s="11" t="s">
        <v>2009</v>
      </c>
    </row>
    <row r="546" spans="1:22" x14ac:dyDescent="0.25">
      <c r="A546" s="2"/>
      <c r="B546" s="2"/>
      <c r="C546" s="2"/>
      <c r="D546" s="2"/>
      <c r="E546" s="5" t="s">
        <v>1700</v>
      </c>
      <c r="F546" s="2" t="s">
        <v>1701</v>
      </c>
      <c r="G546" s="4" t="s">
        <v>1688</v>
      </c>
      <c r="H546" s="2">
        <f t="shared" si="56"/>
        <v>20</v>
      </c>
      <c r="I546" s="2">
        <f t="shared" si="57"/>
        <v>10</v>
      </c>
      <c r="J546" s="2">
        <f t="shared" si="58"/>
        <v>5</v>
      </c>
      <c r="K546" s="2">
        <f t="shared" si="59"/>
        <v>0</v>
      </c>
      <c r="L546" s="2">
        <f t="shared" si="60"/>
        <v>5</v>
      </c>
      <c r="M546" s="2" t="str">
        <f>IF($G546&lt;&gt;"",IF(OR(RIGHT($G546,1)="S",RIGHT($G546,1)="C",RIGHT(G546,1)="T"),"1","0"),"")</f>
        <v>1</v>
      </c>
      <c r="N546" s="2">
        <f t="shared" si="61"/>
        <v>12</v>
      </c>
      <c r="O546" s="2"/>
      <c r="Q546" t="s">
        <v>2009</v>
      </c>
      <c r="R546" t="s">
        <v>2009</v>
      </c>
      <c r="S546" t="s">
        <v>2009</v>
      </c>
      <c r="T546" t="s">
        <v>2009</v>
      </c>
      <c r="U546" s="11" t="s">
        <v>2009</v>
      </c>
      <c r="V546" s="11" t="s">
        <v>2009</v>
      </c>
    </row>
    <row r="547" spans="1:22" x14ac:dyDescent="0.25">
      <c r="A547" s="2" t="s">
        <v>390</v>
      </c>
      <c r="B547" s="2" t="s">
        <v>539</v>
      </c>
      <c r="C547" s="2" t="s">
        <v>1517</v>
      </c>
      <c r="D547" s="2" t="s">
        <v>304</v>
      </c>
      <c r="E547" s="2" t="s">
        <v>1698</v>
      </c>
      <c r="F547" s="2" t="s">
        <v>1701</v>
      </c>
      <c r="G547" s="4" t="s">
        <v>1696</v>
      </c>
      <c r="H547" s="2">
        <f t="shared" si="56"/>
        <v>19</v>
      </c>
      <c r="I547" s="2">
        <f t="shared" si="57"/>
        <v>10</v>
      </c>
      <c r="J547" s="2">
        <f t="shared" si="58"/>
        <v>4</v>
      </c>
      <c r="K547" s="2">
        <f t="shared" si="59"/>
        <v>0</v>
      </c>
      <c r="L547" s="2">
        <f t="shared" si="60"/>
        <v>4</v>
      </c>
      <c r="M547" s="2" t="str">
        <f>IF($G547&lt;&gt;"",IF(OR(RIGHT($G547,1)="S",RIGHT($G547,1)="C",RIGHT(G547,1)="T"),"1","0"),"")</f>
        <v>1</v>
      </c>
      <c r="N547" s="2">
        <f t="shared" si="61"/>
        <v>11</v>
      </c>
      <c r="O547" s="2"/>
      <c r="P547" t="s">
        <v>1941</v>
      </c>
      <c r="Q547" t="s">
        <v>1942</v>
      </c>
      <c r="R547" t="s">
        <v>1942</v>
      </c>
      <c r="S547" t="s">
        <v>2015</v>
      </c>
      <c r="T547" t="s">
        <v>2017</v>
      </c>
      <c r="U547" s="11">
        <v>69.7</v>
      </c>
      <c r="V547" s="11">
        <v>68.599999999999994</v>
      </c>
    </row>
    <row r="548" spans="1:22" x14ac:dyDescent="0.25">
      <c r="A548" s="2" t="s">
        <v>391</v>
      </c>
      <c r="B548" s="2" t="s">
        <v>796</v>
      </c>
      <c r="C548" s="1" t="s">
        <v>1532</v>
      </c>
      <c r="D548" s="2" t="s">
        <v>304</v>
      </c>
      <c r="E548" s="5" t="s">
        <v>1533</v>
      </c>
      <c r="F548" s="2" t="s">
        <v>1535</v>
      </c>
      <c r="G548" s="4" t="s">
        <v>1534</v>
      </c>
      <c r="H548" s="2">
        <f t="shared" si="56"/>
        <v>19</v>
      </c>
      <c r="I548" s="2">
        <f t="shared" si="57"/>
        <v>5</v>
      </c>
      <c r="J548" s="2">
        <f t="shared" si="58"/>
        <v>6</v>
      </c>
      <c r="K548" s="2">
        <f t="shared" si="59"/>
        <v>1</v>
      </c>
      <c r="L548" s="2">
        <f t="shared" si="60"/>
        <v>7</v>
      </c>
      <c r="M548" s="2" t="str">
        <f>IF($G548&lt;&gt;"",IF(OR(RIGHT($G548,1)="S",RIGHT($G548,1)="C",RIGHT(G548,1)="T"),"1","0"),"")</f>
        <v>0</v>
      </c>
      <c r="N548" s="2">
        <f t="shared" si="61"/>
        <v>10</v>
      </c>
      <c r="O548" s="2"/>
      <c r="P548" t="s">
        <v>1957</v>
      </c>
      <c r="Q548" t="s">
        <v>1942</v>
      </c>
      <c r="R548" t="s">
        <v>1942</v>
      </c>
      <c r="S548" t="s">
        <v>2015</v>
      </c>
      <c r="T548" t="s">
        <v>2058</v>
      </c>
      <c r="U548" s="11" t="s">
        <v>2089</v>
      </c>
      <c r="V548" s="11" t="s">
        <v>2090</v>
      </c>
    </row>
    <row r="549" spans="1:22" x14ac:dyDescent="0.25">
      <c r="A549" s="2" t="s">
        <v>392</v>
      </c>
      <c r="B549" s="2" t="s">
        <v>748</v>
      </c>
      <c r="C549" s="2" t="s">
        <v>1704</v>
      </c>
      <c r="D549" s="2" t="s">
        <v>304</v>
      </c>
      <c r="E549" s="5" t="s">
        <v>1703</v>
      </c>
      <c r="F549" s="2" t="s">
        <v>1705</v>
      </c>
      <c r="G549" s="4" t="s">
        <v>1680</v>
      </c>
      <c r="H549" s="2">
        <f t="shared" si="56"/>
        <v>16</v>
      </c>
      <c r="I549" s="2">
        <f t="shared" si="57"/>
        <v>6</v>
      </c>
      <c r="J549" s="2">
        <f t="shared" si="58"/>
        <v>4</v>
      </c>
      <c r="K549" s="2">
        <f t="shared" si="59"/>
        <v>0</v>
      </c>
      <c r="L549" s="2">
        <f t="shared" si="60"/>
        <v>4</v>
      </c>
      <c r="M549" s="2" t="str">
        <f>IF($G549&lt;&gt;"",IF(OR(RIGHT($G549,1)="S",RIGHT($G549,1)="C",RIGHT(G549,1)="T"),"1","0"),"")</f>
        <v>0</v>
      </c>
      <c r="N549" s="2">
        <f t="shared" si="61"/>
        <v>8</v>
      </c>
      <c r="O549" s="2"/>
      <c r="P549" t="s">
        <v>1936</v>
      </c>
      <c r="Q549" t="s">
        <v>1942</v>
      </c>
      <c r="R549" t="s">
        <v>1942</v>
      </c>
      <c r="S549" t="s">
        <v>2015</v>
      </c>
      <c r="T549" t="s">
        <v>2028</v>
      </c>
      <c r="U549" s="11">
        <v>72.400000000000006</v>
      </c>
      <c r="V549" s="11">
        <v>72.099999999999994</v>
      </c>
    </row>
    <row r="550" spans="1:22" x14ac:dyDescent="0.25">
      <c r="A550" s="2" t="s">
        <v>393</v>
      </c>
      <c r="B550" s="2" t="s">
        <v>748</v>
      </c>
      <c r="C550" s="2" t="s">
        <v>1704</v>
      </c>
      <c r="D550" s="2" t="s">
        <v>304</v>
      </c>
      <c r="E550" s="5" t="s">
        <v>1706</v>
      </c>
      <c r="F550" s="2" t="s">
        <v>1707</v>
      </c>
      <c r="G550" s="4" t="s">
        <v>1680</v>
      </c>
      <c r="H550" s="2">
        <f t="shared" si="56"/>
        <v>16</v>
      </c>
      <c r="I550" s="2">
        <f t="shared" si="57"/>
        <v>6</v>
      </c>
      <c r="J550" s="2">
        <f t="shared" si="58"/>
        <v>4</v>
      </c>
      <c r="K550" s="2">
        <f t="shared" si="59"/>
        <v>0</v>
      </c>
      <c r="L550" s="2">
        <f t="shared" si="60"/>
        <v>4</v>
      </c>
      <c r="M550" s="2" t="str">
        <f>IF($G550&lt;&gt;"",IF(OR(RIGHT($G550,1)="S",RIGHT($G550,1)="C",RIGHT(G550,1)="T"),"1","0"),"")</f>
        <v>0</v>
      </c>
      <c r="N550" s="2">
        <f t="shared" si="61"/>
        <v>8</v>
      </c>
      <c r="O550" s="2"/>
      <c r="P550" t="s">
        <v>1936</v>
      </c>
      <c r="Q550" t="s">
        <v>1942</v>
      </c>
      <c r="R550" t="s">
        <v>1942</v>
      </c>
      <c r="S550" t="s">
        <v>2015</v>
      </c>
      <c r="T550" t="s">
        <v>2028</v>
      </c>
      <c r="U550" s="11">
        <v>72.400000000000006</v>
      </c>
      <c r="V550" s="11">
        <v>72.2</v>
      </c>
    </row>
    <row r="551" spans="1:22" x14ac:dyDescent="0.25">
      <c r="A551" s="2" t="s">
        <v>394</v>
      </c>
      <c r="B551" s="2" t="s">
        <v>635</v>
      </c>
      <c r="C551" s="2" t="s">
        <v>1722</v>
      </c>
      <c r="D551" s="2" t="s">
        <v>304</v>
      </c>
      <c r="E551" s="5" t="s">
        <v>1708</v>
      </c>
      <c r="F551" s="2" t="s">
        <v>1710</v>
      </c>
      <c r="G551" s="4" t="s">
        <v>1709</v>
      </c>
      <c r="H551" s="2">
        <f t="shared" si="56"/>
        <v>15</v>
      </c>
      <c r="I551" s="2">
        <f t="shared" si="57"/>
        <v>5</v>
      </c>
      <c r="J551" s="2">
        <f t="shared" si="58"/>
        <v>4</v>
      </c>
      <c r="K551" s="2">
        <f t="shared" si="59"/>
        <v>1</v>
      </c>
      <c r="L551" s="2">
        <f t="shared" si="60"/>
        <v>5</v>
      </c>
      <c r="M551" s="2" t="str">
        <f>IF($G551&lt;&gt;"",IF(OR(RIGHT($G551,1)="S",RIGHT($G551,1)="C",RIGHT(G551,1)="T"),"1","0"),"")</f>
        <v>0</v>
      </c>
      <c r="N551" s="2">
        <f t="shared" si="61"/>
        <v>8</v>
      </c>
      <c r="O551" s="2"/>
      <c r="P551" t="s">
        <v>1940</v>
      </c>
      <c r="Q551" t="s">
        <v>1942</v>
      </c>
      <c r="R551" t="s">
        <v>1942</v>
      </c>
      <c r="S551" t="s">
        <v>2015</v>
      </c>
      <c r="T551" t="s">
        <v>2016</v>
      </c>
      <c r="U551" s="11">
        <v>70.8</v>
      </c>
      <c r="V551" s="11">
        <v>69.7</v>
      </c>
    </row>
    <row r="552" spans="1:22" x14ac:dyDescent="0.25">
      <c r="A552" s="2" t="s">
        <v>395</v>
      </c>
      <c r="B552" s="2" t="s">
        <v>635</v>
      </c>
      <c r="C552" s="2" t="s">
        <v>1722</v>
      </c>
      <c r="D552" s="2" t="s">
        <v>304</v>
      </c>
      <c r="E552" s="5" t="s">
        <v>1708</v>
      </c>
      <c r="F552" s="2" t="s">
        <v>1710</v>
      </c>
      <c r="G552" s="4" t="s">
        <v>1709</v>
      </c>
      <c r="H552" s="2">
        <f t="shared" si="56"/>
        <v>15</v>
      </c>
      <c r="I552" s="2">
        <f t="shared" si="57"/>
        <v>5</v>
      </c>
      <c r="J552" s="2">
        <f t="shared" si="58"/>
        <v>4</v>
      </c>
      <c r="K552" s="2">
        <f t="shared" si="59"/>
        <v>1</v>
      </c>
      <c r="L552" s="2">
        <f t="shared" si="60"/>
        <v>5</v>
      </c>
      <c r="M552" s="2" t="str">
        <f>IF($G552&lt;&gt;"",IF(OR(RIGHT($G552,1)="S",RIGHT($G552,1)="C",RIGHT(G552,1)="T"),"1","0"),"")</f>
        <v>0</v>
      </c>
      <c r="N552" s="2">
        <f t="shared" si="61"/>
        <v>8</v>
      </c>
      <c r="O552" s="2"/>
      <c r="P552" t="s">
        <v>1940</v>
      </c>
      <c r="Q552" t="s">
        <v>1942</v>
      </c>
      <c r="R552" t="s">
        <v>1942</v>
      </c>
      <c r="S552" t="s">
        <v>2015</v>
      </c>
      <c r="T552" t="s">
        <v>2016</v>
      </c>
      <c r="U552" s="11">
        <v>70.8</v>
      </c>
      <c r="V552" s="11">
        <v>69.7</v>
      </c>
    </row>
    <row r="553" spans="1:22" x14ac:dyDescent="0.25">
      <c r="A553" s="2" t="s">
        <v>396</v>
      </c>
      <c r="B553" s="2" t="s">
        <v>797</v>
      </c>
      <c r="C553" s="2" t="s">
        <v>1517</v>
      </c>
      <c r="D553" s="2" t="s">
        <v>304</v>
      </c>
      <c r="E553" s="5" t="s">
        <v>1711</v>
      </c>
      <c r="F553" s="2" t="s">
        <v>1713</v>
      </c>
      <c r="G553" s="4" t="s">
        <v>1712</v>
      </c>
      <c r="H553" s="2">
        <f t="shared" si="56"/>
        <v>22</v>
      </c>
      <c r="I553" s="2">
        <f t="shared" si="57"/>
        <v>5</v>
      </c>
      <c r="J553" s="2">
        <f t="shared" si="58"/>
        <v>12</v>
      </c>
      <c r="K553" s="2">
        <f t="shared" si="59"/>
        <v>1</v>
      </c>
      <c r="L553" s="2">
        <f t="shared" si="60"/>
        <v>13</v>
      </c>
      <c r="M553" s="2" t="str">
        <f>IF($G553&lt;&gt;"",IF(OR(RIGHT($G553,1)="S",RIGHT($G553,1)="C",RIGHT(G553,1)="T"),"1","0"),"")</f>
        <v>1</v>
      </c>
      <c r="N553" s="2">
        <f t="shared" si="61"/>
        <v>15</v>
      </c>
      <c r="O553" s="2"/>
      <c r="P553" t="s">
        <v>1974</v>
      </c>
      <c r="Q553" t="s">
        <v>2022</v>
      </c>
      <c r="R553" t="s">
        <v>2023</v>
      </c>
      <c r="S553" t="s">
        <v>2024</v>
      </c>
      <c r="T553" t="s">
        <v>2059</v>
      </c>
      <c r="U553" s="11">
        <v>53</v>
      </c>
      <c r="V553" s="11">
        <v>52.2</v>
      </c>
    </row>
    <row r="554" spans="1:22" x14ac:dyDescent="0.25">
      <c r="A554" s="2" t="s">
        <v>397</v>
      </c>
      <c r="B554" s="2" t="s">
        <v>798</v>
      </c>
      <c r="C554" s="2" t="s">
        <v>1720</v>
      </c>
      <c r="D554" s="2" t="s">
        <v>304</v>
      </c>
      <c r="E554" s="5" t="s">
        <v>1533</v>
      </c>
      <c r="F554" s="2" t="s">
        <v>1535</v>
      </c>
      <c r="G554" s="4" t="s">
        <v>1534</v>
      </c>
      <c r="H554" s="2">
        <f t="shared" si="56"/>
        <v>19</v>
      </c>
      <c r="I554" s="2">
        <f t="shared" si="57"/>
        <v>5</v>
      </c>
      <c r="J554" s="2">
        <f t="shared" si="58"/>
        <v>6</v>
      </c>
      <c r="K554" s="2">
        <f t="shared" si="59"/>
        <v>1</v>
      </c>
      <c r="L554" s="2">
        <f t="shared" si="60"/>
        <v>7</v>
      </c>
      <c r="M554" s="2" t="str">
        <f>IF($G554&lt;&gt;"",IF(OR(RIGHT($G554,1)="S",RIGHT($G554,1)="C",RIGHT(G554,1)="T"),"1","0"),"")</f>
        <v>0</v>
      </c>
      <c r="N554" s="2">
        <f t="shared" si="61"/>
        <v>10</v>
      </c>
      <c r="O554" s="2"/>
      <c r="P554" t="s">
        <v>1957</v>
      </c>
      <c r="Q554" t="s">
        <v>1942</v>
      </c>
      <c r="R554" t="s">
        <v>1942</v>
      </c>
      <c r="S554" t="s">
        <v>2015</v>
      </c>
      <c r="T554" t="s">
        <v>2058</v>
      </c>
      <c r="U554" s="11">
        <v>69.400000000000006</v>
      </c>
      <c r="V554" s="11">
        <v>70.099999999999994</v>
      </c>
    </row>
    <row r="555" spans="1:22" x14ac:dyDescent="0.25">
      <c r="A555" s="2" t="s">
        <v>398</v>
      </c>
      <c r="B555" s="2" t="s">
        <v>799</v>
      </c>
      <c r="C555" s="2" t="s">
        <v>1517</v>
      </c>
      <c r="D555" s="2" t="s">
        <v>304</v>
      </c>
      <c r="E555" s="5" t="s">
        <v>890</v>
      </c>
      <c r="H555" s="2" t="str">
        <f t="shared" si="56"/>
        <v/>
      </c>
      <c r="I555" s="2" t="str">
        <f t="shared" si="57"/>
        <v/>
      </c>
      <c r="J555" s="2" t="str">
        <f t="shared" si="58"/>
        <v/>
      </c>
      <c r="K555" s="2" t="str">
        <f t="shared" si="59"/>
        <v/>
      </c>
      <c r="L555" s="2" t="str">
        <f t="shared" si="60"/>
        <v/>
      </c>
      <c r="M555" s="2" t="str">
        <f>IF($G555&lt;&gt;"",IF(OR(RIGHT($G555,1)="S",RIGHT($G555,1)="C",RIGHT(G555,1)="T"),"1","0"),"")</f>
        <v/>
      </c>
      <c r="N555" s="2" t="str">
        <f t="shared" si="61"/>
        <v/>
      </c>
      <c r="O555" s="2"/>
      <c r="P555" t="s">
        <v>1973</v>
      </c>
      <c r="Q555" t="s">
        <v>2022</v>
      </c>
      <c r="R555" t="s">
        <v>2023</v>
      </c>
      <c r="S555" t="s">
        <v>2024</v>
      </c>
      <c r="T555" t="s">
        <v>2049</v>
      </c>
      <c r="U555" s="11">
        <v>48.5</v>
      </c>
      <c r="V555" s="11">
        <v>47.8</v>
      </c>
    </row>
    <row r="556" spans="1:22" x14ac:dyDescent="0.25">
      <c r="A556" s="2" t="s">
        <v>399</v>
      </c>
      <c r="B556" s="2" t="s">
        <v>800</v>
      </c>
      <c r="C556" s="2" t="s">
        <v>1517</v>
      </c>
      <c r="D556" s="2" t="s">
        <v>304</v>
      </c>
      <c r="E556" s="5" t="s">
        <v>1711</v>
      </c>
      <c r="F556" s="2" t="s">
        <v>1713</v>
      </c>
      <c r="G556" s="4" t="s">
        <v>1712</v>
      </c>
      <c r="H556" s="2">
        <f t="shared" si="56"/>
        <v>22</v>
      </c>
      <c r="I556" s="2">
        <f t="shared" si="57"/>
        <v>5</v>
      </c>
      <c r="J556" s="2">
        <f t="shared" si="58"/>
        <v>12</v>
      </c>
      <c r="K556" s="2">
        <f t="shared" si="59"/>
        <v>1</v>
      </c>
      <c r="L556" s="2">
        <f t="shared" si="60"/>
        <v>13</v>
      </c>
      <c r="M556" s="2" t="str">
        <f>IF($G556&lt;&gt;"",IF(OR(RIGHT($G556,1)="S",RIGHT($G556,1)="C",RIGHT(G556,1)="T"),"1","0"),"")</f>
        <v>1</v>
      </c>
      <c r="N556" s="2">
        <f t="shared" si="61"/>
        <v>15</v>
      </c>
      <c r="O556" s="2"/>
      <c r="P556" t="s">
        <v>1974</v>
      </c>
      <c r="Q556" t="s">
        <v>2022</v>
      </c>
      <c r="R556" t="s">
        <v>2023</v>
      </c>
      <c r="S556" t="s">
        <v>2024</v>
      </c>
      <c r="T556" t="s">
        <v>2059</v>
      </c>
      <c r="U556" s="11">
        <v>56</v>
      </c>
      <c r="V556" s="11">
        <v>55.2</v>
      </c>
    </row>
    <row r="557" spans="1:22" x14ac:dyDescent="0.25">
      <c r="A557" s="2" t="s">
        <v>400</v>
      </c>
      <c r="B557" s="2" t="s">
        <v>801</v>
      </c>
      <c r="C557" s="2" t="s">
        <v>1517</v>
      </c>
      <c r="D557" s="2" t="s">
        <v>304</v>
      </c>
      <c r="E557" s="5" t="s">
        <v>1714</v>
      </c>
      <c r="F557" s="2" t="s">
        <v>1716</v>
      </c>
      <c r="G557" s="4" t="s">
        <v>1715</v>
      </c>
      <c r="H557" s="2">
        <f t="shared" si="56"/>
        <v>20</v>
      </c>
      <c r="I557" s="2">
        <f t="shared" si="57"/>
        <v>8</v>
      </c>
      <c r="J557" s="2">
        <f t="shared" si="58"/>
        <v>2</v>
      </c>
      <c r="K557" s="2">
        <f t="shared" si="59"/>
        <v>3</v>
      </c>
      <c r="L557" s="2">
        <f t="shared" si="60"/>
        <v>5</v>
      </c>
      <c r="M557" s="2" t="str">
        <f>IF($G557&lt;&gt;"",IF(OR(RIGHT($G557,1)="S",RIGHT($G557,1)="C",RIGHT(G557,1)="T"),"1","0"),"")</f>
        <v>0</v>
      </c>
      <c r="N557" s="2">
        <f t="shared" si="61"/>
        <v>11</v>
      </c>
      <c r="O557" s="2"/>
      <c r="P557" t="s">
        <v>1977</v>
      </c>
      <c r="Q557" t="s">
        <v>2022</v>
      </c>
      <c r="R557" t="s">
        <v>2023</v>
      </c>
      <c r="S557" t="s">
        <v>2024</v>
      </c>
      <c r="T557" t="s">
        <v>2025</v>
      </c>
      <c r="U557" s="11">
        <v>37.299999999999997</v>
      </c>
      <c r="V557" s="11">
        <v>35.4</v>
      </c>
    </row>
    <row r="558" spans="1:22" x14ac:dyDescent="0.25">
      <c r="A558" s="2" t="s">
        <v>401</v>
      </c>
      <c r="B558" s="2" t="s">
        <v>802</v>
      </c>
      <c r="C558" s="2" t="s">
        <v>1722</v>
      </c>
      <c r="D558" s="2" t="s">
        <v>304</v>
      </c>
      <c r="E558" s="5" t="s">
        <v>1708</v>
      </c>
      <c r="F558" s="2" t="s">
        <v>1710</v>
      </c>
      <c r="G558" s="4" t="s">
        <v>1709</v>
      </c>
      <c r="H558" s="2">
        <f t="shared" si="56"/>
        <v>15</v>
      </c>
      <c r="I558" s="2">
        <f t="shared" si="57"/>
        <v>5</v>
      </c>
      <c r="J558" s="2">
        <f t="shared" si="58"/>
        <v>4</v>
      </c>
      <c r="K558" s="2">
        <f t="shared" si="59"/>
        <v>1</v>
      </c>
      <c r="L558" s="2">
        <f t="shared" si="60"/>
        <v>5</v>
      </c>
      <c r="M558" s="2" t="str">
        <f>IF($G558&lt;&gt;"",IF(OR(RIGHT($G558,1)="S",RIGHT($G558,1)="C",RIGHT(G558,1)="T"),"1","0"),"")</f>
        <v>0</v>
      </c>
      <c r="N558" s="2">
        <f t="shared" si="61"/>
        <v>8</v>
      </c>
      <c r="O558" s="2"/>
      <c r="P558" t="s">
        <v>1940</v>
      </c>
      <c r="Q558" t="s">
        <v>1942</v>
      </c>
      <c r="R558" t="s">
        <v>1942</v>
      </c>
      <c r="S558" t="s">
        <v>2015</v>
      </c>
      <c r="T558" t="s">
        <v>2016</v>
      </c>
      <c r="U558" s="11">
        <v>72.5</v>
      </c>
      <c r="V558" s="11">
        <v>71.3</v>
      </c>
    </row>
    <row r="559" spans="1:22" x14ac:dyDescent="0.25">
      <c r="A559" s="2" t="s">
        <v>402</v>
      </c>
      <c r="B559" s="2" t="s">
        <v>802</v>
      </c>
      <c r="C559" s="2" t="s">
        <v>1722</v>
      </c>
      <c r="D559" s="2" t="s">
        <v>304</v>
      </c>
      <c r="E559" s="5" t="s">
        <v>1708</v>
      </c>
      <c r="F559" s="2" t="s">
        <v>1710</v>
      </c>
      <c r="G559" s="4" t="s">
        <v>1709</v>
      </c>
      <c r="H559" s="2">
        <f t="shared" si="56"/>
        <v>15</v>
      </c>
      <c r="I559" s="2">
        <f t="shared" si="57"/>
        <v>5</v>
      </c>
      <c r="J559" s="2">
        <f t="shared" si="58"/>
        <v>4</v>
      </c>
      <c r="K559" s="2">
        <f t="shared" si="59"/>
        <v>1</v>
      </c>
      <c r="L559" s="2">
        <f t="shared" si="60"/>
        <v>5</v>
      </c>
      <c r="M559" s="2" t="str">
        <f>IF($G559&lt;&gt;"",IF(OR(RIGHT($G559,1)="S",RIGHT($G559,1)="C",RIGHT(G559,1)="T"),"1","0"),"")</f>
        <v>0</v>
      </c>
      <c r="N559" s="2">
        <f t="shared" si="61"/>
        <v>8</v>
      </c>
      <c r="O559" s="2"/>
      <c r="P559" t="s">
        <v>1940</v>
      </c>
      <c r="Q559" t="s">
        <v>1942</v>
      </c>
      <c r="R559" t="s">
        <v>1942</v>
      </c>
      <c r="S559" t="s">
        <v>2015</v>
      </c>
      <c r="T559" t="s">
        <v>2016</v>
      </c>
      <c r="U559" s="11">
        <v>72.5</v>
      </c>
      <c r="V559" s="11">
        <v>71</v>
      </c>
    </row>
    <row r="560" spans="1:22" x14ac:dyDescent="0.25">
      <c r="A560" s="2" t="s">
        <v>403</v>
      </c>
      <c r="B560" s="2" t="s">
        <v>799</v>
      </c>
      <c r="C560" s="2" t="s">
        <v>1517</v>
      </c>
      <c r="D560" s="2" t="s">
        <v>304</v>
      </c>
      <c r="E560" s="5" t="s">
        <v>890</v>
      </c>
      <c r="H560" s="2" t="str">
        <f t="shared" si="56"/>
        <v/>
      </c>
      <c r="I560" s="2" t="str">
        <f t="shared" si="57"/>
        <v/>
      </c>
      <c r="J560" s="2" t="str">
        <f t="shared" si="58"/>
        <v/>
      </c>
      <c r="K560" s="2" t="str">
        <f t="shared" si="59"/>
        <v/>
      </c>
      <c r="L560" s="2" t="str">
        <f t="shared" si="60"/>
        <v/>
      </c>
      <c r="M560" s="2" t="str">
        <f>IF($G560&lt;&gt;"",IF(OR(RIGHT($G560,1)="S",RIGHT($G560,1)="C",RIGHT(G560,1)="T"),"1","0"),"")</f>
        <v/>
      </c>
      <c r="N560" s="2" t="str">
        <f t="shared" si="61"/>
        <v/>
      </c>
      <c r="O560" s="2"/>
      <c r="P560" t="s">
        <v>1973</v>
      </c>
      <c r="Q560" t="s">
        <v>2022</v>
      </c>
      <c r="R560" t="s">
        <v>2023</v>
      </c>
      <c r="S560" t="s">
        <v>2024</v>
      </c>
      <c r="T560" t="s">
        <v>2049</v>
      </c>
      <c r="U560" s="11">
        <v>48.5</v>
      </c>
      <c r="V560" s="11">
        <v>47.6</v>
      </c>
    </row>
    <row r="561" spans="1:22" x14ac:dyDescent="0.25">
      <c r="A561" s="2" t="s">
        <v>404</v>
      </c>
      <c r="B561" s="2" t="s">
        <v>803</v>
      </c>
      <c r="C561" s="2" t="s">
        <v>1517</v>
      </c>
      <c r="D561" s="2" t="s">
        <v>304</v>
      </c>
      <c r="E561" s="5" t="s">
        <v>890</v>
      </c>
      <c r="H561" s="2" t="str">
        <f t="shared" si="56"/>
        <v/>
      </c>
      <c r="I561" s="2" t="str">
        <f t="shared" si="57"/>
        <v/>
      </c>
      <c r="J561" s="2" t="str">
        <f t="shared" si="58"/>
        <v/>
      </c>
      <c r="K561" s="2" t="str">
        <f t="shared" si="59"/>
        <v/>
      </c>
      <c r="L561" s="2" t="str">
        <f t="shared" si="60"/>
        <v/>
      </c>
      <c r="M561" s="2" t="str">
        <f>IF($G561&lt;&gt;"",IF(OR(RIGHT($G561,1)="S",RIGHT($G561,1)="C",RIGHT(G561,1)="T"),"1","0"),"")</f>
        <v/>
      </c>
      <c r="N561" s="2" t="str">
        <f t="shared" si="61"/>
        <v/>
      </c>
      <c r="O561" s="2"/>
      <c r="P561" t="s">
        <v>2060</v>
      </c>
      <c r="Q561" t="s">
        <v>2030</v>
      </c>
      <c r="R561" t="s">
        <v>2031</v>
      </c>
      <c r="S561" t="s">
        <v>2061</v>
      </c>
      <c r="T561" t="s">
        <v>2062</v>
      </c>
      <c r="U561" s="11">
        <v>68.900000000000006</v>
      </c>
      <c r="V561" s="11">
        <v>67.5</v>
      </c>
    </row>
    <row r="562" spans="1:22" x14ac:dyDescent="0.25">
      <c r="A562" s="2" t="s">
        <v>405</v>
      </c>
      <c r="B562" s="2" t="s">
        <v>804</v>
      </c>
      <c r="C562" s="2" t="s">
        <v>1720</v>
      </c>
      <c r="D562" s="2" t="s">
        <v>304</v>
      </c>
      <c r="E562" s="5" t="s">
        <v>1717</v>
      </c>
      <c r="F562" s="2" t="s">
        <v>1718</v>
      </c>
      <c r="G562" s="4" t="s">
        <v>1534</v>
      </c>
      <c r="H562" s="2">
        <f t="shared" si="56"/>
        <v>19</v>
      </c>
      <c r="I562" s="2">
        <f t="shared" si="57"/>
        <v>5</v>
      </c>
      <c r="J562" s="2">
        <f t="shared" si="58"/>
        <v>6</v>
      </c>
      <c r="K562" s="2">
        <f t="shared" si="59"/>
        <v>1</v>
      </c>
      <c r="L562" s="2">
        <f t="shared" si="60"/>
        <v>7</v>
      </c>
      <c r="M562" s="2" t="str">
        <f>IF($G562&lt;&gt;"",IF(OR(RIGHT($G562,1)="S",RIGHT($G562,1)="C",RIGHT(G562,1)="T"),"1","0"),"")</f>
        <v>0</v>
      </c>
      <c r="N562" s="2">
        <f t="shared" si="61"/>
        <v>10</v>
      </c>
      <c r="O562" s="2"/>
      <c r="P562" t="s">
        <v>1957</v>
      </c>
      <c r="Q562" t="s">
        <v>1942</v>
      </c>
      <c r="R562" t="s">
        <v>1942</v>
      </c>
      <c r="S562" t="s">
        <v>2015</v>
      </c>
      <c r="T562" t="s">
        <v>2058</v>
      </c>
      <c r="U562" s="11">
        <v>73.599999999999994</v>
      </c>
      <c r="V562" s="11">
        <v>73.099999999999994</v>
      </c>
    </row>
    <row r="563" spans="1:22" x14ac:dyDescent="0.25">
      <c r="A563" s="2" t="s">
        <v>406</v>
      </c>
      <c r="B563" s="2" t="s">
        <v>804</v>
      </c>
      <c r="C563" s="2" t="s">
        <v>1720</v>
      </c>
      <c r="D563" s="2" t="s">
        <v>304</v>
      </c>
      <c r="E563" s="5" t="s">
        <v>1717</v>
      </c>
      <c r="F563" s="2" t="s">
        <v>1718</v>
      </c>
      <c r="G563" s="4" t="s">
        <v>1534</v>
      </c>
      <c r="H563" s="2">
        <f t="shared" si="56"/>
        <v>19</v>
      </c>
      <c r="I563" s="2">
        <f t="shared" si="57"/>
        <v>5</v>
      </c>
      <c r="J563" s="2">
        <f t="shared" si="58"/>
        <v>6</v>
      </c>
      <c r="K563" s="2">
        <f t="shared" si="59"/>
        <v>1</v>
      </c>
      <c r="L563" s="2">
        <f t="shared" si="60"/>
        <v>7</v>
      </c>
      <c r="M563" s="2" t="str">
        <f>IF($G563&lt;&gt;"",IF(OR(RIGHT($G563,1)="S",RIGHT($G563,1)="C",RIGHT(G563,1)="T"),"1","0"),"")</f>
        <v>0</v>
      </c>
      <c r="N563" s="2">
        <f t="shared" si="61"/>
        <v>10</v>
      </c>
      <c r="O563" s="2"/>
      <c r="P563" t="s">
        <v>1957</v>
      </c>
      <c r="Q563" t="s">
        <v>1942</v>
      </c>
      <c r="R563" t="s">
        <v>1942</v>
      </c>
      <c r="S563" t="s">
        <v>2015</v>
      </c>
      <c r="T563" t="s">
        <v>2058</v>
      </c>
      <c r="U563" s="11">
        <v>73.599999999999994</v>
      </c>
      <c r="V563" s="11">
        <v>73.099999999999994</v>
      </c>
    </row>
    <row r="564" spans="1:22" x14ac:dyDescent="0.25">
      <c r="A564" s="2" t="s">
        <v>407</v>
      </c>
      <c r="B564" s="2" t="s">
        <v>804</v>
      </c>
      <c r="C564" s="2" t="s">
        <v>1720</v>
      </c>
      <c r="D564" s="2" t="s">
        <v>304</v>
      </c>
      <c r="E564" s="5" t="s">
        <v>1717</v>
      </c>
      <c r="F564" s="2" t="s">
        <v>1718</v>
      </c>
      <c r="G564" s="4" t="s">
        <v>1534</v>
      </c>
      <c r="H564" s="2">
        <f t="shared" si="56"/>
        <v>19</v>
      </c>
      <c r="I564" s="2">
        <f t="shared" si="57"/>
        <v>5</v>
      </c>
      <c r="J564" s="2">
        <f t="shared" si="58"/>
        <v>6</v>
      </c>
      <c r="K564" s="2">
        <f t="shared" si="59"/>
        <v>1</v>
      </c>
      <c r="L564" s="2">
        <f t="shared" si="60"/>
        <v>7</v>
      </c>
      <c r="M564" s="2" t="str">
        <f>IF($G564&lt;&gt;"",IF(OR(RIGHT($G564,1)="S",RIGHT($G564,1)="C",RIGHT(G564,1)="T"),"1","0"),"")</f>
        <v>0</v>
      </c>
      <c r="N564" s="2">
        <f t="shared" si="61"/>
        <v>10</v>
      </c>
      <c r="O564" s="2"/>
      <c r="P564" t="s">
        <v>1957</v>
      </c>
      <c r="Q564" t="s">
        <v>1942</v>
      </c>
      <c r="R564" t="s">
        <v>1942</v>
      </c>
      <c r="S564" t="s">
        <v>2015</v>
      </c>
      <c r="T564" t="s">
        <v>2058</v>
      </c>
      <c r="U564" s="11">
        <v>73.599999999999994</v>
      </c>
      <c r="V564" s="11">
        <v>73.099999999999994</v>
      </c>
    </row>
    <row r="565" spans="1:22" x14ac:dyDescent="0.25">
      <c r="A565" s="2" t="s">
        <v>408</v>
      </c>
      <c r="B565" s="2" t="s">
        <v>805</v>
      </c>
      <c r="C565" s="1" t="s">
        <v>1527</v>
      </c>
      <c r="D565" s="2" t="s">
        <v>304</v>
      </c>
      <c r="E565" s="5" t="s">
        <v>1719</v>
      </c>
      <c r="F565" s="2" t="s">
        <v>1721</v>
      </c>
      <c r="G565" s="4" t="s">
        <v>1709</v>
      </c>
      <c r="H565" s="2">
        <f t="shared" si="56"/>
        <v>15</v>
      </c>
      <c r="I565" s="2">
        <f t="shared" si="57"/>
        <v>5</v>
      </c>
      <c r="J565" s="2">
        <f t="shared" si="58"/>
        <v>4</v>
      </c>
      <c r="K565" s="2">
        <f t="shared" si="59"/>
        <v>1</v>
      </c>
      <c r="L565" s="2">
        <f t="shared" si="60"/>
        <v>5</v>
      </c>
      <c r="M565" s="2" t="str">
        <f>IF($G565&lt;&gt;"",IF(OR(RIGHT($G565,1)="S",RIGHT($G565,1)="C",RIGHT(G565,1)="T"),"1","0"),"")</f>
        <v>0</v>
      </c>
      <c r="N565" s="2">
        <f t="shared" si="61"/>
        <v>8</v>
      </c>
      <c r="O565" s="2"/>
      <c r="P565" t="s">
        <v>1940</v>
      </c>
      <c r="Q565" t="s">
        <v>1942</v>
      </c>
      <c r="R565" t="s">
        <v>1942</v>
      </c>
      <c r="S565" t="s">
        <v>2015</v>
      </c>
      <c r="T565" t="s">
        <v>2016</v>
      </c>
      <c r="U565" s="11" t="s">
        <v>2089</v>
      </c>
      <c r="V565" s="11" t="s">
        <v>2090</v>
      </c>
    </row>
    <row r="566" spans="1:22" x14ac:dyDescent="0.25">
      <c r="A566" s="2" t="s">
        <v>409</v>
      </c>
      <c r="B566" s="2" t="s">
        <v>804</v>
      </c>
      <c r="C566" s="2" t="s">
        <v>1720</v>
      </c>
      <c r="D566" s="2" t="s">
        <v>304</v>
      </c>
      <c r="E566" s="5" t="s">
        <v>1717</v>
      </c>
      <c r="F566" s="2" t="s">
        <v>1718</v>
      </c>
      <c r="G566" s="4" t="s">
        <v>1534</v>
      </c>
      <c r="H566" s="2">
        <f t="shared" si="56"/>
        <v>19</v>
      </c>
      <c r="I566" s="2">
        <f t="shared" si="57"/>
        <v>5</v>
      </c>
      <c r="J566" s="2">
        <f t="shared" si="58"/>
        <v>6</v>
      </c>
      <c r="K566" s="2">
        <f t="shared" si="59"/>
        <v>1</v>
      </c>
      <c r="L566" s="2">
        <f t="shared" si="60"/>
        <v>7</v>
      </c>
      <c r="M566" s="2" t="str">
        <f>IF($G566&lt;&gt;"",IF(OR(RIGHT($G566,1)="S",RIGHT($G566,1)="C",RIGHT(G566,1)="T"),"1","0"),"")</f>
        <v>0</v>
      </c>
      <c r="N566" s="2">
        <f t="shared" si="61"/>
        <v>10</v>
      </c>
      <c r="O566" s="2"/>
      <c r="P566" t="s">
        <v>1957</v>
      </c>
      <c r="Q566" t="s">
        <v>1942</v>
      </c>
      <c r="R566" t="s">
        <v>1942</v>
      </c>
      <c r="S566" t="s">
        <v>2015</v>
      </c>
      <c r="T566" t="s">
        <v>2058</v>
      </c>
      <c r="U566" s="11">
        <v>73.599999999999994</v>
      </c>
      <c r="V566" s="11">
        <v>73.099999999999994</v>
      </c>
    </row>
    <row r="567" spans="1:22" x14ac:dyDescent="0.25">
      <c r="A567" s="2" t="s">
        <v>410</v>
      </c>
      <c r="B567" s="2" t="s">
        <v>806</v>
      </c>
      <c r="C567" s="2" t="s">
        <v>1517</v>
      </c>
      <c r="D567" s="2" t="s">
        <v>304</v>
      </c>
      <c r="E567" s="5" t="s">
        <v>890</v>
      </c>
      <c r="H567" s="2" t="str">
        <f t="shared" si="56"/>
        <v/>
      </c>
      <c r="I567" s="2" t="str">
        <f t="shared" si="57"/>
        <v/>
      </c>
      <c r="J567" s="2" t="str">
        <f t="shared" si="58"/>
        <v/>
      </c>
      <c r="K567" s="2" t="str">
        <f t="shared" si="59"/>
        <v/>
      </c>
      <c r="L567" s="2" t="str">
        <f t="shared" si="60"/>
        <v/>
      </c>
      <c r="M567" s="2" t="str">
        <f>IF($G567&lt;&gt;"",IF(OR(RIGHT($G567,1)="S",RIGHT($G567,1)="C",RIGHT(G567,1)="T"),"1","0"),"")</f>
        <v/>
      </c>
      <c r="N567" s="2" t="str">
        <f t="shared" si="61"/>
        <v/>
      </c>
      <c r="O567" s="2"/>
      <c r="P567" t="s">
        <v>1973</v>
      </c>
      <c r="Q567" t="s">
        <v>2022</v>
      </c>
      <c r="R567" t="s">
        <v>2023</v>
      </c>
      <c r="S567" t="s">
        <v>2024</v>
      </c>
      <c r="T567" t="s">
        <v>2049</v>
      </c>
      <c r="U567" s="11">
        <v>43.3</v>
      </c>
      <c r="V567" s="11">
        <v>42.9</v>
      </c>
    </row>
    <row r="568" spans="1:22" x14ac:dyDescent="0.25">
      <c r="A568" s="2" t="s">
        <v>411</v>
      </c>
      <c r="B568" s="2" t="s">
        <v>807</v>
      </c>
      <c r="C568" s="2" t="s">
        <v>1517</v>
      </c>
      <c r="D568" s="2" t="s">
        <v>304</v>
      </c>
      <c r="E568" s="2" t="s">
        <v>1723</v>
      </c>
      <c r="F568" s="2" t="s">
        <v>1725</v>
      </c>
      <c r="G568" s="4" t="s">
        <v>1724</v>
      </c>
      <c r="H568" s="2">
        <f t="shared" si="56"/>
        <v>14</v>
      </c>
      <c r="I568" s="2">
        <f t="shared" si="57"/>
        <v>1</v>
      </c>
      <c r="J568" s="2">
        <f t="shared" si="58"/>
        <v>4</v>
      </c>
      <c r="K568" s="2">
        <f t="shared" si="59"/>
        <v>0</v>
      </c>
      <c r="L568" s="2">
        <f t="shared" si="60"/>
        <v>4</v>
      </c>
      <c r="M568" s="2" t="str">
        <f>IF($G568&lt;&gt;"",IF(OR(RIGHT($G568,1)="S",RIGHT($G568,1)="C",RIGHT(G568,1)="T"),"1","0"),"")</f>
        <v>0</v>
      </c>
      <c r="N568" s="2">
        <f t="shared" si="61"/>
        <v>3</v>
      </c>
      <c r="O568" s="2"/>
      <c r="P568" t="s">
        <v>1999</v>
      </c>
      <c r="Q568" t="s">
        <v>2030</v>
      </c>
      <c r="R568" t="s">
        <v>2031</v>
      </c>
      <c r="S568" t="s">
        <v>2032</v>
      </c>
      <c r="T568" t="s">
        <v>2033</v>
      </c>
      <c r="U568" s="11">
        <v>69.8</v>
      </c>
      <c r="V568" s="11">
        <v>70</v>
      </c>
    </row>
    <row r="569" spans="1:22" x14ac:dyDescent="0.25">
      <c r="A569" s="2" t="s">
        <v>412</v>
      </c>
      <c r="B569" s="2" t="s">
        <v>808</v>
      </c>
      <c r="C569" s="2" t="s">
        <v>1517</v>
      </c>
      <c r="D569" s="2" t="s">
        <v>304</v>
      </c>
      <c r="E569" s="5" t="s">
        <v>890</v>
      </c>
      <c r="H569" s="2" t="str">
        <f t="shared" si="56"/>
        <v/>
      </c>
      <c r="I569" s="2" t="str">
        <f t="shared" si="57"/>
        <v/>
      </c>
      <c r="J569" s="2" t="str">
        <f t="shared" si="58"/>
        <v/>
      </c>
      <c r="K569" s="2" t="str">
        <f t="shared" si="59"/>
        <v/>
      </c>
      <c r="L569" s="2" t="str">
        <f t="shared" si="60"/>
        <v/>
      </c>
      <c r="M569" s="2" t="str">
        <f>IF($G569&lt;&gt;"",IF(OR(RIGHT($G569,1)="S",RIGHT($G569,1)="C",RIGHT(G569,1)="T"),"1","0"),"")</f>
        <v/>
      </c>
      <c r="N569" s="2" t="str">
        <f t="shared" si="61"/>
        <v/>
      </c>
      <c r="O569" s="2"/>
      <c r="P569" t="s">
        <v>1936</v>
      </c>
      <c r="Q569" t="s">
        <v>1942</v>
      </c>
      <c r="R569" t="s">
        <v>1942</v>
      </c>
      <c r="S569" t="s">
        <v>2015</v>
      </c>
      <c r="T569" t="s">
        <v>2028</v>
      </c>
      <c r="U569" s="11" t="s">
        <v>2089</v>
      </c>
      <c r="V569" s="11" t="s">
        <v>2090</v>
      </c>
    </row>
    <row r="570" spans="1:22" x14ac:dyDescent="0.25">
      <c r="A570" s="2" t="s">
        <v>413</v>
      </c>
      <c r="B570" s="2" t="s">
        <v>809</v>
      </c>
      <c r="C570" s="2" t="s">
        <v>1517</v>
      </c>
      <c r="D570" s="2" t="s">
        <v>304</v>
      </c>
      <c r="E570" s="5" t="s">
        <v>890</v>
      </c>
      <c r="H570" s="2" t="str">
        <f t="shared" si="56"/>
        <v/>
      </c>
      <c r="I570" s="2" t="str">
        <f t="shared" si="57"/>
        <v/>
      </c>
      <c r="J570" s="2" t="str">
        <f t="shared" si="58"/>
        <v/>
      </c>
      <c r="K570" s="2" t="str">
        <f t="shared" si="59"/>
        <v/>
      </c>
      <c r="L570" s="2" t="str">
        <f t="shared" si="60"/>
        <v/>
      </c>
      <c r="M570" s="2" t="str">
        <f>IF($G570&lt;&gt;"",IF(OR(RIGHT($G570,1)="S",RIGHT($G570,1)="C",RIGHT(G570,1)="T"),"1","0"),"")</f>
        <v/>
      </c>
      <c r="N570" s="2" t="str">
        <f t="shared" si="61"/>
        <v/>
      </c>
      <c r="O570" s="2"/>
      <c r="P570" t="s">
        <v>1961</v>
      </c>
      <c r="Q570" t="s">
        <v>1942</v>
      </c>
      <c r="R570" t="s">
        <v>1942</v>
      </c>
      <c r="S570" t="s">
        <v>2015</v>
      </c>
      <c r="T570" t="s">
        <v>2026</v>
      </c>
      <c r="U570" s="11">
        <v>72.5</v>
      </c>
      <c r="V570" s="11">
        <v>70.900000000000006</v>
      </c>
    </row>
    <row r="571" spans="1:22" x14ac:dyDescent="0.25">
      <c r="A571" s="2" t="s">
        <v>414</v>
      </c>
      <c r="B571" s="2" t="s">
        <v>810</v>
      </c>
      <c r="C571" s="2" t="s">
        <v>1517</v>
      </c>
      <c r="D571" s="2" t="s">
        <v>304</v>
      </c>
      <c r="E571" s="5" t="s">
        <v>1726</v>
      </c>
      <c r="F571" s="2" t="s">
        <v>1728</v>
      </c>
      <c r="G571" s="4" t="s">
        <v>1727</v>
      </c>
      <c r="H571" s="2">
        <f t="shared" si="56"/>
        <v>13</v>
      </c>
      <c r="I571" s="2">
        <f t="shared" si="57"/>
        <v>5</v>
      </c>
      <c r="J571" s="2">
        <f t="shared" si="58"/>
        <v>5</v>
      </c>
      <c r="K571" s="2">
        <f t="shared" si="59"/>
        <v>2</v>
      </c>
      <c r="L571" s="2">
        <f t="shared" si="60"/>
        <v>7</v>
      </c>
      <c r="M571" s="2" t="str">
        <f>IF($G571&lt;&gt;"",IF(OR(RIGHT($G571,1)="S",RIGHT($G571,1)="C",RIGHT(G571,1)="T"),"1","0"),"")</f>
        <v>1</v>
      </c>
      <c r="N571" s="2">
        <f t="shared" si="61"/>
        <v>9</v>
      </c>
      <c r="O571" s="2"/>
      <c r="P571" t="s">
        <v>1944</v>
      </c>
      <c r="Q571" t="s">
        <v>1942</v>
      </c>
      <c r="R571" t="s">
        <v>1942</v>
      </c>
      <c r="S571" t="s">
        <v>2034</v>
      </c>
      <c r="T571" t="s">
        <v>2026</v>
      </c>
      <c r="U571" s="11">
        <v>72.2</v>
      </c>
      <c r="V571" s="11">
        <v>71.099999999999994</v>
      </c>
    </row>
    <row r="572" spans="1:22" x14ac:dyDescent="0.25">
      <c r="A572" s="2" t="s">
        <v>415</v>
      </c>
      <c r="B572" s="2" t="s">
        <v>811</v>
      </c>
      <c r="C572" s="2" t="s">
        <v>1517</v>
      </c>
      <c r="D572" s="2" t="s">
        <v>304</v>
      </c>
      <c r="E572" s="5" t="s">
        <v>890</v>
      </c>
      <c r="H572" s="2" t="str">
        <f t="shared" si="56"/>
        <v/>
      </c>
      <c r="I572" s="2" t="str">
        <f t="shared" si="57"/>
        <v/>
      </c>
      <c r="J572" s="2" t="str">
        <f t="shared" si="58"/>
        <v/>
      </c>
      <c r="K572" s="2" t="str">
        <f t="shared" si="59"/>
        <v/>
      </c>
      <c r="L572" s="2" t="str">
        <f t="shared" si="60"/>
        <v/>
      </c>
      <c r="M572" s="2" t="str">
        <f>IF($G572&lt;&gt;"",IF(OR(RIGHT($G572,1)="S",RIGHT($G572,1)="C",RIGHT(G572,1)="T"),"1","0"),"")</f>
        <v/>
      </c>
      <c r="N572" s="2" t="str">
        <f t="shared" si="61"/>
        <v/>
      </c>
      <c r="O572" s="2"/>
      <c r="P572" t="s">
        <v>1945</v>
      </c>
      <c r="Q572" t="s">
        <v>1942</v>
      </c>
      <c r="R572" t="s">
        <v>1942</v>
      </c>
      <c r="S572" t="s">
        <v>2015</v>
      </c>
      <c r="T572" t="s">
        <v>2028</v>
      </c>
      <c r="U572" s="11">
        <v>70.8</v>
      </c>
      <c r="V572" s="11">
        <v>70.3</v>
      </c>
    </row>
    <row r="573" spans="1:22" x14ac:dyDescent="0.25">
      <c r="A573" s="2" t="s">
        <v>416</v>
      </c>
      <c r="B573" s="2" t="s">
        <v>812</v>
      </c>
      <c r="C573" s="2" t="s">
        <v>1517</v>
      </c>
      <c r="D573" s="2" t="s">
        <v>304</v>
      </c>
      <c r="E573" s="5" t="s">
        <v>890</v>
      </c>
      <c r="H573" s="2" t="str">
        <f t="shared" si="56"/>
        <v/>
      </c>
      <c r="I573" s="2" t="str">
        <f t="shared" si="57"/>
        <v/>
      </c>
      <c r="J573" s="2" t="str">
        <f t="shared" si="58"/>
        <v/>
      </c>
      <c r="K573" s="2" t="str">
        <f t="shared" si="59"/>
        <v/>
      </c>
      <c r="L573" s="2" t="str">
        <f t="shared" si="60"/>
        <v/>
      </c>
      <c r="M573" s="2" t="str">
        <f>IF($G573&lt;&gt;"",IF(OR(RIGHT($G573,1)="S",RIGHT($G573,1)="C",RIGHT(G573,1)="T"),"1","0"),"")</f>
        <v/>
      </c>
      <c r="N573" s="2" t="str">
        <f t="shared" si="61"/>
        <v/>
      </c>
      <c r="O573" s="2"/>
      <c r="P573" t="s">
        <v>1973</v>
      </c>
      <c r="Q573" t="s">
        <v>2022</v>
      </c>
      <c r="R573" t="s">
        <v>2023</v>
      </c>
      <c r="S573" t="s">
        <v>2024</v>
      </c>
      <c r="T573" t="s">
        <v>2049</v>
      </c>
      <c r="U573" s="11">
        <v>44.8</v>
      </c>
      <c r="V573" s="11">
        <v>43.9</v>
      </c>
    </row>
    <row r="574" spans="1:22" x14ac:dyDescent="0.25">
      <c r="A574" s="2" t="s">
        <v>417</v>
      </c>
      <c r="B574" s="2" t="s">
        <v>813</v>
      </c>
      <c r="C574" s="2" t="s">
        <v>1517</v>
      </c>
      <c r="D574" s="2" t="s">
        <v>304</v>
      </c>
      <c r="E574" s="5" t="s">
        <v>1729</v>
      </c>
      <c r="F574" s="2" t="s">
        <v>1731</v>
      </c>
      <c r="G574" s="4" t="s">
        <v>1730</v>
      </c>
      <c r="H574" s="2">
        <f t="shared" si="56"/>
        <v>36</v>
      </c>
      <c r="I574" s="2">
        <f t="shared" si="57"/>
        <v>6</v>
      </c>
      <c r="J574" s="2">
        <f t="shared" si="58"/>
        <v>11</v>
      </c>
      <c r="K574" s="2">
        <f t="shared" si="59"/>
        <v>2</v>
      </c>
      <c r="L574" s="2">
        <f t="shared" si="60"/>
        <v>13</v>
      </c>
      <c r="M574" s="2" t="str">
        <f>IF($G574&lt;&gt;"",IF(OR(RIGHT($G574,1)="S",RIGHT($G574,1)="C",RIGHT(G574,1)="T"),"1","0"),"")</f>
        <v>0</v>
      </c>
      <c r="N574" s="2">
        <f t="shared" si="61"/>
        <v>17</v>
      </c>
      <c r="O574" s="2"/>
      <c r="P574" t="s">
        <v>1971</v>
      </c>
      <c r="Q574" t="s">
        <v>2063</v>
      </c>
      <c r="R574" t="s">
        <v>2064</v>
      </c>
      <c r="S574" t="s">
        <v>2065</v>
      </c>
      <c r="T574" t="s">
        <v>2066</v>
      </c>
      <c r="U574" s="11">
        <v>49.5</v>
      </c>
      <c r="V574" s="11">
        <v>49.1</v>
      </c>
    </row>
    <row r="575" spans="1:22" x14ac:dyDescent="0.25">
      <c r="A575" s="2" t="s">
        <v>418</v>
      </c>
      <c r="B575" s="2" t="s">
        <v>814</v>
      </c>
      <c r="C575" s="2" t="s">
        <v>1517</v>
      </c>
      <c r="D575" s="2" t="s">
        <v>304</v>
      </c>
      <c r="E575" s="5" t="s">
        <v>956</v>
      </c>
      <c r="H575" s="2" t="str">
        <f t="shared" si="56"/>
        <v/>
      </c>
      <c r="I575" s="2" t="str">
        <f t="shared" ref="I575:I636" si="62">IF($G575&lt;&gt;"",(LEN($G575)-LEN(SUBSTITUTE($G575,"C",""))),"")</f>
        <v/>
      </c>
      <c r="J575" s="2" t="str">
        <f t="shared" ref="J575:J636" si="63">IF($G575&lt;&gt;"",(LEN($G575)-LEN(SUBSTITUTE($G575,"S",""))),"")</f>
        <v/>
      </c>
      <c r="K575" s="2" t="str">
        <f t="shared" ref="K575:K636" si="64">IF($G575&lt;&gt;"",(LEN($G575)-LEN(SUBSTITUTE($G575,"T",""))),"")</f>
        <v/>
      </c>
      <c r="L575" s="2" t="str">
        <f t="shared" si="60"/>
        <v/>
      </c>
      <c r="M575" s="2" t="str">
        <f>IF($G575&lt;&gt;"",IF(OR(RIGHT($G575,1)="S",RIGHT($G575,1)="C",RIGHT(G575,1)="T"),"1","0"),"")</f>
        <v/>
      </c>
      <c r="N575" s="2" t="str">
        <f t="shared" ref="N575:N636" si="65">IF($G575&lt;&gt;"",I575+K575+J575-2-M575,"")</f>
        <v/>
      </c>
      <c r="O575" s="2"/>
      <c r="P575" t="s">
        <v>1961</v>
      </c>
      <c r="Q575" t="s">
        <v>1942</v>
      </c>
      <c r="R575" t="s">
        <v>1942</v>
      </c>
      <c r="S575" t="s">
        <v>2015</v>
      </c>
      <c r="T575" t="s">
        <v>2026</v>
      </c>
      <c r="U575" s="11">
        <v>70.099999999999994</v>
      </c>
      <c r="V575" s="11">
        <v>71.2</v>
      </c>
    </row>
    <row r="576" spans="1:22" x14ac:dyDescent="0.25">
      <c r="A576" s="2" t="s">
        <v>419</v>
      </c>
      <c r="B576" s="2" t="s">
        <v>815</v>
      </c>
      <c r="C576" s="2" t="s">
        <v>1517</v>
      </c>
      <c r="D576" s="2" t="s">
        <v>304</v>
      </c>
      <c r="E576" s="2" t="s">
        <v>1732</v>
      </c>
      <c r="F576" s="2" t="s">
        <v>1736</v>
      </c>
      <c r="G576" s="4" t="s">
        <v>1734</v>
      </c>
      <c r="H576" s="2">
        <f t="shared" si="56"/>
        <v>14</v>
      </c>
      <c r="I576" s="2">
        <f t="shared" si="62"/>
        <v>1</v>
      </c>
      <c r="J576" s="2">
        <f t="shared" si="63"/>
        <v>4</v>
      </c>
      <c r="K576" s="2">
        <f t="shared" si="64"/>
        <v>0</v>
      </c>
      <c r="L576" s="2">
        <f t="shared" si="60"/>
        <v>4</v>
      </c>
      <c r="M576" s="2" t="str">
        <f>IF($G576&lt;&gt;"",IF(OR(RIGHT($G576,1)="S",RIGHT($G576,1)="C",RIGHT(G576,1)="T"),"1","0"),"")</f>
        <v>0</v>
      </c>
      <c r="N576" s="2">
        <f t="shared" si="65"/>
        <v>3</v>
      </c>
      <c r="O576" s="2"/>
      <c r="P576" t="s">
        <v>1999</v>
      </c>
      <c r="Q576" t="s">
        <v>2030</v>
      </c>
      <c r="R576" t="s">
        <v>2031</v>
      </c>
      <c r="S576" t="s">
        <v>2032</v>
      </c>
      <c r="T576" t="s">
        <v>2033</v>
      </c>
      <c r="U576" s="11">
        <v>69.400000000000006</v>
      </c>
      <c r="V576" s="11">
        <v>70.099999999999994</v>
      </c>
    </row>
    <row r="577" spans="1:22" x14ac:dyDescent="0.25">
      <c r="A577" s="2"/>
      <c r="B577" s="2"/>
      <c r="C577" s="2"/>
      <c r="D577" s="2"/>
      <c r="E577" s="2" t="s">
        <v>1733</v>
      </c>
      <c r="F577" s="2" t="s">
        <v>1737</v>
      </c>
      <c r="G577" s="4" t="s">
        <v>1735</v>
      </c>
      <c r="H577" s="2">
        <f t="shared" si="56"/>
        <v>15</v>
      </c>
      <c r="I577" s="2">
        <f t="shared" si="62"/>
        <v>1</v>
      </c>
      <c r="J577" s="2">
        <f t="shared" si="63"/>
        <v>4</v>
      </c>
      <c r="K577" s="2">
        <f t="shared" si="64"/>
        <v>0</v>
      </c>
      <c r="L577" s="2">
        <f t="shared" si="60"/>
        <v>4</v>
      </c>
      <c r="M577" s="2" t="str">
        <f>IF($G577&lt;&gt;"",IF(OR(RIGHT($G577,1)="S",RIGHT($G577,1)="C",RIGHT(G577,1)="T"),"1","0"),"")</f>
        <v>0</v>
      </c>
      <c r="N577" s="2">
        <f t="shared" si="65"/>
        <v>3</v>
      </c>
      <c r="O577" s="2"/>
      <c r="Q577" t="s">
        <v>2009</v>
      </c>
      <c r="R577" t="s">
        <v>2009</v>
      </c>
      <c r="S577" t="s">
        <v>2009</v>
      </c>
      <c r="T577" t="s">
        <v>2009</v>
      </c>
      <c r="U577" s="11" t="s">
        <v>2009</v>
      </c>
      <c r="V577" s="11" t="s">
        <v>2009</v>
      </c>
    </row>
    <row r="578" spans="1:22" x14ac:dyDescent="0.25">
      <c r="A578" s="2" t="s">
        <v>420</v>
      </c>
      <c r="B578" s="2" t="s">
        <v>816</v>
      </c>
      <c r="C578" s="2" t="s">
        <v>1517</v>
      </c>
      <c r="D578" s="2" t="s">
        <v>304</v>
      </c>
      <c r="E578" s="5" t="s">
        <v>890</v>
      </c>
      <c r="H578" s="2" t="str">
        <f t="shared" ref="H578:H641" si="66">IF(G578&lt;&gt;"",LEN(G578),"")</f>
        <v/>
      </c>
      <c r="I578" s="2" t="str">
        <f t="shared" si="62"/>
        <v/>
      </c>
      <c r="J578" s="2" t="str">
        <f t="shared" si="63"/>
        <v/>
      </c>
      <c r="K578" s="2" t="str">
        <f t="shared" si="64"/>
        <v/>
      </c>
      <c r="L578" s="2" t="str">
        <f t="shared" si="60"/>
        <v/>
      </c>
      <c r="M578" s="2" t="str">
        <f>IF($G578&lt;&gt;"",IF(OR(RIGHT($G578,1)="S",RIGHT($G578,1)="C",RIGHT(G578,1)="T"),"1","0"),"")</f>
        <v/>
      </c>
      <c r="N578" s="2" t="str">
        <f t="shared" si="65"/>
        <v/>
      </c>
      <c r="O578" s="2"/>
      <c r="P578" t="s">
        <v>1945</v>
      </c>
      <c r="Q578" t="s">
        <v>1942</v>
      </c>
      <c r="R578" t="s">
        <v>1942</v>
      </c>
      <c r="S578" t="s">
        <v>2015</v>
      </c>
      <c r="T578" t="s">
        <v>2028</v>
      </c>
      <c r="U578" s="11">
        <v>71</v>
      </c>
      <c r="V578" s="11">
        <v>70.3</v>
      </c>
    </row>
    <row r="579" spans="1:22" x14ac:dyDescent="0.25">
      <c r="A579" s="2" t="s">
        <v>421</v>
      </c>
      <c r="B579" s="2" t="s">
        <v>571</v>
      </c>
      <c r="C579" s="2" t="s">
        <v>1517</v>
      </c>
      <c r="D579" s="2" t="s">
        <v>304</v>
      </c>
      <c r="E579" s="2" t="s">
        <v>1738</v>
      </c>
      <c r="F579" s="2" t="s">
        <v>1740</v>
      </c>
      <c r="G579" s="4" t="s">
        <v>1739</v>
      </c>
      <c r="H579" s="2">
        <f t="shared" si="66"/>
        <v>21</v>
      </c>
      <c r="I579" s="2">
        <f t="shared" si="62"/>
        <v>2</v>
      </c>
      <c r="J579" s="2">
        <f t="shared" si="63"/>
        <v>4</v>
      </c>
      <c r="K579" s="2">
        <f t="shared" si="64"/>
        <v>0</v>
      </c>
      <c r="L579" s="2">
        <f t="shared" ref="L579:L642" si="67">IF(J579&lt;&gt;"",J579+K579,"")</f>
        <v>4</v>
      </c>
      <c r="M579" s="2" t="str">
        <f>IF($G579&lt;&gt;"",IF(OR(RIGHT($G579,1)="S",RIGHT($G579,1)="C",RIGHT(G579,1)="T"),"1","0"),"")</f>
        <v>0</v>
      </c>
      <c r="N579" s="2">
        <f t="shared" si="65"/>
        <v>4</v>
      </c>
      <c r="O579" s="2"/>
      <c r="P579" t="s">
        <v>1999</v>
      </c>
      <c r="Q579" t="s">
        <v>2030</v>
      </c>
      <c r="R579" t="s">
        <v>2031</v>
      </c>
      <c r="S579" t="s">
        <v>2032</v>
      </c>
      <c r="T579" t="s">
        <v>2033</v>
      </c>
      <c r="U579" s="11">
        <v>55.2</v>
      </c>
      <c r="V579" s="11">
        <v>55</v>
      </c>
    </row>
    <row r="580" spans="1:22" x14ac:dyDescent="0.25">
      <c r="A580" s="2" t="s">
        <v>422</v>
      </c>
      <c r="B580" s="2" t="s">
        <v>817</v>
      </c>
      <c r="C580" s="1" t="s">
        <v>1529</v>
      </c>
      <c r="D580" s="2" t="s">
        <v>304</v>
      </c>
      <c r="E580" s="5" t="s">
        <v>1741</v>
      </c>
      <c r="F580" s="2" t="s">
        <v>1743</v>
      </c>
      <c r="G580" s="4" t="s">
        <v>1742</v>
      </c>
      <c r="H580" s="2">
        <f t="shared" si="66"/>
        <v>13</v>
      </c>
      <c r="I580" s="2">
        <f t="shared" si="62"/>
        <v>5</v>
      </c>
      <c r="J580" s="2">
        <f t="shared" si="63"/>
        <v>5</v>
      </c>
      <c r="K580" s="2">
        <f t="shared" si="64"/>
        <v>2</v>
      </c>
      <c r="L580" s="2">
        <f t="shared" si="67"/>
        <v>7</v>
      </c>
      <c r="M580" s="2" t="str">
        <f>IF($G580&lt;&gt;"",IF(OR(RIGHT($G580,1)="S",RIGHT($G580,1)="C",RIGHT(G580,1)="T"),"1","0"),"")</f>
        <v>1</v>
      </c>
      <c r="N580" s="2">
        <f t="shared" si="65"/>
        <v>9</v>
      </c>
      <c r="O580" s="2"/>
      <c r="P580" t="s">
        <v>1965</v>
      </c>
      <c r="Q580" t="s">
        <v>1942</v>
      </c>
      <c r="R580" t="s">
        <v>1942</v>
      </c>
      <c r="S580" t="s">
        <v>2015</v>
      </c>
      <c r="T580" t="s">
        <v>2051</v>
      </c>
      <c r="U580" s="11" t="s">
        <v>2089</v>
      </c>
      <c r="V580" s="11" t="s">
        <v>2090</v>
      </c>
    </row>
    <row r="581" spans="1:22" x14ac:dyDescent="0.25">
      <c r="A581" s="2" t="s">
        <v>423</v>
      </c>
      <c r="B581" s="2" t="s">
        <v>818</v>
      </c>
      <c r="C581" s="2" t="s">
        <v>1517</v>
      </c>
      <c r="D581" s="2" t="s">
        <v>304</v>
      </c>
      <c r="E581" s="5" t="s">
        <v>1744</v>
      </c>
      <c r="F581" s="2" t="s">
        <v>1746</v>
      </c>
      <c r="G581" s="4" t="s">
        <v>1745</v>
      </c>
      <c r="H581" s="2">
        <f t="shared" si="66"/>
        <v>24</v>
      </c>
      <c r="I581" s="2">
        <f t="shared" si="62"/>
        <v>6</v>
      </c>
      <c r="J581" s="2">
        <f t="shared" si="63"/>
        <v>9</v>
      </c>
      <c r="K581" s="2">
        <f t="shared" si="64"/>
        <v>3</v>
      </c>
      <c r="L581" s="2">
        <f t="shared" si="67"/>
        <v>12</v>
      </c>
      <c r="M581" s="2" t="str">
        <f>IF($G581&lt;&gt;"",IF(OR(RIGHT($G581,1)="S",RIGHT($G581,1)="C",RIGHT(G581,1)="T"),"1","0"),"")</f>
        <v>1</v>
      </c>
      <c r="N581" s="2">
        <f t="shared" si="65"/>
        <v>15</v>
      </c>
      <c r="O581" s="2"/>
      <c r="P581" t="s">
        <v>1989</v>
      </c>
      <c r="Q581" t="s">
        <v>2022</v>
      </c>
      <c r="R581" t="s">
        <v>2023</v>
      </c>
      <c r="S581" t="s">
        <v>2024</v>
      </c>
      <c r="T581" t="s">
        <v>2025</v>
      </c>
      <c r="U581" s="11">
        <v>36.299999999999997</v>
      </c>
      <c r="V581" s="11">
        <v>35.799999999999997</v>
      </c>
    </row>
    <row r="582" spans="1:22" x14ac:dyDescent="0.25">
      <c r="A582" s="2" t="s">
        <v>1934</v>
      </c>
      <c r="B582" s="2" t="s">
        <v>819</v>
      </c>
      <c r="C582" s="2" t="s">
        <v>1747</v>
      </c>
      <c r="D582" s="2" t="s">
        <v>304</v>
      </c>
      <c r="E582" s="2" t="s">
        <v>1741</v>
      </c>
      <c r="F582" s="2" t="s">
        <v>1743</v>
      </c>
      <c r="G582" s="4" t="s">
        <v>1742</v>
      </c>
      <c r="H582" s="2">
        <f t="shared" si="66"/>
        <v>13</v>
      </c>
      <c r="I582" s="2">
        <f t="shared" si="62"/>
        <v>5</v>
      </c>
      <c r="J582" s="2">
        <f t="shared" si="63"/>
        <v>5</v>
      </c>
      <c r="K582" s="2">
        <f t="shared" si="64"/>
        <v>2</v>
      </c>
      <c r="L582" s="2">
        <f t="shared" si="67"/>
        <v>7</v>
      </c>
      <c r="M582" s="2" t="str">
        <f>IF($G582&lt;&gt;"",IF(OR(RIGHT($G582,1)="S",RIGHT($G582,1)="C",RIGHT(G582,1)="T"),"1","0"),"")</f>
        <v>1</v>
      </c>
      <c r="N582" s="2">
        <f t="shared" si="65"/>
        <v>9</v>
      </c>
      <c r="O582" s="2"/>
      <c r="P582" t="s">
        <v>1964</v>
      </c>
      <c r="Q582" t="s">
        <v>1942</v>
      </c>
      <c r="R582" t="s">
        <v>1942</v>
      </c>
      <c r="S582" t="s">
        <v>2015</v>
      </c>
      <c r="T582" t="s">
        <v>2040</v>
      </c>
      <c r="U582" s="11" t="s">
        <v>2089</v>
      </c>
      <c r="V582" s="11" t="s">
        <v>2090</v>
      </c>
    </row>
    <row r="583" spans="1:22" x14ac:dyDescent="0.25">
      <c r="A583" s="2" t="s">
        <v>424</v>
      </c>
      <c r="B583" s="2" t="s">
        <v>820</v>
      </c>
      <c r="C583" s="2" t="s">
        <v>1517</v>
      </c>
      <c r="D583" s="2" t="s">
        <v>304</v>
      </c>
      <c r="E583" s="5" t="s">
        <v>1748</v>
      </c>
      <c r="F583" s="2" t="s">
        <v>1750</v>
      </c>
      <c r="G583" s="4" t="s">
        <v>1751</v>
      </c>
      <c r="H583" s="2">
        <f t="shared" si="66"/>
        <v>24</v>
      </c>
      <c r="I583" s="2">
        <f t="shared" si="62"/>
        <v>5</v>
      </c>
      <c r="J583" s="2">
        <f t="shared" si="63"/>
        <v>10</v>
      </c>
      <c r="K583" s="2">
        <f t="shared" si="64"/>
        <v>2</v>
      </c>
      <c r="L583" s="2">
        <f t="shared" si="67"/>
        <v>12</v>
      </c>
      <c r="M583" s="2" t="str">
        <f>IF($G583&lt;&gt;"",IF(OR(RIGHT($G583,1)="S",RIGHT($G583,1)="C",RIGHT(G583,1)="T"),"1","0"),"")</f>
        <v>1</v>
      </c>
      <c r="N583" s="2">
        <f t="shared" si="65"/>
        <v>14</v>
      </c>
      <c r="O583" s="2"/>
      <c r="P583" t="s">
        <v>1991</v>
      </c>
      <c r="Q583" t="s">
        <v>2022</v>
      </c>
      <c r="R583" t="s">
        <v>2023</v>
      </c>
      <c r="S583" t="s">
        <v>2024</v>
      </c>
      <c r="T583" t="s">
        <v>2025</v>
      </c>
      <c r="U583" s="11">
        <v>47</v>
      </c>
      <c r="V583" s="11">
        <v>46.7</v>
      </c>
    </row>
    <row r="584" spans="1:22" x14ac:dyDescent="0.25">
      <c r="A584" s="2"/>
      <c r="B584" s="2"/>
      <c r="C584" s="2"/>
      <c r="D584" s="2"/>
      <c r="E584" s="5" t="s">
        <v>1749</v>
      </c>
      <c r="F584" s="2" t="s">
        <v>1752</v>
      </c>
      <c r="G584" s="4" t="s">
        <v>1751</v>
      </c>
      <c r="H584" s="2">
        <f t="shared" si="66"/>
        <v>24</v>
      </c>
      <c r="I584" s="2">
        <f t="shared" si="62"/>
        <v>5</v>
      </c>
      <c r="J584" s="2">
        <f t="shared" si="63"/>
        <v>10</v>
      </c>
      <c r="K584" s="2">
        <f t="shared" si="64"/>
        <v>2</v>
      </c>
      <c r="L584" s="2">
        <f t="shared" si="67"/>
        <v>12</v>
      </c>
      <c r="M584" s="2" t="str">
        <f>IF($G584&lt;&gt;"",IF(OR(RIGHT($G584,1)="S",RIGHT($G584,1)="C",RIGHT(G584,1)="T"),"1","0"),"")</f>
        <v>1</v>
      </c>
      <c r="N584" s="2">
        <f t="shared" si="65"/>
        <v>14</v>
      </c>
      <c r="O584" s="2"/>
      <c r="Q584" t="s">
        <v>2009</v>
      </c>
      <c r="R584" t="s">
        <v>2009</v>
      </c>
      <c r="S584" t="s">
        <v>2009</v>
      </c>
      <c r="T584" t="s">
        <v>2009</v>
      </c>
      <c r="U584" s="11" t="s">
        <v>2009</v>
      </c>
      <c r="V584" s="11" t="s">
        <v>2009</v>
      </c>
    </row>
    <row r="585" spans="1:22" x14ac:dyDescent="0.25">
      <c r="A585" s="2" t="s">
        <v>425</v>
      </c>
      <c r="B585" s="2" t="s">
        <v>821</v>
      </c>
      <c r="C585" s="2" t="s">
        <v>1517</v>
      </c>
      <c r="D585" s="2" t="s">
        <v>304</v>
      </c>
      <c r="E585" s="5" t="s">
        <v>1753</v>
      </c>
      <c r="F585" s="2" t="s">
        <v>1755</v>
      </c>
      <c r="G585" s="4" t="s">
        <v>1754</v>
      </c>
      <c r="H585" s="2">
        <f t="shared" si="66"/>
        <v>38</v>
      </c>
      <c r="I585" s="2">
        <f t="shared" si="62"/>
        <v>2</v>
      </c>
      <c r="J585" s="2">
        <f t="shared" si="63"/>
        <v>9</v>
      </c>
      <c r="K585" s="2">
        <f t="shared" si="64"/>
        <v>3</v>
      </c>
      <c r="L585" s="2">
        <f t="shared" si="67"/>
        <v>12</v>
      </c>
      <c r="M585" s="2" t="str">
        <f>IF($G585&lt;&gt;"",IF(OR(RIGHT($G585,1)="S",RIGHT($G585,1)="C",RIGHT(G585,1)="T"),"1","0"),"")</f>
        <v>1</v>
      </c>
      <c r="N585" s="2">
        <f t="shared" si="65"/>
        <v>11</v>
      </c>
      <c r="O585" s="2"/>
      <c r="P585" t="s">
        <v>1953</v>
      </c>
      <c r="Q585" t="s">
        <v>1942</v>
      </c>
      <c r="R585" t="s">
        <v>1942</v>
      </c>
      <c r="S585" t="s">
        <v>2015</v>
      </c>
      <c r="T585" t="s">
        <v>2016</v>
      </c>
      <c r="U585" s="11">
        <v>74.099999999999994</v>
      </c>
      <c r="V585" s="11">
        <v>75.400000000000006</v>
      </c>
    </row>
    <row r="586" spans="1:22" x14ac:dyDescent="0.25">
      <c r="A586" s="2" t="s">
        <v>426</v>
      </c>
      <c r="B586" s="2" t="s">
        <v>744</v>
      </c>
      <c r="C586" s="2" t="s">
        <v>1517</v>
      </c>
      <c r="D586" s="2" t="s">
        <v>304</v>
      </c>
      <c r="E586" s="5" t="s">
        <v>1514</v>
      </c>
      <c r="F586" s="2" t="s">
        <v>1516</v>
      </c>
      <c r="G586" s="4" t="s">
        <v>1515</v>
      </c>
      <c r="H586" s="2">
        <f t="shared" si="66"/>
        <v>19</v>
      </c>
      <c r="I586" s="2">
        <f t="shared" si="62"/>
        <v>5</v>
      </c>
      <c r="J586" s="2">
        <f t="shared" si="63"/>
        <v>8</v>
      </c>
      <c r="K586" s="2">
        <f t="shared" si="64"/>
        <v>1</v>
      </c>
      <c r="L586" s="2">
        <f t="shared" si="67"/>
        <v>9</v>
      </c>
      <c r="M586" s="2" t="str">
        <f>IF($G586&lt;&gt;"",IF(OR(RIGHT($G586,1)="S",RIGHT($G586,1)="C",RIGHT(G586,1)="T"),"1","0"),"")</f>
        <v>1</v>
      </c>
      <c r="N586" s="2">
        <f t="shared" si="65"/>
        <v>11</v>
      </c>
      <c r="O586" s="2" t="s">
        <v>1067</v>
      </c>
      <c r="P586" t="s">
        <v>1951</v>
      </c>
      <c r="Q586" t="s">
        <v>1942</v>
      </c>
      <c r="R586" t="s">
        <v>1942</v>
      </c>
      <c r="S586" t="s">
        <v>2015</v>
      </c>
      <c r="T586" t="s">
        <v>2020</v>
      </c>
      <c r="U586" s="11">
        <v>73.8</v>
      </c>
      <c r="V586" s="11">
        <v>72.7</v>
      </c>
    </row>
    <row r="587" spans="1:22" x14ac:dyDescent="0.25">
      <c r="A587" s="2" t="s">
        <v>427</v>
      </c>
      <c r="B587" s="2" t="s">
        <v>822</v>
      </c>
      <c r="C587" s="2" t="s">
        <v>1517</v>
      </c>
      <c r="D587" s="2" t="s">
        <v>304</v>
      </c>
      <c r="E587" s="5" t="s">
        <v>1757</v>
      </c>
      <c r="F587" s="2" t="s">
        <v>1759</v>
      </c>
      <c r="G587" s="4" t="s">
        <v>1758</v>
      </c>
      <c r="H587" s="2">
        <f t="shared" si="66"/>
        <v>25</v>
      </c>
      <c r="I587" s="2">
        <f t="shared" si="62"/>
        <v>6</v>
      </c>
      <c r="J587" s="2">
        <f t="shared" si="63"/>
        <v>10</v>
      </c>
      <c r="K587" s="2">
        <f t="shared" si="64"/>
        <v>1</v>
      </c>
      <c r="L587" s="2">
        <f t="shared" si="67"/>
        <v>11</v>
      </c>
      <c r="M587" s="2" t="str">
        <f>IF($G587&lt;&gt;"",IF(OR(RIGHT($G587,1)="S",RIGHT($G587,1)="C",RIGHT(G587,1)="T"),"1","0"),"")</f>
        <v>0</v>
      </c>
      <c r="N587" s="2">
        <f t="shared" si="65"/>
        <v>15</v>
      </c>
      <c r="O587" s="2"/>
      <c r="P587" t="s">
        <v>1979</v>
      </c>
      <c r="Q587" t="s">
        <v>2022</v>
      </c>
      <c r="R587" t="s">
        <v>2023</v>
      </c>
      <c r="S587" t="s">
        <v>2042</v>
      </c>
      <c r="T587" t="s">
        <v>2052</v>
      </c>
      <c r="U587" s="11">
        <v>34.4</v>
      </c>
      <c r="V587" s="11">
        <v>28.5</v>
      </c>
    </row>
    <row r="588" spans="1:22" x14ac:dyDescent="0.25">
      <c r="A588" s="2" t="s">
        <v>428</v>
      </c>
      <c r="B588" s="2" t="s">
        <v>823</v>
      </c>
      <c r="C588" s="2" t="s">
        <v>1617</v>
      </c>
      <c r="D588" s="2" t="s">
        <v>304</v>
      </c>
      <c r="E588" s="5" t="s">
        <v>1760</v>
      </c>
      <c r="F588" s="2" t="s">
        <v>1761</v>
      </c>
      <c r="G588" s="4" t="s">
        <v>1237</v>
      </c>
      <c r="H588" s="2">
        <f t="shared" si="66"/>
        <v>14</v>
      </c>
      <c r="I588" s="2">
        <f t="shared" si="62"/>
        <v>6</v>
      </c>
      <c r="J588" s="2">
        <f t="shared" si="63"/>
        <v>2</v>
      </c>
      <c r="K588" s="2">
        <f t="shared" si="64"/>
        <v>5</v>
      </c>
      <c r="L588" s="2">
        <f t="shared" si="67"/>
        <v>7</v>
      </c>
      <c r="M588" s="2" t="str">
        <f>IF($G588&lt;&gt;"",IF(OR(RIGHT($G588,1)="S",RIGHT($G588,1)="C",RIGHT(G588,1)="T"),"1","0"),"")</f>
        <v>1</v>
      </c>
      <c r="N588" s="2">
        <f t="shared" si="65"/>
        <v>10</v>
      </c>
      <c r="O588" s="2"/>
      <c r="P588" t="s">
        <v>1980</v>
      </c>
      <c r="Q588" t="s">
        <v>2022</v>
      </c>
      <c r="R588" t="s">
        <v>2023</v>
      </c>
      <c r="S588" t="s">
        <v>2024</v>
      </c>
      <c r="T588" t="s">
        <v>2067</v>
      </c>
      <c r="U588" s="11">
        <v>50.4</v>
      </c>
      <c r="V588" s="11">
        <v>49.7</v>
      </c>
    </row>
    <row r="589" spans="1:22" x14ac:dyDescent="0.25">
      <c r="A589" s="2" t="s">
        <v>429</v>
      </c>
      <c r="B589" s="2" t="s">
        <v>781</v>
      </c>
      <c r="C589" s="2" t="s">
        <v>1517</v>
      </c>
      <c r="D589" s="2" t="s">
        <v>304</v>
      </c>
      <c r="E589" s="5" t="s">
        <v>1618</v>
      </c>
      <c r="F589" s="2" t="s">
        <v>1620</v>
      </c>
      <c r="G589" s="4" t="s">
        <v>1619</v>
      </c>
      <c r="H589" s="2">
        <f t="shared" si="66"/>
        <v>16</v>
      </c>
      <c r="I589" s="2">
        <f t="shared" si="62"/>
        <v>6</v>
      </c>
      <c r="J589" s="2">
        <f t="shared" si="63"/>
        <v>3</v>
      </c>
      <c r="K589" s="2">
        <f t="shared" si="64"/>
        <v>0</v>
      </c>
      <c r="L589" s="2">
        <f t="shared" si="67"/>
        <v>3</v>
      </c>
      <c r="M589" s="2" t="str">
        <f>IF($G589&lt;&gt;"",IF(OR(RIGHT($G589,1)="S",RIGHT($G589,1)="C",RIGHT(G589,1)="T"),"1","0"),"")</f>
        <v>1</v>
      </c>
      <c r="N589" s="2">
        <f t="shared" si="65"/>
        <v>6</v>
      </c>
      <c r="O589" s="2"/>
      <c r="P589" t="s">
        <v>1940</v>
      </c>
      <c r="Q589" t="s">
        <v>1942</v>
      </c>
      <c r="R589" t="s">
        <v>1942</v>
      </c>
      <c r="S589" t="s">
        <v>2015</v>
      </c>
      <c r="T589" t="s">
        <v>2016</v>
      </c>
      <c r="U589" s="11">
        <v>71.8</v>
      </c>
      <c r="V589" s="11">
        <v>72.099999999999994</v>
      </c>
    </row>
    <row r="590" spans="1:22" x14ac:dyDescent="0.25">
      <c r="A590" s="2" t="s">
        <v>430</v>
      </c>
      <c r="B590" s="2" t="s">
        <v>824</v>
      </c>
      <c r="C590" s="2" t="s">
        <v>1517</v>
      </c>
      <c r="D590" s="2" t="s">
        <v>304</v>
      </c>
      <c r="E590" s="5" t="s">
        <v>1762</v>
      </c>
      <c r="F590" s="2" t="s">
        <v>1765</v>
      </c>
      <c r="G590" s="4" t="s">
        <v>1764</v>
      </c>
      <c r="H590" s="2">
        <f t="shared" si="66"/>
        <v>24</v>
      </c>
      <c r="I590" s="2">
        <f t="shared" si="62"/>
        <v>5</v>
      </c>
      <c r="J590" s="2">
        <f t="shared" si="63"/>
        <v>10</v>
      </c>
      <c r="K590" s="2">
        <f t="shared" si="64"/>
        <v>2</v>
      </c>
      <c r="L590" s="2">
        <f t="shared" si="67"/>
        <v>12</v>
      </c>
      <c r="M590" s="2" t="str">
        <f>IF($G590&lt;&gt;"",IF(OR(RIGHT($G590,1)="S",RIGHT($G590,1)="C",RIGHT(G590,1)="T"),"1","0"),"")</f>
        <v>1</v>
      </c>
      <c r="N590" s="2">
        <f t="shared" si="65"/>
        <v>14</v>
      </c>
      <c r="O590" s="2"/>
      <c r="P590" t="s">
        <v>1943</v>
      </c>
      <c r="Q590" t="s">
        <v>2041</v>
      </c>
      <c r="R590" t="s">
        <v>2041</v>
      </c>
      <c r="S590" t="s">
        <v>2041</v>
      </c>
      <c r="T590" t="s">
        <v>2041</v>
      </c>
      <c r="U590" s="11">
        <v>35.200000000000003</v>
      </c>
      <c r="V590" s="11">
        <v>34.799999999999997</v>
      </c>
    </row>
    <row r="591" spans="1:22" x14ac:dyDescent="0.25">
      <c r="A591" s="2"/>
      <c r="B591" s="2"/>
      <c r="C591" s="2"/>
      <c r="D591" s="2"/>
      <c r="E591" s="5" t="s">
        <v>1763</v>
      </c>
      <c r="F591" s="2" t="s">
        <v>1766</v>
      </c>
      <c r="G591" s="4" t="s">
        <v>1764</v>
      </c>
      <c r="H591" s="2">
        <f t="shared" si="66"/>
        <v>24</v>
      </c>
      <c r="I591" s="2">
        <f t="shared" si="62"/>
        <v>5</v>
      </c>
      <c r="J591" s="2">
        <f t="shared" si="63"/>
        <v>10</v>
      </c>
      <c r="K591" s="2">
        <f t="shared" si="64"/>
        <v>2</v>
      </c>
      <c r="L591" s="2">
        <f t="shared" si="67"/>
        <v>12</v>
      </c>
      <c r="M591" s="2" t="str">
        <f>IF($G591&lt;&gt;"",IF(OR(RIGHT($G591,1)="S",RIGHT($G591,1)="C",RIGHT(G591,1)="T"),"1","0"),"")</f>
        <v>1</v>
      </c>
      <c r="N591" s="2">
        <f t="shared" si="65"/>
        <v>14</v>
      </c>
      <c r="O591" s="2"/>
      <c r="Q591" t="s">
        <v>2009</v>
      </c>
      <c r="R591" t="s">
        <v>2009</v>
      </c>
      <c r="S591" t="s">
        <v>2009</v>
      </c>
      <c r="T591" t="s">
        <v>2009</v>
      </c>
      <c r="U591" s="11" t="s">
        <v>2009</v>
      </c>
      <c r="V591" s="11" t="s">
        <v>2009</v>
      </c>
    </row>
    <row r="592" spans="1:22" x14ac:dyDescent="0.25">
      <c r="A592" s="2" t="s">
        <v>431</v>
      </c>
      <c r="B592" s="2" t="s">
        <v>754</v>
      </c>
      <c r="C592" s="2" t="s">
        <v>1517</v>
      </c>
      <c r="D592" s="2" t="s">
        <v>304</v>
      </c>
      <c r="E592" s="2" t="s">
        <v>1767</v>
      </c>
      <c r="F592" s="2" t="s">
        <v>1768</v>
      </c>
      <c r="G592" s="4" t="s">
        <v>1548</v>
      </c>
      <c r="H592" s="2">
        <f t="shared" si="66"/>
        <v>38</v>
      </c>
      <c r="I592" s="2">
        <f t="shared" si="62"/>
        <v>5</v>
      </c>
      <c r="J592" s="2">
        <f t="shared" si="63"/>
        <v>9</v>
      </c>
      <c r="K592" s="2">
        <f t="shared" si="64"/>
        <v>0</v>
      </c>
      <c r="L592" s="2">
        <f t="shared" si="67"/>
        <v>9</v>
      </c>
      <c r="M592" s="2" t="str">
        <f>IF($G592&lt;&gt;"",IF(OR(RIGHT($G592,1)="S",RIGHT($G592,1)="C",RIGHT(G592,1)="T"),"1","0"),"")</f>
        <v>0</v>
      </c>
      <c r="N592" s="2">
        <f t="shared" si="65"/>
        <v>12</v>
      </c>
      <c r="O592" s="2"/>
      <c r="P592" t="s">
        <v>1946</v>
      </c>
      <c r="Q592" t="s">
        <v>1942</v>
      </c>
      <c r="R592" t="s">
        <v>1942</v>
      </c>
      <c r="S592" t="s">
        <v>2015</v>
      </c>
      <c r="T592" t="s">
        <v>2026</v>
      </c>
      <c r="U592" s="11">
        <v>69.400000000000006</v>
      </c>
      <c r="V592" s="11">
        <v>67.5</v>
      </c>
    </row>
    <row r="593" spans="1:22" x14ac:dyDescent="0.25">
      <c r="A593" s="2" t="s">
        <v>432</v>
      </c>
      <c r="B593" s="2" t="s">
        <v>756</v>
      </c>
      <c r="C593" s="2" t="s">
        <v>1517</v>
      </c>
      <c r="D593" s="2" t="s">
        <v>304</v>
      </c>
      <c r="E593" s="5" t="s">
        <v>1552</v>
      </c>
      <c r="F593" s="2" t="s">
        <v>1553</v>
      </c>
      <c r="G593" s="4" t="s">
        <v>1545</v>
      </c>
      <c r="H593" s="2">
        <f t="shared" si="66"/>
        <v>13</v>
      </c>
      <c r="I593" s="2">
        <f t="shared" si="62"/>
        <v>2</v>
      </c>
      <c r="J593" s="2">
        <f t="shared" si="63"/>
        <v>7</v>
      </c>
      <c r="K593" s="2">
        <f t="shared" si="64"/>
        <v>0</v>
      </c>
      <c r="L593" s="2">
        <f t="shared" si="67"/>
        <v>7</v>
      </c>
      <c r="M593" s="2" t="str">
        <f>IF($G593&lt;&gt;"",IF(OR(RIGHT($G593,1)="S",RIGHT($G593,1)="C",RIGHT(G593,1)="T"),"1","0"),"")</f>
        <v>0</v>
      </c>
      <c r="N593" s="2">
        <f t="shared" si="65"/>
        <v>7</v>
      </c>
      <c r="O593" s="2"/>
      <c r="P593" t="s">
        <v>1940</v>
      </c>
      <c r="Q593" t="s">
        <v>1942</v>
      </c>
      <c r="R593" t="s">
        <v>1942</v>
      </c>
      <c r="S593" t="s">
        <v>2015</v>
      </c>
      <c r="T593" t="s">
        <v>2016</v>
      </c>
      <c r="U593" s="11">
        <v>71.2</v>
      </c>
      <c r="V593" s="11">
        <v>68.2</v>
      </c>
    </row>
    <row r="594" spans="1:22" x14ac:dyDescent="0.25">
      <c r="A594" s="2" t="s">
        <v>433</v>
      </c>
      <c r="B594" s="2" t="s">
        <v>798</v>
      </c>
      <c r="C594" s="2" t="s">
        <v>1720</v>
      </c>
      <c r="D594" s="2" t="s">
        <v>304</v>
      </c>
      <c r="E594" s="5" t="s">
        <v>1533</v>
      </c>
      <c r="F594" s="2" t="s">
        <v>1535</v>
      </c>
      <c r="G594" s="4" t="s">
        <v>1534</v>
      </c>
      <c r="H594" s="2">
        <f t="shared" si="66"/>
        <v>19</v>
      </c>
      <c r="I594" s="2">
        <f t="shared" si="62"/>
        <v>5</v>
      </c>
      <c r="J594" s="2">
        <f t="shared" si="63"/>
        <v>6</v>
      </c>
      <c r="K594" s="2">
        <f t="shared" si="64"/>
        <v>1</v>
      </c>
      <c r="L594" s="2">
        <f t="shared" si="67"/>
        <v>7</v>
      </c>
      <c r="M594" s="2" t="str">
        <f>IF($G594&lt;&gt;"",IF(OR(RIGHT($G594,1)="S",RIGHT($G594,1)="C",RIGHT(G594,1)="T"),"1","0"),"")</f>
        <v>0</v>
      </c>
      <c r="N594" s="2">
        <f t="shared" si="65"/>
        <v>10</v>
      </c>
      <c r="O594" s="2"/>
      <c r="P594" t="s">
        <v>1957</v>
      </c>
      <c r="Q594" t="s">
        <v>1942</v>
      </c>
      <c r="R594" t="s">
        <v>1942</v>
      </c>
      <c r="S594" t="s">
        <v>2015</v>
      </c>
      <c r="T594" t="s">
        <v>2058</v>
      </c>
      <c r="U594" s="11">
        <v>69.400000000000006</v>
      </c>
      <c r="V594" s="11">
        <v>70.099999999999994</v>
      </c>
    </row>
    <row r="595" spans="1:22" x14ac:dyDescent="0.25">
      <c r="A595" s="2" t="s">
        <v>434</v>
      </c>
      <c r="B595" s="2" t="s">
        <v>790</v>
      </c>
      <c r="C595" s="2" t="s">
        <v>1605</v>
      </c>
      <c r="D595" s="2" t="s">
        <v>304</v>
      </c>
      <c r="E595" s="5" t="s">
        <v>1623</v>
      </c>
      <c r="F595" s="2" t="s">
        <v>1624</v>
      </c>
      <c r="G595" s="4" t="s">
        <v>1561</v>
      </c>
      <c r="H595" s="2">
        <f t="shared" si="66"/>
        <v>18</v>
      </c>
      <c r="I595" s="2">
        <f t="shared" si="62"/>
        <v>7</v>
      </c>
      <c r="J595" s="2">
        <f t="shared" si="63"/>
        <v>4</v>
      </c>
      <c r="K595" s="2">
        <f t="shared" si="64"/>
        <v>3</v>
      </c>
      <c r="L595" s="2">
        <f t="shared" si="67"/>
        <v>7</v>
      </c>
      <c r="M595" s="2" t="str">
        <f>IF($G595&lt;&gt;"",IF(OR(RIGHT($G595,1)="S",RIGHT($G595,1)="C",RIGHT(G595,1)="T"),"1","0"),"")</f>
        <v>1</v>
      </c>
      <c r="N595" s="2">
        <f t="shared" si="65"/>
        <v>11</v>
      </c>
      <c r="O595" s="2"/>
      <c r="P595" t="s">
        <v>1940</v>
      </c>
      <c r="Q595" t="s">
        <v>1942</v>
      </c>
      <c r="R595" t="s">
        <v>1942</v>
      </c>
      <c r="S595" t="s">
        <v>2015</v>
      </c>
      <c r="T595" t="s">
        <v>2016</v>
      </c>
      <c r="U595" s="11">
        <v>71.8</v>
      </c>
      <c r="V595" s="11">
        <v>70.5</v>
      </c>
    </row>
    <row r="596" spans="1:22" x14ac:dyDescent="0.25">
      <c r="A596" s="2" t="s">
        <v>435</v>
      </c>
      <c r="B596" s="2" t="s">
        <v>810</v>
      </c>
      <c r="C596" s="2" t="s">
        <v>1517</v>
      </c>
      <c r="D596" s="2" t="s">
        <v>304</v>
      </c>
      <c r="E596" s="5" t="s">
        <v>1769</v>
      </c>
      <c r="F596" s="2" t="s">
        <v>1770</v>
      </c>
      <c r="G596" s="4" t="s">
        <v>1727</v>
      </c>
      <c r="H596" s="2">
        <f t="shared" si="66"/>
        <v>13</v>
      </c>
      <c r="I596" s="2">
        <f t="shared" si="62"/>
        <v>5</v>
      </c>
      <c r="J596" s="2">
        <f t="shared" si="63"/>
        <v>5</v>
      </c>
      <c r="K596" s="2">
        <f t="shared" si="64"/>
        <v>2</v>
      </c>
      <c r="L596" s="2">
        <f t="shared" si="67"/>
        <v>7</v>
      </c>
      <c r="M596" s="2" t="str">
        <f>IF($G596&lt;&gt;"",IF(OR(RIGHT($G596,1)="S",RIGHT($G596,1)="C",RIGHT(G596,1)="T"),"1","0"),"")</f>
        <v>1</v>
      </c>
      <c r="N596" s="2">
        <f t="shared" si="65"/>
        <v>9</v>
      </c>
      <c r="O596" s="2"/>
      <c r="P596" t="s">
        <v>1944</v>
      </c>
      <c r="Q596" t="s">
        <v>1942</v>
      </c>
      <c r="R596" t="s">
        <v>1942</v>
      </c>
      <c r="S596" t="s">
        <v>2034</v>
      </c>
      <c r="T596" t="s">
        <v>2026</v>
      </c>
      <c r="U596" s="11">
        <v>72.2</v>
      </c>
      <c r="V596" s="11">
        <v>71.099999999999994</v>
      </c>
    </row>
    <row r="597" spans="1:22" x14ac:dyDescent="0.25">
      <c r="A597" s="2" t="s">
        <v>436</v>
      </c>
      <c r="B597" s="2" t="s">
        <v>761</v>
      </c>
      <c r="C597" s="2" t="s">
        <v>1517</v>
      </c>
      <c r="D597" s="2" t="s">
        <v>304</v>
      </c>
      <c r="E597" s="2" t="s">
        <v>1566</v>
      </c>
      <c r="F597" s="2" t="s">
        <v>1568</v>
      </c>
      <c r="G597" s="4" t="s">
        <v>1567</v>
      </c>
      <c r="H597" s="2">
        <f t="shared" si="66"/>
        <v>17</v>
      </c>
      <c r="I597" s="2">
        <f t="shared" si="62"/>
        <v>10</v>
      </c>
      <c r="J597" s="2">
        <f t="shared" si="63"/>
        <v>2</v>
      </c>
      <c r="K597" s="2">
        <f t="shared" si="64"/>
        <v>1</v>
      </c>
      <c r="L597" s="2">
        <f t="shared" si="67"/>
        <v>3</v>
      </c>
      <c r="M597" s="2" t="str">
        <f>IF($G597&lt;&gt;"",IF(OR(RIGHT($G597,1)="S",RIGHT($G597,1)="C",RIGHT(G597,1)="T"),"1","0"),"")</f>
        <v>0</v>
      </c>
      <c r="N597" s="2">
        <f t="shared" si="65"/>
        <v>11</v>
      </c>
      <c r="O597" s="2"/>
      <c r="P597" t="s">
        <v>1938</v>
      </c>
      <c r="Q597" t="s">
        <v>1942</v>
      </c>
      <c r="R597" t="s">
        <v>1942</v>
      </c>
      <c r="S597" t="s">
        <v>2015</v>
      </c>
      <c r="T597" t="s">
        <v>2026</v>
      </c>
      <c r="U597" s="11">
        <v>69.8</v>
      </c>
      <c r="V597" s="11">
        <v>66.2</v>
      </c>
    </row>
    <row r="598" spans="1:22" x14ac:dyDescent="0.25">
      <c r="A598" s="2" t="s">
        <v>437</v>
      </c>
      <c r="B598" s="2" t="s">
        <v>764</v>
      </c>
      <c r="C598" s="2" t="s">
        <v>1517</v>
      </c>
      <c r="D598" s="2" t="s">
        <v>304</v>
      </c>
      <c r="E598" s="5" t="s">
        <v>1581</v>
      </c>
      <c r="F598" s="2" t="s">
        <v>1583</v>
      </c>
      <c r="G598" s="4" t="s">
        <v>1582</v>
      </c>
      <c r="H598" s="2">
        <f t="shared" si="66"/>
        <v>21</v>
      </c>
      <c r="I598" s="2">
        <f t="shared" si="62"/>
        <v>2</v>
      </c>
      <c r="J598" s="2">
        <f t="shared" si="63"/>
        <v>5</v>
      </c>
      <c r="K598" s="2">
        <f t="shared" si="64"/>
        <v>2</v>
      </c>
      <c r="L598" s="2">
        <f t="shared" si="67"/>
        <v>7</v>
      </c>
      <c r="M598" s="2" t="str">
        <f>IF($G598&lt;&gt;"",IF(OR(RIGHT($G598,1)="S",RIGHT($G598,1)="C",RIGHT(G598,1)="T"),"1","0"),"")</f>
        <v>0</v>
      </c>
      <c r="N598" s="2">
        <f t="shared" si="65"/>
        <v>7</v>
      </c>
      <c r="O598" s="2"/>
      <c r="P598" t="s">
        <v>1936</v>
      </c>
      <c r="Q598" t="s">
        <v>1942</v>
      </c>
      <c r="R598" t="s">
        <v>1942</v>
      </c>
      <c r="S598" t="s">
        <v>2015</v>
      </c>
      <c r="T598" t="s">
        <v>2028</v>
      </c>
      <c r="U598" s="11">
        <v>70.599999999999994</v>
      </c>
      <c r="V598" s="11">
        <v>70.8</v>
      </c>
    </row>
    <row r="599" spans="1:22" x14ac:dyDescent="0.25">
      <c r="A599" s="2" t="s">
        <v>438</v>
      </c>
      <c r="B599" s="2" t="s">
        <v>772</v>
      </c>
      <c r="C599" s="2" t="s">
        <v>1605</v>
      </c>
      <c r="D599" s="2" t="s">
        <v>304</v>
      </c>
      <c r="E599" s="5" t="s">
        <v>1612</v>
      </c>
      <c r="F599" s="2" t="s">
        <v>1613</v>
      </c>
      <c r="G599" s="4" t="s">
        <v>1561</v>
      </c>
      <c r="H599" s="2">
        <f t="shared" si="66"/>
        <v>18</v>
      </c>
      <c r="I599" s="2">
        <f t="shared" si="62"/>
        <v>7</v>
      </c>
      <c r="J599" s="2">
        <f t="shared" si="63"/>
        <v>4</v>
      </c>
      <c r="K599" s="2">
        <f t="shared" si="64"/>
        <v>3</v>
      </c>
      <c r="L599" s="2">
        <f t="shared" si="67"/>
        <v>7</v>
      </c>
      <c r="M599" s="2" t="str">
        <f>IF($G599&lt;&gt;"",IF(OR(RIGHT($G599,1)="S",RIGHT($G599,1)="C",RIGHT(G599,1)="T"),"1","0"),"")</f>
        <v>1</v>
      </c>
      <c r="N599" s="2">
        <f t="shared" si="65"/>
        <v>11</v>
      </c>
      <c r="O599" s="2"/>
      <c r="P599" t="s">
        <v>1940</v>
      </c>
      <c r="Q599" t="s">
        <v>1942</v>
      </c>
      <c r="R599" t="s">
        <v>1942</v>
      </c>
      <c r="S599" t="s">
        <v>2015</v>
      </c>
      <c r="T599" t="s">
        <v>2016</v>
      </c>
      <c r="U599" s="11">
        <v>72</v>
      </c>
      <c r="V599" s="11">
        <v>71.2</v>
      </c>
    </row>
    <row r="600" spans="1:22" x14ac:dyDescent="0.25">
      <c r="A600" s="2" t="s">
        <v>385</v>
      </c>
      <c r="B600" s="2" t="s">
        <v>662</v>
      </c>
      <c r="C600" s="2" t="s">
        <v>1517</v>
      </c>
      <c r="D600" s="2" t="s">
        <v>304</v>
      </c>
      <c r="E600" s="2" t="s">
        <v>1684</v>
      </c>
      <c r="F600" s="2" t="s">
        <v>1687</v>
      </c>
      <c r="G600" s="4" t="s">
        <v>1686</v>
      </c>
      <c r="H600" s="2">
        <f t="shared" si="66"/>
        <v>19</v>
      </c>
      <c r="I600" s="2">
        <f t="shared" si="62"/>
        <v>10</v>
      </c>
      <c r="J600" s="2">
        <f t="shared" si="63"/>
        <v>4</v>
      </c>
      <c r="K600" s="2">
        <f t="shared" si="64"/>
        <v>0</v>
      </c>
      <c r="L600" s="2">
        <f t="shared" si="67"/>
        <v>4</v>
      </c>
      <c r="M600" s="2" t="str">
        <f>IF($G600&lt;&gt;"",IF(OR(RIGHT($G600,1)="S",RIGHT($G600,1)="C",RIGHT(G600,1)="T"),"1","0"),"")</f>
        <v>1</v>
      </c>
      <c r="N600" s="2">
        <f t="shared" si="65"/>
        <v>11</v>
      </c>
      <c r="O600" s="2"/>
      <c r="P600" t="s">
        <v>1941</v>
      </c>
      <c r="Q600" t="s">
        <v>1942</v>
      </c>
      <c r="R600" t="s">
        <v>1942</v>
      </c>
      <c r="S600" t="s">
        <v>2015</v>
      </c>
      <c r="T600" t="s">
        <v>2017</v>
      </c>
      <c r="U600" s="11">
        <v>70.8</v>
      </c>
      <c r="V600" s="11">
        <v>69.599999999999994</v>
      </c>
    </row>
    <row r="601" spans="1:22" x14ac:dyDescent="0.25">
      <c r="A601" s="2"/>
      <c r="B601" s="2"/>
      <c r="C601" s="2"/>
      <c r="D601" s="2"/>
      <c r="E601" s="5" t="s">
        <v>1685</v>
      </c>
      <c r="F601" s="2" t="s">
        <v>1689</v>
      </c>
      <c r="G601" s="4" t="s">
        <v>1688</v>
      </c>
      <c r="H601" s="2">
        <f t="shared" si="66"/>
        <v>20</v>
      </c>
      <c r="I601" s="2">
        <f t="shared" si="62"/>
        <v>10</v>
      </c>
      <c r="J601" s="2">
        <f t="shared" si="63"/>
        <v>5</v>
      </c>
      <c r="K601" s="2">
        <f t="shared" si="64"/>
        <v>0</v>
      </c>
      <c r="L601" s="2">
        <f t="shared" si="67"/>
        <v>5</v>
      </c>
      <c r="M601" s="2" t="str">
        <f>IF($G601&lt;&gt;"",IF(OR(RIGHT($G601,1)="S",RIGHT($G601,1)="C",RIGHT(G601,1)="T"),"1","0"),"")</f>
        <v>1</v>
      </c>
      <c r="N601" s="2">
        <f t="shared" si="65"/>
        <v>12</v>
      </c>
      <c r="O601" s="2"/>
      <c r="Q601" t="s">
        <v>2009</v>
      </c>
      <c r="R601" t="s">
        <v>2009</v>
      </c>
      <c r="S601" t="s">
        <v>2009</v>
      </c>
      <c r="T601" t="s">
        <v>2009</v>
      </c>
      <c r="U601" s="11" t="s">
        <v>2009</v>
      </c>
      <c r="V601" s="11" t="s">
        <v>2009</v>
      </c>
    </row>
    <row r="602" spans="1:22" x14ac:dyDescent="0.25">
      <c r="A602" s="2" t="s">
        <v>383</v>
      </c>
      <c r="B602" s="2" t="s">
        <v>673</v>
      </c>
      <c r="C602" s="2" t="s">
        <v>1517</v>
      </c>
      <c r="D602" s="2" t="s">
        <v>304</v>
      </c>
      <c r="E602" s="2" t="s">
        <v>1684</v>
      </c>
      <c r="F602" s="2" t="s">
        <v>1687</v>
      </c>
      <c r="G602" s="4" t="s">
        <v>1686</v>
      </c>
      <c r="H602" s="2">
        <f t="shared" si="66"/>
        <v>19</v>
      </c>
      <c r="I602" s="2">
        <f t="shared" si="62"/>
        <v>10</v>
      </c>
      <c r="J602" s="2">
        <f t="shared" si="63"/>
        <v>4</v>
      </c>
      <c r="K602" s="2">
        <f t="shared" si="64"/>
        <v>0</v>
      </c>
      <c r="L602" s="2">
        <f t="shared" si="67"/>
        <v>4</v>
      </c>
      <c r="M602" s="2" t="str">
        <f>IF($G602&lt;&gt;"",IF(OR(RIGHT($G602,1)="S",RIGHT($G602,1)="C",RIGHT(G602,1)="T"),"1","0"),"")</f>
        <v>1</v>
      </c>
      <c r="N602" s="2">
        <f t="shared" si="65"/>
        <v>11</v>
      </c>
      <c r="O602" s="2"/>
      <c r="P602" t="s">
        <v>1941</v>
      </c>
      <c r="Q602" t="s">
        <v>1942</v>
      </c>
      <c r="R602" t="s">
        <v>1942</v>
      </c>
      <c r="S602" t="s">
        <v>2015</v>
      </c>
      <c r="T602" t="s">
        <v>2017</v>
      </c>
      <c r="U602" s="11">
        <v>71.099999999999994</v>
      </c>
      <c r="V602" s="11">
        <v>69.7</v>
      </c>
    </row>
    <row r="603" spans="1:22" x14ac:dyDescent="0.25">
      <c r="A603" s="2"/>
      <c r="B603" s="2"/>
      <c r="C603" s="2"/>
      <c r="D603" s="2"/>
      <c r="E603" s="5" t="s">
        <v>1685</v>
      </c>
      <c r="F603" s="2" t="s">
        <v>1689</v>
      </c>
      <c r="G603" s="4" t="s">
        <v>1688</v>
      </c>
      <c r="H603" s="2">
        <f t="shared" si="66"/>
        <v>20</v>
      </c>
      <c r="I603" s="2">
        <f t="shared" si="62"/>
        <v>10</v>
      </c>
      <c r="J603" s="2">
        <f t="shared" si="63"/>
        <v>5</v>
      </c>
      <c r="K603" s="2">
        <f t="shared" si="64"/>
        <v>0</v>
      </c>
      <c r="L603" s="2">
        <f t="shared" si="67"/>
        <v>5</v>
      </c>
      <c r="M603" s="2" t="str">
        <f>IF($G603&lt;&gt;"",IF(OR(RIGHT($G603,1)="S",RIGHT($G603,1)="C",RIGHT(G603,1)="T"),"1","0"),"")</f>
        <v>1</v>
      </c>
      <c r="N603" s="2">
        <f t="shared" si="65"/>
        <v>12</v>
      </c>
      <c r="O603" s="2"/>
      <c r="Q603" t="s">
        <v>2009</v>
      </c>
      <c r="R603" t="s">
        <v>2009</v>
      </c>
      <c r="S603" t="s">
        <v>2009</v>
      </c>
      <c r="T603" t="s">
        <v>2009</v>
      </c>
      <c r="U603" s="11" t="s">
        <v>2009</v>
      </c>
      <c r="V603" s="11" t="s">
        <v>2009</v>
      </c>
    </row>
    <row r="604" spans="1:22" x14ac:dyDescent="0.25">
      <c r="A604" s="2" t="s">
        <v>439</v>
      </c>
      <c r="B604" s="2" t="s">
        <v>624</v>
      </c>
      <c r="C604" s="2" t="s">
        <v>1517</v>
      </c>
      <c r="D604" s="2" t="s">
        <v>304</v>
      </c>
      <c r="E604" s="5" t="s">
        <v>1664</v>
      </c>
      <c r="F604" s="2" t="s">
        <v>1665</v>
      </c>
      <c r="G604" s="4" t="s">
        <v>1622</v>
      </c>
      <c r="H604" s="2">
        <f t="shared" si="66"/>
        <v>17</v>
      </c>
      <c r="I604" s="2">
        <f t="shared" si="62"/>
        <v>8</v>
      </c>
      <c r="J604" s="2">
        <f t="shared" si="63"/>
        <v>4</v>
      </c>
      <c r="K604" s="2">
        <f t="shared" si="64"/>
        <v>1</v>
      </c>
      <c r="L604" s="2">
        <f t="shared" si="67"/>
        <v>5</v>
      </c>
      <c r="M604" s="2" t="str">
        <f>IF($G604&lt;&gt;"",IF(OR(RIGHT($G604,1)="S",RIGHT($G604,1)="C",RIGHT(G604,1)="T"),"1","0"),"")</f>
        <v>1</v>
      </c>
      <c r="N604" s="2">
        <f t="shared" si="65"/>
        <v>10</v>
      </c>
      <c r="O604" s="2"/>
      <c r="P604" t="s">
        <v>1940</v>
      </c>
      <c r="Q604" t="s">
        <v>1942</v>
      </c>
      <c r="R604" t="s">
        <v>1942</v>
      </c>
      <c r="S604" t="s">
        <v>2015</v>
      </c>
      <c r="T604" t="s">
        <v>2016</v>
      </c>
      <c r="U604" s="11">
        <v>71.8</v>
      </c>
      <c r="V604" s="11">
        <v>71.900000000000006</v>
      </c>
    </row>
    <row r="605" spans="1:22" x14ac:dyDescent="0.25">
      <c r="A605" s="2" t="s">
        <v>440</v>
      </c>
      <c r="B605" s="2" t="s">
        <v>778</v>
      </c>
      <c r="C605" s="2" t="s">
        <v>1517</v>
      </c>
      <c r="D605" s="2" t="s">
        <v>304</v>
      </c>
      <c r="E605" s="2" t="s">
        <v>1628</v>
      </c>
      <c r="F605" s="2" t="s">
        <v>1631</v>
      </c>
      <c r="G605" s="4" t="s">
        <v>1630</v>
      </c>
      <c r="H605" s="2">
        <f t="shared" si="66"/>
        <v>17</v>
      </c>
      <c r="I605" s="2">
        <f t="shared" si="62"/>
        <v>8</v>
      </c>
      <c r="J605" s="2">
        <f t="shared" si="63"/>
        <v>4</v>
      </c>
      <c r="K605" s="2">
        <f t="shared" si="64"/>
        <v>1</v>
      </c>
      <c r="L605" s="2">
        <f t="shared" si="67"/>
        <v>5</v>
      </c>
      <c r="M605" s="2" t="str">
        <f>IF($G605&lt;&gt;"",IF(OR(RIGHT($G605,1)="S",RIGHT($G605,1)="C",RIGHT(G605,1)="T"),"1","0"),"")</f>
        <v>1</v>
      </c>
      <c r="N605" s="2">
        <f t="shared" si="65"/>
        <v>10</v>
      </c>
      <c r="O605" s="2"/>
      <c r="P605" t="s">
        <v>1940</v>
      </c>
      <c r="Q605" t="s">
        <v>1942</v>
      </c>
      <c r="R605" t="s">
        <v>1942</v>
      </c>
      <c r="S605" t="s">
        <v>2015</v>
      </c>
      <c r="T605" t="s">
        <v>2016</v>
      </c>
      <c r="U605" s="11">
        <v>71.8</v>
      </c>
      <c r="V605" s="11">
        <v>70.5</v>
      </c>
    </row>
    <row r="606" spans="1:22" x14ac:dyDescent="0.25">
      <c r="A606" s="2"/>
      <c r="B606" s="2"/>
      <c r="C606" s="2"/>
      <c r="D606" s="2"/>
      <c r="E606" s="2" t="s">
        <v>1629</v>
      </c>
      <c r="F606" s="2" t="s">
        <v>1631</v>
      </c>
      <c r="G606" s="4" t="s">
        <v>1622</v>
      </c>
      <c r="H606" s="2">
        <f t="shared" si="66"/>
        <v>17</v>
      </c>
      <c r="I606" s="2">
        <f t="shared" si="62"/>
        <v>8</v>
      </c>
      <c r="J606" s="2">
        <f t="shared" si="63"/>
        <v>4</v>
      </c>
      <c r="K606" s="2">
        <f t="shared" si="64"/>
        <v>1</v>
      </c>
      <c r="L606" s="2">
        <f t="shared" si="67"/>
        <v>5</v>
      </c>
      <c r="M606" s="2" t="str">
        <f>IF($G606&lt;&gt;"",IF(OR(RIGHT($G606,1)="S",RIGHT($G606,1)="C",RIGHT(G606,1)="T"),"1","0"),"")</f>
        <v>1</v>
      </c>
      <c r="N606" s="2">
        <f t="shared" si="65"/>
        <v>10</v>
      </c>
      <c r="O606" s="2"/>
      <c r="Q606" t="s">
        <v>2009</v>
      </c>
      <c r="R606" t="s">
        <v>2009</v>
      </c>
      <c r="S606" t="s">
        <v>2009</v>
      </c>
      <c r="T606" t="s">
        <v>2009</v>
      </c>
      <c r="U606" s="11" t="s">
        <v>2009</v>
      </c>
      <c r="V606" s="11" t="s">
        <v>2009</v>
      </c>
    </row>
    <row r="607" spans="1:22" x14ac:dyDescent="0.25">
      <c r="A607" s="2" t="s">
        <v>441</v>
      </c>
      <c r="B607" s="2" t="s">
        <v>825</v>
      </c>
      <c r="C607" s="2" t="s">
        <v>2008</v>
      </c>
      <c r="D607" s="2" t="s">
        <v>304</v>
      </c>
      <c r="E607" s="5" t="s">
        <v>1771</v>
      </c>
      <c r="F607" s="2" t="s">
        <v>1772</v>
      </c>
      <c r="G607" s="4" t="s">
        <v>513</v>
      </c>
      <c r="H607" s="2">
        <f t="shared" si="66"/>
        <v>13</v>
      </c>
      <c r="I607" s="2">
        <f t="shared" si="62"/>
        <v>6</v>
      </c>
      <c r="J607" s="2">
        <f t="shared" si="63"/>
        <v>4</v>
      </c>
      <c r="K607" s="2">
        <f t="shared" si="64"/>
        <v>2</v>
      </c>
      <c r="L607" s="2">
        <f t="shared" si="67"/>
        <v>6</v>
      </c>
      <c r="M607" s="2" t="str">
        <f>IF($G607&lt;&gt;"",IF(OR(RIGHT($G607,1)="S",RIGHT($G607,1)="C",RIGHT(G607,1)="T"),"1","0"),"")</f>
        <v>1</v>
      </c>
      <c r="N607" s="2">
        <f t="shared" si="65"/>
        <v>9</v>
      </c>
      <c r="O607" s="2"/>
      <c r="P607" t="s">
        <v>1940</v>
      </c>
      <c r="Q607" t="s">
        <v>1942</v>
      </c>
      <c r="R607" t="s">
        <v>1942</v>
      </c>
      <c r="S607" t="s">
        <v>2015</v>
      </c>
      <c r="T607" t="s">
        <v>2016</v>
      </c>
      <c r="U607" s="11">
        <v>71</v>
      </c>
      <c r="V607" s="11">
        <v>68.599999999999994</v>
      </c>
    </row>
    <row r="608" spans="1:22" x14ac:dyDescent="0.25">
      <c r="A608" s="2" t="s">
        <v>442</v>
      </c>
      <c r="B608" s="2" t="s">
        <v>826</v>
      </c>
      <c r="C608" s="2" t="s">
        <v>2008</v>
      </c>
      <c r="D608" s="2" t="s">
        <v>304</v>
      </c>
      <c r="E608" s="5" t="s">
        <v>1773</v>
      </c>
      <c r="F608" s="2" t="s">
        <v>1774</v>
      </c>
      <c r="G608" s="4" t="s">
        <v>513</v>
      </c>
      <c r="H608" s="2">
        <f t="shared" si="66"/>
        <v>13</v>
      </c>
      <c r="I608" s="2">
        <f t="shared" si="62"/>
        <v>6</v>
      </c>
      <c r="J608" s="2">
        <f t="shared" si="63"/>
        <v>4</v>
      </c>
      <c r="K608" s="2">
        <f t="shared" si="64"/>
        <v>2</v>
      </c>
      <c r="L608" s="2">
        <f t="shared" si="67"/>
        <v>6</v>
      </c>
      <c r="M608" s="2" t="str">
        <f>IF($G608&lt;&gt;"",IF(OR(RIGHT($G608,1)="S",RIGHT($G608,1)="C",RIGHT(G608,1)="T"),"1","0"),"")</f>
        <v>1</v>
      </c>
      <c r="N608" s="2">
        <f t="shared" si="65"/>
        <v>9</v>
      </c>
      <c r="O608" s="2"/>
      <c r="P608" t="s">
        <v>1940</v>
      </c>
      <c r="Q608" t="s">
        <v>1942</v>
      </c>
      <c r="R608" t="s">
        <v>1942</v>
      </c>
      <c r="S608" t="s">
        <v>2015</v>
      </c>
      <c r="T608" t="s">
        <v>2016</v>
      </c>
      <c r="U608" s="11" t="s">
        <v>2089</v>
      </c>
      <c r="V608" s="11" t="s">
        <v>2090</v>
      </c>
    </row>
    <row r="609" spans="1:22" x14ac:dyDescent="0.25">
      <c r="A609" s="2" t="s">
        <v>443</v>
      </c>
      <c r="B609" s="2" t="s">
        <v>827</v>
      </c>
      <c r="C609" s="2" t="s">
        <v>2008</v>
      </c>
      <c r="D609" s="2" t="s">
        <v>304</v>
      </c>
      <c r="E609" s="5" t="s">
        <v>1775</v>
      </c>
      <c r="F609" s="2" t="s">
        <v>1777</v>
      </c>
      <c r="G609" s="4" t="s">
        <v>1776</v>
      </c>
      <c r="H609" s="2">
        <f t="shared" si="66"/>
        <v>12</v>
      </c>
      <c r="I609" s="2">
        <f t="shared" si="62"/>
        <v>5</v>
      </c>
      <c r="J609" s="2">
        <f t="shared" si="63"/>
        <v>4</v>
      </c>
      <c r="K609" s="2">
        <f t="shared" si="64"/>
        <v>2</v>
      </c>
      <c r="L609" s="2">
        <f t="shared" si="67"/>
        <v>6</v>
      </c>
      <c r="M609" s="2" t="str">
        <f>IF($G609&lt;&gt;"",IF(OR(RIGHT($G609,1)="S",RIGHT($G609,1)="C",RIGHT(G609,1)="T"),"1","0"),"")</f>
        <v>1</v>
      </c>
      <c r="N609" s="2">
        <f t="shared" si="65"/>
        <v>8</v>
      </c>
      <c r="O609" s="2"/>
      <c r="P609" t="s">
        <v>1964</v>
      </c>
      <c r="Q609" t="s">
        <v>1942</v>
      </c>
      <c r="R609" t="s">
        <v>1942</v>
      </c>
      <c r="S609" t="s">
        <v>2015</v>
      </c>
      <c r="T609" t="s">
        <v>2040</v>
      </c>
      <c r="U609" s="11">
        <v>70.2</v>
      </c>
      <c r="V609" s="11">
        <v>70.099999999999994</v>
      </c>
    </row>
    <row r="610" spans="1:22" x14ac:dyDescent="0.25">
      <c r="A610" s="2" t="s">
        <v>444</v>
      </c>
      <c r="B610" s="2" t="s">
        <v>825</v>
      </c>
      <c r="C610" s="2" t="s">
        <v>2008</v>
      </c>
      <c r="D610" s="2" t="s">
        <v>304</v>
      </c>
      <c r="E610" s="5" t="s">
        <v>1778</v>
      </c>
      <c r="F610" s="2" t="s">
        <v>1779</v>
      </c>
      <c r="G610" s="4" t="s">
        <v>513</v>
      </c>
      <c r="H610" s="2">
        <f t="shared" si="66"/>
        <v>13</v>
      </c>
      <c r="I610" s="2">
        <f t="shared" si="62"/>
        <v>6</v>
      </c>
      <c r="J610" s="2">
        <f t="shared" si="63"/>
        <v>4</v>
      </c>
      <c r="K610" s="2">
        <f t="shared" si="64"/>
        <v>2</v>
      </c>
      <c r="L610" s="2">
        <f t="shared" si="67"/>
        <v>6</v>
      </c>
      <c r="M610" s="2" t="str">
        <f>IF($G610&lt;&gt;"",IF(OR(RIGHT($G610,1)="S",RIGHT($G610,1)="C",RIGHT(G610,1)="T"),"1","0"),"")</f>
        <v>1</v>
      </c>
      <c r="N610" s="2">
        <f t="shared" si="65"/>
        <v>9</v>
      </c>
      <c r="O610" s="2"/>
      <c r="P610" t="s">
        <v>1940</v>
      </c>
      <c r="Q610" t="s">
        <v>1942</v>
      </c>
      <c r="R610" t="s">
        <v>1942</v>
      </c>
      <c r="S610" t="s">
        <v>2015</v>
      </c>
      <c r="T610" t="s">
        <v>2016</v>
      </c>
      <c r="U610" s="11">
        <v>71</v>
      </c>
      <c r="V610" s="11">
        <v>68.599999999999994</v>
      </c>
    </row>
    <row r="611" spans="1:22" x14ac:dyDescent="0.25">
      <c r="A611" s="2" t="s">
        <v>445</v>
      </c>
      <c r="B611" s="2" t="s">
        <v>828</v>
      </c>
      <c r="C611" s="2" t="s">
        <v>1747</v>
      </c>
      <c r="D611" s="2" t="s">
        <v>304</v>
      </c>
      <c r="E611" s="5" t="s">
        <v>1780</v>
      </c>
      <c r="F611" s="2" t="s">
        <v>1781</v>
      </c>
      <c r="G611" s="4" t="s">
        <v>1742</v>
      </c>
      <c r="H611" s="2">
        <f t="shared" si="66"/>
        <v>13</v>
      </c>
      <c r="I611" s="2">
        <f t="shared" si="62"/>
        <v>5</v>
      </c>
      <c r="J611" s="2">
        <f t="shared" si="63"/>
        <v>5</v>
      </c>
      <c r="K611" s="2">
        <f t="shared" si="64"/>
        <v>2</v>
      </c>
      <c r="L611" s="2">
        <f t="shared" si="67"/>
        <v>7</v>
      </c>
      <c r="M611" s="2" t="str">
        <f>IF($G611&lt;&gt;"",IF(OR(RIGHT($G611,1)="S",RIGHT($G611,1)="C",RIGHT(G611,1)="T"),"1","0"),"")</f>
        <v>1</v>
      </c>
      <c r="N611" s="2">
        <f t="shared" si="65"/>
        <v>9</v>
      </c>
      <c r="O611" s="2"/>
      <c r="P611" t="s">
        <v>1951</v>
      </c>
      <c r="Q611" t="s">
        <v>1942</v>
      </c>
      <c r="R611" t="s">
        <v>1942</v>
      </c>
      <c r="S611" t="s">
        <v>2015</v>
      </c>
      <c r="T611" t="s">
        <v>2020</v>
      </c>
      <c r="U611" s="11">
        <v>72.099999999999994</v>
      </c>
      <c r="V611" s="11">
        <v>71</v>
      </c>
    </row>
    <row r="612" spans="1:22" x14ac:dyDescent="0.25">
      <c r="A612" s="2" t="s">
        <v>446</v>
      </c>
      <c r="B612" s="2" t="s">
        <v>716</v>
      </c>
      <c r="C612" s="1" t="s">
        <v>1784</v>
      </c>
      <c r="D612" s="2" t="s">
        <v>304</v>
      </c>
      <c r="E612" s="5" t="s">
        <v>1782</v>
      </c>
      <c r="F612" s="2" t="s">
        <v>1783</v>
      </c>
      <c r="G612" s="4" t="s">
        <v>1237</v>
      </c>
      <c r="H612" s="2">
        <f t="shared" si="66"/>
        <v>14</v>
      </c>
      <c r="I612" s="2">
        <f t="shared" si="62"/>
        <v>6</v>
      </c>
      <c r="J612" s="2">
        <f t="shared" si="63"/>
        <v>2</v>
      </c>
      <c r="K612" s="2">
        <f t="shared" si="64"/>
        <v>5</v>
      </c>
      <c r="L612" s="2">
        <f t="shared" si="67"/>
        <v>7</v>
      </c>
      <c r="M612" s="2" t="str">
        <f>IF($G612&lt;&gt;"",IF(OR(RIGHT($G612,1)="S",RIGHT($G612,1)="C",RIGHT(G612,1)="T"),"1","0"),"")</f>
        <v>1</v>
      </c>
      <c r="N612" s="2">
        <f t="shared" si="65"/>
        <v>10</v>
      </c>
      <c r="O612" s="2"/>
      <c r="P612" t="s">
        <v>1975</v>
      </c>
      <c r="Q612" t="s">
        <v>2022</v>
      </c>
      <c r="R612" t="s">
        <v>2023</v>
      </c>
      <c r="S612" t="s">
        <v>2024</v>
      </c>
      <c r="T612" t="s">
        <v>2025</v>
      </c>
      <c r="U612" s="11">
        <v>35.200000000000003</v>
      </c>
      <c r="V612" s="11">
        <v>34.4</v>
      </c>
    </row>
    <row r="613" spans="1:22" x14ac:dyDescent="0.25">
      <c r="A613" s="2" t="s">
        <v>447</v>
      </c>
      <c r="B613" s="2" t="s">
        <v>829</v>
      </c>
      <c r="C613" s="2" t="s">
        <v>1517</v>
      </c>
      <c r="D613" s="2" t="s">
        <v>304</v>
      </c>
      <c r="E613" s="5" t="s">
        <v>1785</v>
      </c>
      <c r="F613" s="2" t="s">
        <v>1787</v>
      </c>
      <c r="G613" s="4" t="s">
        <v>1786</v>
      </c>
      <c r="H613" s="2">
        <f t="shared" si="66"/>
        <v>18</v>
      </c>
      <c r="I613" s="2">
        <f t="shared" si="62"/>
        <v>6</v>
      </c>
      <c r="J613" s="2">
        <f t="shared" si="63"/>
        <v>8</v>
      </c>
      <c r="K613" s="2">
        <f t="shared" si="64"/>
        <v>0</v>
      </c>
      <c r="L613" s="2">
        <f t="shared" si="67"/>
        <v>8</v>
      </c>
      <c r="M613" s="2" t="str">
        <f>IF($G613&lt;&gt;"",IF(OR(RIGHT($G613,1)="S",RIGHT($G613,1)="C",RIGHT(G613,1)="T"),"1","0"),"")</f>
        <v>0</v>
      </c>
      <c r="N613" s="2">
        <f t="shared" si="65"/>
        <v>12</v>
      </c>
      <c r="O613" s="2"/>
      <c r="P613" t="s">
        <v>1975</v>
      </c>
      <c r="Q613" t="s">
        <v>2022</v>
      </c>
      <c r="R613" t="s">
        <v>2023</v>
      </c>
      <c r="S613" t="s">
        <v>2024</v>
      </c>
      <c r="T613" t="s">
        <v>2025</v>
      </c>
      <c r="U613" s="11">
        <v>38.4</v>
      </c>
      <c r="V613" s="11">
        <v>33.200000000000003</v>
      </c>
    </row>
    <row r="614" spans="1:22" x14ac:dyDescent="0.25">
      <c r="A614" s="2" t="s">
        <v>448</v>
      </c>
      <c r="B614" s="2" t="s">
        <v>716</v>
      </c>
      <c r="C614" s="2" t="s">
        <v>1517</v>
      </c>
      <c r="D614" s="2" t="s">
        <v>304</v>
      </c>
      <c r="E614" s="2" t="s">
        <v>1788</v>
      </c>
      <c r="F614" s="2" t="s">
        <v>1790</v>
      </c>
      <c r="G614" s="4" t="s">
        <v>1506</v>
      </c>
      <c r="H614" s="2">
        <f t="shared" si="66"/>
        <v>21</v>
      </c>
      <c r="I614" s="2">
        <f t="shared" si="62"/>
        <v>5</v>
      </c>
      <c r="J614" s="2">
        <f t="shared" si="63"/>
        <v>9</v>
      </c>
      <c r="K614" s="2">
        <f t="shared" si="64"/>
        <v>1</v>
      </c>
      <c r="L614" s="2">
        <f t="shared" si="67"/>
        <v>10</v>
      </c>
      <c r="M614" s="2" t="str">
        <f>IF($G614&lt;&gt;"",IF(OR(RIGHT($G614,1)="S",RIGHT($G614,1)="C",RIGHT(G614,1)="T"),"1","0"),"")</f>
        <v>1</v>
      </c>
      <c r="N614" s="2">
        <f t="shared" si="65"/>
        <v>12</v>
      </c>
      <c r="O614" s="2"/>
      <c r="P614" t="s">
        <v>1975</v>
      </c>
      <c r="Q614" t="s">
        <v>2022</v>
      </c>
      <c r="R614" t="s">
        <v>2023</v>
      </c>
      <c r="S614" t="s">
        <v>2024</v>
      </c>
      <c r="T614" t="s">
        <v>2025</v>
      </c>
      <c r="U614" s="11">
        <v>35.1</v>
      </c>
      <c r="V614" s="11">
        <v>33</v>
      </c>
    </row>
    <row r="615" spans="1:22" x14ac:dyDescent="0.25">
      <c r="A615" s="2"/>
      <c r="B615" s="2"/>
      <c r="C615" s="2"/>
      <c r="D615" s="2"/>
      <c r="E615" s="2" t="s">
        <v>1789</v>
      </c>
      <c r="F615" s="2" t="s">
        <v>1791</v>
      </c>
      <c r="G615" s="4" t="s">
        <v>1506</v>
      </c>
      <c r="H615" s="2">
        <f t="shared" si="66"/>
        <v>21</v>
      </c>
      <c r="I615" s="2">
        <f t="shared" si="62"/>
        <v>5</v>
      </c>
      <c r="J615" s="2">
        <f t="shared" si="63"/>
        <v>9</v>
      </c>
      <c r="K615" s="2">
        <f t="shared" si="64"/>
        <v>1</v>
      </c>
      <c r="L615" s="2">
        <f t="shared" si="67"/>
        <v>10</v>
      </c>
      <c r="M615" s="2" t="str">
        <f>IF($G615&lt;&gt;"",IF(OR(RIGHT($G615,1)="S",RIGHT($G615,1)="C",RIGHT(G615,1)="T"),"1","0"),"")</f>
        <v>1</v>
      </c>
      <c r="N615" s="2">
        <f t="shared" si="65"/>
        <v>12</v>
      </c>
      <c r="O615" s="2"/>
      <c r="Q615" t="s">
        <v>2009</v>
      </c>
      <c r="R615" t="s">
        <v>2009</v>
      </c>
      <c r="S615" t="s">
        <v>2009</v>
      </c>
      <c r="T615" t="s">
        <v>2009</v>
      </c>
      <c r="U615" s="11" t="s">
        <v>2009</v>
      </c>
      <c r="V615" s="11" t="s">
        <v>2009</v>
      </c>
    </row>
    <row r="616" spans="1:22" x14ac:dyDescent="0.25">
      <c r="A616" s="2" t="s">
        <v>449</v>
      </c>
      <c r="B616" s="2" t="s">
        <v>830</v>
      </c>
      <c r="C616" s="2" t="s">
        <v>1617</v>
      </c>
      <c r="D616" s="2" t="s">
        <v>304</v>
      </c>
      <c r="E616" s="5" t="s">
        <v>1792</v>
      </c>
      <c r="F616" s="2" t="s">
        <v>1793</v>
      </c>
      <c r="G616" s="4" t="s">
        <v>1237</v>
      </c>
      <c r="H616" s="2">
        <f t="shared" si="66"/>
        <v>14</v>
      </c>
      <c r="I616" s="2">
        <f t="shared" si="62"/>
        <v>6</v>
      </c>
      <c r="J616" s="2">
        <f t="shared" si="63"/>
        <v>2</v>
      </c>
      <c r="K616" s="2">
        <f t="shared" si="64"/>
        <v>5</v>
      </c>
      <c r="L616" s="2">
        <f t="shared" si="67"/>
        <v>7</v>
      </c>
      <c r="M616" s="2" t="str">
        <f>IF($G616&lt;&gt;"",IF(OR(RIGHT($G616,1)="S",RIGHT($G616,1)="C",RIGHT(G616,1)="T"),"1","0"),"")</f>
        <v>1</v>
      </c>
      <c r="N616" s="2">
        <f t="shared" si="65"/>
        <v>10</v>
      </c>
      <c r="O616" s="2"/>
      <c r="P616" t="s">
        <v>1981</v>
      </c>
      <c r="Q616" t="s">
        <v>2022</v>
      </c>
      <c r="R616" t="s">
        <v>2023</v>
      </c>
      <c r="S616" t="s">
        <v>2024</v>
      </c>
      <c r="T616" t="s">
        <v>2068</v>
      </c>
      <c r="U616" s="11">
        <v>36.5</v>
      </c>
      <c r="V616" s="11">
        <v>28.2</v>
      </c>
    </row>
    <row r="617" spans="1:22" x14ac:dyDescent="0.25">
      <c r="A617" s="2" t="s">
        <v>450</v>
      </c>
      <c r="B617" s="2" t="s">
        <v>716</v>
      </c>
      <c r="C617" s="2" t="s">
        <v>1517</v>
      </c>
      <c r="D617" s="2" t="s">
        <v>304</v>
      </c>
      <c r="E617" s="5" t="s">
        <v>1794</v>
      </c>
      <c r="F617" s="2" t="s">
        <v>1795</v>
      </c>
      <c r="G617" s="4" t="s">
        <v>1506</v>
      </c>
      <c r="H617" s="2">
        <f t="shared" si="66"/>
        <v>21</v>
      </c>
      <c r="I617" s="2">
        <f t="shared" si="62"/>
        <v>5</v>
      </c>
      <c r="J617" s="2">
        <f t="shared" si="63"/>
        <v>9</v>
      </c>
      <c r="K617" s="2">
        <f t="shared" si="64"/>
        <v>1</v>
      </c>
      <c r="L617" s="2">
        <f t="shared" si="67"/>
        <v>10</v>
      </c>
      <c r="M617" s="2" t="str">
        <f>IF($G617&lt;&gt;"",IF(OR(RIGHT($G617,1)="S",RIGHT($G617,1)="C",RIGHT(G617,1)="T"),"1","0"),"")</f>
        <v>1</v>
      </c>
      <c r="N617" s="2">
        <f t="shared" si="65"/>
        <v>12</v>
      </c>
      <c r="O617" s="2"/>
      <c r="P617" t="s">
        <v>1975</v>
      </c>
      <c r="Q617" t="s">
        <v>2022</v>
      </c>
      <c r="R617" t="s">
        <v>2023</v>
      </c>
      <c r="S617" t="s">
        <v>2024</v>
      </c>
      <c r="T617" t="s">
        <v>2025</v>
      </c>
      <c r="U617" s="11">
        <v>35.1</v>
      </c>
      <c r="V617" s="11">
        <v>34</v>
      </c>
    </row>
    <row r="618" spans="1:22" x14ac:dyDescent="0.25">
      <c r="A618" s="2" t="s">
        <v>451</v>
      </c>
      <c r="B618" s="2" t="s">
        <v>831</v>
      </c>
      <c r="C618" s="2" t="s">
        <v>1617</v>
      </c>
      <c r="D618" s="2" t="s">
        <v>304</v>
      </c>
      <c r="E618" s="2" t="s">
        <v>1796</v>
      </c>
      <c r="F618" s="2" t="s">
        <v>1797</v>
      </c>
      <c r="G618" s="4" t="s">
        <v>1237</v>
      </c>
      <c r="H618" s="2">
        <f t="shared" si="66"/>
        <v>14</v>
      </c>
      <c r="I618" s="2">
        <f t="shared" si="62"/>
        <v>6</v>
      </c>
      <c r="J618" s="2">
        <f t="shared" si="63"/>
        <v>2</v>
      </c>
      <c r="K618" s="2">
        <f t="shared" si="64"/>
        <v>5</v>
      </c>
      <c r="L618" s="2">
        <f t="shared" si="67"/>
        <v>7</v>
      </c>
      <c r="M618" s="2" t="str">
        <f>IF($G618&lt;&gt;"",IF(OR(RIGHT($G618,1)="S",RIGHT($G618,1)="C",RIGHT(G618,1)="T"),"1","0"),"")</f>
        <v>1</v>
      </c>
      <c r="N618" s="2">
        <f t="shared" si="65"/>
        <v>10</v>
      </c>
      <c r="O618" s="2"/>
      <c r="P618" t="s">
        <v>1982</v>
      </c>
      <c r="Q618" t="s">
        <v>2022</v>
      </c>
      <c r="R618" t="s">
        <v>2023</v>
      </c>
      <c r="S618" t="s">
        <v>2024</v>
      </c>
      <c r="T618" t="s">
        <v>2068</v>
      </c>
      <c r="U618" s="11">
        <v>32.799999999999997</v>
      </c>
      <c r="V618" s="11">
        <v>25.9</v>
      </c>
    </row>
    <row r="619" spans="1:22" x14ac:dyDescent="0.25">
      <c r="A619" s="2" t="s">
        <v>452</v>
      </c>
      <c r="B619" s="2" t="s">
        <v>832</v>
      </c>
      <c r="C619" s="2" t="s">
        <v>1517</v>
      </c>
      <c r="D619" s="2" t="s">
        <v>304</v>
      </c>
      <c r="E619" s="2" t="s">
        <v>1798</v>
      </c>
      <c r="F619" s="2" t="s">
        <v>1800</v>
      </c>
      <c r="G619" s="4" t="s">
        <v>1799</v>
      </c>
      <c r="H619" s="2">
        <f t="shared" si="66"/>
        <v>20</v>
      </c>
      <c r="I619" s="2">
        <f t="shared" si="62"/>
        <v>1</v>
      </c>
      <c r="J619" s="2">
        <f t="shared" si="63"/>
        <v>5</v>
      </c>
      <c r="K619" s="2">
        <f t="shared" si="64"/>
        <v>1</v>
      </c>
      <c r="L619" s="2">
        <f t="shared" si="67"/>
        <v>6</v>
      </c>
      <c r="M619" s="2" t="str">
        <f>IF($G619&lt;&gt;"",IF(OR(RIGHT($G619,1)="S",RIGHT($G619,1)="C",RIGHT(G619,1)="T"),"1","0"),"")</f>
        <v>0</v>
      </c>
      <c r="N619" s="2">
        <f t="shared" si="65"/>
        <v>5</v>
      </c>
      <c r="O619" s="2"/>
      <c r="P619" t="s">
        <v>1975</v>
      </c>
      <c r="Q619" t="s">
        <v>2022</v>
      </c>
      <c r="R619" t="s">
        <v>2023</v>
      </c>
      <c r="S619" t="s">
        <v>2024</v>
      </c>
      <c r="T619" t="s">
        <v>2025</v>
      </c>
      <c r="U619" s="11">
        <v>38.4</v>
      </c>
      <c r="V619" s="11">
        <v>37.5</v>
      </c>
    </row>
    <row r="620" spans="1:22" x14ac:dyDescent="0.25">
      <c r="A620" s="2" t="s">
        <v>453</v>
      </c>
      <c r="B620" s="2" t="s">
        <v>833</v>
      </c>
      <c r="C620" s="2" t="s">
        <v>1517</v>
      </c>
      <c r="D620" s="2" t="s">
        <v>304</v>
      </c>
      <c r="E620" s="2" t="s">
        <v>1801</v>
      </c>
      <c r="F620" s="2" t="s">
        <v>1802</v>
      </c>
      <c r="G620" s="4" t="s">
        <v>1237</v>
      </c>
      <c r="H620" s="2">
        <f t="shared" si="66"/>
        <v>14</v>
      </c>
      <c r="I620" s="2">
        <f t="shared" si="62"/>
        <v>6</v>
      </c>
      <c r="J620" s="2">
        <f t="shared" si="63"/>
        <v>2</v>
      </c>
      <c r="K620" s="2">
        <f t="shared" si="64"/>
        <v>5</v>
      </c>
      <c r="L620" s="2">
        <f t="shared" si="67"/>
        <v>7</v>
      </c>
      <c r="M620" s="2" t="str">
        <f>IF($G620&lt;&gt;"",IF(OR(RIGHT($G620,1)="S",RIGHT($G620,1)="C",RIGHT(G620,1)="T"),"1","0"),"")</f>
        <v>1</v>
      </c>
      <c r="N620" s="2">
        <f t="shared" si="65"/>
        <v>10</v>
      </c>
      <c r="O620" s="2"/>
      <c r="P620" t="s">
        <v>1982</v>
      </c>
      <c r="Q620" t="s">
        <v>2022</v>
      </c>
      <c r="R620" t="s">
        <v>2023</v>
      </c>
      <c r="S620" t="s">
        <v>2024</v>
      </c>
      <c r="T620" t="s">
        <v>2068</v>
      </c>
      <c r="U620" s="11">
        <v>37.5</v>
      </c>
      <c r="V620" s="11">
        <v>27.1</v>
      </c>
    </row>
    <row r="621" spans="1:22" x14ac:dyDescent="0.25">
      <c r="A621" s="2" t="s">
        <v>454</v>
      </c>
      <c r="B621" s="2" t="s">
        <v>716</v>
      </c>
      <c r="C621" s="2" t="s">
        <v>1517</v>
      </c>
      <c r="D621" s="2" t="s">
        <v>304</v>
      </c>
      <c r="E621" s="2" t="s">
        <v>890</v>
      </c>
      <c r="H621" s="2" t="str">
        <f t="shared" si="66"/>
        <v/>
      </c>
      <c r="I621" s="2" t="str">
        <f t="shared" si="62"/>
        <v/>
      </c>
      <c r="J621" s="2" t="str">
        <f t="shared" si="63"/>
        <v/>
      </c>
      <c r="K621" s="2" t="str">
        <f t="shared" si="64"/>
        <v/>
      </c>
      <c r="L621" s="2" t="str">
        <f t="shared" si="67"/>
        <v/>
      </c>
      <c r="M621" s="2" t="str">
        <f>IF($G621&lt;&gt;"",IF(OR(RIGHT($G621,1)="S",RIGHT($G621,1)="C",RIGHT(G621,1)="T"),"1","0"),"")</f>
        <v/>
      </c>
      <c r="N621" s="2" t="str">
        <f t="shared" si="65"/>
        <v/>
      </c>
      <c r="O621" s="2"/>
      <c r="P621" t="s">
        <v>1975</v>
      </c>
      <c r="Q621" t="s">
        <v>2022</v>
      </c>
      <c r="R621" t="s">
        <v>2023</v>
      </c>
      <c r="S621" t="s">
        <v>2024</v>
      </c>
      <c r="T621" t="s">
        <v>2025</v>
      </c>
      <c r="U621" s="11">
        <v>35.1</v>
      </c>
      <c r="V621" s="11">
        <v>32.1</v>
      </c>
    </row>
    <row r="622" spans="1:22" x14ac:dyDescent="0.25">
      <c r="A622" s="2" t="s">
        <v>455</v>
      </c>
      <c r="B622" s="2" t="s">
        <v>557</v>
      </c>
      <c r="C622" s="2" t="s">
        <v>1517</v>
      </c>
      <c r="D622" s="2" t="s">
        <v>304</v>
      </c>
      <c r="E622" s="5" t="s">
        <v>1803</v>
      </c>
      <c r="F622" s="2" t="s">
        <v>1805</v>
      </c>
      <c r="G622" s="4" t="s">
        <v>1804</v>
      </c>
      <c r="H622" s="2">
        <f t="shared" si="66"/>
        <v>21</v>
      </c>
      <c r="I622" s="2">
        <f t="shared" si="62"/>
        <v>5</v>
      </c>
      <c r="J622" s="2">
        <f t="shared" si="63"/>
        <v>9</v>
      </c>
      <c r="K622" s="2">
        <f t="shared" si="64"/>
        <v>2</v>
      </c>
      <c r="L622" s="2">
        <f t="shared" si="67"/>
        <v>11</v>
      </c>
      <c r="M622" s="2" t="str">
        <f>IF($G622&lt;&gt;"",IF(OR(RIGHT($G622,1)="S",RIGHT($G622,1)="C",RIGHT(G622,1)="T"),"1","0"),"")</f>
        <v>1</v>
      </c>
      <c r="N622" s="2">
        <f t="shared" si="65"/>
        <v>13</v>
      </c>
      <c r="O622" s="2"/>
      <c r="P622" t="s">
        <v>1975</v>
      </c>
      <c r="Q622" t="s">
        <v>2022</v>
      </c>
      <c r="R622" t="s">
        <v>2023</v>
      </c>
      <c r="S622" t="s">
        <v>2024</v>
      </c>
      <c r="T622" t="s">
        <v>2025</v>
      </c>
      <c r="U622" s="11">
        <v>46.4</v>
      </c>
      <c r="V622" s="11">
        <v>45.8</v>
      </c>
    </row>
    <row r="623" spans="1:22" x14ac:dyDescent="0.25">
      <c r="A623" s="2" t="s">
        <v>456</v>
      </c>
      <c r="B623" s="2" t="s">
        <v>834</v>
      </c>
      <c r="C623" s="2" t="s">
        <v>1517</v>
      </c>
      <c r="D623" s="2" t="s">
        <v>304</v>
      </c>
      <c r="E623" s="5" t="s">
        <v>1806</v>
      </c>
      <c r="F623" s="2" t="s">
        <v>1808</v>
      </c>
      <c r="G623" s="4" t="s">
        <v>1807</v>
      </c>
      <c r="H623" s="2">
        <f t="shared" si="66"/>
        <v>13</v>
      </c>
      <c r="I623" s="2">
        <f t="shared" si="62"/>
        <v>7</v>
      </c>
      <c r="J623" s="2">
        <f t="shared" si="63"/>
        <v>2</v>
      </c>
      <c r="K623" s="2">
        <f t="shared" si="64"/>
        <v>3</v>
      </c>
      <c r="L623" s="2">
        <f t="shared" si="67"/>
        <v>5</v>
      </c>
      <c r="M623" s="2" t="str">
        <f>IF($G623&lt;&gt;"",IF(OR(RIGHT($G623,1)="S",RIGHT($G623,1)="C",RIGHT(G623,1)="T"),"1","0"),"")</f>
        <v>0</v>
      </c>
      <c r="N623" s="2">
        <f t="shared" si="65"/>
        <v>10</v>
      </c>
      <c r="O623" s="2"/>
      <c r="P623" t="s">
        <v>1979</v>
      </c>
      <c r="Q623" t="s">
        <v>2022</v>
      </c>
      <c r="R623" t="s">
        <v>2023</v>
      </c>
      <c r="S623" t="s">
        <v>2042</v>
      </c>
      <c r="T623" t="s">
        <v>2052</v>
      </c>
      <c r="U623" s="11">
        <v>34.9</v>
      </c>
      <c r="V623" s="11">
        <v>28.5</v>
      </c>
    </row>
    <row r="624" spans="1:22" x14ac:dyDescent="0.25">
      <c r="A624" s="2" t="s">
        <v>457</v>
      </c>
      <c r="B624" s="2" t="s">
        <v>835</v>
      </c>
      <c r="C624" s="2" t="s">
        <v>1517</v>
      </c>
      <c r="D624" s="2" t="s">
        <v>304</v>
      </c>
      <c r="E624" s="5" t="s">
        <v>1806</v>
      </c>
      <c r="F624" s="2" t="s">
        <v>1808</v>
      </c>
      <c r="G624" s="4" t="s">
        <v>1807</v>
      </c>
      <c r="H624" s="2">
        <f t="shared" si="66"/>
        <v>13</v>
      </c>
      <c r="I624" s="2">
        <f t="shared" si="62"/>
        <v>7</v>
      </c>
      <c r="J624" s="2">
        <f t="shared" si="63"/>
        <v>2</v>
      </c>
      <c r="K624" s="2">
        <f t="shared" si="64"/>
        <v>3</v>
      </c>
      <c r="L624" s="2">
        <f t="shared" si="67"/>
        <v>5</v>
      </c>
      <c r="M624" s="2" t="str">
        <f>IF($G624&lt;&gt;"",IF(OR(RIGHT($G624,1)="S",RIGHT($G624,1)="C",RIGHT(G624,1)="T"),"1","0"),"")</f>
        <v>0</v>
      </c>
      <c r="N624" s="2">
        <f t="shared" si="65"/>
        <v>10</v>
      </c>
      <c r="O624" s="2"/>
      <c r="P624" t="s">
        <v>1979</v>
      </c>
      <c r="Q624" t="s">
        <v>2022</v>
      </c>
      <c r="R624" t="s">
        <v>2023</v>
      </c>
      <c r="S624" t="s">
        <v>2042</v>
      </c>
      <c r="T624" t="s">
        <v>2052</v>
      </c>
      <c r="U624" s="11">
        <v>34.9</v>
      </c>
      <c r="V624" s="11">
        <v>30.4</v>
      </c>
    </row>
    <row r="625" spans="1:22" x14ac:dyDescent="0.25">
      <c r="A625" s="2" t="s">
        <v>458</v>
      </c>
      <c r="B625" s="2" t="s">
        <v>836</v>
      </c>
      <c r="C625" s="2" t="s">
        <v>1517</v>
      </c>
      <c r="D625" s="2" t="s">
        <v>304</v>
      </c>
      <c r="E625" s="2" t="s">
        <v>1788</v>
      </c>
      <c r="F625" s="2" t="s">
        <v>1790</v>
      </c>
      <c r="G625" s="4" t="s">
        <v>1506</v>
      </c>
      <c r="H625" s="2">
        <f t="shared" si="66"/>
        <v>21</v>
      </c>
      <c r="I625" s="2">
        <f t="shared" si="62"/>
        <v>5</v>
      </c>
      <c r="J625" s="2">
        <f t="shared" si="63"/>
        <v>9</v>
      </c>
      <c r="K625" s="2">
        <f t="shared" si="64"/>
        <v>1</v>
      </c>
      <c r="L625" s="2">
        <f t="shared" si="67"/>
        <v>10</v>
      </c>
      <c r="M625" s="2" t="str">
        <f>IF($G625&lt;&gt;"",IF(OR(RIGHT($G625,1)="S",RIGHT($G625,1)="C",RIGHT(G625,1)="T"),"1","0"),"")</f>
        <v>1</v>
      </c>
      <c r="N625" s="2">
        <f t="shared" si="65"/>
        <v>12</v>
      </c>
      <c r="O625" s="2"/>
      <c r="P625" t="s">
        <v>1975</v>
      </c>
      <c r="Q625" t="s">
        <v>2022</v>
      </c>
      <c r="R625" t="s">
        <v>2023</v>
      </c>
      <c r="S625" t="s">
        <v>2024</v>
      </c>
      <c r="T625" t="s">
        <v>2025</v>
      </c>
      <c r="U625" s="11">
        <v>35.1</v>
      </c>
      <c r="V625" s="11">
        <v>34.5</v>
      </c>
    </row>
    <row r="626" spans="1:22" x14ac:dyDescent="0.25">
      <c r="A626" s="2" t="s">
        <v>459</v>
      </c>
      <c r="B626" s="2" t="s">
        <v>837</v>
      </c>
      <c r="C626" s="2" t="s">
        <v>1517</v>
      </c>
      <c r="D626" s="2" t="s">
        <v>304</v>
      </c>
      <c r="E626" s="5" t="s">
        <v>1809</v>
      </c>
      <c r="F626" s="2" t="s">
        <v>1813</v>
      </c>
      <c r="G626" s="4" t="s">
        <v>1812</v>
      </c>
      <c r="H626" s="2">
        <f t="shared" si="66"/>
        <v>27</v>
      </c>
      <c r="I626" s="2">
        <f t="shared" si="62"/>
        <v>6</v>
      </c>
      <c r="J626" s="2">
        <f t="shared" si="63"/>
        <v>9</v>
      </c>
      <c r="K626" s="2">
        <f t="shared" si="64"/>
        <v>3</v>
      </c>
      <c r="L626" s="2">
        <f t="shared" si="67"/>
        <v>12</v>
      </c>
      <c r="M626" s="2" t="str">
        <f>IF($G626&lt;&gt;"",IF(OR(RIGHT($G626,1)="S",RIGHT($G626,1)="C",RIGHT(G626,1)="T"),"1","0"),"")</f>
        <v>1</v>
      </c>
      <c r="N626" s="2">
        <f t="shared" si="65"/>
        <v>15</v>
      </c>
      <c r="O626" s="2"/>
      <c r="P626" t="s">
        <v>1988</v>
      </c>
      <c r="Q626" t="s">
        <v>2022</v>
      </c>
      <c r="R626" t="s">
        <v>2044</v>
      </c>
      <c r="S626" t="s">
        <v>2045</v>
      </c>
      <c r="T626" t="s">
        <v>2069</v>
      </c>
      <c r="U626" s="11">
        <v>31.1</v>
      </c>
      <c r="V626" s="11">
        <v>30.7</v>
      </c>
    </row>
    <row r="627" spans="1:22" x14ac:dyDescent="0.25">
      <c r="A627" s="2"/>
      <c r="B627" s="2"/>
      <c r="C627" s="2"/>
      <c r="D627" s="2"/>
      <c r="E627" s="5" t="s">
        <v>1810</v>
      </c>
      <c r="F627" s="2" t="s">
        <v>1813</v>
      </c>
      <c r="G627" s="4" t="s">
        <v>1814</v>
      </c>
      <c r="H627" s="2">
        <f t="shared" si="66"/>
        <v>27</v>
      </c>
      <c r="I627" s="2">
        <f t="shared" si="62"/>
        <v>6</v>
      </c>
      <c r="J627" s="2">
        <f t="shared" si="63"/>
        <v>9</v>
      </c>
      <c r="K627" s="2">
        <f t="shared" si="64"/>
        <v>3</v>
      </c>
      <c r="L627" s="2">
        <f t="shared" si="67"/>
        <v>12</v>
      </c>
      <c r="M627" s="2" t="str">
        <f>IF($G627&lt;&gt;"",IF(OR(RIGHT($G627,1)="S",RIGHT($G627,1)="C",RIGHT(G627,1)="T"),"1","0"),"")</f>
        <v>1</v>
      </c>
      <c r="N627" s="2">
        <f t="shared" si="65"/>
        <v>15</v>
      </c>
      <c r="O627" s="2"/>
      <c r="Q627" t="s">
        <v>2009</v>
      </c>
      <c r="R627" t="s">
        <v>2009</v>
      </c>
      <c r="S627" t="s">
        <v>2009</v>
      </c>
      <c r="T627" t="s">
        <v>2009</v>
      </c>
      <c r="U627" s="11" t="s">
        <v>2009</v>
      </c>
      <c r="V627" s="11" t="s">
        <v>2009</v>
      </c>
    </row>
    <row r="628" spans="1:22" x14ac:dyDescent="0.25">
      <c r="A628" s="2"/>
      <c r="B628" s="2"/>
      <c r="C628" s="2"/>
      <c r="D628" s="2"/>
      <c r="E628" s="5" t="s">
        <v>1811</v>
      </c>
      <c r="F628" s="2" t="s">
        <v>1816</v>
      </c>
      <c r="G628" s="4" t="s">
        <v>1815</v>
      </c>
      <c r="H628" s="2">
        <f t="shared" si="66"/>
        <v>27</v>
      </c>
      <c r="I628" s="2">
        <f t="shared" si="62"/>
        <v>6</v>
      </c>
      <c r="J628" s="2">
        <f t="shared" si="63"/>
        <v>10</v>
      </c>
      <c r="K628" s="2">
        <f t="shared" si="64"/>
        <v>3</v>
      </c>
      <c r="L628" s="2">
        <f t="shared" si="67"/>
        <v>13</v>
      </c>
      <c r="M628" s="2" t="str">
        <f>IF($G628&lt;&gt;"",IF(OR(RIGHT($G628,1)="S",RIGHT($G628,1)="C",RIGHT(G628,1)="T"),"1","0"),"")</f>
        <v>1</v>
      </c>
      <c r="N628" s="2">
        <f t="shared" si="65"/>
        <v>16</v>
      </c>
      <c r="O628" s="2"/>
      <c r="Q628" t="s">
        <v>2009</v>
      </c>
      <c r="R628" t="s">
        <v>2009</v>
      </c>
      <c r="S628" t="s">
        <v>2009</v>
      </c>
      <c r="T628" t="s">
        <v>2009</v>
      </c>
      <c r="U628" s="11" t="s">
        <v>2009</v>
      </c>
      <c r="V628" s="11" t="s">
        <v>2009</v>
      </c>
    </row>
    <row r="629" spans="1:22" x14ac:dyDescent="0.25">
      <c r="A629" s="2" t="s">
        <v>460</v>
      </c>
      <c r="B629" s="2" t="s">
        <v>838</v>
      </c>
      <c r="C629" s="2" t="s">
        <v>1517</v>
      </c>
      <c r="D629" s="2" t="s">
        <v>304</v>
      </c>
      <c r="E629" s="5" t="s">
        <v>1817</v>
      </c>
      <c r="F629" s="2" t="s">
        <v>1819</v>
      </c>
      <c r="G629" s="4" t="s">
        <v>1818</v>
      </c>
      <c r="H629" s="2">
        <f t="shared" si="66"/>
        <v>27</v>
      </c>
      <c r="I629" s="2">
        <f t="shared" si="62"/>
        <v>6</v>
      </c>
      <c r="J629" s="2">
        <f t="shared" si="63"/>
        <v>10</v>
      </c>
      <c r="K629" s="2">
        <f t="shared" si="64"/>
        <v>1</v>
      </c>
      <c r="L629" s="2">
        <f t="shared" si="67"/>
        <v>11</v>
      </c>
      <c r="M629" s="2" t="str">
        <f>IF($G629&lt;&gt;"",IF(OR(RIGHT($G629,1)="S",RIGHT($G629,1)="C",RIGHT(G629,1)="T"),"1","0"),"")</f>
        <v>0</v>
      </c>
      <c r="N629" s="2">
        <f t="shared" si="65"/>
        <v>15</v>
      </c>
      <c r="O629" s="2"/>
      <c r="P629" t="s">
        <v>1987</v>
      </c>
      <c r="Q629" t="s">
        <v>1942</v>
      </c>
      <c r="R629" t="s">
        <v>1942</v>
      </c>
      <c r="S629" t="s">
        <v>2015</v>
      </c>
      <c r="T629" t="s">
        <v>2029</v>
      </c>
      <c r="U629" s="11">
        <v>69.400000000000006</v>
      </c>
      <c r="V629" s="11">
        <v>67.099999999999994</v>
      </c>
    </row>
    <row r="630" spans="1:22" x14ac:dyDescent="0.25">
      <c r="A630" s="2" t="s">
        <v>461</v>
      </c>
      <c r="B630" s="2" t="s">
        <v>828</v>
      </c>
      <c r="C630" s="2" t="s">
        <v>1747</v>
      </c>
      <c r="D630" s="2" t="s">
        <v>304</v>
      </c>
      <c r="E630" s="5" t="s">
        <v>1780</v>
      </c>
      <c r="F630" s="2" t="s">
        <v>1781</v>
      </c>
      <c r="G630" s="4" t="s">
        <v>1742</v>
      </c>
      <c r="H630" s="2">
        <f t="shared" si="66"/>
        <v>13</v>
      </c>
      <c r="I630" s="2">
        <f t="shared" si="62"/>
        <v>5</v>
      </c>
      <c r="J630" s="2">
        <f t="shared" si="63"/>
        <v>5</v>
      </c>
      <c r="K630" s="2">
        <f t="shared" si="64"/>
        <v>2</v>
      </c>
      <c r="L630" s="2">
        <f t="shared" si="67"/>
        <v>7</v>
      </c>
      <c r="M630" s="2" t="str">
        <f>IF($G630&lt;&gt;"",IF(OR(RIGHT($G630,1)="S",RIGHT($G630,1)="C",RIGHT(G630,1)="T"),"1","0"),"")</f>
        <v>1</v>
      </c>
      <c r="N630" s="2">
        <f t="shared" si="65"/>
        <v>9</v>
      </c>
      <c r="O630" s="2"/>
      <c r="P630" t="s">
        <v>1951</v>
      </c>
      <c r="Q630" t="s">
        <v>1942</v>
      </c>
      <c r="R630" t="s">
        <v>1942</v>
      </c>
      <c r="S630" t="s">
        <v>2015</v>
      </c>
      <c r="T630" t="s">
        <v>2020</v>
      </c>
      <c r="U630" s="11" t="s">
        <v>2089</v>
      </c>
      <c r="V630" s="11" t="s">
        <v>2090</v>
      </c>
    </row>
    <row r="631" spans="1:22" x14ac:dyDescent="0.25">
      <c r="A631" s="2" t="s">
        <v>462</v>
      </c>
      <c r="B631" s="2" t="s">
        <v>760</v>
      </c>
      <c r="C631" s="2" t="s">
        <v>1517</v>
      </c>
      <c r="D631" s="2" t="s">
        <v>304</v>
      </c>
      <c r="E631" s="2" t="s">
        <v>1563</v>
      </c>
      <c r="F631" s="2" t="s">
        <v>1565</v>
      </c>
      <c r="G631" s="4" t="s">
        <v>1564</v>
      </c>
      <c r="H631" s="2">
        <f t="shared" si="66"/>
        <v>42</v>
      </c>
      <c r="I631" s="2">
        <f t="shared" si="62"/>
        <v>8</v>
      </c>
      <c r="J631" s="2">
        <f t="shared" si="63"/>
        <v>14</v>
      </c>
      <c r="K631" s="2">
        <f t="shared" si="64"/>
        <v>0</v>
      </c>
      <c r="L631" s="2">
        <f t="shared" si="67"/>
        <v>14</v>
      </c>
      <c r="M631" s="2" t="str">
        <f>IF($G631&lt;&gt;"",IF(OR(RIGHT($G631,1)="S",RIGHT($G631,1)="C",RIGHT(G631,1)="T"),"1","0"),"")</f>
        <v>0</v>
      </c>
      <c r="N631" s="2">
        <f t="shared" si="65"/>
        <v>20</v>
      </c>
      <c r="O631" s="2"/>
      <c r="P631" t="s">
        <v>1946</v>
      </c>
      <c r="Q631" t="s">
        <v>1942</v>
      </c>
      <c r="R631" t="s">
        <v>1942</v>
      </c>
      <c r="S631" t="s">
        <v>2015</v>
      </c>
      <c r="T631" t="s">
        <v>2026</v>
      </c>
      <c r="U631" s="11">
        <v>70.400000000000006</v>
      </c>
      <c r="V631" s="11">
        <v>69.599999999999994</v>
      </c>
    </row>
    <row r="632" spans="1:22" x14ac:dyDescent="0.25">
      <c r="A632" s="2" t="s">
        <v>463</v>
      </c>
      <c r="B632" s="2" t="s">
        <v>839</v>
      </c>
      <c r="C632" s="2" t="s">
        <v>1720</v>
      </c>
      <c r="D632" s="2" t="s">
        <v>304</v>
      </c>
      <c r="E632" s="5" t="s">
        <v>1820</v>
      </c>
      <c r="F632" s="2" t="s">
        <v>1821</v>
      </c>
      <c r="G632" s="4" t="s">
        <v>1534</v>
      </c>
      <c r="H632" s="2">
        <f t="shared" si="66"/>
        <v>19</v>
      </c>
      <c r="I632" s="2">
        <f t="shared" si="62"/>
        <v>5</v>
      </c>
      <c r="J632" s="2">
        <f t="shared" si="63"/>
        <v>6</v>
      </c>
      <c r="K632" s="2">
        <f t="shared" si="64"/>
        <v>1</v>
      </c>
      <c r="L632" s="2">
        <f t="shared" si="67"/>
        <v>7</v>
      </c>
      <c r="M632" s="2" t="str">
        <f>IF($G632&lt;&gt;"",IF(OR(RIGHT($G632,1)="S",RIGHT($G632,1)="C",RIGHT(G632,1)="T"),"1","0"),"")</f>
        <v>0</v>
      </c>
      <c r="N632" s="2">
        <f t="shared" si="65"/>
        <v>10</v>
      </c>
      <c r="O632" s="2"/>
      <c r="P632" t="s">
        <v>1956</v>
      </c>
      <c r="Q632" t="s">
        <v>1942</v>
      </c>
      <c r="R632" t="s">
        <v>1942</v>
      </c>
      <c r="S632" t="s">
        <v>2015</v>
      </c>
      <c r="T632" t="s">
        <v>2029</v>
      </c>
      <c r="U632" s="11">
        <v>64.599999999999994</v>
      </c>
      <c r="V632" s="11">
        <v>60.5</v>
      </c>
    </row>
    <row r="633" spans="1:22" x14ac:dyDescent="0.25">
      <c r="A633" s="2" t="s">
        <v>464</v>
      </c>
      <c r="B633" s="2" t="s">
        <v>716</v>
      </c>
      <c r="C633" s="2" t="s">
        <v>1517</v>
      </c>
      <c r="D633" s="2" t="s">
        <v>304</v>
      </c>
      <c r="E633" s="2" t="s">
        <v>1822</v>
      </c>
      <c r="F633" s="2" t="s">
        <v>1825</v>
      </c>
      <c r="G633" s="4" t="s">
        <v>1824</v>
      </c>
      <c r="H633" s="2">
        <f t="shared" si="66"/>
        <v>18</v>
      </c>
      <c r="I633" s="2">
        <f t="shared" si="62"/>
        <v>4</v>
      </c>
      <c r="J633" s="2">
        <f t="shared" si="63"/>
        <v>9</v>
      </c>
      <c r="K633" s="2">
        <f t="shared" si="64"/>
        <v>0</v>
      </c>
      <c r="L633" s="2">
        <f t="shared" si="67"/>
        <v>9</v>
      </c>
      <c r="M633" s="2" t="str">
        <f>IF($G633&lt;&gt;"",IF(OR(RIGHT($G633,1)="S",RIGHT($G633,1)="C",RIGHT(G633,1)="T"),"1","0"),"")</f>
        <v>1</v>
      </c>
      <c r="N633" s="2">
        <f t="shared" si="65"/>
        <v>10</v>
      </c>
      <c r="O633" s="2"/>
      <c r="P633" t="s">
        <v>1975</v>
      </c>
      <c r="Q633" t="s">
        <v>2022</v>
      </c>
      <c r="R633" t="s">
        <v>2023</v>
      </c>
      <c r="S633" t="s">
        <v>2024</v>
      </c>
      <c r="T633" t="s">
        <v>2025</v>
      </c>
      <c r="U633" s="11">
        <v>35.1</v>
      </c>
      <c r="V633" s="11">
        <v>34.700000000000003</v>
      </c>
    </row>
    <row r="634" spans="1:22" x14ac:dyDescent="0.25">
      <c r="A634" s="2"/>
      <c r="B634" s="2"/>
      <c r="C634" s="2"/>
      <c r="D634" s="2"/>
      <c r="E634" s="2" t="s">
        <v>1823</v>
      </c>
      <c r="F634" s="2" t="s">
        <v>1826</v>
      </c>
      <c r="G634" s="4" t="s">
        <v>1824</v>
      </c>
      <c r="H634" s="2">
        <f t="shared" si="66"/>
        <v>18</v>
      </c>
      <c r="I634" s="2">
        <f t="shared" si="62"/>
        <v>4</v>
      </c>
      <c r="J634" s="2">
        <f t="shared" si="63"/>
        <v>9</v>
      </c>
      <c r="K634" s="2">
        <f t="shared" si="64"/>
        <v>0</v>
      </c>
      <c r="L634" s="2">
        <f t="shared" si="67"/>
        <v>9</v>
      </c>
      <c r="M634" s="2" t="str">
        <f>IF($G634&lt;&gt;"",IF(OR(RIGHT($G634,1)="S",RIGHT($G634,1)="C",RIGHT(G634,1)="T"),"1","0"),"")</f>
        <v>1</v>
      </c>
      <c r="N634" s="2">
        <f t="shared" si="65"/>
        <v>10</v>
      </c>
      <c r="O634" s="2"/>
      <c r="Q634" t="s">
        <v>2009</v>
      </c>
      <c r="R634" t="s">
        <v>2009</v>
      </c>
      <c r="S634" t="s">
        <v>2009</v>
      </c>
      <c r="T634" t="s">
        <v>2009</v>
      </c>
      <c r="U634" s="11" t="s">
        <v>2009</v>
      </c>
      <c r="V634" s="11" t="s">
        <v>2009</v>
      </c>
    </row>
    <row r="635" spans="1:22" x14ac:dyDescent="0.25">
      <c r="A635" s="2" t="s">
        <v>465</v>
      </c>
      <c r="B635" s="2" t="s">
        <v>840</v>
      </c>
      <c r="C635" s="2" t="s">
        <v>1517</v>
      </c>
      <c r="D635" s="2" t="s">
        <v>304</v>
      </c>
      <c r="E635" s="2" t="s">
        <v>1827</v>
      </c>
      <c r="F635" s="2" t="s">
        <v>1829</v>
      </c>
      <c r="G635" s="4" t="s">
        <v>1828</v>
      </c>
      <c r="H635" s="2">
        <f t="shared" si="66"/>
        <v>23</v>
      </c>
      <c r="I635" s="2">
        <f t="shared" si="62"/>
        <v>3</v>
      </c>
      <c r="J635" s="2">
        <f t="shared" si="63"/>
        <v>8</v>
      </c>
      <c r="K635" s="2">
        <f t="shared" si="64"/>
        <v>5</v>
      </c>
      <c r="L635" s="2">
        <f t="shared" si="67"/>
        <v>13</v>
      </c>
      <c r="M635" s="2" t="str">
        <f>IF($G635&lt;&gt;"",IF(OR(RIGHT($G635,1)="S",RIGHT($G635,1)="C",RIGHT(G635,1)="T"),"1","0"),"")</f>
        <v>1</v>
      </c>
      <c r="N635" s="2">
        <f t="shared" si="65"/>
        <v>13</v>
      </c>
      <c r="O635" s="2"/>
      <c r="P635" t="s">
        <v>1975</v>
      </c>
      <c r="Q635" t="s">
        <v>2022</v>
      </c>
      <c r="R635" t="s">
        <v>2023</v>
      </c>
      <c r="S635" t="s">
        <v>2024</v>
      </c>
      <c r="T635" t="s">
        <v>2025</v>
      </c>
      <c r="U635" s="11">
        <v>38.4</v>
      </c>
      <c r="V635" s="11">
        <v>33.799999999999997</v>
      </c>
    </row>
    <row r="636" spans="1:22" x14ac:dyDescent="0.25">
      <c r="A636" s="2" t="s">
        <v>466</v>
      </c>
      <c r="B636" s="2" t="s">
        <v>841</v>
      </c>
      <c r="C636" s="2" t="s">
        <v>1517</v>
      </c>
      <c r="D636" s="2" t="s">
        <v>304</v>
      </c>
      <c r="E636" s="2" t="s">
        <v>1830</v>
      </c>
      <c r="F636" s="2" t="s">
        <v>1832</v>
      </c>
      <c r="G636" s="4" t="s">
        <v>1831</v>
      </c>
      <c r="H636" s="2">
        <f t="shared" si="66"/>
        <v>16</v>
      </c>
      <c r="I636" s="2">
        <f t="shared" si="62"/>
        <v>2</v>
      </c>
      <c r="J636" s="2">
        <f t="shared" si="63"/>
        <v>3</v>
      </c>
      <c r="K636" s="2">
        <f t="shared" si="64"/>
        <v>0</v>
      </c>
      <c r="L636" s="2">
        <f t="shared" si="67"/>
        <v>3</v>
      </c>
      <c r="M636" s="2" t="str">
        <f>IF($G636&lt;&gt;"",IF(OR(RIGHT($G636,1)="S",RIGHT($G636,1)="C",RIGHT(G636,1)="T"),"1","0"),"")</f>
        <v>0</v>
      </c>
      <c r="N636" s="2">
        <f t="shared" si="65"/>
        <v>3</v>
      </c>
      <c r="O636" s="2"/>
      <c r="P636" t="s">
        <v>1975</v>
      </c>
      <c r="Q636" t="s">
        <v>2022</v>
      </c>
      <c r="R636" t="s">
        <v>2023</v>
      </c>
      <c r="S636" t="s">
        <v>2024</v>
      </c>
      <c r="T636" t="s">
        <v>2025</v>
      </c>
      <c r="U636" s="11">
        <v>35.9</v>
      </c>
      <c r="V636" s="11">
        <v>35.6</v>
      </c>
    </row>
    <row r="637" spans="1:22" x14ac:dyDescent="0.25">
      <c r="A637" s="2" t="s">
        <v>467</v>
      </c>
      <c r="B637" s="2" t="s">
        <v>842</v>
      </c>
      <c r="C637" s="2" t="s">
        <v>1517</v>
      </c>
      <c r="D637" s="2" t="s">
        <v>304</v>
      </c>
      <c r="E637" s="5" t="s">
        <v>1833</v>
      </c>
      <c r="F637" s="2" t="s">
        <v>1835</v>
      </c>
      <c r="G637" s="4" t="s">
        <v>1834</v>
      </c>
      <c r="H637" s="2">
        <f t="shared" si="66"/>
        <v>38</v>
      </c>
      <c r="I637" s="2">
        <f t="shared" ref="I637:I686" si="68">IF($G637&lt;&gt;"",(LEN($G637)-LEN(SUBSTITUTE($G637,"C",""))),"")</f>
        <v>2</v>
      </c>
      <c r="J637" s="2">
        <f t="shared" ref="J637:J686" si="69">IF($G637&lt;&gt;"",(LEN($G637)-LEN(SUBSTITUTE($G637,"S",""))),"")</f>
        <v>7</v>
      </c>
      <c r="K637" s="2">
        <f t="shared" ref="K637:K686" si="70">IF($G637&lt;&gt;"",(LEN($G637)-LEN(SUBSTITUTE($G637,"T",""))),"")</f>
        <v>4</v>
      </c>
      <c r="L637" s="2">
        <f t="shared" si="67"/>
        <v>11</v>
      </c>
      <c r="M637" s="2" t="str">
        <f>IF($G637&lt;&gt;"",IF(OR(RIGHT($G637,1)="S",RIGHT($G637,1)="C",RIGHT(G637,1)="T"),"1","0"),"")</f>
        <v>1</v>
      </c>
      <c r="N637" s="2">
        <f t="shared" ref="N637:N686" si="71">IF($G637&lt;&gt;"",I637+K637+J637-2-M637,"")</f>
        <v>10</v>
      </c>
      <c r="O637" s="2"/>
      <c r="P637" t="s">
        <v>1953</v>
      </c>
      <c r="Q637" t="s">
        <v>1942</v>
      </c>
      <c r="R637" t="s">
        <v>1942</v>
      </c>
      <c r="S637" t="s">
        <v>2015</v>
      </c>
      <c r="T637" t="s">
        <v>2016</v>
      </c>
      <c r="U637" s="11">
        <v>72.8</v>
      </c>
      <c r="V637" s="11">
        <v>70.8</v>
      </c>
    </row>
    <row r="638" spans="1:22" x14ac:dyDescent="0.25">
      <c r="A638" s="2" t="s">
        <v>468</v>
      </c>
      <c r="B638" s="2" t="s">
        <v>599</v>
      </c>
      <c r="C638" s="2" t="s">
        <v>1517</v>
      </c>
      <c r="D638" s="2" t="s">
        <v>304</v>
      </c>
      <c r="E638" s="5" t="s">
        <v>1836</v>
      </c>
      <c r="F638" s="2" t="s">
        <v>1839</v>
      </c>
      <c r="G638" s="4" t="s">
        <v>1838</v>
      </c>
      <c r="H638" s="2">
        <f t="shared" si="66"/>
        <v>34</v>
      </c>
      <c r="I638" s="2">
        <f t="shared" si="68"/>
        <v>2</v>
      </c>
      <c r="J638" s="2">
        <f t="shared" si="69"/>
        <v>7</v>
      </c>
      <c r="K638" s="2">
        <f t="shared" si="70"/>
        <v>4</v>
      </c>
      <c r="L638" s="2">
        <f t="shared" si="67"/>
        <v>11</v>
      </c>
      <c r="M638" s="2" t="str">
        <f>IF($G638&lt;&gt;"",IF(OR(RIGHT($G638,1)="S",RIGHT($G638,1)="C",RIGHT(G638,1)="T"),"1","0"),"")</f>
        <v>1</v>
      </c>
      <c r="N638" s="2">
        <f t="shared" si="71"/>
        <v>10</v>
      </c>
      <c r="O638" s="2"/>
      <c r="P638" t="s">
        <v>1953</v>
      </c>
      <c r="Q638" t="s">
        <v>1942</v>
      </c>
      <c r="R638" t="s">
        <v>1942</v>
      </c>
      <c r="S638" t="s">
        <v>2015</v>
      </c>
      <c r="T638" t="s">
        <v>2016</v>
      </c>
      <c r="U638" s="11">
        <v>72.8</v>
      </c>
      <c r="V638" s="11">
        <v>71.7</v>
      </c>
    </row>
    <row r="639" spans="1:22" x14ac:dyDescent="0.25">
      <c r="A639" s="2"/>
      <c r="B639" s="2"/>
      <c r="C639" s="2"/>
      <c r="D639" s="2"/>
      <c r="E639" s="5" t="s">
        <v>1837</v>
      </c>
      <c r="F639" s="2" t="s">
        <v>1839</v>
      </c>
      <c r="G639" s="4" t="s">
        <v>1840</v>
      </c>
      <c r="H639" s="2">
        <f t="shared" si="66"/>
        <v>34</v>
      </c>
      <c r="I639" s="2">
        <f t="shared" si="68"/>
        <v>2</v>
      </c>
      <c r="J639" s="2">
        <f t="shared" si="69"/>
        <v>8</v>
      </c>
      <c r="K639" s="2">
        <f t="shared" si="70"/>
        <v>3</v>
      </c>
      <c r="L639" s="2">
        <f t="shared" si="67"/>
        <v>11</v>
      </c>
      <c r="M639" s="2" t="str">
        <f>IF($G639&lt;&gt;"",IF(OR(RIGHT($G639,1)="S",RIGHT($G639,1)="C",RIGHT(G639,1)="T"),"1","0"),"")</f>
        <v>1</v>
      </c>
      <c r="N639" s="2">
        <f t="shared" si="71"/>
        <v>10</v>
      </c>
      <c r="O639" s="2"/>
      <c r="Q639" t="s">
        <v>2009</v>
      </c>
      <c r="R639" t="s">
        <v>2009</v>
      </c>
      <c r="S639" t="s">
        <v>2009</v>
      </c>
      <c r="T639" t="s">
        <v>2009</v>
      </c>
      <c r="U639" s="11" t="s">
        <v>2009</v>
      </c>
      <c r="V639" s="11" t="s">
        <v>2009</v>
      </c>
    </row>
    <row r="640" spans="1:22" x14ac:dyDescent="0.25">
      <c r="A640" s="2" t="s">
        <v>469</v>
      </c>
      <c r="B640" s="2" t="s">
        <v>843</v>
      </c>
      <c r="C640" s="2" t="s">
        <v>1517</v>
      </c>
      <c r="D640" s="2" t="s">
        <v>304</v>
      </c>
      <c r="E640" s="5" t="s">
        <v>1841</v>
      </c>
      <c r="F640" s="2" t="s">
        <v>1843</v>
      </c>
      <c r="G640" s="4" t="s">
        <v>1842</v>
      </c>
      <c r="H640" s="2">
        <f t="shared" si="66"/>
        <v>17</v>
      </c>
      <c r="I640" s="2">
        <f t="shared" si="68"/>
        <v>8</v>
      </c>
      <c r="J640" s="2">
        <f t="shared" si="69"/>
        <v>3</v>
      </c>
      <c r="K640" s="2">
        <f t="shared" si="70"/>
        <v>1</v>
      </c>
      <c r="L640" s="2">
        <f t="shared" si="67"/>
        <v>4</v>
      </c>
      <c r="M640" s="2" t="str">
        <f>IF($G640&lt;&gt;"",IF(OR(RIGHT($G640,1)="S",RIGHT($G640,1)="C",RIGHT(G640,1)="T"),"1","0"),"")</f>
        <v>0</v>
      </c>
      <c r="N640" s="2">
        <f t="shared" si="71"/>
        <v>10</v>
      </c>
      <c r="O640" s="2"/>
      <c r="P640" t="s">
        <v>1958</v>
      </c>
      <c r="Q640" t="s">
        <v>2063</v>
      </c>
      <c r="R640" t="s">
        <v>2070</v>
      </c>
      <c r="S640" t="s">
        <v>2071</v>
      </c>
      <c r="T640" t="s">
        <v>2072</v>
      </c>
      <c r="U640" s="11">
        <v>67.8</v>
      </c>
      <c r="V640" s="11">
        <v>62.5</v>
      </c>
    </row>
    <row r="641" spans="1:22" x14ac:dyDescent="0.25">
      <c r="A641" s="2" t="s">
        <v>470</v>
      </c>
      <c r="B641" s="2" t="s">
        <v>841</v>
      </c>
      <c r="C641" s="2" t="s">
        <v>1517</v>
      </c>
      <c r="D641" s="2" t="s">
        <v>304</v>
      </c>
      <c r="E641" s="5" t="s">
        <v>1844</v>
      </c>
      <c r="F641" s="2" t="s">
        <v>1845</v>
      </c>
      <c r="G641" s="4" t="s">
        <v>1751</v>
      </c>
      <c r="H641" s="2">
        <f t="shared" si="66"/>
        <v>24</v>
      </c>
      <c r="I641" s="2">
        <f t="shared" si="68"/>
        <v>5</v>
      </c>
      <c r="J641" s="2">
        <f t="shared" si="69"/>
        <v>10</v>
      </c>
      <c r="K641" s="2">
        <f t="shared" si="70"/>
        <v>2</v>
      </c>
      <c r="L641" s="2">
        <f t="shared" si="67"/>
        <v>12</v>
      </c>
      <c r="M641" s="2" t="str">
        <f>IF($G641&lt;&gt;"",IF(OR(RIGHT($G641,1)="S",RIGHT($G641,1)="C",RIGHT(G641,1)="T"),"1","0"),"")</f>
        <v>1</v>
      </c>
      <c r="N641" s="2">
        <f t="shared" si="71"/>
        <v>14</v>
      </c>
      <c r="O641" s="2"/>
      <c r="P641" t="s">
        <v>1975</v>
      </c>
      <c r="Q641" t="s">
        <v>2022</v>
      </c>
      <c r="R641" t="s">
        <v>2023</v>
      </c>
      <c r="S641" t="s">
        <v>2024</v>
      </c>
      <c r="T641" t="s">
        <v>2025</v>
      </c>
      <c r="U641" s="11">
        <v>35.9</v>
      </c>
      <c r="V641" s="11">
        <v>35.6</v>
      </c>
    </row>
    <row r="642" spans="1:22" x14ac:dyDescent="0.25">
      <c r="A642" s="2" t="s">
        <v>471</v>
      </c>
      <c r="B642" s="2" t="s">
        <v>844</v>
      </c>
      <c r="C642" s="2" t="s">
        <v>1517</v>
      </c>
      <c r="D642" s="2" t="s">
        <v>304</v>
      </c>
      <c r="E642" s="5" t="s">
        <v>1846</v>
      </c>
      <c r="F642" s="2" t="s">
        <v>1849</v>
      </c>
      <c r="G642" s="4" t="s">
        <v>1751</v>
      </c>
      <c r="H642" s="2">
        <f t="shared" ref="H642:H686" si="72">IF(G642&lt;&gt;"",LEN(G642),"")</f>
        <v>24</v>
      </c>
      <c r="I642" s="2">
        <f t="shared" si="68"/>
        <v>5</v>
      </c>
      <c r="J642" s="2">
        <f t="shared" si="69"/>
        <v>10</v>
      </c>
      <c r="K642" s="2">
        <f t="shared" si="70"/>
        <v>2</v>
      </c>
      <c r="L642" s="2">
        <f t="shared" si="67"/>
        <v>12</v>
      </c>
      <c r="M642" s="2" t="str">
        <f>IF($G642&lt;&gt;"",IF(OR(RIGHT($G642,1)="S",RIGHT($G642,1)="C",RIGHT(G642,1)="T"),"1","0"),"")</f>
        <v>1</v>
      </c>
      <c r="N642" s="2">
        <f t="shared" si="71"/>
        <v>14</v>
      </c>
      <c r="O642" s="2"/>
      <c r="P642" t="s">
        <v>1975</v>
      </c>
      <c r="Q642" t="s">
        <v>2022</v>
      </c>
      <c r="R642" t="s">
        <v>2023</v>
      </c>
      <c r="S642" t="s">
        <v>2024</v>
      </c>
      <c r="T642" t="s">
        <v>2025</v>
      </c>
      <c r="U642" s="11" t="s">
        <v>2089</v>
      </c>
      <c r="V642" s="11" t="s">
        <v>2090</v>
      </c>
    </row>
    <row r="643" spans="1:22" x14ac:dyDescent="0.25">
      <c r="A643" s="2"/>
      <c r="B643" s="2"/>
      <c r="C643" s="2"/>
      <c r="D643" s="2"/>
      <c r="E643" s="5" t="s">
        <v>1847</v>
      </c>
      <c r="F643" s="2" t="s">
        <v>1848</v>
      </c>
      <c r="G643" s="4" t="s">
        <v>1751</v>
      </c>
      <c r="H643" s="2">
        <f t="shared" si="72"/>
        <v>24</v>
      </c>
      <c r="I643" s="2">
        <f t="shared" si="68"/>
        <v>5</v>
      </c>
      <c r="J643" s="2">
        <f t="shared" si="69"/>
        <v>10</v>
      </c>
      <c r="K643" s="2">
        <f t="shared" si="70"/>
        <v>2</v>
      </c>
      <c r="L643" s="2">
        <f t="shared" ref="L643:L686" si="73">IF(J643&lt;&gt;"",J643+K643,"")</f>
        <v>12</v>
      </c>
      <c r="M643" s="2" t="str">
        <f>IF($G643&lt;&gt;"",IF(OR(RIGHT($G643,1)="S",RIGHT($G643,1)="C",RIGHT(G643,1)="T"),"1","0"),"")</f>
        <v>1</v>
      </c>
      <c r="N643" s="2">
        <f t="shared" si="71"/>
        <v>14</v>
      </c>
      <c r="O643" s="2"/>
      <c r="Q643" t="s">
        <v>2009</v>
      </c>
      <c r="R643" t="s">
        <v>2009</v>
      </c>
      <c r="S643" t="s">
        <v>2009</v>
      </c>
      <c r="T643" t="s">
        <v>2009</v>
      </c>
      <c r="U643" s="11" t="s">
        <v>2009</v>
      </c>
      <c r="V643" s="11" t="s">
        <v>2009</v>
      </c>
    </row>
    <row r="644" spans="1:22" x14ac:dyDescent="0.25">
      <c r="A644" s="2" t="s">
        <v>472</v>
      </c>
      <c r="B644" s="2" t="s">
        <v>845</v>
      </c>
      <c r="C644" s="2" t="s">
        <v>1517</v>
      </c>
      <c r="D644" s="2" t="s">
        <v>304</v>
      </c>
      <c r="E644" s="5" t="s">
        <v>1442</v>
      </c>
      <c r="H644" s="2" t="str">
        <f t="shared" si="72"/>
        <v/>
      </c>
      <c r="I644" s="2" t="str">
        <f t="shared" si="68"/>
        <v/>
      </c>
      <c r="J644" s="2" t="str">
        <f t="shared" si="69"/>
        <v/>
      </c>
      <c r="K644" s="2" t="str">
        <f t="shared" si="70"/>
        <v/>
      </c>
      <c r="L644" s="2" t="str">
        <f t="shared" si="73"/>
        <v/>
      </c>
      <c r="M644" s="2" t="str">
        <f>IF($G644&lt;&gt;"",IF(OR(RIGHT($G644,1)="S",RIGHT($G644,1)="C",RIGHT(G644,1)="T"),"1","0"),"")</f>
        <v/>
      </c>
      <c r="N644" s="2" t="str">
        <f t="shared" si="71"/>
        <v/>
      </c>
      <c r="O644" s="2"/>
      <c r="P644" t="s">
        <v>1986</v>
      </c>
      <c r="Q644" t="s">
        <v>2022</v>
      </c>
      <c r="R644" t="s">
        <v>2023</v>
      </c>
      <c r="S644" t="s">
        <v>2042</v>
      </c>
      <c r="T644" t="s">
        <v>2050</v>
      </c>
      <c r="U644" s="11">
        <v>37.4</v>
      </c>
      <c r="V644" s="11">
        <v>31.8</v>
      </c>
    </row>
    <row r="645" spans="1:22" x14ac:dyDescent="0.25">
      <c r="A645" s="2" t="s">
        <v>473</v>
      </c>
      <c r="B645" s="2" t="s">
        <v>846</v>
      </c>
      <c r="C645" s="2" t="s">
        <v>1517</v>
      </c>
      <c r="D645" s="2" t="s">
        <v>304</v>
      </c>
      <c r="E645" s="5" t="s">
        <v>1850</v>
      </c>
      <c r="F645" s="2" t="s">
        <v>1852</v>
      </c>
      <c r="G645" s="4" t="s">
        <v>1851</v>
      </c>
      <c r="H645" s="2">
        <f t="shared" si="72"/>
        <v>27</v>
      </c>
      <c r="I645" s="2">
        <f t="shared" si="68"/>
        <v>5</v>
      </c>
      <c r="J645" s="2">
        <f t="shared" si="69"/>
        <v>3</v>
      </c>
      <c r="K645" s="2">
        <f t="shared" si="70"/>
        <v>3</v>
      </c>
      <c r="L645" s="2">
        <f t="shared" si="73"/>
        <v>6</v>
      </c>
      <c r="M645" s="2" t="str">
        <f>IF($G645&lt;&gt;"",IF(OR(RIGHT($G645,1)="S",RIGHT($G645,1)="C",RIGHT(G645,1)="T"),"1","0"),"")</f>
        <v>0</v>
      </c>
      <c r="N645" s="2">
        <f t="shared" si="71"/>
        <v>9</v>
      </c>
      <c r="O645" s="2"/>
      <c r="P645" t="s">
        <v>1959</v>
      </c>
      <c r="Q645" t="s">
        <v>2073</v>
      </c>
      <c r="R645" t="s">
        <v>2074</v>
      </c>
      <c r="S645" t="s">
        <v>2075</v>
      </c>
      <c r="T645" t="s">
        <v>2076</v>
      </c>
      <c r="U645" s="11">
        <v>66.7</v>
      </c>
      <c r="V645" s="11">
        <v>70.599999999999994</v>
      </c>
    </row>
    <row r="646" spans="1:22" x14ac:dyDescent="0.25">
      <c r="A646" s="2" t="s">
        <v>474</v>
      </c>
      <c r="B646" s="2" t="s">
        <v>847</v>
      </c>
      <c r="C646" s="2" t="s">
        <v>1517</v>
      </c>
      <c r="D646" s="2" t="s">
        <v>304</v>
      </c>
      <c r="E646" s="5" t="s">
        <v>1442</v>
      </c>
      <c r="H646" s="2" t="str">
        <f t="shared" si="72"/>
        <v/>
      </c>
      <c r="I646" s="2" t="str">
        <f t="shared" si="68"/>
        <v/>
      </c>
      <c r="J646" s="2" t="str">
        <f t="shared" si="69"/>
        <v/>
      </c>
      <c r="K646" s="2" t="str">
        <f t="shared" si="70"/>
        <v/>
      </c>
      <c r="L646" s="2" t="str">
        <f t="shared" si="73"/>
        <v/>
      </c>
      <c r="M646" s="2" t="str">
        <f>IF($G646&lt;&gt;"",IF(OR(RIGHT($G646,1)="S",RIGHT($G646,1)="C",RIGHT(G646,1)="T"),"1","0"),"")</f>
        <v/>
      </c>
      <c r="N646" s="2" t="str">
        <f t="shared" si="71"/>
        <v/>
      </c>
      <c r="O646" s="2"/>
      <c r="P646" t="s">
        <v>1975</v>
      </c>
      <c r="Q646" t="s">
        <v>2022</v>
      </c>
      <c r="R646" t="s">
        <v>2023</v>
      </c>
      <c r="S646" t="s">
        <v>2024</v>
      </c>
      <c r="T646" t="s">
        <v>2025</v>
      </c>
      <c r="U646" s="11">
        <v>39.6</v>
      </c>
      <c r="V646" s="11">
        <v>37.9</v>
      </c>
    </row>
    <row r="647" spans="1:22" x14ac:dyDescent="0.25">
      <c r="A647" s="2" t="s">
        <v>475</v>
      </c>
      <c r="B647" s="2" t="s">
        <v>848</v>
      </c>
      <c r="C647" s="2" t="s">
        <v>1517</v>
      </c>
      <c r="D647" s="2" t="s">
        <v>304</v>
      </c>
      <c r="E647" s="5" t="s">
        <v>1442</v>
      </c>
      <c r="H647" s="2" t="str">
        <f t="shared" si="72"/>
        <v/>
      </c>
      <c r="I647" s="2" t="str">
        <f t="shared" si="68"/>
        <v/>
      </c>
      <c r="J647" s="2" t="str">
        <f t="shared" si="69"/>
        <v/>
      </c>
      <c r="K647" s="2" t="str">
        <f t="shared" si="70"/>
        <v/>
      </c>
      <c r="L647" s="2" t="str">
        <f t="shared" si="73"/>
        <v/>
      </c>
      <c r="M647" s="2" t="str">
        <f>IF($G647&lt;&gt;"",IF(OR(RIGHT($G647,1)="S",RIGHT($G647,1)="C",RIGHT(G647,1)="T"),"1","0"),"")</f>
        <v/>
      </c>
      <c r="N647" s="2" t="str">
        <f t="shared" si="71"/>
        <v/>
      </c>
      <c r="O647" s="2"/>
      <c r="P647" t="s">
        <v>1975</v>
      </c>
      <c r="Q647" t="s">
        <v>2022</v>
      </c>
      <c r="R647" t="s">
        <v>2023</v>
      </c>
      <c r="S647" t="s">
        <v>2024</v>
      </c>
      <c r="T647" t="s">
        <v>2025</v>
      </c>
      <c r="U647" s="11">
        <v>41.3</v>
      </c>
      <c r="V647" s="11">
        <v>38.799999999999997</v>
      </c>
    </row>
    <row r="648" spans="1:22" x14ac:dyDescent="0.25">
      <c r="A648" s="2" t="s">
        <v>476</v>
      </c>
      <c r="B648" s="2" t="s">
        <v>545</v>
      </c>
      <c r="C648" s="2" t="s">
        <v>1517</v>
      </c>
      <c r="D648" s="2" t="s">
        <v>304</v>
      </c>
      <c r="E648" s="5" t="s">
        <v>1853</v>
      </c>
      <c r="F648" s="2" t="s">
        <v>1855</v>
      </c>
      <c r="G648" s="4" t="s">
        <v>1854</v>
      </c>
      <c r="H648" s="2">
        <f t="shared" si="72"/>
        <v>25</v>
      </c>
      <c r="I648" s="2">
        <f t="shared" si="68"/>
        <v>6</v>
      </c>
      <c r="J648" s="2">
        <f t="shared" si="69"/>
        <v>9</v>
      </c>
      <c r="K648" s="2">
        <f t="shared" si="70"/>
        <v>1</v>
      </c>
      <c r="L648" s="2">
        <f t="shared" si="73"/>
        <v>10</v>
      </c>
      <c r="M648" s="2" t="str">
        <f>IF($G648&lt;&gt;"",IF(OR(RIGHT($G648,1)="S",RIGHT($G648,1)="C",RIGHT(G648,1)="T"),"1","0"),"")</f>
        <v>0</v>
      </c>
      <c r="N648" s="2">
        <f t="shared" si="71"/>
        <v>14</v>
      </c>
      <c r="O648" s="2"/>
      <c r="P648" t="s">
        <v>1966</v>
      </c>
      <c r="Q648" t="s">
        <v>1942</v>
      </c>
      <c r="R648" t="s">
        <v>1942</v>
      </c>
      <c r="S648" t="s">
        <v>2015</v>
      </c>
      <c r="T648" t="s">
        <v>2018</v>
      </c>
      <c r="U648" s="11">
        <v>68.3</v>
      </c>
      <c r="V648" s="11">
        <v>61.7</v>
      </c>
    </row>
    <row r="649" spans="1:22" x14ac:dyDescent="0.25">
      <c r="A649" s="2" t="s">
        <v>477</v>
      </c>
      <c r="B649" s="2" t="s">
        <v>849</v>
      </c>
      <c r="C649" s="2" t="s">
        <v>1517</v>
      </c>
      <c r="D649" s="2" t="s">
        <v>304</v>
      </c>
      <c r="E649" s="5" t="s">
        <v>890</v>
      </c>
      <c r="H649" s="2" t="str">
        <f t="shared" si="72"/>
        <v/>
      </c>
      <c r="I649" s="2" t="str">
        <f t="shared" si="68"/>
        <v/>
      </c>
      <c r="J649" s="2" t="str">
        <f t="shared" si="69"/>
        <v/>
      </c>
      <c r="K649" s="2" t="str">
        <f t="shared" si="70"/>
        <v/>
      </c>
      <c r="L649" s="2" t="str">
        <f t="shared" si="73"/>
        <v/>
      </c>
      <c r="M649" s="2" t="str">
        <f>IF($G649&lt;&gt;"",IF(OR(RIGHT($G649,1)="S",RIGHT($G649,1)="C",RIGHT(G649,1)="T"),"1","0"),"")</f>
        <v/>
      </c>
      <c r="N649" s="2" t="str">
        <f t="shared" si="71"/>
        <v/>
      </c>
      <c r="O649" s="2"/>
      <c r="P649" t="s">
        <v>1976</v>
      </c>
      <c r="Q649" t="s">
        <v>2022</v>
      </c>
      <c r="R649" t="s">
        <v>2023</v>
      </c>
      <c r="S649" t="s">
        <v>2024</v>
      </c>
      <c r="T649" t="s">
        <v>2025</v>
      </c>
      <c r="U649" s="11">
        <v>38.200000000000003</v>
      </c>
      <c r="V649" s="11">
        <v>38</v>
      </c>
    </row>
    <row r="650" spans="1:22" x14ac:dyDescent="0.25">
      <c r="A650" s="2" t="s">
        <v>478</v>
      </c>
      <c r="B650" s="2" t="s">
        <v>846</v>
      </c>
      <c r="C650" s="2" t="s">
        <v>1517</v>
      </c>
      <c r="D650" s="2" t="s">
        <v>304</v>
      </c>
      <c r="E650" s="5" t="s">
        <v>1850</v>
      </c>
      <c r="F650" s="2" t="s">
        <v>1852</v>
      </c>
      <c r="G650" s="4" t="s">
        <v>1851</v>
      </c>
      <c r="H650" s="2">
        <f t="shared" si="72"/>
        <v>27</v>
      </c>
      <c r="I650" s="2">
        <f t="shared" si="68"/>
        <v>5</v>
      </c>
      <c r="J650" s="2">
        <f t="shared" si="69"/>
        <v>3</v>
      </c>
      <c r="K650" s="2">
        <f t="shared" si="70"/>
        <v>3</v>
      </c>
      <c r="L650" s="2">
        <f t="shared" si="73"/>
        <v>6</v>
      </c>
      <c r="M650" s="2" t="str">
        <f>IF($G650&lt;&gt;"",IF(OR(RIGHT($G650,1)="S",RIGHT($G650,1)="C",RIGHT(G650,1)="T"),"1","0"),"")</f>
        <v>0</v>
      </c>
      <c r="N650" s="2">
        <f t="shared" si="71"/>
        <v>9</v>
      </c>
      <c r="O650" s="2"/>
      <c r="P650" t="s">
        <v>1959</v>
      </c>
      <c r="Q650" t="s">
        <v>2073</v>
      </c>
      <c r="R650" t="s">
        <v>2074</v>
      </c>
      <c r="S650" t="s">
        <v>2075</v>
      </c>
      <c r="T650" t="s">
        <v>2076</v>
      </c>
      <c r="U650" s="11">
        <v>66.7</v>
      </c>
      <c r="V650" s="11">
        <v>70.599999999999994</v>
      </c>
    </row>
    <row r="651" spans="1:22" x14ac:dyDescent="0.25">
      <c r="A651" s="2" t="s">
        <v>479</v>
      </c>
      <c r="B651" s="2" t="s">
        <v>845</v>
      </c>
      <c r="C651" s="2" t="s">
        <v>1517</v>
      </c>
      <c r="D651" s="2" t="s">
        <v>304</v>
      </c>
      <c r="E651" s="5" t="s">
        <v>1856</v>
      </c>
      <c r="F651" s="2" t="s">
        <v>1860</v>
      </c>
      <c r="G651" s="4" t="s">
        <v>1859</v>
      </c>
      <c r="H651" s="2">
        <f t="shared" si="72"/>
        <v>17</v>
      </c>
      <c r="I651" s="2">
        <f t="shared" si="68"/>
        <v>4</v>
      </c>
      <c r="J651" s="2">
        <f t="shared" si="69"/>
        <v>8</v>
      </c>
      <c r="K651" s="2">
        <f t="shared" si="70"/>
        <v>1</v>
      </c>
      <c r="L651" s="2">
        <f t="shared" si="73"/>
        <v>9</v>
      </c>
      <c r="M651" s="2" t="str">
        <f>IF($G651&lt;&gt;"",IF(OR(RIGHT($G651,1)="S",RIGHT($G651,1)="C",RIGHT(G651,1)="T"),"1","0"),"")</f>
        <v>1</v>
      </c>
      <c r="N651" s="2">
        <f t="shared" si="71"/>
        <v>10</v>
      </c>
      <c r="O651" s="2"/>
      <c r="P651" t="s">
        <v>1986</v>
      </c>
      <c r="Q651" t="s">
        <v>2022</v>
      </c>
      <c r="R651" t="s">
        <v>2023</v>
      </c>
      <c r="S651" t="s">
        <v>2042</v>
      </c>
      <c r="T651" t="s">
        <v>2050</v>
      </c>
      <c r="U651" s="11">
        <v>37.4</v>
      </c>
      <c r="V651" s="11">
        <v>35.700000000000003</v>
      </c>
    </row>
    <row r="652" spans="1:22" x14ac:dyDescent="0.25">
      <c r="A652" s="2"/>
      <c r="B652" s="2"/>
      <c r="C652" s="2"/>
      <c r="D652" s="2"/>
      <c r="E652" s="5" t="s">
        <v>1857</v>
      </c>
      <c r="F652" s="2" t="s">
        <v>1861</v>
      </c>
      <c r="G652" s="4" t="s">
        <v>1858</v>
      </c>
      <c r="H652" s="2">
        <f t="shared" si="72"/>
        <v>32</v>
      </c>
      <c r="I652" s="2">
        <f t="shared" si="68"/>
        <v>5</v>
      </c>
      <c r="J652" s="2">
        <f t="shared" si="69"/>
        <v>13</v>
      </c>
      <c r="K652" s="2">
        <f t="shared" si="70"/>
        <v>3</v>
      </c>
      <c r="L652" s="2">
        <f t="shared" si="73"/>
        <v>16</v>
      </c>
      <c r="M652" s="2" t="str">
        <f>IF($G652&lt;&gt;"",IF(OR(RIGHT($G652,1)="S",RIGHT($G652,1)="C",RIGHT(G652,1)="T"),"1","0"),"")</f>
        <v>1</v>
      </c>
      <c r="N652" s="2">
        <f t="shared" si="71"/>
        <v>18</v>
      </c>
      <c r="O652" s="2"/>
      <c r="Q652" t="s">
        <v>2009</v>
      </c>
      <c r="R652" t="s">
        <v>2009</v>
      </c>
      <c r="S652" t="s">
        <v>2009</v>
      </c>
      <c r="T652" t="s">
        <v>2009</v>
      </c>
      <c r="U652" s="11" t="s">
        <v>2009</v>
      </c>
      <c r="V652" s="11" t="s">
        <v>2009</v>
      </c>
    </row>
    <row r="653" spans="1:22" x14ac:dyDescent="0.25">
      <c r="A653" s="2" t="s">
        <v>480</v>
      </c>
      <c r="B653" s="2" t="s">
        <v>850</v>
      </c>
      <c r="C653" s="2" t="s">
        <v>1517</v>
      </c>
      <c r="D653" s="2" t="s">
        <v>304</v>
      </c>
      <c r="E653" s="5" t="s">
        <v>1862</v>
      </c>
      <c r="F653" s="2" t="s">
        <v>1864</v>
      </c>
      <c r="G653" s="4" t="s">
        <v>1863</v>
      </c>
      <c r="H653" s="2">
        <f t="shared" si="72"/>
        <v>30</v>
      </c>
      <c r="I653" s="2">
        <f t="shared" si="68"/>
        <v>5</v>
      </c>
      <c r="J653" s="2">
        <f t="shared" si="69"/>
        <v>12</v>
      </c>
      <c r="K653" s="2">
        <f t="shared" si="70"/>
        <v>2</v>
      </c>
      <c r="L653" s="2">
        <f t="shared" si="73"/>
        <v>14</v>
      </c>
      <c r="M653" s="2" t="str">
        <f>IF($G653&lt;&gt;"",IF(OR(RIGHT($G653,1)="S",RIGHT($G653,1)="C",RIGHT(G653,1)="T"),"1","0"),"")</f>
        <v>0</v>
      </c>
      <c r="N653" s="2">
        <f t="shared" si="71"/>
        <v>17</v>
      </c>
      <c r="O653" s="2"/>
      <c r="P653" t="s">
        <v>1992</v>
      </c>
      <c r="Q653" t="s">
        <v>2022</v>
      </c>
      <c r="R653" t="s">
        <v>2044</v>
      </c>
      <c r="S653" t="s">
        <v>2045</v>
      </c>
      <c r="T653" t="s">
        <v>2069</v>
      </c>
      <c r="U653" s="11">
        <v>29.7</v>
      </c>
      <c r="V653" s="11">
        <v>28.9</v>
      </c>
    </row>
    <row r="654" spans="1:22" x14ac:dyDescent="0.25">
      <c r="A654" s="2" t="s">
        <v>481</v>
      </c>
      <c r="B654" s="2" t="s">
        <v>851</v>
      </c>
      <c r="C654" s="2" t="s">
        <v>1517</v>
      </c>
      <c r="D654" s="2" t="s">
        <v>304</v>
      </c>
      <c r="E654" s="5" t="s">
        <v>1865</v>
      </c>
      <c r="F654" s="2" t="s">
        <v>1860</v>
      </c>
      <c r="G654" s="4" t="s">
        <v>1867</v>
      </c>
      <c r="H654" s="2">
        <f t="shared" si="72"/>
        <v>27</v>
      </c>
      <c r="I654" s="2">
        <f t="shared" si="68"/>
        <v>6</v>
      </c>
      <c r="J654" s="2">
        <f t="shared" si="69"/>
        <v>13</v>
      </c>
      <c r="K654" s="2">
        <f t="shared" si="70"/>
        <v>2</v>
      </c>
      <c r="L654" s="2">
        <f t="shared" si="73"/>
        <v>15</v>
      </c>
      <c r="M654" s="2" t="str">
        <f>IF($G654&lt;&gt;"",IF(OR(RIGHT($G654,1)="S",RIGHT($G654,1)="C",RIGHT(G654,1)="T"),"1","0"),"")</f>
        <v>1</v>
      </c>
      <c r="N654" s="2">
        <f t="shared" si="71"/>
        <v>18</v>
      </c>
      <c r="O654" s="2"/>
      <c r="P654" t="s">
        <v>1986</v>
      </c>
      <c r="Q654" t="s">
        <v>2022</v>
      </c>
      <c r="R654" t="s">
        <v>2023</v>
      </c>
      <c r="S654" t="s">
        <v>2042</v>
      </c>
      <c r="T654" t="s">
        <v>2050</v>
      </c>
      <c r="U654" s="11">
        <v>37.4</v>
      </c>
      <c r="V654" s="11">
        <v>35.9</v>
      </c>
    </row>
    <row r="655" spans="1:22" x14ac:dyDescent="0.25">
      <c r="A655" s="2"/>
      <c r="B655" s="2"/>
      <c r="C655" s="2"/>
      <c r="D655" s="2"/>
      <c r="E655" s="5" t="s">
        <v>1866</v>
      </c>
      <c r="F655" s="2" t="s">
        <v>1861</v>
      </c>
      <c r="G655" s="4" t="s">
        <v>1868</v>
      </c>
      <c r="H655" s="2">
        <f t="shared" si="72"/>
        <v>27</v>
      </c>
      <c r="I655" s="2">
        <f t="shared" si="68"/>
        <v>6</v>
      </c>
      <c r="J655" s="2">
        <f t="shared" si="69"/>
        <v>12</v>
      </c>
      <c r="K655" s="2">
        <f t="shared" si="70"/>
        <v>2</v>
      </c>
      <c r="L655" s="2">
        <f t="shared" si="73"/>
        <v>14</v>
      </c>
      <c r="M655" s="2" t="str">
        <f>IF($G655&lt;&gt;"",IF(OR(RIGHT($G655,1)="S",RIGHT($G655,1)="C",RIGHT(G655,1)="T"),"1","0"),"")</f>
        <v>1</v>
      </c>
      <c r="N655" s="2">
        <f t="shared" si="71"/>
        <v>17</v>
      </c>
      <c r="O655" s="2"/>
      <c r="Q655" t="s">
        <v>2009</v>
      </c>
      <c r="R655" t="s">
        <v>2009</v>
      </c>
      <c r="S655" t="s">
        <v>2009</v>
      </c>
      <c r="T655" t="s">
        <v>2009</v>
      </c>
      <c r="U655" s="11" t="s">
        <v>2009</v>
      </c>
      <c r="V655" s="11" t="s">
        <v>2009</v>
      </c>
    </row>
    <row r="656" spans="1:22" x14ac:dyDescent="0.25">
      <c r="A656" s="2" t="s">
        <v>482</v>
      </c>
      <c r="B656" s="2" t="s">
        <v>852</v>
      </c>
      <c r="C656" s="2" t="s">
        <v>1517</v>
      </c>
      <c r="D656" s="2" t="s">
        <v>304</v>
      </c>
      <c r="E656" s="5" t="s">
        <v>1869</v>
      </c>
      <c r="F656" s="2" t="s">
        <v>1871</v>
      </c>
      <c r="G656" s="4" t="s">
        <v>1868</v>
      </c>
      <c r="H656" s="2">
        <f t="shared" si="72"/>
        <v>27</v>
      </c>
      <c r="I656" s="2">
        <f t="shared" si="68"/>
        <v>6</v>
      </c>
      <c r="J656" s="2">
        <f t="shared" si="69"/>
        <v>12</v>
      </c>
      <c r="K656" s="2">
        <f t="shared" si="70"/>
        <v>2</v>
      </c>
      <c r="L656" s="2">
        <f t="shared" si="73"/>
        <v>14</v>
      </c>
      <c r="M656" s="2" t="str">
        <f>IF($G656&lt;&gt;"",IF(OR(RIGHT($G656,1)="S",RIGHT($G656,1)="C",RIGHT(G656,1)="T"),"1","0"),"")</f>
        <v>1</v>
      </c>
      <c r="N656" s="2">
        <f t="shared" si="71"/>
        <v>17</v>
      </c>
      <c r="O656" s="2"/>
      <c r="P656" t="s">
        <v>1986</v>
      </c>
      <c r="Q656" t="s">
        <v>2022</v>
      </c>
      <c r="R656" t="s">
        <v>2023</v>
      </c>
      <c r="S656" t="s">
        <v>2042</v>
      </c>
      <c r="T656" t="s">
        <v>2050</v>
      </c>
      <c r="U656" s="11">
        <v>35.799999999999997</v>
      </c>
      <c r="V656" s="11">
        <v>35.799999999999997</v>
      </c>
    </row>
    <row r="657" spans="1:22" x14ac:dyDescent="0.25">
      <c r="A657" s="2"/>
      <c r="B657" s="2"/>
      <c r="C657" s="2"/>
      <c r="D657" s="2"/>
      <c r="E657" s="5" t="s">
        <v>1870</v>
      </c>
      <c r="F657" s="2" t="s">
        <v>1872</v>
      </c>
      <c r="G657" s="4" t="s">
        <v>1867</v>
      </c>
      <c r="H657" s="2">
        <f t="shared" si="72"/>
        <v>27</v>
      </c>
      <c r="I657" s="2">
        <f t="shared" si="68"/>
        <v>6</v>
      </c>
      <c r="J657" s="2">
        <f t="shared" si="69"/>
        <v>13</v>
      </c>
      <c r="K657" s="2">
        <f t="shared" si="70"/>
        <v>2</v>
      </c>
      <c r="L657" s="2">
        <f t="shared" si="73"/>
        <v>15</v>
      </c>
      <c r="M657" s="2" t="str">
        <f>IF($G657&lt;&gt;"",IF(OR(RIGHT($G657,1)="S",RIGHT($G657,1)="C",RIGHT(G657,1)="T"),"1","0"),"")</f>
        <v>1</v>
      </c>
      <c r="N657" s="2">
        <f t="shared" si="71"/>
        <v>18</v>
      </c>
      <c r="O657" s="2"/>
      <c r="Q657" t="s">
        <v>2009</v>
      </c>
      <c r="R657" t="s">
        <v>2009</v>
      </c>
      <c r="S657" t="s">
        <v>2009</v>
      </c>
      <c r="T657" t="s">
        <v>2009</v>
      </c>
      <c r="U657" s="11" t="s">
        <v>2009</v>
      </c>
      <c r="V657" s="11" t="s">
        <v>2009</v>
      </c>
    </row>
    <row r="658" spans="1:22" x14ac:dyDescent="0.25">
      <c r="A658" s="2" t="s">
        <v>483</v>
      </c>
      <c r="B658" s="2" t="s">
        <v>853</v>
      </c>
      <c r="C658" s="2" t="s">
        <v>1517</v>
      </c>
      <c r="D658" s="2" t="s">
        <v>304</v>
      </c>
      <c r="E658" s="2" t="s">
        <v>1862</v>
      </c>
      <c r="F658" s="2" t="s">
        <v>1864</v>
      </c>
      <c r="G658" s="4" t="s">
        <v>1863</v>
      </c>
      <c r="H658" s="2">
        <f t="shared" si="72"/>
        <v>30</v>
      </c>
      <c r="I658" s="2">
        <f t="shared" si="68"/>
        <v>5</v>
      </c>
      <c r="J658" s="2">
        <f t="shared" si="69"/>
        <v>12</v>
      </c>
      <c r="K658" s="2">
        <f t="shared" si="70"/>
        <v>2</v>
      </c>
      <c r="L658" s="2">
        <f t="shared" si="73"/>
        <v>14</v>
      </c>
      <c r="M658" s="2" t="str">
        <f>IF($G658&lt;&gt;"",IF(OR(RIGHT($G658,1)="S",RIGHT($G658,1)="C",RIGHT(G658,1)="T"),"1","0"),"")</f>
        <v>0</v>
      </c>
      <c r="N658" s="2">
        <f t="shared" si="71"/>
        <v>17</v>
      </c>
      <c r="O658" s="2"/>
      <c r="P658" t="s">
        <v>1992</v>
      </c>
      <c r="Q658" t="s">
        <v>2022</v>
      </c>
      <c r="R658" t="s">
        <v>2044</v>
      </c>
      <c r="S658" t="s">
        <v>2045</v>
      </c>
      <c r="T658" t="s">
        <v>2069</v>
      </c>
      <c r="U658" s="11">
        <v>29.7</v>
      </c>
      <c r="V658" s="11">
        <v>29.5</v>
      </c>
    </row>
    <row r="659" spans="1:22" x14ac:dyDescent="0.25">
      <c r="A659" s="2" t="s">
        <v>484</v>
      </c>
      <c r="B659" s="2" t="s">
        <v>738</v>
      </c>
      <c r="C659" s="2" t="s">
        <v>1517</v>
      </c>
      <c r="D659" s="2" t="s">
        <v>304</v>
      </c>
      <c r="E659" s="5" t="s">
        <v>890</v>
      </c>
      <c r="H659" s="2" t="str">
        <f t="shared" si="72"/>
        <v/>
      </c>
      <c r="I659" s="2" t="str">
        <f t="shared" si="68"/>
        <v/>
      </c>
      <c r="J659" s="2" t="str">
        <f t="shared" si="69"/>
        <v/>
      </c>
      <c r="K659" s="2" t="str">
        <f t="shared" si="70"/>
        <v/>
      </c>
      <c r="L659" s="2" t="str">
        <f t="shared" si="73"/>
        <v/>
      </c>
      <c r="M659" s="2" t="str">
        <f>IF($G659&lt;&gt;"",IF(OR(RIGHT($G659,1)="S",RIGHT($G659,1)="C",RIGHT(G659,1)="T"),"1","0"),"")</f>
        <v/>
      </c>
      <c r="N659" s="2" t="str">
        <f t="shared" si="71"/>
        <v/>
      </c>
      <c r="O659" s="2"/>
      <c r="P659" t="s">
        <v>1978</v>
      </c>
      <c r="Q659" t="s">
        <v>2022</v>
      </c>
      <c r="R659" t="s">
        <v>2023</v>
      </c>
      <c r="S659" t="s">
        <v>2042</v>
      </c>
      <c r="T659" t="s">
        <v>2043</v>
      </c>
      <c r="U659" s="11">
        <v>39.6</v>
      </c>
      <c r="V659" s="11">
        <v>27.7</v>
      </c>
    </row>
    <row r="660" spans="1:22" x14ac:dyDescent="0.25">
      <c r="A660" s="2" t="s">
        <v>485</v>
      </c>
      <c r="B660" s="2" t="s">
        <v>738</v>
      </c>
      <c r="C660" s="2" t="s">
        <v>1517</v>
      </c>
      <c r="D660" s="2" t="s">
        <v>304</v>
      </c>
      <c r="E660" s="5" t="s">
        <v>890</v>
      </c>
      <c r="H660" s="2" t="str">
        <f t="shared" si="72"/>
        <v/>
      </c>
      <c r="I660" s="2" t="str">
        <f t="shared" si="68"/>
        <v/>
      </c>
      <c r="J660" s="2" t="str">
        <f t="shared" si="69"/>
        <v/>
      </c>
      <c r="K660" s="2" t="str">
        <f t="shared" si="70"/>
        <v/>
      </c>
      <c r="L660" s="2" t="str">
        <f t="shared" si="73"/>
        <v/>
      </c>
      <c r="M660" s="2" t="str">
        <f>IF($G660&lt;&gt;"",IF(OR(RIGHT($G660,1)="S",RIGHT($G660,1)="C",RIGHT(G660,1)="T"),"1","0"),"")</f>
        <v/>
      </c>
      <c r="N660" s="2" t="str">
        <f t="shared" si="71"/>
        <v/>
      </c>
      <c r="O660" s="2"/>
      <c r="P660" t="s">
        <v>1978</v>
      </c>
      <c r="Q660" t="s">
        <v>2022</v>
      </c>
      <c r="R660" t="s">
        <v>2023</v>
      </c>
      <c r="S660" t="s">
        <v>2042</v>
      </c>
      <c r="T660" t="s">
        <v>2043</v>
      </c>
      <c r="U660" s="11">
        <v>39.6</v>
      </c>
      <c r="V660" s="11">
        <v>38.700000000000003</v>
      </c>
    </row>
    <row r="661" spans="1:22" x14ac:dyDescent="0.25">
      <c r="A661" s="2" t="s">
        <v>486</v>
      </c>
      <c r="B661" s="2" t="s">
        <v>854</v>
      </c>
      <c r="C661" s="2" t="s">
        <v>1517</v>
      </c>
      <c r="D661" s="2" t="s">
        <v>304</v>
      </c>
      <c r="E661" s="5" t="s">
        <v>956</v>
      </c>
      <c r="H661" s="2" t="str">
        <f t="shared" si="72"/>
        <v/>
      </c>
      <c r="I661" s="2" t="str">
        <f t="shared" si="68"/>
        <v/>
      </c>
      <c r="J661" s="2" t="str">
        <f t="shared" si="69"/>
        <v/>
      </c>
      <c r="K661" s="2" t="str">
        <f t="shared" si="70"/>
        <v/>
      </c>
      <c r="L661" s="2" t="str">
        <f t="shared" si="73"/>
        <v/>
      </c>
      <c r="M661" s="2" t="str">
        <f>IF($G661&lt;&gt;"",IF(OR(RIGHT($G661,1)="S",RIGHT($G661,1)="C",RIGHT(G661,1)="T"),"1","0"),"")</f>
        <v/>
      </c>
      <c r="N661" s="2" t="str">
        <f t="shared" si="71"/>
        <v/>
      </c>
      <c r="O661" s="2"/>
      <c r="P661" t="s">
        <v>1975</v>
      </c>
      <c r="Q661" t="s">
        <v>2022</v>
      </c>
      <c r="R661" t="s">
        <v>2023</v>
      </c>
      <c r="S661" t="s">
        <v>2024</v>
      </c>
      <c r="T661" t="s">
        <v>2025</v>
      </c>
      <c r="U661" s="11">
        <v>35.799999999999997</v>
      </c>
      <c r="V661" s="11">
        <v>32.299999999999997</v>
      </c>
    </row>
    <row r="662" spans="1:22" x14ac:dyDescent="0.25">
      <c r="A662" s="2" t="s">
        <v>487</v>
      </c>
      <c r="B662" s="2" t="s">
        <v>855</v>
      </c>
      <c r="C662" s="2" t="s">
        <v>1517</v>
      </c>
      <c r="D662" s="2" t="s">
        <v>304</v>
      </c>
      <c r="E662" s="2" t="s">
        <v>1873</v>
      </c>
      <c r="F662" s="2" t="s">
        <v>1875</v>
      </c>
      <c r="G662" s="4" t="s">
        <v>1874</v>
      </c>
      <c r="H662" s="2">
        <f t="shared" si="72"/>
        <v>14</v>
      </c>
      <c r="I662" s="2">
        <f t="shared" si="68"/>
        <v>1</v>
      </c>
      <c r="J662" s="2">
        <f t="shared" si="69"/>
        <v>4</v>
      </c>
      <c r="K662" s="2">
        <f t="shared" si="70"/>
        <v>1</v>
      </c>
      <c r="L662" s="2">
        <f t="shared" si="73"/>
        <v>5</v>
      </c>
      <c r="M662" s="2" t="str">
        <f>IF($G662&lt;&gt;"",IF(OR(RIGHT($G662,1)="S",RIGHT($G662,1)="C",RIGHT(G662,1)="T"),"1","0"),"")</f>
        <v>1</v>
      </c>
      <c r="N662" s="2">
        <f t="shared" si="71"/>
        <v>3</v>
      </c>
      <c r="O662" s="2"/>
      <c r="P662" t="s">
        <v>1975</v>
      </c>
      <c r="Q662" t="s">
        <v>2022</v>
      </c>
      <c r="R662" t="s">
        <v>2023</v>
      </c>
      <c r="S662" t="s">
        <v>2024</v>
      </c>
      <c r="T662" t="s">
        <v>2025</v>
      </c>
      <c r="U662" s="11">
        <v>38.4</v>
      </c>
      <c r="V662" s="11">
        <v>41.9</v>
      </c>
    </row>
    <row r="663" spans="1:22" x14ac:dyDescent="0.25">
      <c r="A663" s="2" t="s">
        <v>488</v>
      </c>
      <c r="B663" s="2" t="s">
        <v>856</v>
      </c>
      <c r="C663" s="2" t="s">
        <v>1517</v>
      </c>
      <c r="D663" s="2" t="s">
        <v>304</v>
      </c>
      <c r="E663" s="2" t="s">
        <v>1878</v>
      </c>
      <c r="F663" s="2" t="s">
        <v>1880</v>
      </c>
      <c r="G663" s="4" t="s">
        <v>1879</v>
      </c>
      <c r="H663" s="2">
        <f t="shared" si="72"/>
        <v>20</v>
      </c>
      <c r="I663" s="2">
        <f t="shared" si="68"/>
        <v>3</v>
      </c>
      <c r="J663" s="2">
        <f t="shared" si="69"/>
        <v>5</v>
      </c>
      <c r="K663" s="2">
        <f t="shared" si="70"/>
        <v>3</v>
      </c>
      <c r="L663" s="2">
        <f t="shared" si="73"/>
        <v>8</v>
      </c>
      <c r="M663" s="2" t="str">
        <f>IF($G663&lt;&gt;"",IF(OR(RIGHT($G663,1)="S",RIGHT($G663,1)="C",RIGHT(G663,1)="T"),"1","0"),"")</f>
        <v>1</v>
      </c>
      <c r="N663" s="2">
        <f t="shared" si="71"/>
        <v>8</v>
      </c>
      <c r="O663" s="2"/>
      <c r="P663" t="s">
        <v>1984</v>
      </c>
      <c r="Q663" t="s">
        <v>2063</v>
      </c>
      <c r="R663" t="s">
        <v>2077</v>
      </c>
      <c r="S663" t="s">
        <v>2078</v>
      </c>
      <c r="T663" t="s">
        <v>2079</v>
      </c>
      <c r="U663" s="11">
        <v>61.1</v>
      </c>
      <c r="V663" s="11">
        <v>60.2</v>
      </c>
    </row>
    <row r="664" spans="1:22" x14ac:dyDescent="0.25">
      <c r="A664" s="2" t="s">
        <v>489</v>
      </c>
      <c r="B664" s="2" t="s">
        <v>857</v>
      </c>
      <c r="C664" s="2" t="s">
        <v>1517</v>
      </c>
      <c r="D664" s="2" t="s">
        <v>304</v>
      </c>
      <c r="E664" s="5" t="s">
        <v>1876</v>
      </c>
      <c r="F664" s="2" t="s">
        <v>1907</v>
      </c>
      <c r="G664" s="4" t="s">
        <v>1877</v>
      </c>
      <c r="H664" s="2">
        <f t="shared" si="72"/>
        <v>13</v>
      </c>
      <c r="I664" s="2">
        <f t="shared" si="68"/>
        <v>3</v>
      </c>
      <c r="J664" s="2">
        <f t="shared" si="69"/>
        <v>5</v>
      </c>
      <c r="K664" s="2">
        <f t="shared" si="70"/>
        <v>0</v>
      </c>
      <c r="L664" s="2">
        <f t="shared" si="73"/>
        <v>5</v>
      </c>
      <c r="M664" s="2" t="str">
        <f>IF($G664&lt;&gt;"",IF(OR(RIGHT($G664,1)="S",RIGHT($G664,1)="C",RIGHT(G664,1)="T"),"1","0"),"")</f>
        <v>0</v>
      </c>
      <c r="N664" s="2">
        <f t="shared" si="71"/>
        <v>6</v>
      </c>
      <c r="O664" s="2"/>
      <c r="P664" t="s">
        <v>1955</v>
      </c>
      <c r="Q664" t="s">
        <v>1942</v>
      </c>
      <c r="R664" t="s">
        <v>1942</v>
      </c>
      <c r="S664" t="s">
        <v>2015</v>
      </c>
      <c r="T664" t="s">
        <v>2029</v>
      </c>
      <c r="U664" s="11" t="s">
        <v>2089</v>
      </c>
      <c r="V664" s="11" t="s">
        <v>2090</v>
      </c>
    </row>
    <row r="665" spans="1:22" x14ac:dyDescent="0.25">
      <c r="A665" s="2" t="s">
        <v>490</v>
      </c>
      <c r="B665" s="2" t="s">
        <v>858</v>
      </c>
      <c r="C665" s="2" t="s">
        <v>1517</v>
      </c>
      <c r="D665" s="2" t="s">
        <v>304</v>
      </c>
      <c r="E665" s="2" t="s">
        <v>1878</v>
      </c>
      <c r="F665" s="2" t="s">
        <v>1880</v>
      </c>
      <c r="G665" s="4" t="s">
        <v>1879</v>
      </c>
      <c r="H665" s="2">
        <f t="shared" si="72"/>
        <v>20</v>
      </c>
      <c r="I665" s="2">
        <f t="shared" si="68"/>
        <v>3</v>
      </c>
      <c r="J665" s="2">
        <f t="shared" si="69"/>
        <v>5</v>
      </c>
      <c r="K665" s="2">
        <f t="shared" si="70"/>
        <v>3</v>
      </c>
      <c r="L665" s="2">
        <f t="shared" si="73"/>
        <v>8</v>
      </c>
      <c r="M665" s="2" t="str">
        <f>IF($G665&lt;&gt;"",IF(OR(RIGHT($G665,1)="S",RIGHT($G665,1)="C",RIGHT(G665,1)="T"),"1","0"),"")</f>
        <v>1</v>
      </c>
      <c r="N665" s="2">
        <f t="shared" si="71"/>
        <v>8</v>
      </c>
      <c r="O665" s="2"/>
      <c r="P665" t="s">
        <v>1983</v>
      </c>
      <c r="Q665" t="s">
        <v>2063</v>
      </c>
      <c r="R665" t="s">
        <v>2064</v>
      </c>
      <c r="S665" t="s">
        <v>2065</v>
      </c>
      <c r="T665" t="s">
        <v>2080</v>
      </c>
      <c r="U665" s="11">
        <v>42</v>
      </c>
      <c r="V665" s="11">
        <v>42.9</v>
      </c>
    </row>
    <row r="666" spans="1:22" x14ac:dyDescent="0.25">
      <c r="A666" s="2" t="s">
        <v>491</v>
      </c>
      <c r="B666" s="2" t="s">
        <v>792</v>
      </c>
      <c r="C666" s="2" t="s">
        <v>1517</v>
      </c>
      <c r="D666" s="2" t="s">
        <v>304</v>
      </c>
      <c r="E666" s="5" t="s">
        <v>1671</v>
      </c>
      <c r="F666" s="2" t="s">
        <v>1672</v>
      </c>
      <c r="G666" s="4" t="s">
        <v>1619</v>
      </c>
      <c r="H666" s="2">
        <f t="shared" si="72"/>
        <v>16</v>
      </c>
      <c r="I666" s="2">
        <f t="shared" si="68"/>
        <v>6</v>
      </c>
      <c r="J666" s="2">
        <f t="shared" si="69"/>
        <v>3</v>
      </c>
      <c r="K666" s="2">
        <f t="shared" si="70"/>
        <v>0</v>
      </c>
      <c r="L666" s="2">
        <f t="shared" si="73"/>
        <v>3</v>
      </c>
      <c r="M666" s="2" t="str">
        <f>IF($G666&lt;&gt;"",IF(OR(RIGHT($G666,1)="S",RIGHT($G666,1)="C",RIGHT(G666,1)="T"),"1","0"),"")</f>
        <v>1</v>
      </c>
      <c r="N666" s="2">
        <f t="shared" si="71"/>
        <v>6</v>
      </c>
      <c r="O666" s="2"/>
      <c r="P666" t="s">
        <v>1940</v>
      </c>
      <c r="Q666" t="s">
        <v>1942</v>
      </c>
      <c r="R666" t="s">
        <v>1942</v>
      </c>
      <c r="S666" t="s">
        <v>2015</v>
      </c>
      <c r="T666" t="s">
        <v>2016</v>
      </c>
      <c r="U666" s="11">
        <v>71.8</v>
      </c>
      <c r="V666" s="11">
        <v>71.900000000000006</v>
      </c>
    </row>
    <row r="667" spans="1:22" x14ac:dyDescent="0.25">
      <c r="A667" s="2" t="s">
        <v>492</v>
      </c>
      <c r="B667" s="2" t="s">
        <v>854</v>
      </c>
      <c r="C667" s="2" t="s">
        <v>1517</v>
      </c>
      <c r="D667" s="2" t="s">
        <v>304</v>
      </c>
      <c r="E667" s="2" t="s">
        <v>956</v>
      </c>
      <c r="H667" s="2" t="str">
        <f t="shared" si="72"/>
        <v/>
      </c>
      <c r="I667" s="2" t="str">
        <f t="shared" si="68"/>
        <v/>
      </c>
      <c r="J667" s="2" t="str">
        <f t="shared" si="69"/>
        <v/>
      </c>
      <c r="K667" s="2" t="str">
        <f t="shared" si="70"/>
        <v/>
      </c>
      <c r="L667" s="2" t="str">
        <f t="shared" si="73"/>
        <v/>
      </c>
      <c r="M667" s="2" t="str">
        <f>IF($G667&lt;&gt;"",IF(OR(RIGHT($G667,1)="S",RIGHT($G667,1)="C",RIGHT(G667,1)="T"),"1","0"),"")</f>
        <v/>
      </c>
      <c r="N667" s="2" t="str">
        <f t="shared" si="71"/>
        <v/>
      </c>
      <c r="O667" s="2"/>
      <c r="P667" t="s">
        <v>1975</v>
      </c>
      <c r="Q667" t="s">
        <v>2022</v>
      </c>
      <c r="R667" t="s">
        <v>2023</v>
      </c>
      <c r="S667" t="s">
        <v>2024</v>
      </c>
      <c r="T667" t="s">
        <v>2025</v>
      </c>
      <c r="U667" s="11">
        <v>35.799999999999997</v>
      </c>
      <c r="V667" s="11">
        <v>32.299999999999997</v>
      </c>
    </row>
    <row r="668" spans="1:22" x14ac:dyDescent="0.25">
      <c r="A668" s="2" t="s">
        <v>493</v>
      </c>
      <c r="B668" s="2" t="s">
        <v>835</v>
      </c>
      <c r="C668" s="2" t="s">
        <v>1517</v>
      </c>
      <c r="D668" s="2" t="s">
        <v>304</v>
      </c>
      <c r="E668" s="5" t="s">
        <v>1881</v>
      </c>
      <c r="F668" s="2" t="s">
        <v>1882</v>
      </c>
      <c r="G668" s="4" t="s">
        <v>1807</v>
      </c>
      <c r="H668" s="2">
        <f t="shared" si="72"/>
        <v>13</v>
      </c>
      <c r="I668" s="2">
        <f t="shared" si="68"/>
        <v>7</v>
      </c>
      <c r="J668" s="2">
        <f t="shared" si="69"/>
        <v>2</v>
      </c>
      <c r="K668" s="2">
        <f t="shared" si="70"/>
        <v>3</v>
      </c>
      <c r="L668" s="2">
        <f t="shared" si="73"/>
        <v>5</v>
      </c>
      <c r="M668" s="2" t="str">
        <f>IF($G668&lt;&gt;"",IF(OR(RIGHT($G668,1)="S",RIGHT($G668,1)="C",RIGHT(G668,1)="T"),"1","0"),"")</f>
        <v>0</v>
      </c>
      <c r="N668" s="2">
        <f t="shared" si="71"/>
        <v>10</v>
      </c>
      <c r="O668" s="2"/>
      <c r="P668" t="s">
        <v>1979</v>
      </c>
      <c r="Q668" t="s">
        <v>2022</v>
      </c>
      <c r="R668" t="s">
        <v>2023</v>
      </c>
      <c r="S668" t="s">
        <v>2042</v>
      </c>
      <c r="T668" t="s">
        <v>2052</v>
      </c>
      <c r="U668" s="11">
        <v>34.9</v>
      </c>
      <c r="V668" s="11">
        <v>30.4</v>
      </c>
    </row>
    <row r="669" spans="1:22" x14ac:dyDescent="0.25">
      <c r="A669" s="2" t="s">
        <v>494</v>
      </c>
      <c r="B669" s="2" t="s">
        <v>848</v>
      </c>
      <c r="C669" s="2" t="s">
        <v>1517</v>
      </c>
      <c r="D669" s="2" t="s">
        <v>304</v>
      </c>
      <c r="E669" s="2" t="s">
        <v>1883</v>
      </c>
      <c r="F669" s="2" t="s">
        <v>1885</v>
      </c>
      <c r="G669" s="4" t="s">
        <v>1884</v>
      </c>
      <c r="H669" s="2">
        <f t="shared" si="72"/>
        <v>20</v>
      </c>
      <c r="I669" s="2">
        <f t="shared" si="68"/>
        <v>3</v>
      </c>
      <c r="J669" s="2">
        <f t="shared" si="69"/>
        <v>10</v>
      </c>
      <c r="K669" s="2">
        <f t="shared" si="70"/>
        <v>3</v>
      </c>
      <c r="L669" s="2">
        <f t="shared" si="73"/>
        <v>13</v>
      </c>
      <c r="M669" s="2" t="str">
        <f>IF($G669&lt;&gt;"",IF(OR(RIGHT($G669,1)="S",RIGHT($G669,1)="C",RIGHT(G669,1)="T"),"1","0"),"")</f>
        <v>1</v>
      </c>
      <c r="N669" s="2">
        <f t="shared" si="71"/>
        <v>13</v>
      </c>
      <c r="O669" s="2"/>
      <c r="P669" t="s">
        <v>1975</v>
      </c>
      <c r="Q669" t="s">
        <v>2022</v>
      </c>
      <c r="R669" t="s">
        <v>2023</v>
      </c>
      <c r="S669" t="s">
        <v>2024</v>
      </c>
      <c r="T669" t="s">
        <v>2025</v>
      </c>
      <c r="U669" s="11">
        <v>41.3</v>
      </c>
      <c r="V669" s="11">
        <v>40.5</v>
      </c>
    </row>
    <row r="670" spans="1:22" x14ac:dyDescent="0.25">
      <c r="A670" s="2" t="s">
        <v>495</v>
      </c>
      <c r="B670" s="2" t="s">
        <v>859</v>
      </c>
      <c r="C670" s="2" t="s">
        <v>1517</v>
      </c>
      <c r="D670" s="2" t="s">
        <v>304</v>
      </c>
      <c r="E670" s="5" t="s">
        <v>890</v>
      </c>
      <c r="H670" s="2" t="str">
        <f t="shared" si="72"/>
        <v/>
      </c>
      <c r="I670" s="2" t="str">
        <f t="shared" si="68"/>
        <v/>
      </c>
      <c r="J670" s="2" t="str">
        <f t="shared" si="69"/>
        <v/>
      </c>
      <c r="K670" s="2" t="str">
        <f t="shared" si="70"/>
        <v/>
      </c>
      <c r="L670" s="2" t="str">
        <f t="shared" si="73"/>
        <v/>
      </c>
      <c r="M670" s="2" t="str">
        <f>IF($G670&lt;&gt;"",IF(OR(RIGHT($G670,1)="S",RIGHT($G670,1)="C",RIGHT(G670,1)="T"),"1","0"),"")</f>
        <v/>
      </c>
      <c r="N670" s="2" t="str">
        <f t="shared" si="71"/>
        <v/>
      </c>
      <c r="O670" s="2"/>
      <c r="P670" t="s">
        <v>1975</v>
      </c>
      <c r="Q670" t="s">
        <v>2022</v>
      </c>
      <c r="R670" t="s">
        <v>2023</v>
      </c>
      <c r="S670" t="s">
        <v>2024</v>
      </c>
      <c r="T670" t="s">
        <v>2025</v>
      </c>
      <c r="U670" s="11">
        <v>38.4</v>
      </c>
      <c r="V670" s="11">
        <v>48.2</v>
      </c>
    </row>
    <row r="671" spans="1:22" x14ac:dyDescent="0.25">
      <c r="A671" s="2" t="s">
        <v>496</v>
      </c>
      <c r="B671" s="2" t="s">
        <v>860</v>
      </c>
      <c r="C671" s="2" t="s">
        <v>1517</v>
      </c>
      <c r="D671" s="2" t="s">
        <v>304</v>
      </c>
      <c r="E671" s="2" t="s">
        <v>956</v>
      </c>
      <c r="H671" s="2" t="str">
        <f t="shared" si="72"/>
        <v/>
      </c>
      <c r="I671" s="2" t="str">
        <f t="shared" si="68"/>
        <v/>
      </c>
      <c r="J671" s="2" t="str">
        <f t="shared" si="69"/>
        <v/>
      </c>
      <c r="K671" s="2" t="str">
        <f t="shared" si="70"/>
        <v/>
      </c>
      <c r="L671" s="2" t="str">
        <f t="shared" si="73"/>
        <v/>
      </c>
      <c r="M671" s="2" t="str">
        <f>IF($G671&lt;&gt;"",IF(OR(RIGHT($G671,1)="S",RIGHT($G671,1)="C",RIGHT(G671,1)="T"),"1","0"),"")</f>
        <v/>
      </c>
      <c r="N671" s="2" t="str">
        <f t="shared" si="71"/>
        <v/>
      </c>
      <c r="O671" s="2"/>
      <c r="P671" t="s">
        <v>1979</v>
      </c>
      <c r="Q671" t="s">
        <v>2022</v>
      </c>
      <c r="R671" t="s">
        <v>2023</v>
      </c>
      <c r="S671" t="s">
        <v>2042</v>
      </c>
      <c r="T671" t="s">
        <v>2052</v>
      </c>
      <c r="U671" s="11">
        <v>44.4</v>
      </c>
      <c r="V671" s="11">
        <v>39.1</v>
      </c>
    </row>
    <row r="672" spans="1:22" x14ac:dyDescent="0.25">
      <c r="A672" s="2" t="s">
        <v>497</v>
      </c>
      <c r="B672" s="2" t="s">
        <v>716</v>
      </c>
      <c r="C672" s="2" t="s">
        <v>1517</v>
      </c>
      <c r="D672" s="2" t="s">
        <v>304</v>
      </c>
      <c r="E672" s="2" t="s">
        <v>1504</v>
      </c>
      <c r="F672" s="2" t="s">
        <v>1507</v>
      </c>
      <c r="G672" s="4" t="s">
        <v>1506</v>
      </c>
      <c r="H672" s="2">
        <f t="shared" si="72"/>
        <v>21</v>
      </c>
      <c r="I672" s="2">
        <f t="shared" si="68"/>
        <v>5</v>
      </c>
      <c r="J672" s="2">
        <f t="shared" si="69"/>
        <v>9</v>
      </c>
      <c r="K672" s="2">
        <f t="shared" si="70"/>
        <v>1</v>
      </c>
      <c r="L672" s="2">
        <f t="shared" si="73"/>
        <v>10</v>
      </c>
      <c r="M672" s="2" t="str">
        <f>IF($G672&lt;&gt;"",IF(OR(RIGHT($G672,1)="S",RIGHT($G672,1)="C",RIGHT(G672,1)="T"),"1","0"),"")</f>
        <v>1</v>
      </c>
      <c r="N672" s="2">
        <f t="shared" si="71"/>
        <v>12</v>
      </c>
      <c r="O672" s="2"/>
      <c r="P672" t="s">
        <v>1975</v>
      </c>
      <c r="Q672" t="s">
        <v>2022</v>
      </c>
      <c r="R672" t="s">
        <v>2023</v>
      </c>
      <c r="S672" t="s">
        <v>2024</v>
      </c>
      <c r="T672" t="s">
        <v>2025</v>
      </c>
      <c r="U672" s="11">
        <v>35.1</v>
      </c>
      <c r="V672" s="11">
        <v>28.1</v>
      </c>
    </row>
    <row r="673" spans="1:22" x14ac:dyDescent="0.25">
      <c r="A673" s="2"/>
      <c r="B673" s="2"/>
      <c r="C673" s="2"/>
      <c r="D673" s="2"/>
      <c r="E673" s="2" t="s">
        <v>1505</v>
      </c>
      <c r="F673" s="2" t="s">
        <v>1508</v>
      </c>
      <c r="G673" s="4" t="s">
        <v>1506</v>
      </c>
      <c r="H673" s="2">
        <f t="shared" si="72"/>
        <v>21</v>
      </c>
      <c r="I673" s="2">
        <f t="shared" si="68"/>
        <v>5</v>
      </c>
      <c r="J673" s="2">
        <f t="shared" si="69"/>
        <v>9</v>
      </c>
      <c r="K673" s="2">
        <f t="shared" si="70"/>
        <v>1</v>
      </c>
      <c r="L673" s="2">
        <f t="shared" si="73"/>
        <v>10</v>
      </c>
      <c r="M673" s="2" t="str">
        <f>IF($G673&lt;&gt;"",IF(OR(RIGHT($G673,1)="S",RIGHT($G673,1)="C",RIGHT(G673,1)="T"),"1","0"),"")</f>
        <v>1</v>
      </c>
      <c r="N673" s="2">
        <f t="shared" si="71"/>
        <v>12</v>
      </c>
      <c r="O673" s="2"/>
      <c r="Q673" t="s">
        <v>2009</v>
      </c>
      <c r="R673" t="s">
        <v>2009</v>
      </c>
      <c r="S673" t="s">
        <v>2009</v>
      </c>
      <c r="T673" t="s">
        <v>2009</v>
      </c>
      <c r="U673" s="11" t="s">
        <v>2009</v>
      </c>
      <c r="V673" s="11" t="s">
        <v>2009</v>
      </c>
    </row>
    <row r="674" spans="1:22" x14ac:dyDescent="0.25">
      <c r="A674" s="2" t="s">
        <v>498</v>
      </c>
      <c r="B674" s="2" t="s">
        <v>861</v>
      </c>
      <c r="C674" s="2" t="s">
        <v>1517</v>
      </c>
      <c r="D674" s="2" t="s">
        <v>304</v>
      </c>
      <c r="E674" s="2" t="s">
        <v>890</v>
      </c>
      <c r="H674" s="2" t="str">
        <f t="shared" si="72"/>
        <v/>
      </c>
      <c r="I674" s="2" t="str">
        <f t="shared" si="68"/>
        <v/>
      </c>
      <c r="J674" s="2" t="str">
        <f t="shared" si="69"/>
        <v/>
      </c>
      <c r="K674" s="2" t="str">
        <f t="shared" si="70"/>
        <v/>
      </c>
      <c r="L674" s="2" t="str">
        <f t="shared" si="73"/>
        <v/>
      </c>
      <c r="M674" s="2" t="str">
        <f>IF($G674&lt;&gt;"",IF(OR(RIGHT($G674,1)="S",RIGHT($G674,1)="C",RIGHT(G674,1)="T"),"1","0"),"")</f>
        <v/>
      </c>
      <c r="N674" s="2" t="str">
        <f t="shared" si="71"/>
        <v/>
      </c>
      <c r="O674" s="2"/>
      <c r="P674" t="s">
        <v>1983</v>
      </c>
      <c r="Q674" t="s">
        <v>2063</v>
      </c>
      <c r="R674" t="s">
        <v>2064</v>
      </c>
      <c r="S674" t="s">
        <v>2065</v>
      </c>
      <c r="T674" t="s">
        <v>2080</v>
      </c>
      <c r="U674" s="11">
        <v>41.1</v>
      </c>
      <c r="V674" s="11">
        <v>41.5</v>
      </c>
    </row>
    <row r="675" spans="1:22" x14ac:dyDescent="0.25">
      <c r="A675" s="2" t="s">
        <v>499</v>
      </c>
      <c r="B675" s="2" t="s">
        <v>862</v>
      </c>
      <c r="C675" s="2" t="s">
        <v>1517</v>
      </c>
      <c r="D675" s="2" t="s">
        <v>304</v>
      </c>
      <c r="E675" s="2" t="s">
        <v>890</v>
      </c>
      <c r="H675" s="2" t="str">
        <f t="shared" si="72"/>
        <v/>
      </c>
      <c r="I675" s="2" t="str">
        <f t="shared" si="68"/>
        <v/>
      </c>
      <c r="J675" s="2" t="str">
        <f t="shared" si="69"/>
        <v/>
      </c>
      <c r="K675" s="2" t="str">
        <f t="shared" si="70"/>
        <v/>
      </c>
      <c r="L675" s="2" t="str">
        <f t="shared" si="73"/>
        <v/>
      </c>
      <c r="M675" s="2" t="str">
        <f>IF($G675&lt;&gt;"",IF(OR(RIGHT($G675,1)="S",RIGHT($G675,1)="C",RIGHT(G675,1)="T"),"1","0"),"")</f>
        <v/>
      </c>
      <c r="N675" s="2" t="str">
        <f t="shared" si="71"/>
        <v/>
      </c>
      <c r="O675" s="2"/>
      <c r="P675" t="s">
        <v>1973</v>
      </c>
      <c r="Q675" t="s">
        <v>2022</v>
      </c>
      <c r="R675" t="s">
        <v>2023</v>
      </c>
      <c r="S675" t="s">
        <v>2024</v>
      </c>
      <c r="T675" t="s">
        <v>2049</v>
      </c>
      <c r="U675" s="11">
        <v>46.8</v>
      </c>
      <c r="V675" s="11">
        <v>47.1</v>
      </c>
    </row>
    <row r="676" spans="1:22" x14ac:dyDescent="0.25">
      <c r="A676" s="2" t="s">
        <v>500</v>
      </c>
      <c r="B676" s="2" t="s">
        <v>863</v>
      </c>
      <c r="C676" s="2" t="s">
        <v>1517</v>
      </c>
      <c r="D676" s="2" t="s">
        <v>304</v>
      </c>
      <c r="E676" s="2" t="s">
        <v>890</v>
      </c>
      <c r="H676" s="2" t="str">
        <f t="shared" si="72"/>
        <v/>
      </c>
      <c r="I676" s="2" t="str">
        <f t="shared" si="68"/>
        <v/>
      </c>
      <c r="J676" s="2" t="str">
        <f t="shared" si="69"/>
        <v/>
      </c>
      <c r="K676" s="2" t="str">
        <f t="shared" si="70"/>
        <v/>
      </c>
      <c r="L676" s="2" t="str">
        <f t="shared" si="73"/>
        <v/>
      </c>
      <c r="M676" s="2" t="str">
        <f>IF($G676&lt;&gt;"",IF(OR(RIGHT($G676,1)="S",RIGHT($G676,1)="C",RIGHT(G676,1)="T"),"1","0"),"")</f>
        <v/>
      </c>
      <c r="N676" s="2" t="str">
        <f t="shared" si="71"/>
        <v/>
      </c>
      <c r="O676" s="2"/>
      <c r="P676" t="s">
        <v>1973</v>
      </c>
      <c r="Q676" t="s">
        <v>2022</v>
      </c>
      <c r="R676" t="s">
        <v>2023</v>
      </c>
      <c r="S676" t="s">
        <v>2024</v>
      </c>
      <c r="T676" t="s">
        <v>2049</v>
      </c>
      <c r="U676" s="11">
        <v>47.5</v>
      </c>
      <c r="V676" s="11">
        <v>47.7</v>
      </c>
    </row>
    <row r="677" spans="1:22" x14ac:dyDescent="0.25">
      <c r="A677" s="2" t="s">
        <v>501</v>
      </c>
      <c r="B677" s="2" t="s">
        <v>857</v>
      </c>
      <c r="C677" s="2" t="s">
        <v>1517</v>
      </c>
      <c r="D677" s="2" t="s">
        <v>304</v>
      </c>
      <c r="E677" s="5" t="s">
        <v>1876</v>
      </c>
      <c r="F677" s="2" t="s">
        <v>1907</v>
      </c>
      <c r="G677" s="4" t="s">
        <v>1877</v>
      </c>
      <c r="H677" s="2">
        <f t="shared" si="72"/>
        <v>13</v>
      </c>
      <c r="I677" s="2">
        <f t="shared" si="68"/>
        <v>3</v>
      </c>
      <c r="J677" s="2">
        <f t="shared" si="69"/>
        <v>5</v>
      </c>
      <c r="K677" s="2">
        <f t="shared" si="70"/>
        <v>0</v>
      </c>
      <c r="L677" s="2">
        <f t="shared" si="73"/>
        <v>5</v>
      </c>
      <c r="M677" s="2" t="str">
        <f>IF($G677&lt;&gt;"",IF(OR(RIGHT($G677,1)="S",RIGHT($G677,1)="C",RIGHT(G677,1)="T"),"1","0"),"")</f>
        <v>0</v>
      </c>
      <c r="N677" s="2">
        <f t="shared" si="71"/>
        <v>6</v>
      </c>
      <c r="O677" s="2"/>
      <c r="P677" t="s">
        <v>1955</v>
      </c>
      <c r="Q677" t="s">
        <v>1942</v>
      </c>
      <c r="R677" t="s">
        <v>1942</v>
      </c>
      <c r="S677" t="s">
        <v>2015</v>
      </c>
      <c r="T677" t="s">
        <v>2029</v>
      </c>
      <c r="U677" s="11" t="s">
        <v>2089</v>
      </c>
      <c r="V677" s="11" t="s">
        <v>2090</v>
      </c>
    </row>
    <row r="678" spans="1:22" x14ac:dyDescent="0.25">
      <c r="A678" s="2" t="s">
        <v>502</v>
      </c>
      <c r="B678" s="2" t="s">
        <v>864</v>
      </c>
      <c r="C678" s="2" t="s">
        <v>1517</v>
      </c>
      <c r="D678" s="2" t="s">
        <v>304</v>
      </c>
      <c r="E678" s="2" t="s">
        <v>1898</v>
      </c>
      <c r="F678" s="2" t="s">
        <v>1900</v>
      </c>
      <c r="G678" s="4" t="s">
        <v>1899</v>
      </c>
      <c r="H678" s="2">
        <f t="shared" si="72"/>
        <v>14</v>
      </c>
      <c r="I678" s="2">
        <f t="shared" si="68"/>
        <v>1</v>
      </c>
      <c r="J678" s="2">
        <f t="shared" si="69"/>
        <v>4</v>
      </c>
      <c r="K678" s="2">
        <f t="shared" si="70"/>
        <v>1</v>
      </c>
      <c r="L678" s="2">
        <f t="shared" si="73"/>
        <v>5</v>
      </c>
      <c r="M678" s="2" t="str">
        <f>IF($G678&lt;&gt;"",IF(OR(RIGHT($G678,1)="S",RIGHT($G678,1)="C",RIGHT(G678,1)="T"),"1","0"),"")</f>
        <v>0</v>
      </c>
      <c r="N678" s="2">
        <f t="shared" si="71"/>
        <v>4</v>
      </c>
      <c r="O678" s="2"/>
      <c r="P678" t="s">
        <v>1975</v>
      </c>
      <c r="Q678" t="s">
        <v>2022</v>
      </c>
      <c r="R678" t="s">
        <v>2023</v>
      </c>
      <c r="S678" t="s">
        <v>2024</v>
      </c>
      <c r="T678" t="s">
        <v>2025</v>
      </c>
      <c r="U678" s="11">
        <v>39.4</v>
      </c>
      <c r="V678" s="11">
        <v>39</v>
      </c>
    </row>
    <row r="679" spans="1:22" x14ac:dyDescent="0.25">
      <c r="A679" s="2" t="s">
        <v>503</v>
      </c>
      <c r="B679" s="2" t="s">
        <v>865</v>
      </c>
      <c r="C679" s="2" t="s">
        <v>1517</v>
      </c>
      <c r="D679" s="2" t="s">
        <v>304</v>
      </c>
      <c r="E679" s="2" t="s">
        <v>1901</v>
      </c>
      <c r="F679" s="2" t="s">
        <v>1903</v>
      </c>
      <c r="G679" s="4" t="s">
        <v>1902</v>
      </c>
      <c r="H679" s="2">
        <f t="shared" si="72"/>
        <v>13</v>
      </c>
      <c r="I679" s="2">
        <f t="shared" si="68"/>
        <v>1</v>
      </c>
      <c r="J679" s="2">
        <f t="shared" si="69"/>
        <v>3</v>
      </c>
      <c r="K679" s="2">
        <f t="shared" si="70"/>
        <v>0</v>
      </c>
      <c r="L679" s="2">
        <f t="shared" si="73"/>
        <v>3</v>
      </c>
      <c r="M679" s="2" t="str">
        <f>IF($G679&lt;&gt;"",IF(OR(RIGHT($G679,1)="S",RIGHT($G679,1)="C",RIGHT(G679,1)="T"),"1","0"),"")</f>
        <v>0</v>
      </c>
      <c r="N679" s="2">
        <f t="shared" si="71"/>
        <v>2</v>
      </c>
      <c r="O679" s="2"/>
      <c r="P679" t="s">
        <v>1975</v>
      </c>
      <c r="Q679" t="s">
        <v>2022</v>
      </c>
      <c r="R679" t="s">
        <v>2023</v>
      </c>
      <c r="S679" t="s">
        <v>2024</v>
      </c>
      <c r="T679" t="s">
        <v>2025</v>
      </c>
      <c r="U679" s="11">
        <v>38.4</v>
      </c>
      <c r="V679" s="11">
        <v>35.5</v>
      </c>
    </row>
    <row r="680" spans="1:22" x14ac:dyDescent="0.25">
      <c r="A680" s="2" t="s">
        <v>504</v>
      </c>
      <c r="B680" s="2" t="s">
        <v>866</v>
      </c>
      <c r="C680" s="2" t="s">
        <v>1517</v>
      </c>
      <c r="D680" s="2" t="s">
        <v>304</v>
      </c>
      <c r="E680" s="2" t="s">
        <v>1904</v>
      </c>
      <c r="F680" s="2" t="s">
        <v>1906</v>
      </c>
      <c r="G680" s="4" t="s">
        <v>1905</v>
      </c>
      <c r="H680" s="2">
        <f t="shared" si="72"/>
        <v>15</v>
      </c>
      <c r="I680" s="2">
        <f t="shared" si="68"/>
        <v>1</v>
      </c>
      <c r="J680" s="2">
        <f t="shared" si="69"/>
        <v>5</v>
      </c>
      <c r="K680" s="2">
        <f t="shared" si="70"/>
        <v>1</v>
      </c>
      <c r="L680" s="2">
        <f t="shared" si="73"/>
        <v>6</v>
      </c>
      <c r="M680" s="2" t="str">
        <f>IF($G680&lt;&gt;"",IF(OR(RIGHT($G680,1)="S",RIGHT($G680,1)="C",RIGHT(G680,1)="T"),"1","0"),"")</f>
        <v>0</v>
      </c>
      <c r="N680" s="2">
        <f t="shared" si="71"/>
        <v>5</v>
      </c>
      <c r="O680" s="2"/>
      <c r="P680" t="s">
        <v>1975</v>
      </c>
      <c r="Q680" t="s">
        <v>2022</v>
      </c>
      <c r="R680" t="s">
        <v>2023</v>
      </c>
      <c r="S680" t="s">
        <v>2024</v>
      </c>
      <c r="T680" t="s">
        <v>2025</v>
      </c>
      <c r="U680" s="11">
        <v>37.4</v>
      </c>
      <c r="V680" s="11">
        <v>32</v>
      </c>
    </row>
    <row r="681" spans="1:22" x14ac:dyDescent="0.25">
      <c r="A681" s="2" t="s">
        <v>505</v>
      </c>
      <c r="B681" s="2" t="s">
        <v>867</v>
      </c>
      <c r="C681" s="2" t="s">
        <v>1517</v>
      </c>
      <c r="D681" s="2" t="s">
        <v>304</v>
      </c>
      <c r="E681" s="2" t="s">
        <v>1901</v>
      </c>
      <c r="F681" s="2" t="s">
        <v>1903</v>
      </c>
      <c r="G681" s="4" t="s">
        <v>1902</v>
      </c>
      <c r="H681" s="2">
        <f t="shared" si="72"/>
        <v>13</v>
      </c>
      <c r="I681" s="2">
        <f t="shared" si="68"/>
        <v>1</v>
      </c>
      <c r="J681" s="2">
        <f t="shared" si="69"/>
        <v>3</v>
      </c>
      <c r="K681" s="2">
        <f t="shared" si="70"/>
        <v>0</v>
      </c>
      <c r="L681" s="2">
        <f t="shared" si="73"/>
        <v>3</v>
      </c>
      <c r="M681" s="2" t="str">
        <f>IF($G681&lt;&gt;"",IF(OR(RIGHT($G681,1)="S",RIGHT($G681,1)="C",RIGHT(G681,1)="T"),"1","0"),"")</f>
        <v>0</v>
      </c>
      <c r="N681" s="2">
        <f t="shared" si="71"/>
        <v>2</v>
      </c>
      <c r="O681" s="2"/>
      <c r="P681" t="s">
        <v>1975</v>
      </c>
      <c r="Q681" t="s">
        <v>2022</v>
      </c>
      <c r="R681" t="s">
        <v>2023</v>
      </c>
      <c r="S681" t="s">
        <v>2024</v>
      </c>
      <c r="T681" t="s">
        <v>2025</v>
      </c>
      <c r="U681" s="11">
        <v>38.4</v>
      </c>
      <c r="V681" s="11">
        <v>35.6</v>
      </c>
    </row>
    <row r="682" spans="1:22" x14ac:dyDescent="0.25">
      <c r="A682" s="2" t="s">
        <v>506</v>
      </c>
      <c r="B682" s="2" t="s">
        <v>868</v>
      </c>
      <c r="C682" s="2" t="s">
        <v>1517</v>
      </c>
      <c r="D682" s="2" t="s">
        <v>304</v>
      </c>
      <c r="E682" s="2" t="s">
        <v>890</v>
      </c>
      <c r="H682" s="2" t="str">
        <f t="shared" si="72"/>
        <v/>
      </c>
      <c r="I682" s="2" t="str">
        <f t="shared" si="68"/>
        <v/>
      </c>
      <c r="J682" s="2" t="str">
        <f t="shared" si="69"/>
        <v/>
      </c>
      <c r="K682" s="2" t="str">
        <f t="shared" si="70"/>
        <v/>
      </c>
      <c r="L682" s="2" t="str">
        <f t="shared" si="73"/>
        <v/>
      </c>
      <c r="M682" s="2" t="str">
        <f>IF($G682&lt;&gt;"",IF(OR(RIGHT($G682,1)="S",RIGHT($G682,1)="C",RIGHT(G682,1)="T"),"1","0"),"")</f>
        <v/>
      </c>
      <c r="N682" s="2" t="str">
        <f t="shared" si="71"/>
        <v/>
      </c>
      <c r="O682" s="2"/>
      <c r="P682" t="s">
        <v>1975</v>
      </c>
      <c r="Q682" t="s">
        <v>2022</v>
      </c>
      <c r="R682" t="s">
        <v>2023</v>
      </c>
      <c r="S682" t="s">
        <v>2024</v>
      </c>
      <c r="T682" t="s">
        <v>2025</v>
      </c>
      <c r="U682" s="11">
        <v>39.799999999999997</v>
      </c>
      <c r="V682" s="11">
        <v>39.200000000000003</v>
      </c>
    </row>
    <row r="683" spans="1:22" x14ac:dyDescent="0.25">
      <c r="A683" s="2" t="s">
        <v>507</v>
      </c>
      <c r="B683" s="2" t="s">
        <v>869</v>
      </c>
      <c r="C683" s="2" t="s">
        <v>1517</v>
      </c>
      <c r="D683" s="2" t="s">
        <v>304</v>
      </c>
      <c r="E683" s="2" t="s">
        <v>890</v>
      </c>
      <c r="H683" s="2" t="str">
        <f t="shared" si="72"/>
        <v/>
      </c>
      <c r="I683" s="2" t="str">
        <f t="shared" si="68"/>
        <v/>
      </c>
      <c r="J683" s="2" t="str">
        <f t="shared" si="69"/>
        <v/>
      </c>
      <c r="K683" s="2" t="str">
        <f t="shared" si="70"/>
        <v/>
      </c>
      <c r="L683" s="2" t="str">
        <f t="shared" si="73"/>
        <v/>
      </c>
      <c r="M683" s="2" t="str">
        <f>IF($G683&lt;&gt;"",IF(OR(RIGHT($G683,1)="S",RIGHT($G683,1)="C",RIGHT(G683,1)="T"),"1","0"),"")</f>
        <v/>
      </c>
      <c r="N683" s="2" t="str">
        <f t="shared" si="71"/>
        <v/>
      </c>
      <c r="O683" s="2"/>
      <c r="P683" t="s">
        <v>1975</v>
      </c>
      <c r="Q683" t="s">
        <v>2022</v>
      </c>
      <c r="R683" t="s">
        <v>2023</v>
      </c>
      <c r="S683" t="s">
        <v>2024</v>
      </c>
      <c r="T683" t="s">
        <v>2025</v>
      </c>
      <c r="U683" s="11">
        <v>39.9</v>
      </c>
      <c r="V683" s="11">
        <v>39.299999999999997</v>
      </c>
    </row>
    <row r="684" spans="1:22" x14ac:dyDescent="0.25">
      <c r="A684" s="2" t="s">
        <v>1886</v>
      </c>
      <c r="B684" s="2" t="s">
        <v>1887</v>
      </c>
      <c r="C684" s="2" t="s">
        <v>1517</v>
      </c>
      <c r="D684" s="2" t="s">
        <v>304</v>
      </c>
      <c r="E684" s="2" t="s">
        <v>1888</v>
      </c>
      <c r="F684" s="2" t="s">
        <v>1890</v>
      </c>
      <c r="G684" s="4" t="s">
        <v>1889</v>
      </c>
      <c r="H684" s="2">
        <f t="shared" si="72"/>
        <v>45</v>
      </c>
      <c r="I684" s="2">
        <f t="shared" si="68"/>
        <v>5</v>
      </c>
      <c r="J684" s="2">
        <f t="shared" si="69"/>
        <v>11</v>
      </c>
      <c r="K684" s="2">
        <f t="shared" si="70"/>
        <v>4</v>
      </c>
      <c r="L684" s="2">
        <f t="shared" si="73"/>
        <v>15</v>
      </c>
      <c r="M684" s="2" t="str">
        <f>IF($G684&lt;&gt;"",IF(OR(RIGHT($G684,1)="S",RIGHT($G684,1)="C",RIGHT(G684,1)="T"),"1","0"),"")</f>
        <v>0</v>
      </c>
      <c r="N684" s="2">
        <f t="shared" si="71"/>
        <v>18</v>
      </c>
      <c r="O684" s="2" t="s">
        <v>1067</v>
      </c>
      <c r="P684" t="s">
        <v>1972</v>
      </c>
      <c r="Q684" t="s">
        <v>2063</v>
      </c>
      <c r="R684" t="s">
        <v>2064</v>
      </c>
      <c r="S684" t="s">
        <v>2081</v>
      </c>
      <c r="T684" t="s">
        <v>2082</v>
      </c>
      <c r="U684" s="11">
        <v>68.5</v>
      </c>
      <c r="V684" s="11">
        <v>68.2</v>
      </c>
    </row>
    <row r="685" spans="1:22" x14ac:dyDescent="0.25">
      <c r="A685" s="2" t="s">
        <v>1891</v>
      </c>
      <c r="B685" s="2" t="s">
        <v>1895</v>
      </c>
      <c r="C685" s="2" t="s">
        <v>1517</v>
      </c>
      <c r="D685" s="2" t="s">
        <v>304</v>
      </c>
      <c r="E685" s="5" t="s">
        <v>1892</v>
      </c>
      <c r="F685" s="2" t="s">
        <v>1894</v>
      </c>
      <c r="G685" s="4" t="s">
        <v>1893</v>
      </c>
      <c r="H685" s="2">
        <f t="shared" si="72"/>
        <v>25</v>
      </c>
      <c r="I685" s="2">
        <f t="shared" si="68"/>
        <v>3</v>
      </c>
      <c r="J685" s="2">
        <f t="shared" si="69"/>
        <v>11</v>
      </c>
      <c r="K685" s="2">
        <f t="shared" si="70"/>
        <v>0</v>
      </c>
      <c r="L685" s="2">
        <f t="shared" si="73"/>
        <v>11</v>
      </c>
      <c r="M685" s="2" t="str">
        <f>IF($G685&lt;&gt;"",IF(OR(RIGHT($G685,1)="S",RIGHT($G685,1)="C",RIGHT(G685,1)="T"),"1","0"),"")</f>
        <v>0</v>
      </c>
      <c r="N685" s="2">
        <f t="shared" si="71"/>
        <v>12</v>
      </c>
      <c r="O685" s="2" t="s">
        <v>1067</v>
      </c>
      <c r="P685" t="s">
        <v>1960</v>
      </c>
      <c r="Q685" t="s">
        <v>2063</v>
      </c>
      <c r="R685" t="s">
        <v>2064</v>
      </c>
      <c r="S685" t="s">
        <v>2081</v>
      </c>
      <c r="T685" t="s">
        <v>2082</v>
      </c>
      <c r="U685" s="11">
        <v>68.3</v>
      </c>
      <c r="V685" s="11">
        <v>66.8</v>
      </c>
    </row>
    <row r="686" spans="1:22" x14ac:dyDescent="0.25">
      <c r="A686" s="2" t="s">
        <v>1897</v>
      </c>
      <c r="B686" s="2" t="s">
        <v>1896</v>
      </c>
      <c r="C686" s="2" t="s">
        <v>1517</v>
      </c>
      <c r="D686" s="2" t="s">
        <v>304</v>
      </c>
      <c r="E686" s="5" t="s">
        <v>1892</v>
      </c>
      <c r="F686" s="2" t="s">
        <v>1894</v>
      </c>
      <c r="G686" s="4" t="s">
        <v>1893</v>
      </c>
      <c r="H686" s="2">
        <f t="shared" si="72"/>
        <v>25</v>
      </c>
      <c r="I686" s="2">
        <f t="shared" si="68"/>
        <v>3</v>
      </c>
      <c r="J686" s="2">
        <f t="shared" si="69"/>
        <v>11</v>
      </c>
      <c r="K686" s="2">
        <f t="shared" si="70"/>
        <v>0</v>
      </c>
      <c r="L686" s="2">
        <f t="shared" si="73"/>
        <v>11</v>
      </c>
      <c r="M686" s="2" t="str">
        <f>IF($G686&lt;&gt;"",IF(OR(RIGHT($G686,1)="S",RIGHT($G686,1)="C",RIGHT(G686,1)="T"),"1","0"),"")</f>
        <v>0</v>
      </c>
      <c r="N686" s="2">
        <f t="shared" si="71"/>
        <v>12</v>
      </c>
      <c r="O686" s="2" t="s">
        <v>1067</v>
      </c>
      <c r="P686" t="s">
        <v>1960</v>
      </c>
      <c r="Q686" t="s">
        <v>2063</v>
      </c>
      <c r="R686" t="s">
        <v>2064</v>
      </c>
      <c r="S686" t="s">
        <v>2081</v>
      </c>
      <c r="T686" t="s">
        <v>2082</v>
      </c>
      <c r="U686" s="11">
        <v>68.3</v>
      </c>
      <c r="V686" s="11">
        <v>66.8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6"/>
  <sheetViews>
    <sheetView topLeftCell="D1" zoomScale="85" zoomScaleNormal="85" workbookViewId="0">
      <selection activeCell="H1" sqref="H1:H1048576"/>
    </sheetView>
  </sheetViews>
  <sheetFormatPr defaultRowHeight="15" x14ac:dyDescent="0.25"/>
  <cols>
    <col min="1" max="1" width="16.85546875" customWidth="1"/>
    <col min="2" max="2" width="45.85546875" customWidth="1"/>
    <col min="3" max="3" width="31.140625" customWidth="1"/>
    <col min="4" max="4" width="20.42578125" customWidth="1"/>
    <col min="5" max="5" width="82.85546875" style="2" customWidth="1"/>
    <col min="6" max="6" width="59.5703125" style="2" customWidth="1"/>
    <col min="7" max="7" width="50.85546875" style="2" customWidth="1"/>
    <col min="8" max="8" width="10.140625" customWidth="1"/>
    <col min="9" max="9" width="10.7109375" customWidth="1"/>
    <col min="10" max="10" width="10" customWidth="1"/>
    <col min="11" max="11" width="13.42578125" customWidth="1"/>
    <col min="12" max="12" width="22" customWidth="1"/>
    <col min="13" max="13" width="19.28515625" customWidth="1"/>
  </cols>
  <sheetData>
    <row r="1" spans="1:13" ht="15.75" thickBot="1" x14ac:dyDescent="0.3">
      <c r="A1" s="7" t="s">
        <v>50</v>
      </c>
      <c r="B1" s="7" t="s">
        <v>568</v>
      </c>
      <c r="C1" s="7" t="s">
        <v>515</v>
      </c>
      <c r="D1" s="7" t="s">
        <v>508</v>
      </c>
      <c r="E1" s="7" t="s">
        <v>509</v>
      </c>
      <c r="F1" s="7" t="s">
        <v>510</v>
      </c>
      <c r="G1" s="7" t="s">
        <v>511</v>
      </c>
      <c r="H1" s="6" t="s">
        <v>1911</v>
      </c>
      <c r="I1" s="6" t="s">
        <v>1912</v>
      </c>
      <c r="J1" s="6" t="s">
        <v>1908</v>
      </c>
      <c r="K1" s="6" t="s">
        <v>1909</v>
      </c>
      <c r="L1" s="6" t="s">
        <v>1910</v>
      </c>
      <c r="M1" s="6" t="s">
        <v>1065</v>
      </c>
    </row>
    <row r="2" spans="1:13" x14ac:dyDescent="0.25">
      <c r="A2" s="2" t="s">
        <v>0</v>
      </c>
      <c r="B2" s="2" t="s">
        <v>533</v>
      </c>
      <c r="C2" s="1" t="s">
        <v>516</v>
      </c>
      <c r="D2" s="2" t="s">
        <v>1</v>
      </c>
      <c r="E2" s="5" t="s">
        <v>512</v>
      </c>
      <c r="F2" s="2" t="s">
        <v>514</v>
      </c>
      <c r="G2" s="2" t="s">
        <v>513</v>
      </c>
      <c r="H2" s="2">
        <f>IF($G2&lt;&gt;"",(LEN($G2)-LEN(SUBSTITUTE($G2,"C",""))),"")</f>
        <v>6</v>
      </c>
      <c r="I2" s="2">
        <f>IF($G2&lt;&gt;"",(LEN($G2)-LEN(SUBSTITUTE($G2,"S",""))),"")</f>
        <v>4</v>
      </c>
      <c r="J2" s="2">
        <f>IF($G2&lt;&gt;"",(LEN($G2)-LEN(SUBSTITUTE($G2,"T",""))),"")</f>
        <v>2</v>
      </c>
      <c r="K2" s="2" t="str">
        <f t="shared" ref="K2:K65" si="0">IF($G2&lt;&gt;"",IF(OR(RIGHT($G2,1)="S",RIGHT($G2,1)="C",RIGHT(G2,1)="T"),"1","0"),"")</f>
        <v>1</v>
      </c>
      <c r="L2" s="2">
        <f>IF($G2&lt;&gt;"",H2+J2+I2-2-K2,"")</f>
        <v>9</v>
      </c>
      <c r="M2" s="2"/>
    </row>
    <row r="3" spans="1:13" x14ac:dyDescent="0.25">
      <c r="A3" s="2" t="s">
        <v>12</v>
      </c>
      <c r="B3" s="2" t="s">
        <v>544</v>
      </c>
      <c r="C3" s="1" t="s">
        <v>878</v>
      </c>
      <c r="D3" s="2" t="s">
        <v>1</v>
      </c>
      <c r="E3" s="5" t="s">
        <v>879</v>
      </c>
      <c r="F3" s="2" t="s">
        <v>877</v>
      </c>
      <c r="G3" s="2" t="s">
        <v>880</v>
      </c>
      <c r="H3" s="2">
        <f t="shared" ref="H3:H66" si="1">IF($G3&lt;&gt;"",(LEN($G3)-LEN(SUBSTITUTE($G3,"C",""))),"")</f>
        <v>1</v>
      </c>
      <c r="I3" s="2">
        <f t="shared" ref="I3:I66" si="2">IF($G3&lt;&gt;"",(LEN($G3)-LEN(SUBSTITUTE($G3,"S",""))),"")</f>
        <v>10</v>
      </c>
      <c r="J3" s="2">
        <f t="shared" ref="J3:J66" si="3">IF($G3&lt;&gt;"",(LEN($G3)-LEN(SUBSTITUTE($G3,"T",""))),"")</f>
        <v>4</v>
      </c>
      <c r="K3" s="2" t="str">
        <f t="shared" si="0"/>
        <v>1</v>
      </c>
      <c r="L3" s="2">
        <f t="shared" ref="L3:L66" si="4">IF($G3&lt;&gt;"",H3+J3+I3-2-K3,"")</f>
        <v>12</v>
      </c>
      <c r="M3" s="2"/>
    </row>
    <row r="4" spans="1:13" x14ac:dyDescent="0.25">
      <c r="A4" s="2" t="s">
        <v>2</v>
      </c>
      <c r="B4" s="2" t="s">
        <v>534</v>
      </c>
      <c r="C4" s="1" t="s">
        <v>1920</v>
      </c>
      <c r="D4" s="2" t="s">
        <v>1</v>
      </c>
      <c r="E4" s="5" t="s">
        <v>517</v>
      </c>
      <c r="F4" s="2" t="s">
        <v>519</v>
      </c>
      <c r="G4" s="2" t="s">
        <v>518</v>
      </c>
      <c r="H4" s="2">
        <f t="shared" si="1"/>
        <v>3</v>
      </c>
      <c r="I4" s="2">
        <f t="shared" si="2"/>
        <v>7</v>
      </c>
      <c r="J4" s="2">
        <f t="shared" si="3"/>
        <v>4</v>
      </c>
      <c r="K4" s="2" t="str">
        <f t="shared" si="0"/>
        <v>1</v>
      </c>
      <c r="L4" s="2">
        <f t="shared" si="4"/>
        <v>11</v>
      </c>
      <c r="M4" s="2"/>
    </row>
    <row r="5" spans="1:13" x14ac:dyDescent="0.25">
      <c r="A5" s="2" t="s">
        <v>3</v>
      </c>
      <c r="B5" s="2" t="s">
        <v>535</v>
      </c>
      <c r="C5" s="2" t="s">
        <v>1919</v>
      </c>
      <c r="D5" s="2" t="s">
        <v>1</v>
      </c>
      <c r="E5" s="5" t="s">
        <v>520</v>
      </c>
      <c r="F5" s="2" t="s">
        <v>522</v>
      </c>
      <c r="G5" s="2" t="s">
        <v>521</v>
      </c>
      <c r="H5" s="2">
        <f t="shared" si="1"/>
        <v>2</v>
      </c>
      <c r="I5" s="2">
        <f t="shared" si="2"/>
        <v>9</v>
      </c>
      <c r="J5" s="2">
        <f t="shared" si="3"/>
        <v>5</v>
      </c>
      <c r="K5" s="2" t="str">
        <f t="shared" si="0"/>
        <v>1</v>
      </c>
      <c r="L5" s="2">
        <f t="shared" si="4"/>
        <v>13</v>
      </c>
      <c r="M5" s="3" t="s">
        <v>1917</v>
      </c>
    </row>
    <row r="6" spans="1:13" x14ac:dyDescent="0.25">
      <c r="A6" s="2" t="s">
        <v>4</v>
      </c>
      <c r="B6" s="2" t="s">
        <v>536</v>
      </c>
      <c r="C6" s="1" t="s">
        <v>1913</v>
      </c>
      <c r="D6" s="2" t="s">
        <v>1</v>
      </c>
      <c r="E6" s="5" t="s">
        <v>523</v>
      </c>
      <c r="F6" s="2" t="s">
        <v>525</v>
      </c>
      <c r="G6" s="2" t="s">
        <v>526</v>
      </c>
      <c r="H6" s="2">
        <f t="shared" si="1"/>
        <v>2</v>
      </c>
      <c r="I6" s="2">
        <f t="shared" si="2"/>
        <v>8</v>
      </c>
      <c r="J6" s="2">
        <f t="shared" si="3"/>
        <v>6</v>
      </c>
      <c r="K6" s="2" t="str">
        <f t="shared" si="0"/>
        <v>1</v>
      </c>
      <c r="L6" s="2">
        <f t="shared" si="4"/>
        <v>13</v>
      </c>
      <c r="M6" s="3" t="s">
        <v>1917</v>
      </c>
    </row>
    <row r="7" spans="1:13" x14ac:dyDescent="0.25">
      <c r="A7" s="2" t="str">
        <f>A6</f>
        <v>WP_030578091.1</v>
      </c>
      <c r="B7" s="2" t="str">
        <f>B6</f>
        <v>Streptomyces globisporus subsp. globisporus</v>
      </c>
      <c r="C7" s="2" t="s">
        <v>1918</v>
      </c>
      <c r="D7" s="2" t="str">
        <f>D6</f>
        <v>Berninamycin4+2</v>
      </c>
      <c r="E7" s="5" t="s">
        <v>524</v>
      </c>
      <c r="F7" s="2" t="s">
        <v>528</v>
      </c>
      <c r="G7" s="2" t="s">
        <v>527</v>
      </c>
      <c r="H7" s="2">
        <f t="shared" si="1"/>
        <v>3</v>
      </c>
      <c r="I7" s="2">
        <f t="shared" si="2"/>
        <v>7</v>
      </c>
      <c r="J7" s="2">
        <f t="shared" si="3"/>
        <v>2</v>
      </c>
      <c r="K7" s="2" t="str">
        <f t="shared" si="0"/>
        <v>1</v>
      </c>
      <c r="L7" s="2">
        <f t="shared" si="4"/>
        <v>9</v>
      </c>
      <c r="M7" s="3" t="s">
        <v>1917</v>
      </c>
    </row>
    <row r="8" spans="1:13" x14ac:dyDescent="0.25">
      <c r="A8" s="2" t="s">
        <v>5</v>
      </c>
      <c r="B8" s="2" t="s">
        <v>537</v>
      </c>
      <c r="C8" s="2" t="s">
        <v>1919</v>
      </c>
      <c r="D8" s="2" t="s">
        <v>1</v>
      </c>
      <c r="E8" s="5" t="s">
        <v>529</v>
      </c>
      <c r="F8" s="2" t="s">
        <v>530</v>
      </c>
      <c r="G8" s="2" t="s">
        <v>521</v>
      </c>
      <c r="H8" s="2">
        <f t="shared" si="1"/>
        <v>2</v>
      </c>
      <c r="I8" s="2">
        <f t="shared" si="2"/>
        <v>9</v>
      </c>
      <c r="J8" s="2">
        <f t="shared" si="3"/>
        <v>5</v>
      </c>
      <c r="K8" s="2" t="str">
        <f t="shared" si="0"/>
        <v>1</v>
      </c>
      <c r="L8" s="2">
        <f t="shared" si="4"/>
        <v>13</v>
      </c>
      <c r="M8" s="3" t="s">
        <v>1917</v>
      </c>
    </row>
    <row r="9" spans="1:13" x14ac:dyDescent="0.25">
      <c r="A9" s="2" t="s">
        <v>6</v>
      </c>
      <c r="B9" s="2" t="s">
        <v>538</v>
      </c>
      <c r="C9" s="2" t="s">
        <v>1914</v>
      </c>
      <c r="D9" s="2" t="s">
        <v>1</v>
      </c>
      <c r="E9" s="5" t="s">
        <v>531</v>
      </c>
      <c r="F9" s="2" t="s">
        <v>532</v>
      </c>
      <c r="G9" s="2" t="s">
        <v>526</v>
      </c>
      <c r="H9" s="2">
        <f t="shared" si="1"/>
        <v>2</v>
      </c>
      <c r="I9" s="2">
        <f t="shared" si="2"/>
        <v>8</v>
      </c>
      <c r="J9" s="2">
        <f t="shared" si="3"/>
        <v>6</v>
      </c>
      <c r="K9" s="2" t="str">
        <f t="shared" si="0"/>
        <v>1</v>
      </c>
      <c r="L9" s="2">
        <f t="shared" si="4"/>
        <v>13</v>
      </c>
      <c r="M9" s="2"/>
    </row>
    <row r="10" spans="1:13" x14ac:dyDescent="0.25">
      <c r="A10" s="2" t="s">
        <v>7</v>
      </c>
      <c r="B10" s="2" t="s">
        <v>539</v>
      </c>
      <c r="C10" s="2" t="s">
        <v>1921</v>
      </c>
      <c r="D10" s="2" t="s">
        <v>1</v>
      </c>
      <c r="E10" s="5" t="s">
        <v>517</v>
      </c>
      <c r="F10" s="5" t="s">
        <v>519</v>
      </c>
      <c r="G10" s="2" t="s">
        <v>518</v>
      </c>
      <c r="H10" s="2">
        <f t="shared" si="1"/>
        <v>3</v>
      </c>
      <c r="I10" s="2">
        <f t="shared" si="2"/>
        <v>7</v>
      </c>
      <c r="J10" s="2">
        <f t="shared" si="3"/>
        <v>4</v>
      </c>
      <c r="K10" s="2" t="str">
        <f t="shared" si="0"/>
        <v>1</v>
      </c>
      <c r="L10" s="2">
        <f t="shared" si="4"/>
        <v>11</v>
      </c>
      <c r="M10" s="2"/>
    </row>
    <row r="11" spans="1:13" x14ac:dyDescent="0.25">
      <c r="A11" s="2" t="s">
        <v>8</v>
      </c>
      <c r="B11" s="2" t="s">
        <v>540</v>
      </c>
      <c r="C11" s="2" t="s">
        <v>1914</v>
      </c>
      <c r="D11" s="2" t="s">
        <v>1</v>
      </c>
      <c r="E11" s="5" t="s">
        <v>870</v>
      </c>
      <c r="F11" s="2" t="s">
        <v>871</v>
      </c>
      <c r="G11" s="2" t="s">
        <v>526</v>
      </c>
      <c r="H11" s="2">
        <f t="shared" si="1"/>
        <v>2</v>
      </c>
      <c r="I11" s="2">
        <f t="shared" si="2"/>
        <v>8</v>
      </c>
      <c r="J11" s="2">
        <f t="shared" si="3"/>
        <v>6</v>
      </c>
      <c r="K11" s="2" t="str">
        <f t="shared" si="0"/>
        <v>1</v>
      </c>
      <c r="L11" s="2">
        <f t="shared" si="4"/>
        <v>13</v>
      </c>
      <c r="M11" s="2"/>
    </row>
    <row r="12" spans="1:13" x14ac:dyDescent="0.25">
      <c r="A12" s="2" t="s">
        <v>9</v>
      </c>
      <c r="B12" s="2" t="s">
        <v>541</v>
      </c>
      <c r="C12" s="2" t="s">
        <v>1921</v>
      </c>
      <c r="D12" s="2" t="s">
        <v>1</v>
      </c>
      <c r="E12" s="5" t="s">
        <v>517</v>
      </c>
      <c r="F12" s="5" t="s">
        <v>519</v>
      </c>
      <c r="G12" s="2" t="s">
        <v>518</v>
      </c>
      <c r="H12" s="2">
        <f t="shared" si="1"/>
        <v>3</v>
      </c>
      <c r="I12" s="2">
        <f t="shared" si="2"/>
        <v>7</v>
      </c>
      <c r="J12" s="2">
        <f t="shared" si="3"/>
        <v>4</v>
      </c>
      <c r="K12" s="2" t="str">
        <f t="shared" si="0"/>
        <v>1</v>
      </c>
      <c r="L12" s="2">
        <f t="shared" si="4"/>
        <v>11</v>
      </c>
      <c r="M12" s="2"/>
    </row>
    <row r="13" spans="1:13" x14ac:dyDescent="0.25">
      <c r="A13" s="2" t="s">
        <v>10</v>
      </c>
      <c r="B13" s="2" t="s">
        <v>542</v>
      </c>
      <c r="C13" s="2" t="s">
        <v>1914</v>
      </c>
      <c r="D13" s="2" t="s">
        <v>1</v>
      </c>
      <c r="E13" s="5" t="s">
        <v>531</v>
      </c>
      <c r="F13" s="2" t="s">
        <v>532</v>
      </c>
      <c r="G13" s="2" t="s">
        <v>526</v>
      </c>
      <c r="H13" s="2">
        <f t="shared" si="1"/>
        <v>2</v>
      </c>
      <c r="I13" s="2">
        <f t="shared" si="2"/>
        <v>8</v>
      </c>
      <c r="J13" s="2">
        <f t="shared" si="3"/>
        <v>6</v>
      </c>
      <c r="K13" s="2" t="str">
        <f t="shared" si="0"/>
        <v>1</v>
      </c>
      <c r="L13" s="2">
        <f t="shared" si="4"/>
        <v>13</v>
      </c>
      <c r="M13" s="2"/>
    </row>
    <row r="14" spans="1:13" x14ac:dyDescent="0.25">
      <c r="A14" s="2" t="str">
        <f>A13</f>
        <v>WP_067348540.1</v>
      </c>
      <c r="B14" s="2" t="str">
        <f>B13</f>
        <v>Streptomyces noursei ATCC 11455</v>
      </c>
      <c r="C14" s="2" t="str">
        <f>C13</f>
        <v>Globimycin-like (pred)</v>
      </c>
      <c r="D14" s="2" t="str">
        <f>D13</f>
        <v>Berninamycin4+2</v>
      </c>
      <c r="E14" s="5" t="s">
        <v>872</v>
      </c>
      <c r="F14" s="2" t="s">
        <v>874</v>
      </c>
      <c r="G14" s="2" t="s">
        <v>873</v>
      </c>
      <c r="H14" s="2">
        <f t="shared" si="1"/>
        <v>3</v>
      </c>
      <c r="I14" s="2">
        <f t="shared" si="2"/>
        <v>8</v>
      </c>
      <c r="J14" s="2">
        <f t="shared" si="3"/>
        <v>1</v>
      </c>
      <c r="K14" s="2" t="str">
        <f t="shared" si="0"/>
        <v>1</v>
      </c>
      <c r="L14" s="2">
        <f t="shared" si="4"/>
        <v>9</v>
      </c>
      <c r="M14" s="2"/>
    </row>
    <row r="15" spans="1:13" x14ac:dyDescent="0.25">
      <c r="A15" s="2" t="s">
        <v>11</v>
      </c>
      <c r="B15" s="2" t="s">
        <v>543</v>
      </c>
      <c r="C15" s="2" t="s">
        <v>916</v>
      </c>
      <c r="D15" s="2" t="s">
        <v>1</v>
      </c>
      <c r="E15" s="5" t="s">
        <v>875</v>
      </c>
      <c r="F15" s="2" t="s">
        <v>877</v>
      </c>
      <c r="G15" s="2" t="s">
        <v>876</v>
      </c>
      <c r="H15" s="2">
        <f t="shared" si="1"/>
        <v>1</v>
      </c>
      <c r="I15" s="2">
        <f t="shared" si="2"/>
        <v>11</v>
      </c>
      <c r="J15" s="2">
        <f t="shared" si="3"/>
        <v>3</v>
      </c>
      <c r="K15" s="2" t="str">
        <f t="shared" si="0"/>
        <v>1</v>
      </c>
      <c r="L15" s="2">
        <f t="shared" si="4"/>
        <v>12</v>
      </c>
      <c r="M15" s="2"/>
    </row>
    <row r="16" spans="1:13" x14ac:dyDescent="0.25">
      <c r="A16" s="2" t="s">
        <v>13</v>
      </c>
      <c r="B16" s="2" t="s">
        <v>545</v>
      </c>
      <c r="C16" s="2" t="s">
        <v>916</v>
      </c>
      <c r="D16" s="2" t="s">
        <v>1</v>
      </c>
      <c r="E16" s="2" t="s">
        <v>881</v>
      </c>
      <c r="F16" s="2" t="s">
        <v>882</v>
      </c>
      <c r="G16" s="2" t="s">
        <v>883</v>
      </c>
      <c r="H16" s="2">
        <f t="shared" si="1"/>
        <v>5</v>
      </c>
      <c r="I16" s="2">
        <f t="shared" si="2"/>
        <v>6</v>
      </c>
      <c r="J16" s="2">
        <f t="shared" si="3"/>
        <v>4</v>
      </c>
      <c r="K16" s="2" t="str">
        <f t="shared" si="0"/>
        <v>1</v>
      </c>
      <c r="L16" s="2">
        <f t="shared" si="4"/>
        <v>12</v>
      </c>
      <c r="M16" s="2"/>
    </row>
    <row r="17" spans="1:13" x14ac:dyDescent="0.25">
      <c r="A17" s="2" t="s">
        <v>14</v>
      </c>
      <c r="B17" s="2" t="s">
        <v>546</v>
      </c>
      <c r="C17" s="2" t="s">
        <v>916</v>
      </c>
      <c r="D17" s="2" t="s">
        <v>1</v>
      </c>
      <c r="E17" s="5" t="s">
        <v>890</v>
      </c>
      <c r="H17" s="2" t="str">
        <f t="shared" si="1"/>
        <v/>
      </c>
      <c r="I17" s="2" t="str">
        <f t="shared" si="2"/>
        <v/>
      </c>
      <c r="J17" s="2" t="str">
        <f t="shared" si="3"/>
        <v/>
      </c>
      <c r="K17" s="2" t="str">
        <f t="shared" si="0"/>
        <v/>
      </c>
      <c r="L17" s="2" t="str">
        <f t="shared" si="4"/>
        <v/>
      </c>
      <c r="M17" s="2"/>
    </row>
    <row r="18" spans="1:13" x14ac:dyDescent="0.25">
      <c r="A18" s="2" t="s">
        <v>15</v>
      </c>
      <c r="B18" s="2" t="s">
        <v>547</v>
      </c>
      <c r="C18" s="2" t="s">
        <v>1915</v>
      </c>
      <c r="D18" s="2" t="s">
        <v>1</v>
      </c>
      <c r="E18" s="5" t="s">
        <v>884</v>
      </c>
      <c r="F18" s="5" t="s">
        <v>885</v>
      </c>
      <c r="G18" s="2" t="s">
        <v>886</v>
      </c>
      <c r="H18" s="2">
        <f t="shared" si="1"/>
        <v>3</v>
      </c>
      <c r="I18" s="2">
        <f t="shared" si="2"/>
        <v>10</v>
      </c>
      <c r="J18" s="2">
        <f t="shared" si="3"/>
        <v>2</v>
      </c>
      <c r="K18" s="2" t="str">
        <f t="shared" si="0"/>
        <v>1</v>
      </c>
      <c r="L18" s="2">
        <f t="shared" si="4"/>
        <v>12</v>
      </c>
      <c r="M18" s="2"/>
    </row>
    <row r="19" spans="1:13" x14ac:dyDescent="0.25">
      <c r="A19" s="2" t="s">
        <v>16</v>
      </c>
      <c r="B19" s="2" t="s">
        <v>548</v>
      </c>
      <c r="C19" s="2" t="s">
        <v>916</v>
      </c>
      <c r="D19" s="2" t="s">
        <v>1</v>
      </c>
      <c r="E19" s="2" t="s">
        <v>887</v>
      </c>
      <c r="F19" s="2" t="s">
        <v>889</v>
      </c>
      <c r="G19" s="2" t="s">
        <v>888</v>
      </c>
      <c r="H19" s="2">
        <f t="shared" si="1"/>
        <v>1</v>
      </c>
      <c r="I19" s="2">
        <f t="shared" si="2"/>
        <v>9</v>
      </c>
      <c r="J19" s="2">
        <f t="shared" si="3"/>
        <v>4</v>
      </c>
      <c r="K19" s="2" t="str">
        <f t="shared" si="0"/>
        <v>1</v>
      </c>
      <c r="L19" s="2">
        <f t="shared" si="4"/>
        <v>11</v>
      </c>
      <c r="M19" s="2"/>
    </row>
    <row r="20" spans="1:13" x14ac:dyDescent="0.25">
      <c r="A20" s="2" t="s">
        <v>17</v>
      </c>
      <c r="B20" s="2" t="s">
        <v>548</v>
      </c>
      <c r="C20" s="2" t="s">
        <v>916</v>
      </c>
      <c r="D20" s="2" t="s">
        <v>1</v>
      </c>
      <c r="E20" s="5" t="s">
        <v>890</v>
      </c>
      <c r="H20" s="2" t="str">
        <f t="shared" si="1"/>
        <v/>
      </c>
      <c r="I20" s="2" t="str">
        <f t="shared" si="2"/>
        <v/>
      </c>
      <c r="J20" s="2" t="str">
        <f t="shared" si="3"/>
        <v/>
      </c>
      <c r="K20" s="2" t="str">
        <f t="shared" si="0"/>
        <v/>
      </c>
      <c r="L20" s="2" t="str">
        <f t="shared" si="4"/>
        <v/>
      </c>
      <c r="M20" s="2"/>
    </row>
    <row r="21" spans="1:13" x14ac:dyDescent="0.25">
      <c r="A21" s="2" t="s">
        <v>18</v>
      </c>
      <c r="B21" s="2" t="s">
        <v>548</v>
      </c>
      <c r="C21" s="2" t="s">
        <v>916</v>
      </c>
      <c r="D21" s="2" t="s">
        <v>1</v>
      </c>
      <c r="E21" s="5" t="s">
        <v>890</v>
      </c>
      <c r="H21" s="2" t="str">
        <f t="shared" si="1"/>
        <v/>
      </c>
      <c r="I21" s="2" t="str">
        <f t="shared" si="2"/>
        <v/>
      </c>
      <c r="J21" s="2" t="str">
        <f t="shared" si="3"/>
        <v/>
      </c>
      <c r="K21" s="2" t="str">
        <f t="shared" si="0"/>
        <v/>
      </c>
      <c r="L21" s="2" t="str">
        <f t="shared" si="4"/>
        <v/>
      </c>
      <c r="M21" s="2"/>
    </row>
    <row r="22" spans="1:13" x14ac:dyDescent="0.25">
      <c r="A22" s="2" t="s">
        <v>19</v>
      </c>
      <c r="B22" s="2" t="s">
        <v>549</v>
      </c>
      <c r="C22" s="2" t="s">
        <v>916</v>
      </c>
      <c r="D22" s="2" t="s">
        <v>1</v>
      </c>
      <c r="E22" s="5" t="s">
        <v>890</v>
      </c>
      <c r="H22" s="2" t="str">
        <f t="shared" si="1"/>
        <v/>
      </c>
      <c r="I22" s="2" t="str">
        <f t="shared" si="2"/>
        <v/>
      </c>
      <c r="J22" s="2" t="str">
        <f t="shared" si="3"/>
        <v/>
      </c>
      <c r="K22" s="2" t="str">
        <f t="shared" si="0"/>
        <v/>
      </c>
      <c r="L22" s="2" t="str">
        <f t="shared" si="4"/>
        <v/>
      </c>
      <c r="M22" s="2"/>
    </row>
    <row r="23" spans="1:13" x14ac:dyDescent="0.25">
      <c r="A23" s="2" t="s">
        <v>20</v>
      </c>
      <c r="B23" s="2" t="s">
        <v>550</v>
      </c>
      <c r="C23" s="2" t="s">
        <v>916</v>
      </c>
      <c r="D23" s="2" t="s">
        <v>1</v>
      </c>
      <c r="E23" s="2" t="s">
        <v>891</v>
      </c>
      <c r="F23" s="2" t="s">
        <v>892</v>
      </c>
      <c r="G23" s="2" t="s">
        <v>893</v>
      </c>
      <c r="H23" s="2">
        <f t="shared" si="1"/>
        <v>1</v>
      </c>
      <c r="I23" s="2">
        <f t="shared" si="2"/>
        <v>9</v>
      </c>
      <c r="J23" s="2">
        <f t="shared" si="3"/>
        <v>2</v>
      </c>
      <c r="K23" s="2" t="str">
        <f t="shared" si="0"/>
        <v>1</v>
      </c>
      <c r="L23" s="2">
        <f t="shared" si="4"/>
        <v>9</v>
      </c>
      <c r="M23" s="2"/>
    </row>
    <row r="24" spans="1:13" x14ac:dyDescent="0.25">
      <c r="A24" s="2" t="s">
        <v>21</v>
      </c>
      <c r="B24" s="2" t="s">
        <v>548</v>
      </c>
      <c r="C24" s="2" t="s">
        <v>916</v>
      </c>
      <c r="D24" s="2" t="s">
        <v>1</v>
      </c>
      <c r="E24" s="5" t="s">
        <v>890</v>
      </c>
      <c r="H24" s="2" t="str">
        <f t="shared" si="1"/>
        <v/>
      </c>
      <c r="I24" s="2" t="str">
        <f t="shared" si="2"/>
        <v/>
      </c>
      <c r="J24" s="2" t="str">
        <f t="shared" si="3"/>
        <v/>
      </c>
      <c r="K24" s="2" t="str">
        <f t="shared" si="0"/>
        <v/>
      </c>
      <c r="L24" s="2" t="str">
        <f t="shared" si="4"/>
        <v/>
      </c>
      <c r="M24" s="2"/>
    </row>
    <row r="25" spans="1:13" x14ac:dyDescent="0.25">
      <c r="A25" s="2" t="s">
        <v>22</v>
      </c>
      <c r="B25" s="2" t="s">
        <v>550</v>
      </c>
      <c r="C25" s="2" t="s">
        <v>916</v>
      </c>
      <c r="D25" s="2" t="s">
        <v>1</v>
      </c>
      <c r="E25" s="5" t="s">
        <v>887</v>
      </c>
      <c r="F25" s="2" t="s">
        <v>889</v>
      </c>
      <c r="G25" s="2" t="s">
        <v>888</v>
      </c>
      <c r="H25" s="2">
        <f t="shared" si="1"/>
        <v>1</v>
      </c>
      <c r="I25" s="2">
        <f t="shared" si="2"/>
        <v>9</v>
      </c>
      <c r="J25" s="2">
        <f t="shared" si="3"/>
        <v>4</v>
      </c>
      <c r="K25" s="2" t="str">
        <f t="shared" si="0"/>
        <v>1</v>
      </c>
      <c r="L25" s="2">
        <f t="shared" si="4"/>
        <v>11</v>
      </c>
      <c r="M25" s="2"/>
    </row>
    <row r="26" spans="1:13" x14ac:dyDescent="0.25">
      <c r="A26" s="2" t="str">
        <f>A25</f>
        <v>WP_032504981.1</v>
      </c>
      <c r="B26" s="2" t="str">
        <f>B25</f>
        <v>Propionibacterium acnes P6</v>
      </c>
      <c r="C26" s="2" t="str">
        <f>C25</f>
        <v>Berninamycin-like (pred)</v>
      </c>
      <c r="D26" s="2" t="str">
        <f>D25</f>
        <v>Berninamycin4+2</v>
      </c>
      <c r="E26" s="2" t="s">
        <v>891</v>
      </c>
      <c r="F26" s="2" t="s">
        <v>892</v>
      </c>
      <c r="G26" s="2" t="s">
        <v>893</v>
      </c>
      <c r="H26" s="2">
        <f t="shared" si="1"/>
        <v>1</v>
      </c>
      <c r="I26" s="2">
        <f t="shared" si="2"/>
        <v>9</v>
      </c>
      <c r="J26" s="2">
        <f t="shared" si="3"/>
        <v>2</v>
      </c>
      <c r="K26" s="2" t="str">
        <f t="shared" si="0"/>
        <v>1</v>
      </c>
      <c r="L26" s="2">
        <f t="shared" si="4"/>
        <v>9</v>
      </c>
      <c r="M26" s="2"/>
    </row>
    <row r="27" spans="1:13" x14ac:dyDescent="0.25">
      <c r="A27" s="2" t="s">
        <v>23</v>
      </c>
      <c r="B27" s="2" t="s">
        <v>551</v>
      </c>
      <c r="C27" s="2" t="s">
        <v>916</v>
      </c>
      <c r="D27" s="2" t="s">
        <v>1</v>
      </c>
      <c r="E27" s="5" t="s">
        <v>887</v>
      </c>
      <c r="F27" s="2" t="s">
        <v>889</v>
      </c>
      <c r="G27" s="2" t="s">
        <v>888</v>
      </c>
      <c r="H27" s="2">
        <f t="shared" si="1"/>
        <v>1</v>
      </c>
      <c r="I27" s="2">
        <f t="shared" si="2"/>
        <v>9</v>
      </c>
      <c r="J27" s="2">
        <f t="shared" si="3"/>
        <v>4</v>
      </c>
      <c r="K27" s="2" t="str">
        <f t="shared" si="0"/>
        <v>1</v>
      </c>
      <c r="L27" s="2">
        <f t="shared" si="4"/>
        <v>11</v>
      </c>
      <c r="M27" s="2"/>
    </row>
    <row r="28" spans="1:13" x14ac:dyDescent="0.25">
      <c r="A28" s="2" t="str">
        <f>A27</f>
        <v>WP_009639974.1</v>
      </c>
      <c r="B28" s="2" t="str">
        <f>B27</f>
        <v>Propionibacterium sp. 434-HC2</v>
      </c>
      <c r="C28" s="2" t="str">
        <f>C27</f>
        <v>Berninamycin-like (pred)</v>
      </c>
      <c r="D28" s="2" t="str">
        <f>D27</f>
        <v>Berninamycin4+2</v>
      </c>
      <c r="E28" s="2" t="s">
        <v>891</v>
      </c>
      <c r="F28" s="2" t="s">
        <v>892</v>
      </c>
      <c r="G28" s="2" t="s">
        <v>893</v>
      </c>
      <c r="H28" s="2">
        <f t="shared" si="1"/>
        <v>1</v>
      </c>
      <c r="I28" s="2">
        <f t="shared" si="2"/>
        <v>9</v>
      </c>
      <c r="J28" s="2">
        <f t="shared" si="3"/>
        <v>2</v>
      </c>
      <c r="K28" s="2" t="str">
        <f t="shared" si="0"/>
        <v>1</v>
      </c>
      <c r="L28" s="2">
        <f t="shared" si="4"/>
        <v>9</v>
      </c>
      <c r="M28" s="2"/>
    </row>
    <row r="29" spans="1:13" x14ac:dyDescent="0.25">
      <c r="A29" s="2" t="s">
        <v>24</v>
      </c>
      <c r="B29" s="2" t="s">
        <v>552</v>
      </c>
      <c r="C29" s="2" t="s">
        <v>916</v>
      </c>
      <c r="D29" s="2" t="s">
        <v>1</v>
      </c>
      <c r="E29" s="5" t="s">
        <v>887</v>
      </c>
      <c r="F29" s="2" t="s">
        <v>889</v>
      </c>
      <c r="G29" s="2" t="s">
        <v>888</v>
      </c>
      <c r="H29" s="2">
        <f t="shared" si="1"/>
        <v>1</v>
      </c>
      <c r="I29" s="2">
        <f t="shared" si="2"/>
        <v>9</v>
      </c>
      <c r="J29" s="2">
        <f t="shared" si="3"/>
        <v>4</v>
      </c>
      <c r="K29" s="2" t="str">
        <f t="shared" si="0"/>
        <v>1</v>
      </c>
      <c r="L29" s="2">
        <f t="shared" si="4"/>
        <v>11</v>
      </c>
      <c r="M29" s="2"/>
    </row>
    <row r="30" spans="1:13" x14ac:dyDescent="0.25">
      <c r="A30" s="2" t="str">
        <f>A29</f>
        <v>KFC17662.1</v>
      </c>
      <c r="B30" s="2" t="str">
        <f>B29</f>
        <v>Propionibacterium acnes HL201PA1</v>
      </c>
      <c r="C30" s="2" t="str">
        <f>C29</f>
        <v>Berninamycin-like (pred)</v>
      </c>
      <c r="D30" s="2" t="str">
        <f>D29</f>
        <v>Berninamycin4+2</v>
      </c>
      <c r="E30" s="2" t="s">
        <v>894</v>
      </c>
      <c r="F30" s="2" t="s">
        <v>895</v>
      </c>
      <c r="G30" s="2" t="s">
        <v>893</v>
      </c>
      <c r="H30" s="2">
        <f t="shared" si="1"/>
        <v>1</v>
      </c>
      <c r="I30" s="2">
        <f t="shared" si="2"/>
        <v>9</v>
      </c>
      <c r="J30" s="2">
        <f t="shared" si="3"/>
        <v>2</v>
      </c>
      <c r="K30" s="2" t="str">
        <f t="shared" si="0"/>
        <v>1</v>
      </c>
      <c r="L30" s="2">
        <f t="shared" si="4"/>
        <v>9</v>
      </c>
      <c r="M30" s="2"/>
    </row>
    <row r="31" spans="1:13" x14ac:dyDescent="0.25">
      <c r="A31" s="2" t="s">
        <v>25</v>
      </c>
      <c r="B31" s="2" t="s">
        <v>553</v>
      </c>
      <c r="C31" s="2" t="s">
        <v>916</v>
      </c>
      <c r="D31" s="2" t="s">
        <v>1</v>
      </c>
      <c r="E31" s="5" t="s">
        <v>887</v>
      </c>
      <c r="F31" s="2" t="s">
        <v>889</v>
      </c>
      <c r="G31" s="2" t="s">
        <v>888</v>
      </c>
      <c r="H31" s="2">
        <f t="shared" si="1"/>
        <v>1</v>
      </c>
      <c r="I31" s="2">
        <f t="shared" si="2"/>
        <v>9</v>
      </c>
      <c r="J31" s="2">
        <f t="shared" si="3"/>
        <v>4</v>
      </c>
      <c r="K31" s="2" t="str">
        <f t="shared" si="0"/>
        <v>1</v>
      </c>
      <c r="L31" s="2">
        <f t="shared" si="4"/>
        <v>11</v>
      </c>
      <c r="M31" s="2"/>
    </row>
    <row r="32" spans="1:13" x14ac:dyDescent="0.25">
      <c r="A32" s="2" t="str">
        <f>A31</f>
        <v>AEH29193.1</v>
      </c>
      <c r="B32" s="2" t="str">
        <f>B31</f>
        <v>Propionibacterium acnes 6609</v>
      </c>
      <c r="C32" s="2" t="str">
        <f>C31</f>
        <v>Berninamycin-like (pred)</v>
      </c>
      <c r="D32" s="2" t="str">
        <f>D31</f>
        <v>Berninamycin4+2</v>
      </c>
      <c r="E32" s="2" t="s">
        <v>891</v>
      </c>
      <c r="F32" s="2" t="s">
        <v>892</v>
      </c>
      <c r="G32" s="2" t="s">
        <v>893</v>
      </c>
      <c r="H32" s="2">
        <f t="shared" si="1"/>
        <v>1</v>
      </c>
      <c r="I32" s="2">
        <f t="shared" si="2"/>
        <v>9</v>
      </c>
      <c r="J32" s="2">
        <f t="shared" si="3"/>
        <v>2</v>
      </c>
      <c r="K32" s="2" t="str">
        <f t="shared" si="0"/>
        <v>1</v>
      </c>
      <c r="L32" s="2">
        <f t="shared" si="4"/>
        <v>9</v>
      </c>
      <c r="M32" s="2"/>
    </row>
    <row r="33" spans="1:13" x14ac:dyDescent="0.25">
      <c r="A33" s="2" t="s">
        <v>26</v>
      </c>
      <c r="B33" s="2" t="s">
        <v>554</v>
      </c>
      <c r="C33" s="2" t="s">
        <v>916</v>
      </c>
      <c r="D33" s="2" t="s">
        <v>1</v>
      </c>
      <c r="E33" s="5" t="s">
        <v>879</v>
      </c>
      <c r="F33" s="2" t="s">
        <v>877</v>
      </c>
      <c r="G33" s="2" t="s">
        <v>880</v>
      </c>
      <c r="H33" s="2">
        <f t="shared" si="1"/>
        <v>1</v>
      </c>
      <c r="I33" s="2">
        <f t="shared" si="2"/>
        <v>10</v>
      </c>
      <c r="J33" s="2">
        <f t="shared" si="3"/>
        <v>4</v>
      </c>
      <c r="K33" s="2" t="str">
        <f t="shared" si="0"/>
        <v>1</v>
      </c>
      <c r="L33" s="2">
        <f t="shared" si="4"/>
        <v>12</v>
      </c>
      <c r="M33" s="2"/>
    </row>
    <row r="34" spans="1:13" x14ac:dyDescent="0.25">
      <c r="A34" s="2" t="s">
        <v>27</v>
      </c>
      <c r="B34" s="2" t="s">
        <v>555</v>
      </c>
      <c r="C34" s="2" t="s">
        <v>916</v>
      </c>
      <c r="D34" s="2" t="s">
        <v>1</v>
      </c>
      <c r="E34" s="5" t="s">
        <v>890</v>
      </c>
      <c r="H34" s="2" t="str">
        <f t="shared" si="1"/>
        <v/>
      </c>
      <c r="I34" s="2" t="str">
        <f t="shared" si="2"/>
        <v/>
      </c>
      <c r="J34" s="2" t="str">
        <f t="shared" si="3"/>
        <v/>
      </c>
      <c r="K34" s="2" t="str">
        <f t="shared" si="0"/>
        <v/>
      </c>
      <c r="L34" s="2" t="str">
        <f t="shared" si="4"/>
        <v/>
      </c>
      <c r="M34" s="2"/>
    </row>
    <row r="35" spans="1:13" x14ac:dyDescent="0.25">
      <c r="A35" s="2" t="s">
        <v>28</v>
      </c>
      <c r="B35" s="2" t="s">
        <v>538</v>
      </c>
      <c r="C35" s="2" t="s">
        <v>1914</v>
      </c>
      <c r="D35" s="2" t="s">
        <v>1</v>
      </c>
      <c r="E35" s="2" t="s">
        <v>896</v>
      </c>
      <c r="F35" s="2" t="s">
        <v>897</v>
      </c>
      <c r="G35" s="2" t="s">
        <v>526</v>
      </c>
      <c r="H35" s="2">
        <f t="shared" si="1"/>
        <v>2</v>
      </c>
      <c r="I35" s="2">
        <f t="shared" si="2"/>
        <v>8</v>
      </c>
      <c r="J35" s="2">
        <f t="shared" si="3"/>
        <v>6</v>
      </c>
      <c r="K35" s="2" t="str">
        <f t="shared" si="0"/>
        <v>1</v>
      </c>
      <c r="L35" s="2">
        <f t="shared" si="4"/>
        <v>13</v>
      </c>
      <c r="M35" s="2"/>
    </row>
    <row r="36" spans="1:13" x14ac:dyDescent="0.25">
      <c r="A36" s="2" t="str">
        <f>A35</f>
        <v>PNE36195.1</v>
      </c>
      <c r="B36" s="2" t="str">
        <f>B35</f>
        <v>Streptomyces noursei</v>
      </c>
      <c r="C36" s="2" t="str">
        <f>C35</f>
        <v>Globimycin-like (pred)</v>
      </c>
      <c r="D36" s="2" t="str">
        <f>D35</f>
        <v>Berninamycin4+2</v>
      </c>
      <c r="E36" s="2" t="s">
        <v>531</v>
      </c>
      <c r="F36" s="2" t="s">
        <v>532</v>
      </c>
      <c r="G36" s="2" t="s">
        <v>526</v>
      </c>
      <c r="H36" s="2">
        <f t="shared" si="1"/>
        <v>2</v>
      </c>
      <c r="I36" s="2">
        <f t="shared" si="2"/>
        <v>8</v>
      </c>
      <c r="J36" s="2">
        <f t="shared" si="3"/>
        <v>6</v>
      </c>
      <c r="K36" s="2" t="str">
        <f t="shared" si="0"/>
        <v>1</v>
      </c>
      <c r="L36" s="2">
        <f t="shared" si="4"/>
        <v>13</v>
      </c>
      <c r="M36" s="2"/>
    </row>
    <row r="37" spans="1:13" x14ac:dyDescent="0.25">
      <c r="A37" s="2" t="s">
        <v>29</v>
      </c>
      <c r="B37" s="2" t="s">
        <v>540</v>
      </c>
      <c r="C37" s="2" t="s">
        <v>1914</v>
      </c>
      <c r="D37" s="2" t="s">
        <v>1</v>
      </c>
      <c r="E37" s="5" t="s">
        <v>870</v>
      </c>
      <c r="F37" s="2" t="s">
        <v>871</v>
      </c>
      <c r="G37" s="2" t="s">
        <v>526</v>
      </c>
      <c r="H37" s="2">
        <f t="shared" si="1"/>
        <v>2</v>
      </c>
      <c r="I37" s="2">
        <f t="shared" si="2"/>
        <v>8</v>
      </c>
      <c r="J37" s="2">
        <f t="shared" si="3"/>
        <v>6</v>
      </c>
      <c r="K37" s="2" t="str">
        <f t="shared" si="0"/>
        <v>1</v>
      </c>
      <c r="L37" s="2">
        <f t="shared" si="4"/>
        <v>13</v>
      </c>
      <c r="M37" s="2"/>
    </row>
    <row r="38" spans="1:13" x14ac:dyDescent="0.25">
      <c r="A38" s="2" t="s">
        <v>30</v>
      </c>
      <c r="B38" s="2" t="s">
        <v>543</v>
      </c>
      <c r="C38" s="2" t="s">
        <v>916</v>
      </c>
      <c r="D38" s="2" t="s">
        <v>1</v>
      </c>
      <c r="E38" s="5" t="s">
        <v>875</v>
      </c>
      <c r="F38" s="2" t="s">
        <v>877</v>
      </c>
      <c r="G38" s="2" t="s">
        <v>876</v>
      </c>
      <c r="H38" s="2">
        <f t="shared" si="1"/>
        <v>1</v>
      </c>
      <c r="I38" s="2">
        <f t="shared" si="2"/>
        <v>11</v>
      </c>
      <c r="J38" s="2">
        <f t="shared" si="3"/>
        <v>3</v>
      </c>
      <c r="K38" s="2" t="str">
        <f t="shared" si="0"/>
        <v>1</v>
      </c>
      <c r="L38" s="2">
        <f t="shared" si="4"/>
        <v>12</v>
      </c>
      <c r="M38" s="2"/>
    </row>
    <row r="39" spans="1:13" x14ac:dyDescent="0.25">
      <c r="A39" s="2" t="s">
        <v>31</v>
      </c>
      <c r="B39" s="2" t="s">
        <v>539</v>
      </c>
      <c r="C39" s="2" t="s">
        <v>916</v>
      </c>
      <c r="D39" s="2" t="s">
        <v>1</v>
      </c>
      <c r="E39" s="2" t="s">
        <v>898</v>
      </c>
      <c r="F39" s="2" t="s">
        <v>900</v>
      </c>
      <c r="G39" s="2" t="s">
        <v>899</v>
      </c>
      <c r="H39" s="2">
        <f t="shared" si="1"/>
        <v>3</v>
      </c>
      <c r="I39" s="2">
        <f t="shared" si="2"/>
        <v>6</v>
      </c>
      <c r="J39" s="2">
        <f t="shared" si="3"/>
        <v>4</v>
      </c>
      <c r="K39" s="2" t="str">
        <f t="shared" si="0"/>
        <v>1</v>
      </c>
      <c r="L39" s="2">
        <f t="shared" si="4"/>
        <v>10</v>
      </c>
      <c r="M39" s="2"/>
    </row>
    <row r="40" spans="1:13" x14ac:dyDescent="0.25">
      <c r="A40" s="2" t="s">
        <v>32</v>
      </c>
      <c r="B40" s="2" t="s">
        <v>556</v>
      </c>
      <c r="C40" s="2" t="s">
        <v>916</v>
      </c>
      <c r="D40" s="2" t="s">
        <v>1</v>
      </c>
      <c r="E40" s="2" t="s">
        <v>887</v>
      </c>
      <c r="F40" s="2" t="s">
        <v>889</v>
      </c>
      <c r="G40" s="2" t="s">
        <v>888</v>
      </c>
      <c r="H40" s="2">
        <f t="shared" si="1"/>
        <v>1</v>
      </c>
      <c r="I40" s="2">
        <f t="shared" si="2"/>
        <v>9</v>
      </c>
      <c r="J40" s="2">
        <f t="shared" si="3"/>
        <v>4</v>
      </c>
      <c r="K40" s="2" t="str">
        <f t="shared" si="0"/>
        <v>1</v>
      </c>
      <c r="L40" s="2">
        <f t="shared" si="4"/>
        <v>11</v>
      </c>
      <c r="M40" s="2"/>
    </row>
    <row r="41" spans="1:13" x14ac:dyDescent="0.25">
      <c r="A41" s="2" t="s">
        <v>33</v>
      </c>
      <c r="B41" s="2" t="s">
        <v>557</v>
      </c>
      <c r="C41" s="2" t="s">
        <v>916</v>
      </c>
      <c r="D41" s="2" t="s">
        <v>1</v>
      </c>
      <c r="E41" s="2" t="s">
        <v>902</v>
      </c>
      <c r="F41" s="2" t="s">
        <v>903</v>
      </c>
      <c r="G41" s="3" t="s">
        <v>904</v>
      </c>
      <c r="H41" s="2">
        <f t="shared" si="1"/>
        <v>7</v>
      </c>
      <c r="I41" s="2">
        <f t="shared" si="2"/>
        <v>12</v>
      </c>
      <c r="J41" s="2">
        <f t="shared" si="3"/>
        <v>3</v>
      </c>
      <c r="K41" s="2" t="str">
        <f t="shared" si="0"/>
        <v>0</v>
      </c>
      <c r="L41" s="2">
        <f t="shared" si="4"/>
        <v>20</v>
      </c>
      <c r="M41" s="2"/>
    </row>
    <row r="42" spans="1:13" x14ac:dyDescent="0.25">
      <c r="A42" s="2" t="s">
        <v>34</v>
      </c>
      <c r="B42" s="2" t="s">
        <v>558</v>
      </c>
      <c r="C42" s="1" t="s">
        <v>906</v>
      </c>
      <c r="D42" s="2" t="s">
        <v>35</v>
      </c>
      <c r="E42" s="5" t="s">
        <v>905</v>
      </c>
      <c r="F42" s="2" t="s">
        <v>908</v>
      </c>
      <c r="G42" s="2" t="s">
        <v>909</v>
      </c>
      <c r="H42" s="2">
        <f t="shared" si="1"/>
        <v>5</v>
      </c>
      <c r="I42" s="2">
        <f t="shared" si="2"/>
        <v>7</v>
      </c>
      <c r="J42" s="2">
        <f t="shared" si="3"/>
        <v>3</v>
      </c>
      <c r="K42" s="2" t="str">
        <f t="shared" si="0"/>
        <v>1</v>
      </c>
      <c r="L42" s="2">
        <f t="shared" si="4"/>
        <v>12</v>
      </c>
      <c r="M42" s="2" t="s">
        <v>1067</v>
      </c>
    </row>
    <row r="43" spans="1:13" x14ac:dyDescent="0.25">
      <c r="A43" s="2" t="s">
        <v>36</v>
      </c>
      <c r="B43" s="2" t="s">
        <v>559</v>
      </c>
      <c r="C43" s="1" t="s">
        <v>912</v>
      </c>
      <c r="D43" s="2" t="s">
        <v>35</v>
      </c>
      <c r="E43" s="2" t="s">
        <v>907</v>
      </c>
      <c r="F43" s="2" t="s">
        <v>911</v>
      </c>
      <c r="G43" s="2" t="s">
        <v>910</v>
      </c>
      <c r="H43" s="2">
        <f t="shared" si="1"/>
        <v>5</v>
      </c>
      <c r="I43" s="2">
        <f t="shared" si="2"/>
        <v>7</v>
      </c>
      <c r="J43" s="2">
        <f t="shared" si="3"/>
        <v>2</v>
      </c>
      <c r="K43" s="2" t="str">
        <f t="shared" si="0"/>
        <v>1</v>
      </c>
      <c r="L43" s="2">
        <f t="shared" si="4"/>
        <v>11</v>
      </c>
      <c r="M43" s="2"/>
    </row>
    <row r="44" spans="1:13" x14ac:dyDescent="0.25">
      <c r="A44" s="2" t="s">
        <v>37</v>
      </c>
      <c r="B44" s="2" t="s">
        <v>560</v>
      </c>
      <c r="C44" s="2" t="s">
        <v>915</v>
      </c>
      <c r="D44" s="2" t="s">
        <v>35</v>
      </c>
      <c r="E44" s="5" t="s">
        <v>913</v>
      </c>
      <c r="F44" s="2" t="s">
        <v>917</v>
      </c>
      <c r="G44" s="2" t="s">
        <v>914</v>
      </c>
      <c r="H44" s="2">
        <f t="shared" si="1"/>
        <v>5</v>
      </c>
      <c r="I44" s="2">
        <f t="shared" si="2"/>
        <v>6</v>
      </c>
      <c r="J44" s="2">
        <f t="shared" si="3"/>
        <v>3</v>
      </c>
      <c r="K44" s="2" t="str">
        <f t="shared" si="0"/>
        <v>1</v>
      </c>
      <c r="L44" s="2">
        <f t="shared" si="4"/>
        <v>11</v>
      </c>
      <c r="M44" s="2"/>
    </row>
    <row r="45" spans="1:13" x14ac:dyDescent="0.25">
      <c r="A45" s="2" t="s">
        <v>38</v>
      </c>
      <c r="B45" s="2" t="s">
        <v>561</v>
      </c>
      <c r="C45" s="2" t="s">
        <v>1066</v>
      </c>
      <c r="D45" s="2" t="s">
        <v>35</v>
      </c>
      <c r="E45" s="5" t="s">
        <v>918</v>
      </c>
      <c r="F45" s="2" t="s">
        <v>920</v>
      </c>
      <c r="G45" s="2" t="s">
        <v>919</v>
      </c>
      <c r="H45" s="2">
        <f t="shared" si="1"/>
        <v>5</v>
      </c>
      <c r="I45" s="2">
        <f t="shared" si="2"/>
        <v>7</v>
      </c>
      <c r="J45" s="2">
        <f t="shared" si="3"/>
        <v>4</v>
      </c>
      <c r="K45" s="2" t="str">
        <f t="shared" si="0"/>
        <v>1</v>
      </c>
      <c r="L45" s="2">
        <f t="shared" si="4"/>
        <v>13</v>
      </c>
      <c r="M45" s="2" t="s">
        <v>1067</v>
      </c>
    </row>
    <row r="46" spans="1:13" x14ac:dyDescent="0.25">
      <c r="A46" s="2" t="s">
        <v>39</v>
      </c>
      <c r="B46" s="2" t="s">
        <v>562</v>
      </c>
      <c r="C46" s="1" t="s">
        <v>912</v>
      </c>
      <c r="D46" s="2" t="s">
        <v>35</v>
      </c>
      <c r="E46" s="5" t="s">
        <v>928</v>
      </c>
      <c r="F46" s="2" t="s">
        <v>929</v>
      </c>
      <c r="G46" s="2" t="s">
        <v>923</v>
      </c>
      <c r="H46" s="2">
        <f t="shared" si="1"/>
        <v>5</v>
      </c>
      <c r="I46" s="2">
        <f t="shared" si="2"/>
        <v>5</v>
      </c>
      <c r="J46" s="2">
        <f t="shared" si="3"/>
        <v>3</v>
      </c>
      <c r="K46" s="2" t="str">
        <f t="shared" si="0"/>
        <v>1</v>
      </c>
      <c r="L46" s="2">
        <f t="shared" si="4"/>
        <v>10</v>
      </c>
      <c r="M46" s="2"/>
    </row>
    <row r="47" spans="1:13" x14ac:dyDescent="0.25">
      <c r="A47" s="2" t="s">
        <v>40</v>
      </c>
      <c r="B47" s="2" t="s">
        <v>563</v>
      </c>
      <c r="C47" s="1" t="s">
        <v>921</v>
      </c>
      <c r="D47" s="2" t="s">
        <v>35</v>
      </c>
      <c r="E47" s="5" t="s">
        <v>930</v>
      </c>
      <c r="F47" s="2" t="s">
        <v>931</v>
      </c>
      <c r="G47" s="2" t="s">
        <v>914</v>
      </c>
      <c r="H47" s="2">
        <f t="shared" si="1"/>
        <v>5</v>
      </c>
      <c r="I47" s="2">
        <f t="shared" si="2"/>
        <v>6</v>
      </c>
      <c r="J47" s="2">
        <f t="shared" si="3"/>
        <v>3</v>
      </c>
      <c r="K47" s="2" t="str">
        <f t="shared" si="0"/>
        <v>1</v>
      </c>
      <c r="L47" s="2">
        <f t="shared" si="4"/>
        <v>11</v>
      </c>
      <c r="M47" s="2"/>
    </row>
    <row r="48" spans="1:13" x14ac:dyDescent="0.25">
      <c r="A48" s="2" t="s">
        <v>41</v>
      </c>
      <c r="B48" s="2" t="s">
        <v>564</v>
      </c>
      <c r="C48" s="1" t="s">
        <v>935</v>
      </c>
      <c r="D48" s="2" t="s">
        <v>35</v>
      </c>
      <c r="E48" s="2" t="s">
        <v>926</v>
      </c>
      <c r="F48" s="2" t="s">
        <v>927</v>
      </c>
      <c r="G48" s="2" t="s">
        <v>919</v>
      </c>
      <c r="H48" s="2">
        <f t="shared" si="1"/>
        <v>5</v>
      </c>
      <c r="I48" s="2">
        <f t="shared" si="2"/>
        <v>7</v>
      </c>
      <c r="J48" s="2">
        <f t="shared" si="3"/>
        <v>4</v>
      </c>
      <c r="K48" s="2" t="str">
        <f t="shared" si="0"/>
        <v>1</v>
      </c>
      <c r="L48" s="2">
        <f t="shared" si="4"/>
        <v>13</v>
      </c>
      <c r="M48" s="2"/>
    </row>
    <row r="49" spans="1:13" x14ac:dyDescent="0.25">
      <c r="A49" s="2" t="s">
        <v>42</v>
      </c>
      <c r="B49" s="2" t="s">
        <v>565</v>
      </c>
      <c r="C49" s="2" t="s">
        <v>934</v>
      </c>
      <c r="D49" s="2" t="s">
        <v>35</v>
      </c>
      <c r="E49" s="5" t="s">
        <v>932</v>
      </c>
      <c r="F49" s="2" t="s">
        <v>933</v>
      </c>
      <c r="G49" s="2" t="s">
        <v>914</v>
      </c>
      <c r="H49" s="2">
        <f t="shared" si="1"/>
        <v>5</v>
      </c>
      <c r="I49" s="2">
        <f t="shared" si="2"/>
        <v>6</v>
      </c>
      <c r="J49" s="2">
        <f t="shared" si="3"/>
        <v>3</v>
      </c>
      <c r="K49" s="2" t="str">
        <f t="shared" si="0"/>
        <v>1</v>
      </c>
      <c r="L49" s="2">
        <f t="shared" si="4"/>
        <v>11</v>
      </c>
      <c r="M49" s="2"/>
    </row>
    <row r="50" spans="1:13" x14ac:dyDescent="0.25">
      <c r="A50" s="2" t="s">
        <v>43</v>
      </c>
      <c r="B50" s="2" t="s">
        <v>565</v>
      </c>
      <c r="C50" s="2" t="s">
        <v>934</v>
      </c>
      <c r="D50" s="2" t="s">
        <v>35</v>
      </c>
      <c r="E50" s="5" t="s">
        <v>932</v>
      </c>
      <c r="F50" s="2" t="s">
        <v>933</v>
      </c>
      <c r="G50" s="2" t="s">
        <v>914</v>
      </c>
      <c r="H50" s="2">
        <f t="shared" si="1"/>
        <v>5</v>
      </c>
      <c r="I50" s="2">
        <f t="shared" si="2"/>
        <v>6</v>
      </c>
      <c r="J50" s="2">
        <f t="shared" si="3"/>
        <v>3</v>
      </c>
      <c r="K50" s="2" t="str">
        <f t="shared" si="0"/>
        <v>1</v>
      </c>
      <c r="L50" s="2">
        <f t="shared" si="4"/>
        <v>11</v>
      </c>
      <c r="M50" s="2"/>
    </row>
    <row r="51" spans="1:13" x14ac:dyDescent="0.25">
      <c r="A51" s="2" t="s">
        <v>44</v>
      </c>
      <c r="B51" s="2" t="s">
        <v>566</v>
      </c>
      <c r="C51" s="1" t="s">
        <v>925</v>
      </c>
      <c r="D51" s="2" t="s">
        <v>35</v>
      </c>
      <c r="E51" s="5" t="s">
        <v>922</v>
      </c>
      <c r="F51" s="2" t="s">
        <v>924</v>
      </c>
      <c r="G51" s="2" t="s">
        <v>923</v>
      </c>
      <c r="H51" s="2">
        <f t="shared" si="1"/>
        <v>5</v>
      </c>
      <c r="I51" s="2">
        <f t="shared" si="2"/>
        <v>5</v>
      </c>
      <c r="J51" s="2">
        <f t="shared" si="3"/>
        <v>3</v>
      </c>
      <c r="K51" s="2" t="str">
        <f t="shared" si="0"/>
        <v>1</v>
      </c>
      <c r="L51" s="2">
        <f t="shared" si="4"/>
        <v>10</v>
      </c>
      <c r="M51" s="2" t="s">
        <v>1067</v>
      </c>
    </row>
    <row r="52" spans="1:13" x14ac:dyDescent="0.25">
      <c r="A52" s="2" t="s">
        <v>45</v>
      </c>
      <c r="B52" s="2" t="s">
        <v>566</v>
      </c>
      <c r="C52" s="1" t="s">
        <v>925</v>
      </c>
      <c r="D52" s="2" t="s">
        <v>35</v>
      </c>
      <c r="E52" s="5" t="s">
        <v>922</v>
      </c>
      <c r="F52" s="2" t="s">
        <v>924</v>
      </c>
      <c r="G52" s="2" t="s">
        <v>923</v>
      </c>
      <c r="H52" s="2">
        <f t="shared" si="1"/>
        <v>5</v>
      </c>
      <c r="I52" s="2">
        <f t="shared" si="2"/>
        <v>5</v>
      </c>
      <c r="J52" s="2">
        <f t="shared" si="3"/>
        <v>3</v>
      </c>
      <c r="K52" s="2" t="str">
        <f t="shared" si="0"/>
        <v>1</v>
      </c>
      <c r="L52" s="2">
        <f t="shared" si="4"/>
        <v>10</v>
      </c>
      <c r="M52" s="2" t="s">
        <v>1067</v>
      </c>
    </row>
    <row r="53" spans="1:13" x14ac:dyDescent="0.25">
      <c r="A53" s="2" t="s">
        <v>46</v>
      </c>
      <c r="B53" s="2" t="s">
        <v>558</v>
      </c>
      <c r="C53" s="1" t="s">
        <v>906</v>
      </c>
      <c r="D53" s="2" t="s">
        <v>35</v>
      </c>
      <c r="E53" s="5" t="s">
        <v>905</v>
      </c>
      <c r="F53" s="2" t="s">
        <v>908</v>
      </c>
      <c r="G53" s="2" t="s">
        <v>909</v>
      </c>
      <c r="H53" s="2">
        <f t="shared" si="1"/>
        <v>5</v>
      </c>
      <c r="I53" s="2">
        <f t="shared" si="2"/>
        <v>7</v>
      </c>
      <c r="J53" s="2">
        <f t="shared" si="3"/>
        <v>3</v>
      </c>
      <c r="K53" s="2" t="str">
        <f t="shared" si="0"/>
        <v>1</v>
      </c>
      <c r="L53" s="2">
        <f t="shared" si="4"/>
        <v>12</v>
      </c>
      <c r="M53" s="2"/>
    </row>
    <row r="54" spans="1:13" x14ac:dyDescent="0.25">
      <c r="A54" s="2" t="s">
        <v>47</v>
      </c>
      <c r="B54" s="2" t="s">
        <v>567</v>
      </c>
      <c r="C54" s="2" t="s">
        <v>934</v>
      </c>
      <c r="D54" s="2" t="s">
        <v>35</v>
      </c>
      <c r="E54" s="5" t="s">
        <v>913</v>
      </c>
      <c r="F54" s="2" t="s">
        <v>917</v>
      </c>
      <c r="G54" s="2" t="s">
        <v>914</v>
      </c>
      <c r="H54" s="2">
        <f t="shared" si="1"/>
        <v>5</v>
      </c>
      <c r="I54" s="2">
        <f t="shared" si="2"/>
        <v>6</v>
      </c>
      <c r="J54" s="2">
        <f t="shared" si="3"/>
        <v>3</v>
      </c>
      <c r="K54" s="2" t="str">
        <f t="shared" si="0"/>
        <v>1</v>
      </c>
      <c r="L54" s="2">
        <f t="shared" si="4"/>
        <v>11</v>
      </c>
      <c r="M54" s="2"/>
    </row>
    <row r="55" spans="1:13" x14ac:dyDescent="0.25">
      <c r="A55" s="2" t="s">
        <v>48</v>
      </c>
      <c r="B55" s="2" t="s">
        <v>562</v>
      </c>
      <c r="C55" s="1" t="s">
        <v>912</v>
      </c>
      <c r="D55" s="2" t="s">
        <v>35</v>
      </c>
      <c r="E55" s="5" t="s">
        <v>928</v>
      </c>
      <c r="F55" s="2" t="s">
        <v>929</v>
      </c>
      <c r="G55" s="2" t="s">
        <v>923</v>
      </c>
      <c r="H55" s="2">
        <f t="shared" si="1"/>
        <v>5</v>
      </c>
      <c r="I55" s="2">
        <f t="shared" si="2"/>
        <v>5</v>
      </c>
      <c r="J55" s="2">
        <f t="shared" si="3"/>
        <v>3</v>
      </c>
      <c r="K55" s="2" t="str">
        <f t="shared" si="0"/>
        <v>1</v>
      </c>
      <c r="L55" s="2">
        <f t="shared" si="4"/>
        <v>10</v>
      </c>
      <c r="M55" s="2"/>
    </row>
    <row r="56" spans="1:13" x14ac:dyDescent="0.25">
      <c r="A56" s="2" t="s">
        <v>49</v>
      </c>
      <c r="B56" s="2" t="s">
        <v>559</v>
      </c>
      <c r="C56" s="1" t="s">
        <v>912</v>
      </c>
      <c r="D56" s="2" t="s">
        <v>35</v>
      </c>
      <c r="E56" s="2" t="s">
        <v>907</v>
      </c>
      <c r="F56" s="2" t="s">
        <v>911</v>
      </c>
      <c r="G56" s="2" t="s">
        <v>910</v>
      </c>
      <c r="H56" s="2">
        <f t="shared" si="1"/>
        <v>5</v>
      </c>
      <c r="I56" s="2">
        <f t="shared" si="2"/>
        <v>7</v>
      </c>
      <c r="J56" s="2">
        <f t="shared" si="3"/>
        <v>2</v>
      </c>
      <c r="K56" s="2" t="str">
        <f t="shared" si="0"/>
        <v>1</v>
      </c>
      <c r="L56" s="2">
        <f t="shared" si="4"/>
        <v>11</v>
      </c>
      <c r="M56" s="2"/>
    </row>
    <row r="57" spans="1:13" x14ac:dyDescent="0.25">
      <c r="A57" s="2" t="s">
        <v>51</v>
      </c>
      <c r="B57" s="2" t="s">
        <v>569</v>
      </c>
      <c r="C57" s="2" t="s">
        <v>939</v>
      </c>
      <c r="D57" s="2" t="s">
        <v>52</v>
      </c>
      <c r="E57" s="5" t="s">
        <v>936</v>
      </c>
      <c r="F57" s="2" t="s">
        <v>938</v>
      </c>
      <c r="G57" s="2" t="s">
        <v>937</v>
      </c>
      <c r="H57" s="2">
        <f t="shared" si="1"/>
        <v>8</v>
      </c>
      <c r="I57" s="2">
        <f t="shared" si="2"/>
        <v>9</v>
      </c>
      <c r="J57" s="2">
        <f t="shared" si="3"/>
        <v>1</v>
      </c>
      <c r="K57" s="2" t="str">
        <f t="shared" si="0"/>
        <v>0</v>
      </c>
      <c r="L57" s="2">
        <f t="shared" si="4"/>
        <v>16</v>
      </c>
      <c r="M57" s="2"/>
    </row>
    <row r="58" spans="1:13" x14ac:dyDescent="0.25">
      <c r="A58" s="2" t="s">
        <v>53</v>
      </c>
      <c r="B58" s="2" t="s">
        <v>570</v>
      </c>
      <c r="C58" s="2" t="s">
        <v>939</v>
      </c>
      <c r="D58" s="2" t="s">
        <v>52</v>
      </c>
      <c r="E58" s="5" t="s">
        <v>941</v>
      </c>
      <c r="F58" s="2" t="s">
        <v>943</v>
      </c>
      <c r="G58" s="3" t="s">
        <v>942</v>
      </c>
      <c r="H58" s="2">
        <f t="shared" si="1"/>
        <v>4</v>
      </c>
      <c r="I58" s="2">
        <f t="shared" si="2"/>
        <v>14</v>
      </c>
      <c r="J58" s="2">
        <f t="shared" si="3"/>
        <v>1</v>
      </c>
      <c r="K58" s="2" t="str">
        <f t="shared" si="0"/>
        <v>1</v>
      </c>
      <c r="L58" s="2">
        <f t="shared" si="4"/>
        <v>16</v>
      </c>
      <c r="M58" s="2"/>
    </row>
    <row r="59" spans="1:13" x14ac:dyDescent="0.25">
      <c r="A59" s="2" t="s">
        <v>54</v>
      </c>
      <c r="B59" s="2" t="s">
        <v>571</v>
      </c>
      <c r="C59" s="2" t="s">
        <v>939</v>
      </c>
      <c r="D59" s="2" t="s">
        <v>52</v>
      </c>
      <c r="E59" s="5" t="s">
        <v>944</v>
      </c>
      <c r="F59" s="2" t="s">
        <v>948</v>
      </c>
      <c r="G59" s="2" t="s">
        <v>946</v>
      </c>
      <c r="H59" s="2">
        <f t="shared" si="1"/>
        <v>6</v>
      </c>
      <c r="I59" s="2">
        <f t="shared" si="2"/>
        <v>12</v>
      </c>
      <c r="J59" s="2">
        <f t="shared" si="3"/>
        <v>0</v>
      </c>
      <c r="K59" s="2" t="str">
        <f t="shared" si="0"/>
        <v>0</v>
      </c>
      <c r="L59" s="2">
        <f t="shared" si="4"/>
        <v>16</v>
      </c>
      <c r="M59" s="2"/>
    </row>
    <row r="60" spans="1:13" x14ac:dyDescent="0.25">
      <c r="A60" s="2" t="str">
        <f>A59</f>
        <v>WP_034345793.1</v>
      </c>
      <c r="B60" s="2" t="str">
        <f>B59</f>
        <v>Deinococcus misasensis DSM 22328</v>
      </c>
      <c r="C60" s="2" t="str">
        <f>C59</f>
        <v>Lactazole-like (pred)</v>
      </c>
      <c r="D60" s="2" t="str">
        <f>D59</f>
        <v>Lactazoles</v>
      </c>
      <c r="E60" s="5" t="s">
        <v>945</v>
      </c>
      <c r="F60" s="2" t="s">
        <v>949</v>
      </c>
      <c r="G60" s="2" t="s">
        <v>947</v>
      </c>
      <c r="H60" s="2">
        <f t="shared" si="1"/>
        <v>6</v>
      </c>
      <c r="I60" s="2">
        <f t="shared" si="2"/>
        <v>12</v>
      </c>
      <c r="J60" s="2">
        <f t="shared" si="3"/>
        <v>0</v>
      </c>
      <c r="K60" s="2" t="str">
        <f t="shared" si="0"/>
        <v>0</v>
      </c>
      <c r="L60" s="2">
        <f t="shared" si="4"/>
        <v>16</v>
      </c>
      <c r="M60" s="2"/>
    </row>
    <row r="61" spans="1:13" x14ac:dyDescent="0.25">
      <c r="A61" s="2" t="s">
        <v>55</v>
      </c>
      <c r="B61" s="2" t="s">
        <v>572</v>
      </c>
      <c r="C61" s="2" t="s">
        <v>939</v>
      </c>
      <c r="D61" s="2" t="s">
        <v>52</v>
      </c>
      <c r="E61" s="2" t="s">
        <v>950</v>
      </c>
      <c r="F61" s="2" t="s">
        <v>952</v>
      </c>
      <c r="G61" s="3" t="s">
        <v>951</v>
      </c>
      <c r="H61" s="2">
        <f t="shared" si="1"/>
        <v>6</v>
      </c>
      <c r="I61" s="2">
        <f t="shared" si="2"/>
        <v>12</v>
      </c>
      <c r="J61" s="2">
        <f t="shared" si="3"/>
        <v>3</v>
      </c>
      <c r="K61" s="2" t="str">
        <f t="shared" si="0"/>
        <v>0</v>
      </c>
      <c r="L61" s="2">
        <f t="shared" si="4"/>
        <v>19</v>
      </c>
      <c r="M61" s="2"/>
    </row>
    <row r="62" spans="1:13" x14ac:dyDescent="0.25">
      <c r="A62" s="2" t="s">
        <v>56</v>
      </c>
      <c r="B62" s="2" t="s">
        <v>573</v>
      </c>
      <c r="C62" s="2" t="s">
        <v>939</v>
      </c>
      <c r="D62" s="2" t="s">
        <v>52</v>
      </c>
      <c r="E62" s="2" t="s">
        <v>953</v>
      </c>
      <c r="F62" s="2" t="s">
        <v>955</v>
      </c>
      <c r="G62" s="2" t="s">
        <v>954</v>
      </c>
      <c r="H62" s="2">
        <f t="shared" si="1"/>
        <v>6</v>
      </c>
      <c r="I62" s="2">
        <f t="shared" si="2"/>
        <v>5</v>
      </c>
      <c r="J62" s="2">
        <f t="shared" si="3"/>
        <v>2</v>
      </c>
      <c r="K62" s="2" t="str">
        <f t="shared" si="0"/>
        <v>0</v>
      </c>
      <c r="L62" s="2">
        <f t="shared" si="4"/>
        <v>11</v>
      </c>
      <c r="M62" s="2"/>
    </row>
    <row r="63" spans="1:13" x14ac:dyDescent="0.25">
      <c r="A63" s="2" t="s">
        <v>57</v>
      </c>
      <c r="B63" s="2" t="s">
        <v>573</v>
      </c>
      <c r="C63" s="2" t="s">
        <v>939</v>
      </c>
      <c r="D63" s="2" t="s">
        <v>52</v>
      </c>
      <c r="E63" s="2" t="s">
        <v>953</v>
      </c>
      <c r="F63" s="2" t="s">
        <v>955</v>
      </c>
      <c r="G63" s="2" t="s">
        <v>954</v>
      </c>
      <c r="H63" s="2">
        <f t="shared" si="1"/>
        <v>6</v>
      </c>
      <c r="I63" s="2">
        <f t="shared" si="2"/>
        <v>5</v>
      </c>
      <c r="J63" s="2">
        <f t="shared" si="3"/>
        <v>2</v>
      </c>
      <c r="K63" s="2" t="str">
        <f t="shared" si="0"/>
        <v>0</v>
      </c>
      <c r="L63" s="2">
        <f t="shared" si="4"/>
        <v>11</v>
      </c>
      <c r="M63" s="2"/>
    </row>
    <row r="64" spans="1:13" x14ac:dyDescent="0.25">
      <c r="A64" s="2" t="s">
        <v>58</v>
      </c>
      <c r="B64" s="2" t="s">
        <v>574</v>
      </c>
      <c r="C64" s="2" t="s">
        <v>939</v>
      </c>
      <c r="D64" s="2" t="s">
        <v>52</v>
      </c>
      <c r="E64" s="2" t="s">
        <v>956</v>
      </c>
      <c r="H64" s="2" t="str">
        <f t="shared" si="1"/>
        <v/>
      </c>
      <c r="I64" s="2" t="str">
        <f t="shared" si="2"/>
        <v/>
      </c>
      <c r="J64" s="2" t="str">
        <f t="shared" si="3"/>
        <v/>
      </c>
      <c r="K64" s="2" t="str">
        <f t="shared" si="0"/>
        <v/>
      </c>
      <c r="L64" s="2" t="str">
        <f t="shared" si="4"/>
        <v/>
      </c>
      <c r="M64" s="2"/>
    </row>
    <row r="65" spans="1:13" x14ac:dyDescent="0.25">
      <c r="A65" s="2" t="s">
        <v>59</v>
      </c>
      <c r="B65" s="2" t="s">
        <v>575</v>
      </c>
      <c r="C65" s="2" t="s">
        <v>939</v>
      </c>
      <c r="D65" s="2" t="s">
        <v>52</v>
      </c>
      <c r="E65" s="5" t="s">
        <v>957</v>
      </c>
      <c r="F65" s="2" t="s">
        <v>959</v>
      </c>
      <c r="G65" s="2" t="s">
        <v>958</v>
      </c>
      <c r="H65" s="2">
        <f t="shared" si="1"/>
        <v>6</v>
      </c>
      <c r="I65" s="2">
        <f t="shared" si="2"/>
        <v>10</v>
      </c>
      <c r="J65" s="2">
        <f t="shared" si="3"/>
        <v>4</v>
      </c>
      <c r="K65" s="2" t="str">
        <f t="shared" si="0"/>
        <v>1</v>
      </c>
      <c r="L65" s="2">
        <f t="shared" si="4"/>
        <v>17</v>
      </c>
      <c r="M65" s="2"/>
    </row>
    <row r="66" spans="1:13" x14ac:dyDescent="0.25">
      <c r="A66" s="2" t="s">
        <v>60</v>
      </c>
      <c r="B66" s="2" t="s">
        <v>575</v>
      </c>
      <c r="C66" s="2" t="s">
        <v>939</v>
      </c>
      <c r="D66" s="2" t="s">
        <v>52</v>
      </c>
      <c r="E66" s="5" t="s">
        <v>957</v>
      </c>
      <c r="F66" s="2" t="s">
        <v>959</v>
      </c>
      <c r="G66" s="2" t="s">
        <v>958</v>
      </c>
      <c r="H66" s="2">
        <f t="shared" si="1"/>
        <v>6</v>
      </c>
      <c r="I66" s="2">
        <f t="shared" si="2"/>
        <v>10</v>
      </c>
      <c r="J66" s="2">
        <f t="shared" si="3"/>
        <v>4</v>
      </c>
      <c r="K66" s="2" t="str">
        <f t="shared" ref="K66:K129" si="5">IF($G66&lt;&gt;"",IF(OR(RIGHT($G66,1)="S",RIGHT($G66,1)="C",RIGHT(G66,1)="T"),"1","0"),"")</f>
        <v>1</v>
      </c>
      <c r="L66" s="2">
        <f t="shared" si="4"/>
        <v>17</v>
      </c>
      <c r="M66" s="2"/>
    </row>
    <row r="67" spans="1:13" x14ac:dyDescent="0.25">
      <c r="A67" s="2" t="s">
        <v>61</v>
      </c>
      <c r="B67" s="2" t="s">
        <v>576</v>
      </c>
      <c r="C67" s="2" t="s">
        <v>939</v>
      </c>
      <c r="D67" s="2" t="s">
        <v>52</v>
      </c>
      <c r="E67" s="5" t="s">
        <v>957</v>
      </c>
      <c r="F67" s="2" t="s">
        <v>959</v>
      </c>
      <c r="G67" s="2" t="s">
        <v>958</v>
      </c>
      <c r="H67" s="2">
        <f t="shared" ref="H67:H130" si="6">IF($G67&lt;&gt;"",(LEN($G67)-LEN(SUBSTITUTE($G67,"C",""))),"")</f>
        <v>6</v>
      </c>
      <c r="I67" s="2">
        <f t="shared" ref="I67:I130" si="7">IF($G67&lt;&gt;"",(LEN($G67)-LEN(SUBSTITUTE($G67,"S",""))),"")</f>
        <v>10</v>
      </c>
      <c r="J67" s="2">
        <f t="shared" ref="J67:J130" si="8">IF($G67&lt;&gt;"",(LEN($G67)-LEN(SUBSTITUTE($G67,"T",""))),"")</f>
        <v>4</v>
      </c>
      <c r="K67" s="2" t="str">
        <f t="shared" si="5"/>
        <v>1</v>
      </c>
      <c r="L67" s="2">
        <f t="shared" ref="L67:L130" si="9">IF($G67&lt;&gt;"",H67+J67+I67-2-K67,"")</f>
        <v>17</v>
      </c>
      <c r="M67" s="2"/>
    </row>
    <row r="68" spans="1:13" x14ac:dyDescent="0.25">
      <c r="A68" s="2" t="s">
        <v>62</v>
      </c>
      <c r="B68" s="2" t="s">
        <v>573</v>
      </c>
      <c r="C68" s="2" t="s">
        <v>939</v>
      </c>
      <c r="D68" s="2" t="s">
        <v>52</v>
      </c>
      <c r="E68" s="5" t="s">
        <v>890</v>
      </c>
      <c r="H68" s="2" t="str">
        <f t="shared" si="6"/>
        <v/>
      </c>
      <c r="I68" s="2" t="str">
        <f t="shared" si="7"/>
        <v/>
      </c>
      <c r="J68" s="2" t="str">
        <f t="shared" si="8"/>
        <v/>
      </c>
      <c r="K68" s="2" t="str">
        <f t="shared" si="5"/>
        <v/>
      </c>
      <c r="L68" s="2" t="str">
        <f t="shared" si="9"/>
        <v/>
      </c>
      <c r="M68" s="2"/>
    </row>
    <row r="69" spans="1:13" x14ac:dyDescent="0.25">
      <c r="A69" s="2" t="s">
        <v>63</v>
      </c>
      <c r="B69" s="2" t="s">
        <v>573</v>
      </c>
      <c r="C69" s="2" t="s">
        <v>939</v>
      </c>
      <c r="D69" s="2" t="s">
        <v>52</v>
      </c>
      <c r="E69" s="5" t="s">
        <v>890</v>
      </c>
      <c r="H69" s="2" t="str">
        <f t="shared" si="6"/>
        <v/>
      </c>
      <c r="I69" s="2" t="str">
        <f t="shared" si="7"/>
        <v/>
      </c>
      <c r="J69" s="2" t="str">
        <f t="shared" si="8"/>
        <v/>
      </c>
      <c r="K69" s="2" t="str">
        <f t="shared" si="5"/>
        <v/>
      </c>
      <c r="L69" s="2" t="str">
        <f t="shared" si="9"/>
        <v/>
      </c>
      <c r="M69" s="2"/>
    </row>
    <row r="70" spans="1:13" x14ac:dyDescent="0.25">
      <c r="A70" s="2" t="s">
        <v>64</v>
      </c>
      <c r="B70" s="2" t="s">
        <v>577</v>
      </c>
      <c r="C70" s="2" t="s">
        <v>939</v>
      </c>
      <c r="D70" s="2" t="s">
        <v>52</v>
      </c>
      <c r="E70" s="2" t="s">
        <v>960</v>
      </c>
      <c r="F70" s="2" t="s">
        <v>955</v>
      </c>
      <c r="G70" s="2" t="s">
        <v>961</v>
      </c>
      <c r="H70" s="2">
        <f t="shared" si="6"/>
        <v>6</v>
      </c>
      <c r="I70" s="2">
        <f t="shared" si="7"/>
        <v>5</v>
      </c>
      <c r="J70" s="2">
        <f t="shared" si="8"/>
        <v>1</v>
      </c>
      <c r="K70" s="2" t="str">
        <f t="shared" si="5"/>
        <v>0</v>
      </c>
      <c r="L70" s="2">
        <f t="shared" si="9"/>
        <v>10</v>
      </c>
      <c r="M70" s="2"/>
    </row>
    <row r="71" spans="1:13" x14ac:dyDescent="0.25">
      <c r="A71" s="2" t="s">
        <v>65</v>
      </c>
      <c r="B71" s="2" t="s">
        <v>578</v>
      </c>
      <c r="C71" s="2" t="s">
        <v>939</v>
      </c>
      <c r="D71" s="2" t="s">
        <v>52</v>
      </c>
      <c r="E71" s="5" t="s">
        <v>962</v>
      </c>
      <c r="F71" s="2" t="s">
        <v>970</v>
      </c>
      <c r="G71" s="2" t="s">
        <v>965</v>
      </c>
      <c r="H71" s="2">
        <f t="shared" si="6"/>
        <v>8</v>
      </c>
      <c r="I71" s="2">
        <f t="shared" si="7"/>
        <v>10</v>
      </c>
      <c r="J71" s="2">
        <f t="shared" si="8"/>
        <v>1</v>
      </c>
      <c r="K71" s="2" t="str">
        <f t="shared" si="5"/>
        <v>1</v>
      </c>
      <c r="L71" s="2">
        <f t="shared" si="9"/>
        <v>16</v>
      </c>
      <c r="M71" s="2"/>
    </row>
    <row r="72" spans="1:13" x14ac:dyDescent="0.25">
      <c r="A72" s="2" t="str">
        <f t="shared" ref="A72:D73" si="10">A71</f>
        <v>WP_040270458.1</v>
      </c>
      <c r="B72" s="2" t="str">
        <f t="shared" si="10"/>
        <v>Streptomonospora alba</v>
      </c>
      <c r="C72" s="2" t="str">
        <f t="shared" si="10"/>
        <v>Lactazole-like (pred)</v>
      </c>
      <c r="D72" s="2" t="str">
        <f t="shared" si="10"/>
        <v>Lactazoles</v>
      </c>
      <c r="E72" s="5" t="s">
        <v>963</v>
      </c>
      <c r="F72" s="2" t="s">
        <v>969</v>
      </c>
      <c r="G72" s="2" t="s">
        <v>966</v>
      </c>
      <c r="H72" s="2">
        <f t="shared" si="6"/>
        <v>8</v>
      </c>
      <c r="I72" s="2">
        <f t="shared" si="7"/>
        <v>10</v>
      </c>
      <c r="J72" s="2">
        <f t="shared" si="8"/>
        <v>1</v>
      </c>
      <c r="K72" s="2" t="str">
        <f t="shared" si="5"/>
        <v>1</v>
      </c>
      <c r="L72" s="2">
        <f t="shared" si="9"/>
        <v>16</v>
      </c>
      <c r="M72" s="2"/>
    </row>
    <row r="73" spans="1:13" x14ac:dyDescent="0.25">
      <c r="A73" s="2" t="str">
        <f t="shared" si="10"/>
        <v>WP_040270458.1</v>
      </c>
      <c r="B73" s="2" t="str">
        <f t="shared" si="10"/>
        <v>Streptomonospora alba</v>
      </c>
      <c r="C73" s="2" t="str">
        <f t="shared" si="10"/>
        <v>Lactazole-like (pred)</v>
      </c>
      <c r="D73" s="2" t="str">
        <f t="shared" si="10"/>
        <v>Lactazoles</v>
      </c>
      <c r="E73" s="5" t="s">
        <v>964</v>
      </c>
      <c r="F73" s="2" t="s">
        <v>968</v>
      </c>
      <c r="G73" s="2" t="s">
        <v>967</v>
      </c>
      <c r="H73" s="2">
        <f t="shared" si="6"/>
        <v>8</v>
      </c>
      <c r="I73" s="2">
        <f t="shared" si="7"/>
        <v>10</v>
      </c>
      <c r="J73" s="2">
        <f t="shared" si="8"/>
        <v>1</v>
      </c>
      <c r="K73" s="2" t="str">
        <f t="shared" si="5"/>
        <v>1</v>
      </c>
      <c r="L73" s="2">
        <f t="shared" si="9"/>
        <v>16</v>
      </c>
      <c r="M73" s="2"/>
    </row>
    <row r="74" spans="1:13" x14ac:dyDescent="0.25">
      <c r="A74" s="2" t="s">
        <v>66</v>
      </c>
      <c r="B74" s="2" t="s">
        <v>579</v>
      </c>
      <c r="C74" s="2" t="s">
        <v>939</v>
      </c>
      <c r="D74" s="2" t="s">
        <v>52</v>
      </c>
      <c r="E74" s="5" t="s">
        <v>956</v>
      </c>
      <c r="H74" s="2" t="str">
        <f t="shared" si="6"/>
        <v/>
      </c>
      <c r="I74" s="2" t="str">
        <f t="shared" si="7"/>
        <v/>
      </c>
      <c r="J74" s="2" t="str">
        <f t="shared" si="8"/>
        <v/>
      </c>
      <c r="K74" s="2" t="str">
        <f t="shared" si="5"/>
        <v/>
      </c>
      <c r="L74" s="2" t="str">
        <f t="shared" si="9"/>
        <v/>
      </c>
      <c r="M74" s="2"/>
    </row>
    <row r="75" spans="1:13" x14ac:dyDescent="0.25">
      <c r="A75" s="2" t="s">
        <v>67</v>
      </c>
      <c r="B75" s="2" t="s">
        <v>580</v>
      </c>
      <c r="C75" s="2" t="s">
        <v>939</v>
      </c>
      <c r="D75" s="2" t="s">
        <v>52</v>
      </c>
      <c r="E75" s="5" t="s">
        <v>971</v>
      </c>
      <c r="F75" s="2" t="s">
        <v>974</v>
      </c>
      <c r="G75" s="2" t="s">
        <v>973</v>
      </c>
      <c r="H75" s="2">
        <f t="shared" si="6"/>
        <v>3</v>
      </c>
      <c r="I75" s="2">
        <f t="shared" si="7"/>
        <v>6</v>
      </c>
      <c r="J75" s="2">
        <f t="shared" si="8"/>
        <v>0</v>
      </c>
      <c r="K75" s="2" t="str">
        <f t="shared" si="5"/>
        <v>0</v>
      </c>
      <c r="L75" s="2">
        <f t="shared" si="9"/>
        <v>7</v>
      </c>
      <c r="M75" s="2"/>
    </row>
    <row r="76" spans="1:13" x14ac:dyDescent="0.25">
      <c r="A76" s="2" t="str">
        <f>A75</f>
        <v>WP_079403230.1</v>
      </c>
      <c r="B76" s="2" t="str">
        <f>B75</f>
        <v>Streptomyces sp. 3211</v>
      </c>
      <c r="C76" s="2" t="str">
        <f>C75</f>
        <v>Lactazole-like (pred)</v>
      </c>
      <c r="D76" s="2" t="str">
        <f>D75</f>
        <v>Lactazoles</v>
      </c>
      <c r="E76" s="5" t="s">
        <v>972</v>
      </c>
      <c r="F76" s="2" t="s">
        <v>976</v>
      </c>
      <c r="G76" s="2" t="s">
        <v>975</v>
      </c>
      <c r="H76" s="2">
        <f t="shared" si="6"/>
        <v>3</v>
      </c>
      <c r="I76" s="2">
        <f t="shared" si="7"/>
        <v>7</v>
      </c>
      <c r="J76" s="2">
        <f t="shared" si="8"/>
        <v>0</v>
      </c>
      <c r="K76" s="2" t="str">
        <f t="shared" si="5"/>
        <v>0</v>
      </c>
      <c r="L76" s="2">
        <f t="shared" si="9"/>
        <v>8</v>
      </c>
      <c r="M76" s="2"/>
    </row>
    <row r="77" spans="1:13" x14ac:dyDescent="0.25">
      <c r="A77" s="2" t="s">
        <v>68</v>
      </c>
      <c r="B77" s="2" t="s">
        <v>581</v>
      </c>
      <c r="C77" s="2" t="s">
        <v>939</v>
      </c>
      <c r="D77" s="2" t="s">
        <v>52</v>
      </c>
      <c r="E77" s="5" t="s">
        <v>978</v>
      </c>
      <c r="F77" s="2" t="s">
        <v>980</v>
      </c>
      <c r="G77" s="2" t="s">
        <v>973</v>
      </c>
      <c r="H77" s="2">
        <f t="shared" si="6"/>
        <v>3</v>
      </c>
      <c r="I77" s="2">
        <f t="shared" si="7"/>
        <v>6</v>
      </c>
      <c r="J77" s="2">
        <f t="shared" si="8"/>
        <v>0</v>
      </c>
      <c r="K77" s="2" t="str">
        <f t="shared" si="5"/>
        <v>0</v>
      </c>
      <c r="L77" s="2">
        <f t="shared" si="9"/>
        <v>7</v>
      </c>
      <c r="M77" s="2"/>
    </row>
    <row r="78" spans="1:13" x14ac:dyDescent="0.25">
      <c r="A78" s="2" t="str">
        <f>A77</f>
        <v>WP_052876898.1</v>
      </c>
      <c r="B78" s="2" t="str">
        <f>B77</f>
        <v>Streptomyces sp. NRRL F-4335</v>
      </c>
      <c r="C78" s="2" t="str">
        <f>C77</f>
        <v>Lactazole-like (pred)</v>
      </c>
      <c r="D78" s="2" t="str">
        <f>D77</f>
        <v>Lactazoles</v>
      </c>
      <c r="E78" s="5" t="s">
        <v>977</v>
      </c>
      <c r="F78" s="2" t="s">
        <v>981</v>
      </c>
      <c r="G78" s="2" t="s">
        <v>979</v>
      </c>
      <c r="H78" s="2">
        <f t="shared" si="6"/>
        <v>3</v>
      </c>
      <c r="I78" s="2">
        <f t="shared" si="7"/>
        <v>7</v>
      </c>
      <c r="J78" s="2">
        <f t="shared" si="8"/>
        <v>0</v>
      </c>
      <c r="K78" s="2" t="str">
        <f t="shared" si="5"/>
        <v>0</v>
      </c>
      <c r="L78" s="2">
        <f t="shared" si="9"/>
        <v>8</v>
      </c>
      <c r="M78" s="2"/>
    </row>
    <row r="79" spans="1:13" x14ac:dyDescent="0.25">
      <c r="A79" s="2" t="s">
        <v>69</v>
      </c>
      <c r="B79" s="2" t="s">
        <v>582</v>
      </c>
      <c r="C79" s="2" t="s">
        <v>939</v>
      </c>
      <c r="D79" s="2" t="s">
        <v>52</v>
      </c>
      <c r="E79" s="5" t="s">
        <v>982</v>
      </c>
      <c r="F79" s="2" t="s">
        <v>985</v>
      </c>
      <c r="G79" s="2" t="s">
        <v>984</v>
      </c>
      <c r="H79" s="2">
        <f t="shared" si="6"/>
        <v>3</v>
      </c>
      <c r="I79" s="2">
        <f t="shared" si="7"/>
        <v>8</v>
      </c>
      <c r="J79" s="2">
        <f t="shared" si="8"/>
        <v>0</v>
      </c>
      <c r="K79" s="2" t="str">
        <f t="shared" si="5"/>
        <v>0</v>
      </c>
      <c r="L79" s="2">
        <f t="shared" si="9"/>
        <v>9</v>
      </c>
      <c r="M79" s="2"/>
    </row>
    <row r="80" spans="1:13" x14ac:dyDescent="0.25">
      <c r="A80" s="2" t="str">
        <f>A79</f>
        <v>OKJ88320.1</v>
      </c>
      <c r="B80" s="2" t="str">
        <f>B79</f>
        <v>Streptomyces sp. TSRI0107</v>
      </c>
      <c r="C80" s="2" t="str">
        <f>C79</f>
        <v>Lactazole-like (pred)</v>
      </c>
      <c r="D80" s="2" t="str">
        <f>D79</f>
        <v>Lactazoles</v>
      </c>
      <c r="E80" s="5" t="s">
        <v>983</v>
      </c>
      <c r="F80" s="2" t="s">
        <v>987</v>
      </c>
      <c r="G80" s="2" t="s">
        <v>986</v>
      </c>
      <c r="H80" s="2">
        <f t="shared" si="6"/>
        <v>3</v>
      </c>
      <c r="I80" s="2">
        <f t="shared" si="7"/>
        <v>6</v>
      </c>
      <c r="J80" s="2">
        <f t="shared" si="8"/>
        <v>1</v>
      </c>
      <c r="K80" s="2" t="str">
        <f t="shared" si="5"/>
        <v>0</v>
      </c>
      <c r="L80" s="2">
        <f t="shared" si="9"/>
        <v>8</v>
      </c>
      <c r="M80" s="2"/>
    </row>
    <row r="81" spans="1:13" x14ac:dyDescent="0.25">
      <c r="A81" s="2" t="s">
        <v>70</v>
      </c>
      <c r="B81" s="2" t="s">
        <v>582</v>
      </c>
      <c r="C81" s="2" t="s">
        <v>939</v>
      </c>
      <c r="D81" s="2" t="s">
        <v>52</v>
      </c>
      <c r="E81" s="5" t="s">
        <v>982</v>
      </c>
      <c r="F81" s="2" t="s">
        <v>985</v>
      </c>
      <c r="G81" s="2" t="s">
        <v>984</v>
      </c>
      <c r="H81" s="2">
        <f t="shared" si="6"/>
        <v>3</v>
      </c>
      <c r="I81" s="2">
        <f t="shared" si="7"/>
        <v>8</v>
      </c>
      <c r="J81" s="2">
        <f t="shared" si="8"/>
        <v>0</v>
      </c>
      <c r="K81" s="2" t="str">
        <f t="shared" si="5"/>
        <v>0</v>
      </c>
      <c r="L81" s="2">
        <f t="shared" si="9"/>
        <v>9</v>
      </c>
      <c r="M81" s="2"/>
    </row>
    <row r="82" spans="1:13" x14ac:dyDescent="0.25">
      <c r="A82" s="2" t="str">
        <f>A81</f>
        <v>WP_079186750.1</v>
      </c>
      <c r="B82" s="2" t="str">
        <f>B81</f>
        <v>Streptomyces sp. TSRI0107</v>
      </c>
      <c r="C82" s="2" t="str">
        <f>C81</f>
        <v>Lactazole-like (pred)</v>
      </c>
      <c r="D82" s="2" t="str">
        <f>D81</f>
        <v>Lactazoles</v>
      </c>
      <c r="E82" s="5" t="s">
        <v>983</v>
      </c>
      <c r="F82" s="2" t="s">
        <v>987</v>
      </c>
      <c r="G82" s="2" t="s">
        <v>986</v>
      </c>
      <c r="H82" s="2">
        <f t="shared" si="6"/>
        <v>3</v>
      </c>
      <c r="I82" s="2">
        <f t="shared" si="7"/>
        <v>6</v>
      </c>
      <c r="J82" s="2">
        <f t="shared" si="8"/>
        <v>1</v>
      </c>
      <c r="K82" s="2" t="str">
        <f t="shared" si="5"/>
        <v>0</v>
      </c>
      <c r="L82" s="2">
        <f t="shared" si="9"/>
        <v>8</v>
      </c>
      <c r="M82" s="2"/>
    </row>
    <row r="83" spans="1:13" x14ac:dyDescent="0.25">
      <c r="A83" s="2" t="s">
        <v>71</v>
      </c>
      <c r="B83" s="2" t="s">
        <v>583</v>
      </c>
      <c r="C83" s="2" t="s">
        <v>939</v>
      </c>
      <c r="D83" s="2" t="s">
        <v>52</v>
      </c>
      <c r="E83" s="5" t="s">
        <v>988</v>
      </c>
      <c r="F83" s="2" t="s">
        <v>990</v>
      </c>
      <c r="G83" s="2" t="s">
        <v>989</v>
      </c>
      <c r="H83" s="2">
        <f t="shared" si="6"/>
        <v>4</v>
      </c>
      <c r="I83" s="2">
        <f t="shared" si="7"/>
        <v>12</v>
      </c>
      <c r="J83" s="2">
        <f t="shared" si="8"/>
        <v>0</v>
      </c>
      <c r="K83" s="2" t="str">
        <f t="shared" si="5"/>
        <v>1</v>
      </c>
      <c r="L83" s="2">
        <f t="shared" si="9"/>
        <v>13</v>
      </c>
      <c r="M83" s="2"/>
    </row>
    <row r="84" spans="1:13" x14ac:dyDescent="0.25">
      <c r="A84" s="2" t="s">
        <v>72</v>
      </c>
      <c r="B84" s="2" t="s">
        <v>583</v>
      </c>
      <c r="C84" s="2" t="s">
        <v>939</v>
      </c>
      <c r="D84" s="2" t="s">
        <v>52</v>
      </c>
      <c r="E84" s="5" t="s">
        <v>988</v>
      </c>
      <c r="F84" s="2" t="s">
        <v>990</v>
      </c>
      <c r="G84" s="2" t="s">
        <v>989</v>
      </c>
      <c r="H84" s="2">
        <f t="shared" si="6"/>
        <v>4</v>
      </c>
      <c r="I84" s="2">
        <f t="shared" si="7"/>
        <v>12</v>
      </c>
      <c r="J84" s="2">
        <f t="shared" si="8"/>
        <v>0</v>
      </c>
      <c r="K84" s="2" t="str">
        <f t="shared" si="5"/>
        <v>1</v>
      </c>
      <c r="L84" s="2">
        <f t="shared" si="9"/>
        <v>13</v>
      </c>
      <c r="M84" s="2"/>
    </row>
    <row r="85" spans="1:13" x14ac:dyDescent="0.25">
      <c r="A85" s="2" t="s">
        <v>73</v>
      </c>
      <c r="B85" s="2" t="s">
        <v>584</v>
      </c>
      <c r="C85" s="2" t="s">
        <v>939</v>
      </c>
      <c r="D85" s="2" t="s">
        <v>52</v>
      </c>
      <c r="E85" s="5" t="s">
        <v>988</v>
      </c>
      <c r="F85" s="2" t="s">
        <v>990</v>
      </c>
      <c r="G85" s="2" t="s">
        <v>989</v>
      </c>
      <c r="H85" s="2">
        <f t="shared" si="6"/>
        <v>4</v>
      </c>
      <c r="I85" s="2">
        <f t="shared" si="7"/>
        <v>12</v>
      </c>
      <c r="J85" s="2">
        <f t="shared" si="8"/>
        <v>0</v>
      </c>
      <c r="K85" s="2" t="str">
        <f t="shared" si="5"/>
        <v>1</v>
      </c>
      <c r="L85" s="2">
        <f t="shared" si="9"/>
        <v>13</v>
      </c>
      <c r="M85" s="2"/>
    </row>
    <row r="86" spans="1:13" x14ac:dyDescent="0.25">
      <c r="A86" s="2" t="s">
        <v>74</v>
      </c>
      <c r="B86" s="2" t="s">
        <v>585</v>
      </c>
      <c r="C86" s="2" t="s">
        <v>939</v>
      </c>
      <c r="D86" s="2" t="s">
        <v>52</v>
      </c>
      <c r="E86" s="5" t="s">
        <v>988</v>
      </c>
      <c r="F86" s="2" t="s">
        <v>990</v>
      </c>
      <c r="G86" s="2" t="s">
        <v>989</v>
      </c>
      <c r="H86" s="2">
        <f t="shared" si="6"/>
        <v>4</v>
      </c>
      <c r="I86" s="2">
        <f t="shared" si="7"/>
        <v>12</v>
      </c>
      <c r="J86" s="2">
        <f t="shared" si="8"/>
        <v>0</v>
      </c>
      <c r="K86" s="2" t="str">
        <f t="shared" si="5"/>
        <v>1</v>
      </c>
      <c r="L86" s="2">
        <f t="shared" si="9"/>
        <v>13</v>
      </c>
      <c r="M86" s="2"/>
    </row>
    <row r="87" spans="1:13" x14ac:dyDescent="0.25">
      <c r="A87" s="2" t="s">
        <v>75</v>
      </c>
      <c r="B87" s="2" t="s">
        <v>586</v>
      </c>
      <c r="C87" s="2" t="s">
        <v>939</v>
      </c>
      <c r="D87" s="2" t="s">
        <v>52</v>
      </c>
      <c r="E87" s="5" t="s">
        <v>992</v>
      </c>
      <c r="F87" s="2" t="s">
        <v>996</v>
      </c>
      <c r="G87" s="2" t="s">
        <v>993</v>
      </c>
      <c r="H87" s="2">
        <f t="shared" si="6"/>
        <v>3</v>
      </c>
      <c r="I87" s="2">
        <f t="shared" si="7"/>
        <v>7</v>
      </c>
      <c r="J87" s="2">
        <f t="shared" si="8"/>
        <v>1</v>
      </c>
      <c r="K87" s="2" t="str">
        <f t="shared" si="5"/>
        <v>0</v>
      </c>
      <c r="L87" s="2">
        <f t="shared" si="9"/>
        <v>9</v>
      </c>
      <c r="M87" s="2"/>
    </row>
    <row r="88" spans="1:13" x14ac:dyDescent="0.25">
      <c r="A88" s="2" t="str">
        <f>A87</f>
        <v>WP_093858544.1</v>
      </c>
      <c r="B88" s="2" t="str">
        <f>B87</f>
        <v>Streptomyces sp. TLI_053</v>
      </c>
      <c r="C88" s="2" t="str">
        <f>C87</f>
        <v>Lactazole-like (pred)</v>
      </c>
      <c r="D88" s="2" t="str">
        <f>D87</f>
        <v>Lactazoles</v>
      </c>
      <c r="E88" s="5" t="s">
        <v>991</v>
      </c>
      <c r="F88" s="2" t="s">
        <v>995</v>
      </c>
      <c r="G88" s="2" t="s">
        <v>994</v>
      </c>
      <c r="H88" s="2">
        <f t="shared" si="6"/>
        <v>1</v>
      </c>
      <c r="I88" s="2">
        <f t="shared" si="7"/>
        <v>10</v>
      </c>
      <c r="J88" s="2">
        <f t="shared" si="8"/>
        <v>1</v>
      </c>
      <c r="K88" s="2" t="str">
        <f t="shared" si="5"/>
        <v>0</v>
      </c>
      <c r="L88" s="2">
        <f t="shared" si="9"/>
        <v>10</v>
      </c>
      <c r="M88" s="2"/>
    </row>
    <row r="89" spans="1:13" x14ac:dyDescent="0.25">
      <c r="A89" s="2" t="s">
        <v>76</v>
      </c>
      <c r="B89" s="2" t="s">
        <v>587</v>
      </c>
      <c r="C89" s="2" t="s">
        <v>939</v>
      </c>
      <c r="D89" s="2" t="s">
        <v>52</v>
      </c>
      <c r="E89" s="5" t="s">
        <v>988</v>
      </c>
      <c r="F89" s="2" t="s">
        <v>990</v>
      </c>
      <c r="G89" s="2" t="s">
        <v>989</v>
      </c>
      <c r="H89" s="2">
        <f t="shared" si="6"/>
        <v>4</v>
      </c>
      <c r="I89" s="2">
        <f t="shared" si="7"/>
        <v>12</v>
      </c>
      <c r="J89" s="2">
        <f t="shared" si="8"/>
        <v>0</v>
      </c>
      <c r="K89" s="2" t="str">
        <f t="shared" si="5"/>
        <v>1</v>
      </c>
      <c r="L89" s="2">
        <f t="shared" si="9"/>
        <v>13</v>
      </c>
      <c r="M89" s="2"/>
    </row>
    <row r="90" spans="1:13" x14ac:dyDescent="0.25">
      <c r="A90" s="2" t="s">
        <v>77</v>
      </c>
      <c r="B90" s="2" t="s">
        <v>588</v>
      </c>
      <c r="C90" s="2" t="s">
        <v>939</v>
      </c>
      <c r="D90" s="2" t="s">
        <v>52</v>
      </c>
      <c r="E90" s="5" t="s">
        <v>997</v>
      </c>
      <c r="F90" s="2" t="s">
        <v>1001</v>
      </c>
      <c r="G90" s="2" t="s">
        <v>999</v>
      </c>
      <c r="H90" s="2">
        <f t="shared" si="6"/>
        <v>3</v>
      </c>
      <c r="I90" s="2">
        <f t="shared" si="7"/>
        <v>6</v>
      </c>
      <c r="J90" s="2">
        <f t="shared" si="8"/>
        <v>1</v>
      </c>
      <c r="K90" s="2" t="str">
        <f t="shared" si="5"/>
        <v>0</v>
      </c>
      <c r="L90" s="2">
        <f t="shared" si="9"/>
        <v>8</v>
      </c>
      <c r="M90" s="2"/>
    </row>
    <row r="91" spans="1:13" x14ac:dyDescent="0.25">
      <c r="A91" s="2" t="str">
        <f>A90</f>
        <v>WP_079424625.1</v>
      </c>
      <c r="B91" s="2" t="str">
        <f>B90</f>
        <v>Streptomyces katrae</v>
      </c>
      <c r="C91" s="2" t="str">
        <f>C90</f>
        <v>Lactazole-like (pred)</v>
      </c>
      <c r="D91" s="2" t="str">
        <f>D90</f>
        <v>Lactazoles</v>
      </c>
      <c r="E91" s="5" t="s">
        <v>998</v>
      </c>
      <c r="F91" s="2" t="s">
        <v>1002</v>
      </c>
      <c r="G91" s="2" t="s">
        <v>1000</v>
      </c>
      <c r="H91" s="2">
        <f t="shared" si="6"/>
        <v>3</v>
      </c>
      <c r="I91" s="2">
        <f t="shared" si="7"/>
        <v>7</v>
      </c>
      <c r="J91" s="2">
        <f t="shared" si="8"/>
        <v>0</v>
      </c>
      <c r="K91" s="2" t="str">
        <f t="shared" si="5"/>
        <v>0</v>
      </c>
      <c r="L91" s="2">
        <f t="shared" si="9"/>
        <v>8</v>
      </c>
      <c r="M91" s="2"/>
    </row>
    <row r="92" spans="1:13" x14ac:dyDescent="0.25">
      <c r="A92" s="2" t="s">
        <v>78</v>
      </c>
      <c r="B92" s="2" t="s">
        <v>589</v>
      </c>
      <c r="C92" s="2" t="s">
        <v>939</v>
      </c>
      <c r="D92" s="2" t="s">
        <v>52</v>
      </c>
      <c r="E92" s="5" t="s">
        <v>1003</v>
      </c>
      <c r="F92" s="2" t="s">
        <v>1007</v>
      </c>
      <c r="G92" s="2" t="s">
        <v>1005</v>
      </c>
      <c r="H92" s="2">
        <f t="shared" si="6"/>
        <v>3</v>
      </c>
      <c r="I92" s="2">
        <f t="shared" si="7"/>
        <v>6</v>
      </c>
      <c r="J92" s="2">
        <f t="shared" si="8"/>
        <v>1</v>
      </c>
      <c r="K92" s="2" t="str">
        <f t="shared" si="5"/>
        <v>0</v>
      </c>
      <c r="L92" s="2">
        <f t="shared" si="9"/>
        <v>8</v>
      </c>
      <c r="M92" s="2"/>
    </row>
    <row r="93" spans="1:13" x14ac:dyDescent="0.25">
      <c r="A93" s="2" t="str">
        <f>A92</f>
        <v>WP_086573078.1</v>
      </c>
      <c r="B93" s="2" t="str">
        <f>B92</f>
        <v>Streptomyces alboverticillatus</v>
      </c>
      <c r="C93" s="2" t="str">
        <f>C92</f>
        <v>Lactazole-like (pred)</v>
      </c>
      <c r="D93" s="2" t="str">
        <f>D92</f>
        <v>Lactazoles</v>
      </c>
      <c r="E93" s="5" t="s">
        <v>1004</v>
      </c>
      <c r="F93" s="2" t="s">
        <v>1008</v>
      </c>
      <c r="G93" s="2" t="s">
        <v>1006</v>
      </c>
      <c r="H93" s="2">
        <f t="shared" si="6"/>
        <v>3</v>
      </c>
      <c r="I93" s="2">
        <f t="shared" si="7"/>
        <v>7</v>
      </c>
      <c r="J93" s="2">
        <f t="shared" si="8"/>
        <v>1</v>
      </c>
      <c r="K93" s="2" t="str">
        <f t="shared" si="5"/>
        <v>0</v>
      </c>
      <c r="L93" s="2">
        <f t="shared" si="9"/>
        <v>9</v>
      </c>
      <c r="M93" s="2"/>
    </row>
    <row r="94" spans="1:13" x14ac:dyDescent="0.25">
      <c r="A94" s="2" t="s">
        <v>79</v>
      </c>
      <c r="B94" s="2" t="s">
        <v>590</v>
      </c>
      <c r="C94" s="2" t="s">
        <v>939</v>
      </c>
      <c r="D94" s="2" t="s">
        <v>52</v>
      </c>
      <c r="E94" s="5" t="s">
        <v>890</v>
      </c>
      <c r="H94" s="2" t="str">
        <f t="shared" si="6"/>
        <v/>
      </c>
      <c r="I94" s="2" t="str">
        <f t="shared" si="7"/>
        <v/>
      </c>
      <c r="J94" s="2" t="str">
        <f t="shared" si="8"/>
        <v/>
      </c>
      <c r="K94" s="2" t="str">
        <f t="shared" si="5"/>
        <v/>
      </c>
      <c r="L94" s="2" t="str">
        <f t="shared" si="9"/>
        <v/>
      </c>
      <c r="M94" s="2"/>
    </row>
    <row r="95" spans="1:13" x14ac:dyDescent="0.25">
      <c r="A95" s="2" t="s">
        <v>80</v>
      </c>
      <c r="B95" s="2" t="s">
        <v>591</v>
      </c>
      <c r="C95" s="2" t="s">
        <v>939</v>
      </c>
      <c r="D95" s="2" t="s">
        <v>52</v>
      </c>
      <c r="E95" s="5" t="s">
        <v>988</v>
      </c>
      <c r="F95" s="2" t="s">
        <v>990</v>
      </c>
      <c r="G95" s="2" t="s">
        <v>989</v>
      </c>
      <c r="H95" s="2">
        <f t="shared" si="6"/>
        <v>4</v>
      </c>
      <c r="I95" s="2">
        <f t="shared" si="7"/>
        <v>12</v>
      </c>
      <c r="J95" s="2">
        <f t="shared" si="8"/>
        <v>0</v>
      </c>
      <c r="K95" s="2" t="str">
        <f t="shared" si="5"/>
        <v>1</v>
      </c>
      <c r="L95" s="2">
        <f t="shared" si="9"/>
        <v>13</v>
      </c>
      <c r="M95" s="2"/>
    </row>
    <row r="96" spans="1:13" x14ac:dyDescent="0.25">
      <c r="A96" s="2" t="s">
        <v>81</v>
      </c>
      <c r="B96" s="2" t="s">
        <v>592</v>
      </c>
      <c r="C96" s="2" t="s">
        <v>939</v>
      </c>
      <c r="D96" s="2" t="s">
        <v>52</v>
      </c>
      <c r="E96" s="5" t="s">
        <v>1009</v>
      </c>
      <c r="F96" s="2" t="s">
        <v>1011</v>
      </c>
      <c r="G96" s="3" t="s">
        <v>1010</v>
      </c>
      <c r="H96" s="2">
        <f t="shared" si="6"/>
        <v>3</v>
      </c>
      <c r="I96" s="2">
        <f t="shared" si="7"/>
        <v>13</v>
      </c>
      <c r="J96" s="2">
        <f t="shared" si="8"/>
        <v>2</v>
      </c>
      <c r="K96" s="2" t="str">
        <f t="shared" si="5"/>
        <v>0</v>
      </c>
      <c r="L96" s="2">
        <f t="shared" si="9"/>
        <v>16</v>
      </c>
      <c r="M96" s="2"/>
    </row>
    <row r="97" spans="1:13" x14ac:dyDescent="0.25">
      <c r="A97" s="2" t="str">
        <f>A96</f>
        <v>WP_084259511.1</v>
      </c>
      <c r="B97" s="2" t="str">
        <f>B96</f>
        <v>Microtetraspora malaysiensis</v>
      </c>
      <c r="C97" s="2" t="str">
        <f>C96</f>
        <v>Lactazole-like (pred)</v>
      </c>
      <c r="D97" s="2" t="str">
        <f>D96</f>
        <v>Lactazoles</v>
      </c>
      <c r="E97" s="2" t="s">
        <v>1012</v>
      </c>
      <c r="F97" s="2" t="s">
        <v>1014</v>
      </c>
      <c r="G97" s="4" t="s">
        <v>1013</v>
      </c>
      <c r="H97" s="2">
        <f t="shared" si="6"/>
        <v>6</v>
      </c>
      <c r="I97" s="2">
        <f t="shared" si="7"/>
        <v>5</v>
      </c>
      <c r="J97" s="2">
        <f t="shared" si="8"/>
        <v>2</v>
      </c>
      <c r="K97" s="2" t="str">
        <f t="shared" si="5"/>
        <v>0</v>
      </c>
      <c r="L97" s="2">
        <f t="shared" si="9"/>
        <v>11</v>
      </c>
      <c r="M97" s="2"/>
    </row>
    <row r="98" spans="1:13" x14ac:dyDescent="0.25">
      <c r="A98" s="2" t="s">
        <v>82</v>
      </c>
      <c r="B98" s="2" t="s">
        <v>592</v>
      </c>
      <c r="C98" s="2" t="s">
        <v>939</v>
      </c>
      <c r="D98" s="2" t="s">
        <v>52</v>
      </c>
      <c r="E98" s="5" t="s">
        <v>1009</v>
      </c>
      <c r="F98" s="2" t="s">
        <v>1011</v>
      </c>
      <c r="G98" s="3" t="s">
        <v>1010</v>
      </c>
      <c r="H98" s="2">
        <f t="shared" si="6"/>
        <v>3</v>
      </c>
      <c r="I98" s="2">
        <f t="shared" si="7"/>
        <v>13</v>
      </c>
      <c r="J98" s="2">
        <f t="shared" si="8"/>
        <v>2</v>
      </c>
      <c r="K98" s="2" t="str">
        <f t="shared" si="5"/>
        <v>0</v>
      </c>
      <c r="L98" s="2">
        <f t="shared" si="9"/>
        <v>16</v>
      </c>
      <c r="M98" s="2"/>
    </row>
    <row r="99" spans="1:13" x14ac:dyDescent="0.25">
      <c r="A99" s="2" t="str">
        <f>A98</f>
        <v>WP_067140220.1</v>
      </c>
      <c r="B99" s="2" t="str">
        <f>B98</f>
        <v>Microtetraspora malaysiensis</v>
      </c>
      <c r="C99" s="2" t="str">
        <f>C98</f>
        <v>Lactazole-like (pred)</v>
      </c>
      <c r="D99" s="2" t="str">
        <f>D98</f>
        <v>Lactazoles</v>
      </c>
      <c r="E99" s="2" t="s">
        <v>1012</v>
      </c>
      <c r="F99" s="2" t="s">
        <v>1014</v>
      </c>
      <c r="G99" s="4" t="s">
        <v>1013</v>
      </c>
      <c r="H99" s="2">
        <f t="shared" si="6"/>
        <v>6</v>
      </c>
      <c r="I99" s="2">
        <f t="shared" si="7"/>
        <v>5</v>
      </c>
      <c r="J99" s="2">
        <f t="shared" si="8"/>
        <v>2</v>
      </c>
      <c r="K99" s="2" t="str">
        <f t="shared" si="5"/>
        <v>0</v>
      </c>
      <c r="L99" s="2">
        <f t="shared" si="9"/>
        <v>11</v>
      </c>
      <c r="M99" s="2"/>
    </row>
    <row r="100" spans="1:13" x14ac:dyDescent="0.25">
      <c r="A100" s="2" t="s">
        <v>83</v>
      </c>
      <c r="B100" s="2" t="s">
        <v>590</v>
      </c>
      <c r="C100" s="2" t="s">
        <v>939</v>
      </c>
      <c r="D100" s="2" t="s">
        <v>52</v>
      </c>
      <c r="E100" s="5" t="s">
        <v>890</v>
      </c>
      <c r="H100" s="2" t="str">
        <f t="shared" si="6"/>
        <v/>
      </c>
      <c r="I100" s="2" t="str">
        <f t="shared" si="7"/>
        <v/>
      </c>
      <c r="J100" s="2" t="str">
        <f t="shared" si="8"/>
        <v/>
      </c>
      <c r="K100" s="2" t="str">
        <f t="shared" si="5"/>
        <v/>
      </c>
      <c r="L100" s="2" t="str">
        <f t="shared" si="9"/>
        <v/>
      </c>
      <c r="M100" s="2"/>
    </row>
    <row r="101" spans="1:13" x14ac:dyDescent="0.25">
      <c r="A101" s="2" t="s">
        <v>84</v>
      </c>
      <c r="B101" s="2" t="s">
        <v>593</v>
      </c>
      <c r="C101" s="2" t="s">
        <v>939</v>
      </c>
      <c r="D101" s="2" t="s">
        <v>52</v>
      </c>
      <c r="E101" s="5" t="s">
        <v>1015</v>
      </c>
      <c r="F101" s="2" t="s">
        <v>1017</v>
      </c>
      <c r="G101" s="2" t="s">
        <v>1016</v>
      </c>
      <c r="H101" s="2">
        <f t="shared" si="6"/>
        <v>6</v>
      </c>
      <c r="I101" s="2">
        <f t="shared" si="7"/>
        <v>5</v>
      </c>
      <c r="J101" s="2">
        <f t="shared" si="8"/>
        <v>2</v>
      </c>
      <c r="K101" s="2" t="str">
        <f t="shared" si="5"/>
        <v>0</v>
      </c>
      <c r="L101" s="2">
        <f t="shared" si="9"/>
        <v>11</v>
      </c>
      <c r="M101" s="2"/>
    </row>
    <row r="102" spans="1:13" x14ac:dyDescent="0.25">
      <c r="A102" s="2" t="s">
        <v>85</v>
      </c>
      <c r="B102" s="2" t="s">
        <v>594</v>
      </c>
      <c r="C102" s="2" t="s">
        <v>939</v>
      </c>
      <c r="D102" s="2" t="s">
        <v>52</v>
      </c>
      <c r="E102" s="5" t="s">
        <v>988</v>
      </c>
      <c r="F102" s="2" t="s">
        <v>990</v>
      </c>
      <c r="G102" s="2" t="s">
        <v>989</v>
      </c>
      <c r="H102" s="2">
        <f t="shared" si="6"/>
        <v>4</v>
      </c>
      <c r="I102" s="2">
        <f t="shared" si="7"/>
        <v>12</v>
      </c>
      <c r="J102" s="2">
        <f t="shared" si="8"/>
        <v>0</v>
      </c>
      <c r="K102" s="2" t="str">
        <f t="shared" si="5"/>
        <v>1</v>
      </c>
      <c r="L102" s="2">
        <f t="shared" si="9"/>
        <v>13</v>
      </c>
      <c r="M102" s="2"/>
    </row>
    <row r="103" spans="1:13" x14ac:dyDescent="0.25">
      <c r="A103" s="2" t="s">
        <v>86</v>
      </c>
      <c r="B103" s="2" t="s">
        <v>595</v>
      </c>
      <c r="C103" s="2" t="s">
        <v>939</v>
      </c>
      <c r="D103" s="2" t="s">
        <v>52</v>
      </c>
      <c r="E103" s="5" t="s">
        <v>972</v>
      </c>
      <c r="F103" s="2" t="s">
        <v>976</v>
      </c>
      <c r="G103" s="2" t="s">
        <v>975</v>
      </c>
      <c r="H103" s="2">
        <f t="shared" si="6"/>
        <v>3</v>
      </c>
      <c r="I103" s="2">
        <f t="shared" si="7"/>
        <v>7</v>
      </c>
      <c r="J103" s="2">
        <f t="shared" si="8"/>
        <v>0</v>
      </c>
      <c r="K103" s="2" t="str">
        <f t="shared" si="5"/>
        <v>0</v>
      </c>
      <c r="L103" s="2">
        <f t="shared" si="9"/>
        <v>8</v>
      </c>
      <c r="M103" s="2"/>
    </row>
    <row r="104" spans="1:13" x14ac:dyDescent="0.25">
      <c r="A104" s="2" t="str">
        <f>A103</f>
        <v>WP_081521137.1</v>
      </c>
      <c r="B104" s="2" t="str">
        <f>B103</f>
        <v>Streptomyces sp. Sge12</v>
      </c>
      <c r="C104" s="2" t="str">
        <f>C103</f>
        <v>Lactazole-like (pred)</v>
      </c>
      <c r="D104" s="2" t="str">
        <f>D103</f>
        <v>Lactazoles</v>
      </c>
      <c r="E104" s="5" t="s">
        <v>971</v>
      </c>
      <c r="F104" s="2" t="s">
        <v>974</v>
      </c>
      <c r="G104" s="2" t="s">
        <v>973</v>
      </c>
      <c r="H104" s="2">
        <f t="shared" si="6"/>
        <v>3</v>
      </c>
      <c r="I104" s="2">
        <f t="shared" si="7"/>
        <v>6</v>
      </c>
      <c r="J104" s="2">
        <f t="shared" si="8"/>
        <v>0</v>
      </c>
      <c r="K104" s="2" t="str">
        <f t="shared" si="5"/>
        <v>0</v>
      </c>
      <c r="L104" s="2">
        <f t="shared" si="9"/>
        <v>7</v>
      </c>
      <c r="M104" s="2"/>
    </row>
    <row r="105" spans="1:13" x14ac:dyDescent="0.25">
      <c r="A105" s="2" t="s">
        <v>87</v>
      </c>
      <c r="B105" s="2" t="s">
        <v>596</v>
      </c>
      <c r="C105" s="2" t="s">
        <v>939</v>
      </c>
      <c r="D105" s="2" t="s">
        <v>52</v>
      </c>
      <c r="E105" s="5" t="s">
        <v>890</v>
      </c>
      <c r="H105" s="2" t="str">
        <f t="shared" si="6"/>
        <v/>
      </c>
      <c r="I105" s="2" t="str">
        <f t="shared" si="7"/>
        <v/>
      </c>
      <c r="J105" s="2" t="str">
        <f t="shared" si="8"/>
        <v/>
      </c>
      <c r="K105" s="2" t="str">
        <f t="shared" si="5"/>
        <v/>
      </c>
      <c r="L105" s="2" t="str">
        <f t="shared" si="9"/>
        <v/>
      </c>
      <c r="M105" s="2"/>
    </row>
    <row r="106" spans="1:13" x14ac:dyDescent="0.25">
      <c r="A106" s="2" t="s">
        <v>88</v>
      </c>
      <c r="B106" s="2" t="s">
        <v>597</v>
      </c>
      <c r="C106" s="2" t="s">
        <v>939</v>
      </c>
      <c r="D106" s="2" t="s">
        <v>52</v>
      </c>
      <c r="E106" s="5" t="s">
        <v>1018</v>
      </c>
      <c r="F106" s="2" t="s">
        <v>1020</v>
      </c>
      <c r="G106" s="2" t="s">
        <v>1019</v>
      </c>
      <c r="H106" s="2">
        <f t="shared" si="6"/>
        <v>3</v>
      </c>
      <c r="I106" s="2">
        <f t="shared" si="7"/>
        <v>7</v>
      </c>
      <c r="J106" s="2">
        <f t="shared" si="8"/>
        <v>0</v>
      </c>
      <c r="K106" s="2" t="str">
        <f t="shared" si="5"/>
        <v>0</v>
      </c>
      <c r="L106" s="2">
        <f t="shared" si="9"/>
        <v>8</v>
      </c>
      <c r="M106" s="2"/>
    </row>
    <row r="107" spans="1:13" x14ac:dyDescent="0.25">
      <c r="A107" s="2" t="s">
        <v>89</v>
      </c>
      <c r="B107" s="2" t="s">
        <v>598</v>
      </c>
      <c r="C107" s="2" t="s">
        <v>939</v>
      </c>
      <c r="D107" s="2" t="s">
        <v>52</v>
      </c>
      <c r="E107" s="5" t="s">
        <v>1021</v>
      </c>
      <c r="F107" s="2" t="s">
        <v>1025</v>
      </c>
      <c r="G107" s="2" t="s">
        <v>1023</v>
      </c>
      <c r="H107" s="2">
        <f t="shared" si="6"/>
        <v>3</v>
      </c>
      <c r="I107" s="2">
        <f t="shared" si="7"/>
        <v>6</v>
      </c>
      <c r="J107" s="2">
        <f t="shared" si="8"/>
        <v>1</v>
      </c>
      <c r="K107" s="2" t="str">
        <f t="shared" si="5"/>
        <v>0</v>
      </c>
      <c r="L107" s="2">
        <f t="shared" si="9"/>
        <v>8</v>
      </c>
      <c r="M107" s="2"/>
    </row>
    <row r="108" spans="1:13" x14ac:dyDescent="0.25">
      <c r="A108" s="2" t="str">
        <f>A107</f>
        <v>KOU38721.1</v>
      </c>
      <c r="B108" s="2" t="str">
        <f>B107</f>
        <v>Streptomyces sp. WM4235</v>
      </c>
      <c r="C108" s="2" t="str">
        <f>C107</f>
        <v>Lactazole-like (pred)</v>
      </c>
      <c r="D108" s="2" t="str">
        <f>D107</f>
        <v>Lactazoles</v>
      </c>
      <c r="E108" s="5" t="s">
        <v>1022</v>
      </c>
      <c r="F108" s="2" t="s">
        <v>1026</v>
      </c>
      <c r="G108" s="2" t="s">
        <v>1024</v>
      </c>
      <c r="H108" s="2">
        <f t="shared" si="6"/>
        <v>3</v>
      </c>
      <c r="I108" s="2">
        <f t="shared" si="7"/>
        <v>6</v>
      </c>
      <c r="J108" s="2">
        <f t="shared" si="8"/>
        <v>1</v>
      </c>
      <c r="K108" s="2" t="str">
        <f t="shared" si="5"/>
        <v>0</v>
      </c>
      <c r="L108" s="2">
        <f t="shared" si="9"/>
        <v>8</v>
      </c>
      <c r="M108" s="2"/>
    </row>
    <row r="109" spans="1:13" x14ac:dyDescent="0.25">
      <c r="A109" s="2" t="s">
        <v>90</v>
      </c>
      <c r="B109" s="2" t="s">
        <v>573</v>
      </c>
      <c r="C109" s="2" t="s">
        <v>939</v>
      </c>
      <c r="D109" s="2" t="s">
        <v>52</v>
      </c>
      <c r="E109" s="2" t="s">
        <v>1027</v>
      </c>
      <c r="F109" s="2" t="s">
        <v>1029</v>
      </c>
      <c r="G109" s="2" t="s">
        <v>1028</v>
      </c>
      <c r="H109" s="2">
        <f t="shared" si="6"/>
        <v>4</v>
      </c>
      <c r="I109" s="2">
        <f t="shared" si="7"/>
        <v>6</v>
      </c>
      <c r="J109" s="2">
        <f t="shared" si="8"/>
        <v>1</v>
      </c>
      <c r="K109" s="2" t="str">
        <f t="shared" si="5"/>
        <v>1</v>
      </c>
      <c r="L109" s="2">
        <f t="shared" si="9"/>
        <v>8</v>
      </c>
      <c r="M109" s="2"/>
    </row>
    <row r="110" spans="1:13" x14ac:dyDescent="0.25">
      <c r="A110" s="2" t="s">
        <v>91</v>
      </c>
      <c r="B110" s="2" t="s">
        <v>599</v>
      </c>
      <c r="C110" s="2" t="s">
        <v>939</v>
      </c>
      <c r="D110" s="2" t="s">
        <v>52</v>
      </c>
      <c r="E110" s="5" t="s">
        <v>1030</v>
      </c>
      <c r="F110" s="2" t="s">
        <v>1033</v>
      </c>
      <c r="G110" s="2" t="s">
        <v>1032</v>
      </c>
      <c r="H110" s="2">
        <f t="shared" si="6"/>
        <v>3</v>
      </c>
      <c r="I110" s="2">
        <f t="shared" si="7"/>
        <v>6</v>
      </c>
      <c r="J110" s="2">
        <f t="shared" si="8"/>
        <v>1</v>
      </c>
      <c r="K110" s="2" t="str">
        <f t="shared" si="5"/>
        <v>0</v>
      </c>
      <c r="L110" s="2">
        <f t="shared" si="9"/>
        <v>8</v>
      </c>
      <c r="M110" s="2"/>
    </row>
    <row r="111" spans="1:13" x14ac:dyDescent="0.25">
      <c r="A111" s="2" t="str">
        <f>A110</f>
        <v>AUG81082.1</v>
      </c>
      <c r="B111" s="2" t="str">
        <f>B110</f>
        <v>Kitasatospora sp. MMS16-BH015</v>
      </c>
      <c r="C111" s="2" t="str">
        <f>C110</f>
        <v>Lactazole-like (pred)</v>
      </c>
      <c r="D111" s="2" t="str">
        <f>D110</f>
        <v>Lactazoles</v>
      </c>
      <c r="E111" s="5" t="s">
        <v>1031</v>
      </c>
      <c r="F111" s="2" t="s">
        <v>1035</v>
      </c>
      <c r="G111" s="2" t="s">
        <v>1034</v>
      </c>
      <c r="H111" s="2">
        <f t="shared" si="6"/>
        <v>2</v>
      </c>
      <c r="I111" s="2">
        <f t="shared" si="7"/>
        <v>7</v>
      </c>
      <c r="J111" s="2">
        <f t="shared" si="8"/>
        <v>1</v>
      </c>
      <c r="K111" s="2" t="str">
        <f t="shared" si="5"/>
        <v>0</v>
      </c>
      <c r="L111" s="2">
        <f t="shared" si="9"/>
        <v>8</v>
      </c>
      <c r="M111" s="2"/>
    </row>
    <row r="112" spans="1:13" x14ac:dyDescent="0.25">
      <c r="A112" s="2" t="s">
        <v>92</v>
      </c>
      <c r="B112" s="2" t="s">
        <v>573</v>
      </c>
      <c r="C112" s="2" t="s">
        <v>939</v>
      </c>
      <c r="D112" s="2" t="s">
        <v>52</v>
      </c>
      <c r="E112" s="2" t="s">
        <v>1036</v>
      </c>
      <c r="F112" s="2" t="s">
        <v>1039</v>
      </c>
      <c r="G112" s="2" t="s">
        <v>1038</v>
      </c>
      <c r="H112" s="2">
        <f t="shared" si="6"/>
        <v>4</v>
      </c>
      <c r="I112" s="2">
        <f t="shared" si="7"/>
        <v>6</v>
      </c>
      <c r="J112" s="2">
        <f t="shared" si="8"/>
        <v>1</v>
      </c>
      <c r="K112" s="2" t="str">
        <f t="shared" si="5"/>
        <v>0</v>
      </c>
      <c r="L112" s="2">
        <f t="shared" si="9"/>
        <v>9</v>
      </c>
      <c r="M112" s="2"/>
    </row>
    <row r="113" spans="1:13" x14ac:dyDescent="0.25">
      <c r="A113" s="2" t="str">
        <f>A112</f>
        <v>WP_082403837.1</v>
      </c>
      <c r="B113" s="2" t="str">
        <f>B112</f>
        <v>Saccharothrix sp. NRRL B-16348</v>
      </c>
      <c r="C113" s="2" t="str">
        <f>C112</f>
        <v>Lactazole-like (pred)</v>
      </c>
      <c r="D113" s="2" t="str">
        <f>D112</f>
        <v>Lactazoles</v>
      </c>
      <c r="E113" s="2" t="s">
        <v>1037</v>
      </c>
      <c r="F113" s="2" t="s">
        <v>1041</v>
      </c>
      <c r="G113" s="2" t="s">
        <v>1040</v>
      </c>
      <c r="H113" s="2">
        <f t="shared" si="6"/>
        <v>6</v>
      </c>
      <c r="I113" s="2">
        <f t="shared" si="7"/>
        <v>5</v>
      </c>
      <c r="J113" s="2">
        <f t="shared" si="8"/>
        <v>0</v>
      </c>
      <c r="K113" s="2" t="str">
        <f t="shared" si="5"/>
        <v>0</v>
      </c>
      <c r="L113" s="2">
        <f t="shared" si="9"/>
        <v>9</v>
      </c>
      <c r="M113" s="2"/>
    </row>
    <row r="114" spans="1:13" x14ac:dyDescent="0.25">
      <c r="A114" s="2" t="s">
        <v>93</v>
      </c>
      <c r="B114" s="2" t="s">
        <v>600</v>
      </c>
      <c r="C114" s="2" t="s">
        <v>939</v>
      </c>
      <c r="D114" s="2" t="s">
        <v>52</v>
      </c>
      <c r="E114" s="2" t="s">
        <v>890</v>
      </c>
      <c r="H114" s="2" t="str">
        <f t="shared" si="6"/>
        <v/>
      </c>
      <c r="I114" s="2" t="str">
        <f t="shared" si="7"/>
        <v/>
      </c>
      <c r="J114" s="2" t="str">
        <f t="shared" si="8"/>
        <v/>
      </c>
      <c r="K114" s="2" t="str">
        <f t="shared" si="5"/>
        <v/>
      </c>
      <c r="L114" s="2" t="str">
        <f t="shared" si="9"/>
        <v/>
      </c>
      <c r="M114" s="2"/>
    </row>
    <row r="115" spans="1:13" x14ac:dyDescent="0.25">
      <c r="A115" s="2" t="s">
        <v>94</v>
      </c>
      <c r="B115" s="2" t="s">
        <v>598</v>
      </c>
      <c r="C115" s="2" t="s">
        <v>939</v>
      </c>
      <c r="D115" s="2" t="s">
        <v>52</v>
      </c>
      <c r="E115" s="5" t="s">
        <v>1021</v>
      </c>
      <c r="F115" s="2" t="s">
        <v>1025</v>
      </c>
      <c r="G115" s="2" t="s">
        <v>1023</v>
      </c>
      <c r="H115" s="2">
        <f t="shared" si="6"/>
        <v>3</v>
      </c>
      <c r="I115" s="2">
        <f t="shared" si="7"/>
        <v>6</v>
      </c>
      <c r="J115" s="2">
        <f t="shared" si="8"/>
        <v>1</v>
      </c>
      <c r="K115" s="2" t="str">
        <f t="shared" si="5"/>
        <v>0</v>
      </c>
      <c r="L115" s="2">
        <f t="shared" si="9"/>
        <v>8</v>
      </c>
      <c r="M115" s="2"/>
    </row>
    <row r="116" spans="1:13" x14ac:dyDescent="0.25">
      <c r="A116" s="2" t="str">
        <f>A115</f>
        <v>WP_078999758.1</v>
      </c>
      <c r="B116" s="2" t="str">
        <f>B115</f>
        <v>Streptomyces sp. WM4235</v>
      </c>
      <c r="C116" s="2" t="str">
        <f>C115</f>
        <v>Lactazole-like (pred)</v>
      </c>
      <c r="D116" s="2" t="str">
        <f>D115</f>
        <v>Lactazoles</v>
      </c>
      <c r="E116" s="5" t="s">
        <v>1022</v>
      </c>
      <c r="F116" s="2" t="s">
        <v>1026</v>
      </c>
      <c r="G116" s="2" t="s">
        <v>1024</v>
      </c>
      <c r="H116" s="2">
        <f t="shared" si="6"/>
        <v>3</v>
      </c>
      <c r="I116" s="2">
        <f t="shared" si="7"/>
        <v>6</v>
      </c>
      <c r="J116" s="2">
        <f t="shared" si="8"/>
        <v>1</v>
      </c>
      <c r="K116" s="2" t="str">
        <f t="shared" si="5"/>
        <v>0</v>
      </c>
      <c r="L116" s="2">
        <f t="shared" si="9"/>
        <v>8</v>
      </c>
      <c r="M116" s="2"/>
    </row>
    <row r="117" spans="1:13" x14ac:dyDescent="0.25">
      <c r="A117" s="2" t="s">
        <v>95</v>
      </c>
      <c r="B117" s="2" t="s">
        <v>601</v>
      </c>
      <c r="C117" s="2" t="s">
        <v>939</v>
      </c>
      <c r="D117" s="2" t="s">
        <v>52</v>
      </c>
      <c r="E117" s="5" t="s">
        <v>971</v>
      </c>
      <c r="F117" s="2" t="s">
        <v>974</v>
      </c>
      <c r="G117" s="2" t="s">
        <v>973</v>
      </c>
      <c r="H117" s="2">
        <f t="shared" si="6"/>
        <v>3</v>
      </c>
      <c r="I117" s="2">
        <f t="shared" si="7"/>
        <v>6</v>
      </c>
      <c r="J117" s="2">
        <f t="shared" si="8"/>
        <v>0</v>
      </c>
      <c r="K117" s="2" t="str">
        <f t="shared" si="5"/>
        <v>0</v>
      </c>
      <c r="L117" s="2">
        <f t="shared" si="9"/>
        <v>7</v>
      </c>
      <c r="M117" s="2"/>
    </row>
    <row r="118" spans="1:13" x14ac:dyDescent="0.25">
      <c r="A118" s="2" t="str">
        <f>A117</f>
        <v>WP_078626764.1</v>
      </c>
      <c r="B118" s="2" t="str">
        <f>B117</f>
        <v>Streptomyces sp. NRRL S-241</v>
      </c>
      <c r="C118" s="2" t="str">
        <f>C117</f>
        <v>Lactazole-like (pred)</v>
      </c>
      <c r="D118" s="2" t="str">
        <f>D117</f>
        <v>Lactazoles</v>
      </c>
      <c r="E118" s="5" t="s">
        <v>972</v>
      </c>
      <c r="F118" s="2" t="s">
        <v>976</v>
      </c>
      <c r="G118" s="2" t="s">
        <v>975</v>
      </c>
      <c r="H118" s="2">
        <f t="shared" si="6"/>
        <v>3</v>
      </c>
      <c r="I118" s="2">
        <f t="shared" si="7"/>
        <v>7</v>
      </c>
      <c r="J118" s="2">
        <f t="shared" si="8"/>
        <v>0</v>
      </c>
      <c r="K118" s="2" t="str">
        <f t="shared" si="5"/>
        <v>0</v>
      </c>
      <c r="L118" s="2">
        <f t="shared" si="9"/>
        <v>8</v>
      </c>
      <c r="M118" s="2"/>
    </row>
    <row r="119" spans="1:13" x14ac:dyDescent="0.25">
      <c r="A119" s="2" t="s">
        <v>96</v>
      </c>
      <c r="B119" s="2" t="s">
        <v>602</v>
      </c>
      <c r="C119" s="2" t="s">
        <v>939</v>
      </c>
      <c r="D119" s="2" t="s">
        <v>52</v>
      </c>
      <c r="E119" s="5" t="s">
        <v>1045</v>
      </c>
      <c r="F119" s="2" t="s">
        <v>987</v>
      </c>
      <c r="G119" s="2" t="s">
        <v>1047</v>
      </c>
      <c r="H119" s="2">
        <f t="shared" si="6"/>
        <v>3</v>
      </c>
      <c r="I119" s="2">
        <f t="shared" si="7"/>
        <v>6</v>
      </c>
      <c r="J119" s="2">
        <f t="shared" si="8"/>
        <v>1</v>
      </c>
      <c r="K119" s="2" t="str">
        <f t="shared" si="5"/>
        <v>0</v>
      </c>
      <c r="L119" s="2">
        <f t="shared" si="9"/>
        <v>8</v>
      </c>
      <c r="M119" s="2"/>
    </row>
    <row r="120" spans="1:13" x14ac:dyDescent="0.25">
      <c r="A120" s="2" t="str">
        <f>A119</f>
        <v>WP_043497397.1</v>
      </c>
      <c r="B120" s="2" t="str">
        <f>B119</f>
        <v>Streptomyces glaucescens</v>
      </c>
      <c r="C120" s="2" t="str">
        <f>C119</f>
        <v>Lactazole-like (pred)</v>
      </c>
      <c r="D120" s="2" t="str">
        <f>D119</f>
        <v>Lactazoles</v>
      </c>
      <c r="E120" s="5" t="s">
        <v>1046</v>
      </c>
      <c r="F120" s="2" t="s">
        <v>1048</v>
      </c>
      <c r="G120" s="2" t="s">
        <v>984</v>
      </c>
      <c r="H120" s="2">
        <f t="shared" si="6"/>
        <v>3</v>
      </c>
      <c r="I120" s="2">
        <f t="shared" si="7"/>
        <v>8</v>
      </c>
      <c r="J120" s="2">
        <f t="shared" si="8"/>
        <v>0</v>
      </c>
      <c r="K120" s="2" t="str">
        <f t="shared" si="5"/>
        <v>0</v>
      </c>
      <c r="L120" s="2">
        <f t="shared" si="9"/>
        <v>9</v>
      </c>
      <c r="M120" s="2"/>
    </row>
    <row r="121" spans="1:13" x14ac:dyDescent="0.25">
      <c r="A121" s="2" t="s">
        <v>97</v>
      </c>
      <c r="B121" s="2" t="s">
        <v>603</v>
      </c>
      <c r="C121" s="2" t="s">
        <v>939</v>
      </c>
      <c r="D121" s="2" t="s">
        <v>52</v>
      </c>
      <c r="E121" s="5" t="s">
        <v>1049</v>
      </c>
      <c r="F121" s="2" t="s">
        <v>1051</v>
      </c>
      <c r="G121" s="2" t="s">
        <v>1050</v>
      </c>
      <c r="H121" s="2">
        <f t="shared" si="6"/>
        <v>4</v>
      </c>
      <c r="I121" s="2">
        <f t="shared" si="7"/>
        <v>9</v>
      </c>
      <c r="J121" s="2">
        <f t="shared" si="8"/>
        <v>2</v>
      </c>
      <c r="K121" s="2" t="str">
        <f t="shared" si="5"/>
        <v>0</v>
      </c>
      <c r="L121" s="2">
        <f t="shared" si="9"/>
        <v>13</v>
      </c>
      <c r="M121" s="2"/>
    </row>
    <row r="122" spans="1:13" x14ac:dyDescent="0.25">
      <c r="A122" s="2" t="s">
        <v>98</v>
      </c>
      <c r="B122" s="2" t="s">
        <v>604</v>
      </c>
      <c r="C122" s="2" t="s">
        <v>939</v>
      </c>
      <c r="D122" s="2" t="s">
        <v>52</v>
      </c>
      <c r="E122" s="5" t="s">
        <v>1052</v>
      </c>
      <c r="F122" s="2" t="s">
        <v>1058</v>
      </c>
      <c r="G122" s="2" t="s">
        <v>1055</v>
      </c>
      <c r="H122" s="2">
        <f t="shared" si="6"/>
        <v>3</v>
      </c>
      <c r="I122" s="2">
        <f t="shared" si="7"/>
        <v>7</v>
      </c>
      <c r="J122" s="2">
        <f t="shared" si="8"/>
        <v>4</v>
      </c>
      <c r="K122" s="2" t="str">
        <f t="shared" si="5"/>
        <v>0</v>
      </c>
      <c r="L122" s="2">
        <f t="shared" si="9"/>
        <v>12</v>
      </c>
      <c r="M122" s="2"/>
    </row>
    <row r="123" spans="1:13" x14ac:dyDescent="0.25">
      <c r="A123" s="2" t="str">
        <f t="shared" ref="A123:D124" si="11">A122</f>
        <v>WP_034090612.1</v>
      </c>
      <c r="B123" s="2" t="str">
        <f t="shared" si="11"/>
        <v>Streptacidiphilus albus JL83</v>
      </c>
      <c r="C123" s="2" t="str">
        <f t="shared" si="11"/>
        <v>Lactazole-like (pred)</v>
      </c>
      <c r="D123" s="2" t="str">
        <f t="shared" si="11"/>
        <v>Lactazoles</v>
      </c>
      <c r="E123" s="5" t="s">
        <v>1053</v>
      </c>
      <c r="F123" s="2" t="s">
        <v>1059</v>
      </c>
      <c r="G123" s="2" t="s">
        <v>1056</v>
      </c>
      <c r="H123" s="2">
        <f t="shared" si="6"/>
        <v>3</v>
      </c>
      <c r="I123" s="2">
        <f t="shared" si="7"/>
        <v>6</v>
      </c>
      <c r="J123" s="2">
        <f t="shared" si="8"/>
        <v>2</v>
      </c>
      <c r="K123" s="2" t="str">
        <f t="shared" si="5"/>
        <v>0</v>
      </c>
      <c r="L123" s="2">
        <f t="shared" si="9"/>
        <v>9</v>
      </c>
      <c r="M123" s="2"/>
    </row>
    <row r="124" spans="1:13" x14ac:dyDescent="0.25">
      <c r="A124" s="2" t="str">
        <f t="shared" si="11"/>
        <v>WP_034090612.1</v>
      </c>
      <c r="B124" s="2" t="str">
        <f t="shared" si="11"/>
        <v>Streptacidiphilus albus JL83</v>
      </c>
      <c r="C124" s="2" t="str">
        <f t="shared" si="11"/>
        <v>Lactazole-like (pred)</v>
      </c>
      <c r="D124" s="2" t="str">
        <f t="shared" si="11"/>
        <v>Lactazoles</v>
      </c>
      <c r="E124" s="5" t="s">
        <v>1054</v>
      </c>
      <c r="F124" s="2" t="s">
        <v>1060</v>
      </c>
      <c r="G124" s="2" t="s">
        <v>1057</v>
      </c>
      <c r="H124" s="2">
        <f t="shared" si="6"/>
        <v>2</v>
      </c>
      <c r="I124" s="2">
        <f t="shared" si="7"/>
        <v>7</v>
      </c>
      <c r="J124" s="2">
        <f t="shared" si="8"/>
        <v>1</v>
      </c>
      <c r="K124" s="2" t="str">
        <f t="shared" si="5"/>
        <v>0</v>
      </c>
      <c r="L124" s="2">
        <f t="shared" si="9"/>
        <v>8</v>
      </c>
      <c r="M124" s="2"/>
    </row>
    <row r="125" spans="1:13" x14ac:dyDescent="0.25">
      <c r="A125" s="2" t="s">
        <v>99</v>
      </c>
      <c r="B125" s="2" t="s">
        <v>605</v>
      </c>
      <c r="C125" s="2" t="s">
        <v>939</v>
      </c>
      <c r="D125" s="2" t="s">
        <v>52</v>
      </c>
      <c r="E125" s="5" t="s">
        <v>1061</v>
      </c>
      <c r="F125" s="2" t="s">
        <v>1051</v>
      </c>
      <c r="G125" s="2" t="s">
        <v>1062</v>
      </c>
      <c r="H125" s="2">
        <f t="shared" si="6"/>
        <v>4</v>
      </c>
      <c r="I125" s="2">
        <f t="shared" si="7"/>
        <v>9</v>
      </c>
      <c r="J125" s="2">
        <f t="shared" si="8"/>
        <v>1</v>
      </c>
      <c r="K125" s="2" t="str">
        <f t="shared" si="5"/>
        <v>0</v>
      </c>
      <c r="L125" s="2">
        <f t="shared" si="9"/>
        <v>12</v>
      </c>
      <c r="M125" s="2"/>
    </row>
    <row r="126" spans="1:13" x14ac:dyDescent="0.25">
      <c r="A126" s="2" t="s">
        <v>100</v>
      </c>
      <c r="B126" s="2" t="s">
        <v>606</v>
      </c>
      <c r="C126" s="2" t="s">
        <v>939</v>
      </c>
      <c r="D126" s="2" t="s">
        <v>52</v>
      </c>
      <c r="E126" s="5" t="s">
        <v>1063</v>
      </c>
      <c r="F126" s="2" t="s">
        <v>1070</v>
      </c>
      <c r="G126" s="2" t="s">
        <v>1068</v>
      </c>
      <c r="H126" s="2">
        <f t="shared" si="6"/>
        <v>3</v>
      </c>
      <c r="I126" s="2">
        <f t="shared" si="7"/>
        <v>7</v>
      </c>
      <c r="J126" s="2">
        <f t="shared" si="8"/>
        <v>0</v>
      </c>
      <c r="K126" s="2" t="str">
        <f t="shared" si="5"/>
        <v>0</v>
      </c>
      <c r="L126" s="2">
        <f t="shared" si="9"/>
        <v>8</v>
      </c>
      <c r="M126" s="2"/>
    </row>
    <row r="127" spans="1:13" x14ac:dyDescent="0.25">
      <c r="A127" s="2" t="str">
        <f>A126</f>
        <v>WP_078893325.1</v>
      </c>
      <c r="B127" s="2" t="str">
        <f>B126</f>
        <v>Streptomyces sp. NRRL F-2580</v>
      </c>
      <c r="C127" s="2" t="str">
        <f>C126</f>
        <v>Lactazole-like (pred)</v>
      </c>
      <c r="D127" s="2" t="str">
        <f>D126</f>
        <v>Lactazoles</v>
      </c>
      <c r="E127" s="5" t="s">
        <v>1064</v>
      </c>
      <c r="F127" s="2" t="s">
        <v>1071</v>
      </c>
      <c r="G127" s="2" t="s">
        <v>1069</v>
      </c>
      <c r="H127" s="2">
        <f t="shared" si="6"/>
        <v>3</v>
      </c>
      <c r="I127" s="2">
        <f t="shared" si="7"/>
        <v>7</v>
      </c>
      <c r="J127" s="2">
        <f t="shared" si="8"/>
        <v>0</v>
      </c>
      <c r="K127" s="2" t="str">
        <f t="shared" si="5"/>
        <v>0</v>
      </c>
      <c r="L127" s="2">
        <f t="shared" si="9"/>
        <v>8</v>
      </c>
      <c r="M127" s="2"/>
    </row>
    <row r="128" spans="1:13" x14ac:dyDescent="0.25">
      <c r="A128" s="2" t="s">
        <v>101</v>
      </c>
      <c r="B128" s="2" t="s">
        <v>607</v>
      </c>
      <c r="C128" s="2" t="s">
        <v>939</v>
      </c>
      <c r="D128" s="2" t="s">
        <v>52</v>
      </c>
      <c r="E128" s="5" t="s">
        <v>1061</v>
      </c>
      <c r="F128" s="2" t="s">
        <v>1051</v>
      </c>
      <c r="G128" s="2" t="s">
        <v>1062</v>
      </c>
      <c r="H128" s="2">
        <f t="shared" si="6"/>
        <v>4</v>
      </c>
      <c r="I128" s="2">
        <f t="shared" si="7"/>
        <v>9</v>
      </c>
      <c r="J128" s="2">
        <f t="shared" si="8"/>
        <v>1</v>
      </c>
      <c r="K128" s="2" t="str">
        <f t="shared" si="5"/>
        <v>0</v>
      </c>
      <c r="L128" s="2">
        <f t="shared" si="9"/>
        <v>12</v>
      </c>
      <c r="M128" s="2"/>
    </row>
    <row r="129" spans="1:13" x14ac:dyDescent="0.25">
      <c r="A129" s="2" t="s">
        <v>102</v>
      </c>
      <c r="B129" s="2" t="s">
        <v>600</v>
      </c>
      <c r="C129" s="2" t="s">
        <v>939</v>
      </c>
      <c r="D129" s="2" t="s">
        <v>52</v>
      </c>
      <c r="E129" s="5" t="s">
        <v>1072</v>
      </c>
      <c r="F129" s="2" t="s">
        <v>1076</v>
      </c>
      <c r="G129" s="2" t="s">
        <v>1074</v>
      </c>
      <c r="H129" s="2">
        <f t="shared" si="6"/>
        <v>3</v>
      </c>
      <c r="I129" s="2">
        <f t="shared" si="7"/>
        <v>6</v>
      </c>
      <c r="J129" s="2">
        <f t="shared" si="8"/>
        <v>1</v>
      </c>
      <c r="K129" s="2" t="str">
        <f t="shared" si="5"/>
        <v>0</v>
      </c>
      <c r="L129" s="2">
        <f t="shared" si="9"/>
        <v>8</v>
      </c>
      <c r="M129" s="2"/>
    </row>
    <row r="130" spans="1:13" x14ac:dyDescent="0.25">
      <c r="A130" s="2" t="str">
        <f>A129</f>
        <v>WP_078909763.1</v>
      </c>
      <c r="B130" s="2" t="str">
        <f>B129</f>
        <v>Streptomyces virginiae</v>
      </c>
      <c r="C130" s="2" t="str">
        <f>C129</f>
        <v>Lactazole-like (pred)</v>
      </c>
      <c r="D130" s="2" t="str">
        <f>D129</f>
        <v>Lactazoles</v>
      </c>
      <c r="E130" s="5" t="s">
        <v>1073</v>
      </c>
      <c r="F130" s="2" t="s">
        <v>1077</v>
      </c>
      <c r="G130" s="2" t="s">
        <v>1075</v>
      </c>
      <c r="H130" s="2">
        <f t="shared" si="6"/>
        <v>3</v>
      </c>
      <c r="I130" s="2">
        <f t="shared" si="7"/>
        <v>7</v>
      </c>
      <c r="J130" s="2">
        <f t="shared" si="8"/>
        <v>0</v>
      </c>
      <c r="K130" s="2" t="str">
        <f t="shared" ref="K130:K193" si="12">IF($G130&lt;&gt;"",IF(OR(RIGHT($G130,1)="S",RIGHT($G130,1)="C",RIGHT(G130,1)="T"),"1","0"),"")</f>
        <v>0</v>
      </c>
      <c r="L130" s="2">
        <f t="shared" si="9"/>
        <v>8</v>
      </c>
      <c r="M130" s="2"/>
    </row>
    <row r="131" spans="1:13" x14ac:dyDescent="0.25">
      <c r="A131" s="2" t="s">
        <v>103</v>
      </c>
      <c r="B131" s="2" t="s">
        <v>608</v>
      </c>
      <c r="C131" s="2" t="s">
        <v>939</v>
      </c>
      <c r="D131" s="2" t="s">
        <v>52</v>
      </c>
      <c r="E131" s="5" t="s">
        <v>1078</v>
      </c>
      <c r="F131" s="2" t="s">
        <v>1082</v>
      </c>
      <c r="G131" s="2" t="s">
        <v>1080</v>
      </c>
      <c r="H131" s="2">
        <f t="shared" ref="H131:H194" si="13">IF($G131&lt;&gt;"",(LEN($G131)-LEN(SUBSTITUTE($G131,"C",""))),"")</f>
        <v>3</v>
      </c>
      <c r="I131" s="2">
        <f t="shared" ref="I131:I194" si="14">IF($G131&lt;&gt;"",(LEN($G131)-LEN(SUBSTITUTE($G131,"S",""))),"")</f>
        <v>7</v>
      </c>
      <c r="J131" s="2">
        <f t="shared" ref="J131:J194" si="15">IF($G131&lt;&gt;"",(LEN($G131)-LEN(SUBSTITUTE($G131,"T",""))),"")</f>
        <v>0</v>
      </c>
      <c r="K131" s="2" t="str">
        <f t="shared" si="12"/>
        <v>0</v>
      </c>
      <c r="L131" s="2">
        <f t="shared" ref="L131:L194" si="16">IF($G131&lt;&gt;"",H131+J131+I131-2-K131,"")</f>
        <v>8</v>
      </c>
      <c r="M131" s="2"/>
    </row>
    <row r="132" spans="1:13" x14ac:dyDescent="0.25">
      <c r="A132" s="2" t="str">
        <f>A131</f>
        <v>WP_073917951.1</v>
      </c>
      <c r="B132" s="2" t="str">
        <f>B131</f>
        <v>Streptomyces sp. CB00455</v>
      </c>
      <c r="C132" s="2" t="str">
        <f>C131</f>
        <v>Lactazole-like (pred)</v>
      </c>
      <c r="D132" s="2" t="str">
        <f>D131</f>
        <v>Lactazoles</v>
      </c>
      <c r="E132" s="5" t="s">
        <v>1079</v>
      </c>
      <c r="F132" s="2" t="s">
        <v>1083</v>
      </c>
      <c r="G132" s="2" t="s">
        <v>1081</v>
      </c>
      <c r="H132" s="2">
        <f t="shared" si="13"/>
        <v>3</v>
      </c>
      <c r="I132" s="2">
        <f t="shared" si="14"/>
        <v>7</v>
      </c>
      <c r="J132" s="2">
        <f t="shared" si="15"/>
        <v>1</v>
      </c>
      <c r="K132" s="2" t="str">
        <f t="shared" si="12"/>
        <v>0</v>
      </c>
      <c r="L132" s="2">
        <f t="shared" si="16"/>
        <v>9</v>
      </c>
      <c r="M132" s="2"/>
    </row>
    <row r="133" spans="1:13" x14ac:dyDescent="0.25">
      <c r="A133" s="2" t="s">
        <v>104</v>
      </c>
      <c r="B133" s="2" t="s">
        <v>609</v>
      </c>
      <c r="C133" s="2" t="s">
        <v>939</v>
      </c>
      <c r="D133" s="2" t="s">
        <v>52</v>
      </c>
      <c r="E133" s="5" t="s">
        <v>1084</v>
      </c>
      <c r="F133" s="2" t="s">
        <v>1086</v>
      </c>
      <c r="G133" s="2" t="s">
        <v>1085</v>
      </c>
      <c r="H133" s="2">
        <f t="shared" si="13"/>
        <v>3</v>
      </c>
      <c r="I133" s="2">
        <f t="shared" si="14"/>
        <v>6</v>
      </c>
      <c r="J133" s="2">
        <f t="shared" si="15"/>
        <v>1</v>
      </c>
      <c r="K133" s="2" t="str">
        <f t="shared" si="12"/>
        <v>0</v>
      </c>
      <c r="L133" s="2">
        <f t="shared" si="16"/>
        <v>8</v>
      </c>
      <c r="M133" s="2"/>
    </row>
    <row r="134" spans="1:13" x14ac:dyDescent="0.25">
      <c r="A134" s="2" t="s">
        <v>105</v>
      </c>
      <c r="B134" s="2" t="s">
        <v>569</v>
      </c>
      <c r="C134" s="2" t="s">
        <v>939</v>
      </c>
      <c r="D134" s="2" t="s">
        <v>52</v>
      </c>
      <c r="E134" s="5" t="s">
        <v>1087</v>
      </c>
      <c r="F134" s="2" t="s">
        <v>1090</v>
      </c>
      <c r="G134" s="2" t="s">
        <v>1089</v>
      </c>
      <c r="H134" s="2">
        <f t="shared" si="13"/>
        <v>6</v>
      </c>
      <c r="I134" s="2">
        <f t="shared" si="14"/>
        <v>13</v>
      </c>
      <c r="J134" s="2">
        <f t="shared" si="15"/>
        <v>1</v>
      </c>
      <c r="K134" s="2" t="str">
        <f t="shared" si="12"/>
        <v>0</v>
      </c>
      <c r="L134" s="2">
        <f t="shared" si="16"/>
        <v>18</v>
      </c>
      <c r="M134" s="2"/>
    </row>
    <row r="135" spans="1:13" x14ac:dyDescent="0.25">
      <c r="A135" s="2" t="str">
        <f>A134</f>
        <v>WP_027344871.1</v>
      </c>
      <c r="B135" s="2" t="str">
        <f>B134</f>
        <v>Hamadaea tsunoensis DSM 44101</v>
      </c>
      <c r="C135" s="2" t="str">
        <f>C134</f>
        <v>Lactazole-like (pred)</v>
      </c>
      <c r="D135" s="2" t="str">
        <f>D134</f>
        <v>Lactazoles</v>
      </c>
      <c r="E135" s="5" t="s">
        <v>1088</v>
      </c>
      <c r="F135" s="2" t="s">
        <v>1092</v>
      </c>
      <c r="G135" s="2" t="s">
        <v>1091</v>
      </c>
      <c r="H135" s="2">
        <f t="shared" si="13"/>
        <v>3</v>
      </c>
      <c r="I135" s="2">
        <f t="shared" si="14"/>
        <v>4</v>
      </c>
      <c r="J135" s="2">
        <f t="shared" si="15"/>
        <v>2</v>
      </c>
      <c r="K135" s="2" t="str">
        <f t="shared" si="12"/>
        <v>1</v>
      </c>
      <c r="L135" s="2">
        <f t="shared" si="16"/>
        <v>6</v>
      </c>
      <c r="M135" s="2"/>
    </row>
    <row r="136" spans="1:13" x14ac:dyDescent="0.25">
      <c r="A136" s="2" t="s">
        <v>106</v>
      </c>
      <c r="B136" s="2" t="s">
        <v>610</v>
      </c>
      <c r="C136" s="2" t="s">
        <v>939</v>
      </c>
      <c r="D136" s="2" t="s">
        <v>52</v>
      </c>
      <c r="E136" s="5" t="s">
        <v>1093</v>
      </c>
      <c r="F136" s="2" t="s">
        <v>1095</v>
      </c>
      <c r="G136" s="2" t="s">
        <v>1094</v>
      </c>
      <c r="H136" s="2">
        <f t="shared" si="13"/>
        <v>3</v>
      </c>
      <c r="I136" s="2">
        <f t="shared" si="14"/>
        <v>6</v>
      </c>
      <c r="J136" s="2">
        <f t="shared" si="15"/>
        <v>2</v>
      </c>
      <c r="K136" s="2" t="str">
        <f t="shared" si="12"/>
        <v>0</v>
      </c>
      <c r="L136" s="2">
        <f t="shared" si="16"/>
        <v>9</v>
      </c>
      <c r="M136" s="2"/>
    </row>
    <row r="137" spans="1:13" x14ac:dyDescent="0.25">
      <c r="A137" s="2" t="s">
        <v>107</v>
      </c>
      <c r="B137" s="2" t="s">
        <v>611</v>
      </c>
      <c r="C137" s="2" t="s">
        <v>939</v>
      </c>
      <c r="D137" s="2" t="s">
        <v>52</v>
      </c>
      <c r="E137" s="5" t="s">
        <v>1096</v>
      </c>
      <c r="F137" s="2" t="s">
        <v>1097</v>
      </c>
      <c r="G137" s="2" t="s">
        <v>1075</v>
      </c>
      <c r="H137" s="2">
        <f t="shared" si="13"/>
        <v>3</v>
      </c>
      <c r="I137" s="2">
        <f t="shared" si="14"/>
        <v>7</v>
      </c>
      <c r="J137" s="2">
        <f t="shared" si="15"/>
        <v>0</v>
      </c>
      <c r="K137" s="2" t="str">
        <f t="shared" si="12"/>
        <v>0</v>
      </c>
      <c r="L137" s="2">
        <f t="shared" si="16"/>
        <v>8</v>
      </c>
      <c r="M137" s="2"/>
    </row>
    <row r="138" spans="1:13" x14ac:dyDescent="0.25">
      <c r="A138" s="2" t="str">
        <f>A137</f>
        <v>WP_030903859.1</v>
      </c>
      <c r="B138" s="2" t="str">
        <f>B137</f>
        <v>Streptomyces sp. NRRL S-515</v>
      </c>
      <c r="C138" s="2" t="str">
        <f>C137</f>
        <v>Lactazole-like (pred)</v>
      </c>
      <c r="D138" s="2" t="str">
        <f>D137</f>
        <v>Lactazoles</v>
      </c>
      <c r="E138" s="5" t="s">
        <v>1072</v>
      </c>
      <c r="F138" s="2" t="s">
        <v>1076</v>
      </c>
      <c r="G138" s="2" t="s">
        <v>1074</v>
      </c>
      <c r="H138" s="2">
        <f t="shared" si="13"/>
        <v>3</v>
      </c>
      <c r="I138" s="2">
        <f t="shared" si="14"/>
        <v>6</v>
      </c>
      <c r="J138" s="2">
        <f t="shared" si="15"/>
        <v>1</v>
      </c>
      <c r="K138" s="2" t="str">
        <f t="shared" si="12"/>
        <v>0</v>
      </c>
      <c r="L138" s="2">
        <f t="shared" si="16"/>
        <v>8</v>
      </c>
      <c r="M138" s="2"/>
    </row>
    <row r="139" spans="1:13" x14ac:dyDescent="0.25">
      <c r="A139" s="2" t="s">
        <v>108</v>
      </c>
      <c r="B139" s="2" t="s">
        <v>612</v>
      </c>
      <c r="C139" s="2" t="s">
        <v>939</v>
      </c>
      <c r="D139" s="2" t="s">
        <v>52</v>
      </c>
      <c r="E139" s="5" t="s">
        <v>1098</v>
      </c>
      <c r="F139" s="2" t="s">
        <v>1102</v>
      </c>
      <c r="G139" s="2" t="s">
        <v>1100</v>
      </c>
      <c r="H139" s="2">
        <f t="shared" si="13"/>
        <v>3</v>
      </c>
      <c r="I139" s="2">
        <f t="shared" si="14"/>
        <v>7</v>
      </c>
      <c r="J139" s="2">
        <f t="shared" si="15"/>
        <v>1</v>
      </c>
      <c r="K139" s="2" t="str">
        <f t="shared" si="12"/>
        <v>0</v>
      </c>
      <c r="L139" s="2">
        <f t="shared" si="16"/>
        <v>9</v>
      </c>
      <c r="M139" s="2"/>
    </row>
    <row r="140" spans="1:13" x14ac:dyDescent="0.25">
      <c r="A140" s="2" t="str">
        <f>A139</f>
        <v>WP_033817873.1</v>
      </c>
      <c r="B140" s="2" t="str">
        <f>B139</f>
        <v>Kitasatospora sp. MBT63</v>
      </c>
      <c r="C140" s="2" t="str">
        <f>C139</f>
        <v>Lactazole-like (pred)</v>
      </c>
      <c r="D140" s="2" t="str">
        <f>D139</f>
        <v>Lactazoles</v>
      </c>
      <c r="E140" s="5" t="s">
        <v>1099</v>
      </c>
      <c r="F140" s="2" t="s">
        <v>1103</v>
      </c>
      <c r="G140" s="2" t="s">
        <v>1101</v>
      </c>
      <c r="H140" s="2">
        <f t="shared" si="13"/>
        <v>3</v>
      </c>
      <c r="I140" s="2">
        <f t="shared" si="14"/>
        <v>6</v>
      </c>
      <c r="J140" s="2">
        <f t="shared" si="15"/>
        <v>1</v>
      </c>
      <c r="K140" s="2" t="str">
        <f t="shared" si="12"/>
        <v>0</v>
      </c>
      <c r="L140" s="2">
        <f t="shared" si="16"/>
        <v>8</v>
      </c>
      <c r="M140" s="2"/>
    </row>
    <row r="141" spans="1:13" x14ac:dyDescent="0.25">
      <c r="A141" s="2" t="s">
        <v>109</v>
      </c>
      <c r="B141" s="2" t="s">
        <v>613</v>
      </c>
      <c r="C141" s="2" t="s">
        <v>939</v>
      </c>
      <c r="D141" s="2" t="s">
        <v>52</v>
      </c>
      <c r="E141" s="5" t="s">
        <v>1104</v>
      </c>
      <c r="F141" s="2" t="s">
        <v>1051</v>
      </c>
      <c r="G141" s="2" t="s">
        <v>1105</v>
      </c>
      <c r="H141" s="2">
        <f t="shared" si="13"/>
        <v>4</v>
      </c>
      <c r="I141" s="2">
        <f t="shared" si="14"/>
        <v>9</v>
      </c>
      <c r="J141" s="2">
        <f t="shared" si="15"/>
        <v>1</v>
      </c>
      <c r="K141" s="2" t="str">
        <f t="shared" si="12"/>
        <v>0</v>
      </c>
      <c r="L141" s="2">
        <f t="shared" si="16"/>
        <v>12</v>
      </c>
      <c r="M141" s="2"/>
    </row>
    <row r="142" spans="1:13" x14ac:dyDescent="0.25">
      <c r="A142" s="2" t="s">
        <v>110</v>
      </c>
      <c r="B142" s="2" t="s">
        <v>614</v>
      </c>
      <c r="C142" s="2" t="s">
        <v>939</v>
      </c>
      <c r="D142" s="2" t="s">
        <v>52</v>
      </c>
      <c r="E142" s="5" t="s">
        <v>1106</v>
      </c>
      <c r="F142" s="2" t="s">
        <v>1110</v>
      </c>
      <c r="G142" s="2" t="s">
        <v>1108</v>
      </c>
      <c r="H142" s="2">
        <f t="shared" si="13"/>
        <v>2</v>
      </c>
      <c r="I142" s="2">
        <f t="shared" si="14"/>
        <v>8</v>
      </c>
      <c r="J142" s="2">
        <f t="shared" si="15"/>
        <v>2</v>
      </c>
      <c r="K142" s="2" t="str">
        <f t="shared" si="12"/>
        <v>0</v>
      </c>
      <c r="L142" s="2">
        <f t="shared" si="16"/>
        <v>10</v>
      </c>
      <c r="M142" s="2"/>
    </row>
    <row r="143" spans="1:13" x14ac:dyDescent="0.25">
      <c r="A143" s="2" t="str">
        <f>A142</f>
        <v>WP_063345887.1</v>
      </c>
      <c r="B143" s="2" t="str">
        <f>B142</f>
        <v>Streptomyces sp. MJM8645</v>
      </c>
      <c r="C143" s="2" t="str">
        <f>C142</f>
        <v>Lactazole-like (pred)</v>
      </c>
      <c r="D143" s="2" t="str">
        <f>D142</f>
        <v>Lactazoles</v>
      </c>
      <c r="E143" s="5" t="s">
        <v>1107</v>
      </c>
      <c r="F143" s="2" t="s">
        <v>1111</v>
      </c>
      <c r="G143" s="2" t="s">
        <v>1109</v>
      </c>
      <c r="H143" s="2">
        <f t="shared" si="13"/>
        <v>3</v>
      </c>
      <c r="I143" s="2">
        <f t="shared" si="14"/>
        <v>7</v>
      </c>
      <c r="J143" s="2">
        <f t="shared" si="15"/>
        <v>0</v>
      </c>
      <c r="K143" s="2" t="str">
        <f t="shared" si="12"/>
        <v>0</v>
      </c>
      <c r="L143" s="2">
        <f t="shared" si="16"/>
        <v>8</v>
      </c>
      <c r="M143" s="2"/>
    </row>
    <row r="144" spans="1:13" x14ac:dyDescent="0.25">
      <c r="A144" s="2" t="s">
        <v>111</v>
      </c>
      <c r="B144" s="2" t="s">
        <v>588</v>
      </c>
      <c r="C144" s="2" t="s">
        <v>939</v>
      </c>
      <c r="D144" s="2" t="s">
        <v>52</v>
      </c>
      <c r="E144" s="5" t="s">
        <v>1112</v>
      </c>
      <c r="F144" s="2" t="s">
        <v>1113</v>
      </c>
      <c r="G144" s="2" t="s">
        <v>1085</v>
      </c>
      <c r="H144" s="2">
        <f t="shared" si="13"/>
        <v>3</v>
      </c>
      <c r="I144" s="2">
        <f t="shared" si="14"/>
        <v>6</v>
      </c>
      <c r="J144" s="2">
        <f t="shared" si="15"/>
        <v>1</v>
      </c>
      <c r="K144" s="2" t="str">
        <f t="shared" si="12"/>
        <v>0</v>
      </c>
      <c r="L144" s="2">
        <f t="shared" si="16"/>
        <v>8</v>
      </c>
      <c r="M144" s="2"/>
    </row>
    <row r="145" spans="1:13" x14ac:dyDescent="0.25">
      <c r="A145" s="2" t="s">
        <v>112</v>
      </c>
      <c r="B145" s="2" t="s">
        <v>615</v>
      </c>
      <c r="C145" s="2" t="s">
        <v>939</v>
      </c>
      <c r="D145" s="2" t="s">
        <v>52</v>
      </c>
      <c r="E145" s="5" t="s">
        <v>1114</v>
      </c>
      <c r="F145" s="2" t="s">
        <v>1116</v>
      </c>
      <c r="G145" s="2" t="s">
        <v>1115</v>
      </c>
      <c r="H145" s="2">
        <f t="shared" si="13"/>
        <v>1</v>
      </c>
      <c r="I145" s="2">
        <f t="shared" si="14"/>
        <v>5</v>
      </c>
      <c r="J145" s="2">
        <f t="shared" si="15"/>
        <v>1</v>
      </c>
      <c r="K145" s="2" t="str">
        <f t="shared" si="12"/>
        <v>0</v>
      </c>
      <c r="L145" s="2">
        <f t="shared" si="16"/>
        <v>5</v>
      </c>
      <c r="M145" s="2"/>
    </row>
    <row r="146" spans="1:13" x14ac:dyDescent="0.25">
      <c r="A146" s="2" t="s">
        <v>113</v>
      </c>
      <c r="B146" s="2" t="s">
        <v>610</v>
      </c>
      <c r="C146" s="2" t="s">
        <v>939</v>
      </c>
      <c r="D146" s="2" t="s">
        <v>52</v>
      </c>
      <c r="E146" s="5" t="s">
        <v>1093</v>
      </c>
      <c r="F146" s="2" t="s">
        <v>1095</v>
      </c>
      <c r="G146" s="2" t="s">
        <v>1094</v>
      </c>
      <c r="H146" s="2">
        <f t="shared" si="13"/>
        <v>3</v>
      </c>
      <c r="I146" s="2">
        <f t="shared" si="14"/>
        <v>6</v>
      </c>
      <c r="J146" s="2">
        <f t="shared" si="15"/>
        <v>2</v>
      </c>
      <c r="K146" s="2" t="str">
        <f t="shared" si="12"/>
        <v>0</v>
      </c>
      <c r="L146" s="2">
        <f t="shared" si="16"/>
        <v>9</v>
      </c>
      <c r="M146" s="2"/>
    </row>
    <row r="147" spans="1:13" x14ac:dyDescent="0.25">
      <c r="A147" s="2" t="s">
        <v>114</v>
      </c>
      <c r="B147" s="2" t="s">
        <v>616</v>
      </c>
      <c r="C147" s="2" t="s">
        <v>939</v>
      </c>
      <c r="D147" s="2" t="s">
        <v>52</v>
      </c>
      <c r="E147" s="5" t="s">
        <v>1117</v>
      </c>
      <c r="F147" s="2" t="s">
        <v>1119</v>
      </c>
      <c r="G147" s="2" t="s">
        <v>1118</v>
      </c>
      <c r="H147" s="2">
        <f t="shared" si="13"/>
        <v>4</v>
      </c>
      <c r="I147" s="2">
        <f t="shared" si="14"/>
        <v>9</v>
      </c>
      <c r="J147" s="2">
        <f t="shared" si="15"/>
        <v>1</v>
      </c>
      <c r="K147" s="2" t="str">
        <f t="shared" si="12"/>
        <v>0</v>
      </c>
      <c r="L147" s="2">
        <f t="shared" si="16"/>
        <v>12</v>
      </c>
      <c r="M147" s="2"/>
    </row>
    <row r="148" spans="1:13" x14ac:dyDescent="0.25">
      <c r="A148" s="2" t="s">
        <v>115</v>
      </c>
      <c r="B148" s="2" t="s">
        <v>617</v>
      </c>
      <c r="C148" s="2" t="s">
        <v>939</v>
      </c>
      <c r="D148" s="2" t="s">
        <v>52</v>
      </c>
      <c r="E148" s="5" t="s">
        <v>1120</v>
      </c>
      <c r="F148" s="2" t="s">
        <v>1122</v>
      </c>
      <c r="G148" s="2" t="s">
        <v>1121</v>
      </c>
      <c r="H148" s="2">
        <f t="shared" si="13"/>
        <v>2</v>
      </c>
      <c r="I148" s="2">
        <f t="shared" si="14"/>
        <v>7</v>
      </c>
      <c r="J148" s="2">
        <f t="shared" si="15"/>
        <v>0</v>
      </c>
      <c r="K148" s="2" t="str">
        <f t="shared" si="12"/>
        <v>0</v>
      </c>
      <c r="L148" s="2">
        <f t="shared" si="16"/>
        <v>7</v>
      </c>
      <c r="M148" s="2"/>
    </row>
    <row r="149" spans="1:13" x14ac:dyDescent="0.25">
      <c r="A149" s="2" t="s">
        <v>116</v>
      </c>
      <c r="B149" s="2" t="s">
        <v>618</v>
      </c>
      <c r="C149" s="1" t="s">
        <v>940</v>
      </c>
      <c r="D149" s="2" t="s">
        <v>52</v>
      </c>
      <c r="E149" s="2" t="s">
        <v>1042</v>
      </c>
      <c r="F149" s="2" t="s">
        <v>1044</v>
      </c>
      <c r="G149" s="2" t="s">
        <v>1043</v>
      </c>
      <c r="H149" s="2">
        <f t="shared" si="13"/>
        <v>3</v>
      </c>
      <c r="I149" s="2">
        <f t="shared" si="14"/>
        <v>6</v>
      </c>
      <c r="J149" s="2">
        <f t="shared" si="15"/>
        <v>0</v>
      </c>
      <c r="K149" s="2" t="str">
        <f t="shared" si="12"/>
        <v>0</v>
      </c>
      <c r="L149" s="2">
        <f t="shared" si="16"/>
        <v>7</v>
      </c>
      <c r="M149" s="2"/>
    </row>
    <row r="150" spans="1:13" x14ac:dyDescent="0.25">
      <c r="A150" s="2" t="s">
        <v>117</v>
      </c>
      <c r="B150" s="2" t="s">
        <v>619</v>
      </c>
      <c r="C150" s="2" t="s">
        <v>939</v>
      </c>
      <c r="D150" s="2" t="s">
        <v>52</v>
      </c>
      <c r="E150" s="5" t="s">
        <v>1123</v>
      </c>
      <c r="F150" s="2" t="s">
        <v>1116</v>
      </c>
      <c r="G150" s="2" t="s">
        <v>1124</v>
      </c>
      <c r="H150" s="2">
        <f t="shared" si="13"/>
        <v>1</v>
      </c>
      <c r="I150" s="2">
        <f t="shared" si="14"/>
        <v>5</v>
      </c>
      <c r="J150" s="2">
        <f t="shared" si="15"/>
        <v>1</v>
      </c>
      <c r="K150" s="2" t="str">
        <f t="shared" si="12"/>
        <v>0</v>
      </c>
      <c r="L150" s="2">
        <f t="shared" si="16"/>
        <v>5</v>
      </c>
      <c r="M150" s="2"/>
    </row>
    <row r="151" spans="1:13" x14ac:dyDescent="0.25">
      <c r="A151" s="2" t="s">
        <v>118</v>
      </c>
      <c r="B151" s="2" t="s">
        <v>620</v>
      </c>
      <c r="C151" s="2" t="s">
        <v>939</v>
      </c>
      <c r="D151" s="2" t="s">
        <v>52</v>
      </c>
      <c r="E151" s="5" t="s">
        <v>1125</v>
      </c>
      <c r="F151" s="2" t="s">
        <v>1127</v>
      </c>
      <c r="G151" s="2" t="s">
        <v>1126</v>
      </c>
      <c r="H151" s="2">
        <f t="shared" si="13"/>
        <v>3</v>
      </c>
      <c r="I151" s="2">
        <f t="shared" si="14"/>
        <v>6</v>
      </c>
      <c r="J151" s="2">
        <f t="shared" si="15"/>
        <v>1</v>
      </c>
      <c r="K151" s="2" t="str">
        <f t="shared" si="12"/>
        <v>0</v>
      </c>
      <c r="L151" s="2">
        <f t="shared" si="16"/>
        <v>8</v>
      </c>
      <c r="M151" s="2"/>
    </row>
    <row r="152" spans="1:13" x14ac:dyDescent="0.25">
      <c r="A152" s="2" t="s">
        <v>119</v>
      </c>
      <c r="B152" s="2" t="s">
        <v>621</v>
      </c>
      <c r="C152" s="2" t="s">
        <v>939</v>
      </c>
      <c r="D152" s="2" t="s">
        <v>52</v>
      </c>
      <c r="E152" s="5" t="s">
        <v>890</v>
      </c>
      <c r="H152" s="2" t="str">
        <f t="shared" si="13"/>
        <v/>
      </c>
      <c r="I152" s="2" t="str">
        <f t="shared" si="14"/>
        <v/>
      </c>
      <c r="J152" s="2" t="str">
        <f t="shared" si="15"/>
        <v/>
      </c>
      <c r="K152" s="2" t="str">
        <f t="shared" si="12"/>
        <v/>
      </c>
      <c r="L152" s="2" t="str">
        <f t="shared" si="16"/>
        <v/>
      </c>
      <c r="M152" s="2"/>
    </row>
    <row r="153" spans="1:13" x14ac:dyDescent="0.25">
      <c r="A153" s="2" t="s">
        <v>120</v>
      </c>
      <c r="B153" s="2" t="s">
        <v>622</v>
      </c>
      <c r="C153" s="2" t="s">
        <v>939</v>
      </c>
      <c r="D153" s="2" t="s">
        <v>52</v>
      </c>
      <c r="E153" s="5" t="s">
        <v>890</v>
      </c>
      <c r="H153" s="2" t="str">
        <f t="shared" si="13"/>
        <v/>
      </c>
      <c r="I153" s="2" t="str">
        <f t="shared" si="14"/>
        <v/>
      </c>
      <c r="J153" s="2" t="str">
        <f t="shared" si="15"/>
        <v/>
      </c>
      <c r="K153" s="2" t="str">
        <f t="shared" si="12"/>
        <v/>
      </c>
      <c r="L153" s="2" t="str">
        <f t="shared" si="16"/>
        <v/>
      </c>
      <c r="M153" s="2"/>
    </row>
    <row r="154" spans="1:13" x14ac:dyDescent="0.25">
      <c r="A154" s="2" t="s">
        <v>121</v>
      </c>
      <c r="B154" s="2" t="s">
        <v>623</v>
      </c>
      <c r="C154" s="2" t="s">
        <v>939</v>
      </c>
      <c r="D154" s="2" t="s">
        <v>52</v>
      </c>
      <c r="E154" s="5" t="s">
        <v>1128</v>
      </c>
      <c r="F154" s="2" t="s">
        <v>1129</v>
      </c>
      <c r="G154" s="2" t="s">
        <v>1085</v>
      </c>
      <c r="H154" s="2">
        <f t="shared" si="13"/>
        <v>3</v>
      </c>
      <c r="I154" s="2">
        <f t="shared" si="14"/>
        <v>6</v>
      </c>
      <c r="J154" s="2">
        <f t="shared" si="15"/>
        <v>1</v>
      </c>
      <c r="K154" s="2" t="str">
        <f t="shared" si="12"/>
        <v>0</v>
      </c>
      <c r="L154" s="2">
        <f t="shared" si="16"/>
        <v>8</v>
      </c>
      <c r="M154" s="2"/>
    </row>
    <row r="155" spans="1:13" x14ac:dyDescent="0.25">
      <c r="A155" s="2" t="s">
        <v>122</v>
      </c>
      <c r="B155" s="2" t="s">
        <v>624</v>
      </c>
      <c r="C155" s="2" t="s">
        <v>939</v>
      </c>
      <c r="D155" s="2" t="s">
        <v>52</v>
      </c>
      <c r="E155" s="5" t="s">
        <v>1130</v>
      </c>
      <c r="F155" s="2" t="s">
        <v>1134</v>
      </c>
      <c r="G155" s="2" t="s">
        <v>1132</v>
      </c>
      <c r="H155" s="2">
        <f t="shared" si="13"/>
        <v>3</v>
      </c>
      <c r="I155" s="2">
        <f t="shared" si="14"/>
        <v>6</v>
      </c>
      <c r="J155" s="2">
        <f t="shared" si="15"/>
        <v>1</v>
      </c>
      <c r="K155" s="2" t="str">
        <f t="shared" si="12"/>
        <v>0</v>
      </c>
      <c r="L155" s="2">
        <f t="shared" si="16"/>
        <v>8</v>
      </c>
      <c r="M155" s="2"/>
    </row>
    <row r="156" spans="1:13" x14ac:dyDescent="0.25">
      <c r="A156" s="2" t="str">
        <f>A155</f>
        <v>WP_097239702.1</v>
      </c>
      <c r="B156" s="2" t="str">
        <f>B155</f>
        <v>Streptomyces sp. 1331.2</v>
      </c>
      <c r="C156" s="2" t="str">
        <f>C155</f>
        <v>Lactazole-like (pred)</v>
      </c>
      <c r="D156" s="2" t="str">
        <f>D155</f>
        <v>Lactazoles</v>
      </c>
      <c r="E156" s="5" t="s">
        <v>1131</v>
      </c>
      <c r="F156" s="2" t="s">
        <v>1135</v>
      </c>
      <c r="G156" s="2" t="s">
        <v>1133</v>
      </c>
      <c r="H156" s="2">
        <f t="shared" si="13"/>
        <v>2</v>
      </c>
      <c r="I156" s="2">
        <f t="shared" si="14"/>
        <v>8</v>
      </c>
      <c r="J156" s="2">
        <f t="shared" si="15"/>
        <v>1</v>
      </c>
      <c r="K156" s="2" t="str">
        <f t="shared" si="12"/>
        <v>0</v>
      </c>
      <c r="L156" s="2">
        <f t="shared" si="16"/>
        <v>9</v>
      </c>
      <c r="M156" s="2"/>
    </row>
    <row r="157" spans="1:13" x14ac:dyDescent="0.25">
      <c r="A157" s="2" t="s">
        <v>123</v>
      </c>
      <c r="B157" s="2" t="s">
        <v>625</v>
      </c>
      <c r="C157" s="2" t="s">
        <v>939</v>
      </c>
      <c r="D157" s="2" t="s">
        <v>52</v>
      </c>
      <c r="E157" s="5" t="s">
        <v>1136</v>
      </c>
      <c r="F157" s="2" t="s">
        <v>1141</v>
      </c>
      <c r="G157" s="2" t="s">
        <v>1138</v>
      </c>
      <c r="H157" s="2">
        <f t="shared" si="13"/>
        <v>3</v>
      </c>
      <c r="I157" s="2">
        <f t="shared" si="14"/>
        <v>6</v>
      </c>
      <c r="J157" s="2">
        <f t="shared" si="15"/>
        <v>2</v>
      </c>
      <c r="K157" s="2" t="str">
        <f t="shared" si="12"/>
        <v>0</v>
      </c>
      <c r="L157" s="2">
        <f t="shared" si="16"/>
        <v>9</v>
      </c>
      <c r="M157" s="2"/>
    </row>
    <row r="158" spans="1:13" x14ac:dyDescent="0.25">
      <c r="A158" s="2" t="str">
        <f>A157</f>
        <v>WP_030231853.1</v>
      </c>
      <c r="B158" s="2" t="str">
        <f>B157</f>
        <v>Streptomyces sp. NRRL S-350</v>
      </c>
      <c r="C158" s="2" t="str">
        <f>C157</f>
        <v>Lactazole-like (pred)</v>
      </c>
      <c r="D158" s="2" t="str">
        <f>D157</f>
        <v>Lactazoles</v>
      </c>
      <c r="E158" s="5" t="s">
        <v>1137</v>
      </c>
      <c r="F158" s="2" t="s">
        <v>1140</v>
      </c>
      <c r="G158" s="2" t="s">
        <v>1139</v>
      </c>
      <c r="H158" s="2">
        <f t="shared" si="13"/>
        <v>2</v>
      </c>
      <c r="I158" s="2">
        <f t="shared" si="14"/>
        <v>7</v>
      </c>
      <c r="J158" s="2">
        <f t="shared" si="15"/>
        <v>2</v>
      </c>
      <c r="K158" s="2" t="str">
        <f t="shared" si="12"/>
        <v>0</v>
      </c>
      <c r="L158" s="2">
        <f t="shared" si="16"/>
        <v>9</v>
      </c>
      <c r="M158" s="2"/>
    </row>
    <row r="159" spans="1:13" x14ac:dyDescent="0.25">
      <c r="A159" s="2" t="s">
        <v>124</v>
      </c>
      <c r="B159" s="2" t="s">
        <v>626</v>
      </c>
      <c r="C159" s="2" t="s">
        <v>939</v>
      </c>
      <c r="D159" s="2" t="s">
        <v>52</v>
      </c>
      <c r="E159" s="5" t="s">
        <v>1142</v>
      </c>
      <c r="F159" s="2" t="s">
        <v>1143</v>
      </c>
      <c r="G159" s="2" t="s">
        <v>1144</v>
      </c>
      <c r="H159" s="2">
        <f t="shared" si="13"/>
        <v>3</v>
      </c>
      <c r="I159" s="2">
        <f t="shared" si="14"/>
        <v>6</v>
      </c>
      <c r="J159" s="2">
        <f t="shared" si="15"/>
        <v>2</v>
      </c>
      <c r="K159" s="2" t="str">
        <f t="shared" si="12"/>
        <v>0</v>
      </c>
      <c r="L159" s="2">
        <f t="shared" si="16"/>
        <v>9</v>
      </c>
      <c r="M159" s="2"/>
    </row>
    <row r="160" spans="1:13" x14ac:dyDescent="0.25">
      <c r="A160" s="2" t="s">
        <v>125</v>
      </c>
      <c r="B160" s="2" t="s">
        <v>627</v>
      </c>
      <c r="C160" s="2" t="s">
        <v>939</v>
      </c>
      <c r="D160" s="2" t="s">
        <v>52</v>
      </c>
      <c r="E160" s="5" t="s">
        <v>1145</v>
      </c>
      <c r="F160" s="2" t="s">
        <v>1147</v>
      </c>
      <c r="G160" s="2" t="s">
        <v>1146</v>
      </c>
      <c r="H160" s="2">
        <f t="shared" si="13"/>
        <v>3</v>
      </c>
      <c r="I160" s="2">
        <f t="shared" si="14"/>
        <v>6</v>
      </c>
      <c r="J160" s="2">
        <f t="shared" si="15"/>
        <v>0</v>
      </c>
      <c r="K160" s="2" t="str">
        <f t="shared" si="12"/>
        <v>0</v>
      </c>
      <c r="L160" s="2">
        <f t="shared" si="16"/>
        <v>7</v>
      </c>
      <c r="M160" s="2"/>
    </row>
    <row r="161" spans="1:13" x14ac:dyDescent="0.25">
      <c r="A161" s="2" t="s">
        <v>126</v>
      </c>
      <c r="B161" s="2" t="s">
        <v>628</v>
      </c>
      <c r="C161" s="2" t="s">
        <v>939</v>
      </c>
      <c r="D161" s="2" t="s">
        <v>52</v>
      </c>
      <c r="E161" s="5" t="s">
        <v>1148</v>
      </c>
      <c r="F161" s="2" t="s">
        <v>1150</v>
      </c>
      <c r="G161" s="2" t="s">
        <v>1149</v>
      </c>
      <c r="H161" s="2">
        <f t="shared" si="13"/>
        <v>3</v>
      </c>
      <c r="I161" s="2">
        <f t="shared" si="14"/>
        <v>6</v>
      </c>
      <c r="J161" s="2">
        <f t="shared" si="15"/>
        <v>2</v>
      </c>
      <c r="K161" s="2" t="str">
        <f t="shared" si="12"/>
        <v>0</v>
      </c>
      <c r="L161" s="2">
        <f t="shared" si="16"/>
        <v>9</v>
      </c>
      <c r="M161" s="2"/>
    </row>
    <row r="162" spans="1:13" x14ac:dyDescent="0.25">
      <c r="A162" s="2" t="s">
        <v>127</v>
      </c>
      <c r="B162" s="2" t="s">
        <v>629</v>
      </c>
      <c r="C162" s="2" t="s">
        <v>939</v>
      </c>
      <c r="D162" s="2" t="s">
        <v>52</v>
      </c>
      <c r="E162" s="5" t="s">
        <v>1151</v>
      </c>
      <c r="F162" s="2" t="s">
        <v>1152</v>
      </c>
      <c r="G162" s="2" t="s">
        <v>1085</v>
      </c>
      <c r="H162" s="2">
        <f t="shared" si="13"/>
        <v>3</v>
      </c>
      <c r="I162" s="2">
        <f t="shared" si="14"/>
        <v>6</v>
      </c>
      <c r="J162" s="2">
        <f t="shared" si="15"/>
        <v>1</v>
      </c>
      <c r="K162" s="2" t="str">
        <f t="shared" si="12"/>
        <v>0</v>
      </c>
      <c r="L162" s="2">
        <f t="shared" si="16"/>
        <v>8</v>
      </c>
      <c r="M162" s="2"/>
    </row>
    <row r="163" spans="1:13" x14ac:dyDescent="0.25">
      <c r="A163" s="2" t="s">
        <v>128</v>
      </c>
      <c r="B163" s="2" t="s">
        <v>630</v>
      </c>
      <c r="C163" s="2" t="s">
        <v>939</v>
      </c>
      <c r="D163" s="2" t="s">
        <v>52</v>
      </c>
      <c r="E163" s="5" t="s">
        <v>1153</v>
      </c>
      <c r="F163" s="2" t="s">
        <v>1156</v>
      </c>
      <c r="G163" s="2" t="s">
        <v>1155</v>
      </c>
      <c r="H163" s="2">
        <f t="shared" si="13"/>
        <v>3</v>
      </c>
      <c r="I163" s="2">
        <f t="shared" si="14"/>
        <v>6</v>
      </c>
      <c r="J163" s="2">
        <f t="shared" si="15"/>
        <v>0</v>
      </c>
      <c r="K163" s="2" t="str">
        <f t="shared" si="12"/>
        <v>0</v>
      </c>
      <c r="L163" s="2">
        <f t="shared" si="16"/>
        <v>7</v>
      </c>
      <c r="M163" s="2"/>
    </row>
    <row r="164" spans="1:13" x14ac:dyDescent="0.25">
      <c r="A164" s="2" t="str">
        <f>A163</f>
        <v>WP_099897193.1</v>
      </c>
      <c r="B164" s="2" t="str">
        <f>B163</f>
        <v>Streptomyces sp. 1</v>
      </c>
      <c r="C164" s="2" t="str">
        <f>C163</f>
        <v>Lactazole-like (pred)</v>
      </c>
      <c r="D164" s="2" t="str">
        <f>D163</f>
        <v>Lactazoles</v>
      </c>
      <c r="E164" s="5" t="s">
        <v>1154</v>
      </c>
      <c r="F164" s="2" t="s">
        <v>1158</v>
      </c>
      <c r="G164" s="2" t="s">
        <v>1157</v>
      </c>
      <c r="H164" s="2">
        <f t="shared" si="13"/>
        <v>2</v>
      </c>
      <c r="I164" s="2">
        <f t="shared" si="14"/>
        <v>7</v>
      </c>
      <c r="J164" s="2">
        <f t="shared" si="15"/>
        <v>2</v>
      </c>
      <c r="K164" s="2" t="str">
        <f t="shared" si="12"/>
        <v>0</v>
      </c>
      <c r="L164" s="2">
        <f t="shared" si="16"/>
        <v>9</v>
      </c>
      <c r="M164" s="2"/>
    </row>
    <row r="165" spans="1:13" x14ac:dyDescent="0.25">
      <c r="A165" s="2" t="s">
        <v>129</v>
      </c>
      <c r="B165" s="2" t="s">
        <v>631</v>
      </c>
      <c r="C165" s="2" t="s">
        <v>939</v>
      </c>
      <c r="D165" s="2" t="s">
        <v>52</v>
      </c>
      <c r="E165" s="5" t="s">
        <v>1159</v>
      </c>
      <c r="F165" s="2" t="s">
        <v>1161</v>
      </c>
      <c r="G165" s="2" t="s">
        <v>1160</v>
      </c>
      <c r="H165" s="2">
        <f t="shared" si="13"/>
        <v>3</v>
      </c>
      <c r="I165" s="2">
        <f t="shared" si="14"/>
        <v>6</v>
      </c>
      <c r="J165" s="2">
        <f t="shared" si="15"/>
        <v>2</v>
      </c>
      <c r="K165" s="2" t="str">
        <f t="shared" si="12"/>
        <v>0</v>
      </c>
      <c r="L165" s="2">
        <f t="shared" si="16"/>
        <v>9</v>
      </c>
      <c r="M165" s="2"/>
    </row>
    <row r="166" spans="1:13" x14ac:dyDescent="0.25">
      <c r="A166" s="2" t="s">
        <v>130</v>
      </c>
      <c r="B166" s="2" t="s">
        <v>632</v>
      </c>
      <c r="C166" s="2" t="s">
        <v>939</v>
      </c>
      <c r="D166" s="2" t="s">
        <v>52</v>
      </c>
      <c r="E166" s="5" t="s">
        <v>1162</v>
      </c>
      <c r="F166" s="2" t="s">
        <v>1163</v>
      </c>
      <c r="G166" s="2" t="s">
        <v>1146</v>
      </c>
      <c r="H166" s="2">
        <f t="shared" si="13"/>
        <v>3</v>
      </c>
      <c r="I166" s="2">
        <f t="shared" si="14"/>
        <v>6</v>
      </c>
      <c r="J166" s="2">
        <f t="shared" si="15"/>
        <v>0</v>
      </c>
      <c r="K166" s="2" t="str">
        <f t="shared" si="12"/>
        <v>0</v>
      </c>
      <c r="L166" s="2">
        <f t="shared" si="16"/>
        <v>7</v>
      </c>
      <c r="M166" s="2"/>
    </row>
    <row r="167" spans="1:13" x14ac:dyDescent="0.25">
      <c r="A167" s="2" t="s">
        <v>131</v>
      </c>
      <c r="B167" s="2" t="s">
        <v>633</v>
      </c>
      <c r="C167" s="2" t="s">
        <v>939</v>
      </c>
      <c r="D167" s="2" t="s">
        <v>52</v>
      </c>
      <c r="E167" s="5" t="s">
        <v>1164</v>
      </c>
      <c r="F167" s="2" t="s">
        <v>1166</v>
      </c>
      <c r="G167" s="2" t="s">
        <v>1165</v>
      </c>
      <c r="H167" s="2">
        <f t="shared" si="13"/>
        <v>3</v>
      </c>
      <c r="I167" s="2">
        <f t="shared" si="14"/>
        <v>6</v>
      </c>
      <c r="J167" s="2">
        <f t="shared" si="15"/>
        <v>3</v>
      </c>
      <c r="K167" s="2" t="str">
        <f t="shared" si="12"/>
        <v>0</v>
      </c>
      <c r="L167" s="2">
        <f t="shared" si="16"/>
        <v>10</v>
      </c>
      <c r="M167" s="2"/>
    </row>
    <row r="168" spans="1:13" x14ac:dyDescent="0.25">
      <c r="A168" s="2" t="s">
        <v>132</v>
      </c>
      <c r="B168" s="2" t="s">
        <v>634</v>
      </c>
      <c r="C168" s="2" t="s">
        <v>939</v>
      </c>
      <c r="D168" s="2" t="s">
        <v>52</v>
      </c>
      <c r="E168" s="5" t="s">
        <v>1167</v>
      </c>
      <c r="F168" s="2" t="s">
        <v>1169</v>
      </c>
      <c r="G168" s="2" t="s">
        <v>1168</v>
      </c>
      <c r="H168" s="2">
        <f t="shared" si="13"/>
        <v>3</v>
      </c>
      <c r="I168" s="2">
        <f t="shared" si="14"/>
        <v>6</v>
      </c>
      <c r="J168" s="2">
        <f t="shared" si="15"/>
        <v>1</v>
      </c>
      <c r="K168" s="2" t="str">
        <f t="shared" si="12"/>
        <v>0</v>
      </c>
      <c r="L168" s="2">
        <f t="shared" si="16"/>
        <v>8</v>
      </c>
      <c r="M168" s="2"/>
    </row>
    <row r="169" spans="1:13" x14ac:dyDescent="0.25">
      <c r="A169" s="2" t="s">
        <v>133</v>
      </c>
      <c r="B169" s="2" t="s">
        <v>635</v>
      </c>
      <c r="C169" s="2" t="s">
        <v>939</v>
      </c>
      <c r="D169" s="2" t="s">
        <v>52</v>
      </c>
      <c r="E169" s="5" t="s">
        <v>1170</v>
      </c>
      <c r="F169" s="2" t="s">
        <v>1175</v>
      </c>
      <c r="G169" s="2" t="s">
        <v>1172</v>
      </c>
      <c r="H169" s="2">
        <f t="shared" si="13"/>
        <v>1</v>
      </c>
      <c r="I169" s="2">
        <f t="shared" si="14"/>
        <v>6</v>
      </c>
      <c r="J169" s="2">
        <f t="shared" si="15"/>
        <v>0</v>
      </c>
      <c r="K169" s="2" t="str">
        <f t="shared" si="12"/>
        <v>0</v>
      </c>
      <c r="L169" s="2">
        <f t="shared" si="16"/>
        <v>5</v>
      </c>
      <c r="M169" s="2"/>
    </row>
    <row r="170" spans="1:13" x14ac:dyDescent="0.25">
      <c r="A170" s="2" t="str">
        <f>A169</f>
        <v>WP_099053302.1</v>
      </c>
      <c r="B170" s="2" t="str">
        <f>B169</f>
        <v>Streptomyces griseochromogenes</v>
      </c>
      <c r="C170" s="2" t="str">
        <f>C169</f>
        <v>Lactazole-like (pred)</v>
      </c>
      <c r="D170" s="2" t="str">
        <f>D169</f>
        <v>Lactazoles</v>
      </c>
      <c r="E170" s="5" t="s">
        <v>1171</v>
      </c>
      <c r="F170" s="2" t="s">
        <v>1174</v>
      </c>
      <c r="G170" s="2" t="s">
        <v>1173</v>
      </c>
      <c r="H170" s="2">
        <f t="shared" si="13"/>
        <v>3</v>
      </c>
      <c r="I170" s="2">
        <f t="shared" si="14"/>
        <v>6</v>
      </c>
      <c r="J170" s="2">
        <f t="shared" si="15"/>
        <v>1</v>
      </c>
      <c r="K170" s="2" t="str">
        <f t="shared" si="12"/>
        <v>0</v>
      </c>
      <c r="L170" s="2">
        <f t="shared" si="16"/>
        <v>8</v>
      </c>
      <c r="M170" s="2"/>
    </row>
    <row r="171" spans="1:13" x14ac:dyDescent="0.25">
      <c r="A171" s="2" t="s">
        <v>134</v>
      </c>
      <c r="B171" s="2" t="s">
        <v>603</v>
      </c>
      <c r="C171" s="2" t="s">
        <v>939</v>
      </c>
      <c r="D171" s="2" t="s">
        <v>52</v>
      </c>
      <c r="E171" s="5" t="s">
        <v>1049</v>
      </c>
      <c r="F171" s="2" t="s">
        <v>1051</v>
      </c>
      <c r="G171" s="2" t="s">
        <v>1050</v>
      </c>
      <c r="H171" s="2">
        <f t="shared" si="13"/>
        <v>4</v>
      </c>
      <c r="I171" s="2">
        <f t="shared" si="14"/>
        <v>9</v>
      </c>
      <c r="J171" s="2">
        <f t="shared" si="15"/>
        <v>2</v>
      </c>
      <c r="K171" s="2" t="str">
        <f t="shared" si="12"/>
        <v>0</v>
      </c>
      <c r="L171" s="2">
        <f t="shared" si="16"/>
        <v>13</v>
      </c>
      <c r="M171" s="2"/>
    </row>
    <row r="172" spans="1:13" x14ac:dyDescent="0.25">
      <c r="A172" s="2" t="s">
        <v>135</v>
      </c>
      <c r="B172" s="2" t="s">
        <v>605</v>
      </c>
      <c r="C172" s="2" t="s">
        <v>939</v>
      </c>
      <c r="D172" s="2" t="s">
        <v>52</v>
      </c>
      <c r="E172" s="5" t="s">
        <v>1061</v>
      </c>
      <c r="F172" s="2" t="s">
        <v>1051</v>
      </c>
      <c r="G172" s="2" t="s">
        <v>1062</v>
      </c>
      <c r="H172" s="2">
        <f t="shared" si="13"/>
        <v>4</v>
      </c>
      <c r="I172" s="2">
        <f t="shared" si="14"/>
        <v>9</v>
      </c>
      <c r="J172" s="2">
        <f t="shared" si="15"/>
        <v>1</v>
      </c>
      <c r="K172" s="2" t="str">
        <f t="shared" si="12"/>
        <v>0</v>
      </c>
      <c r="L172" s="2">
        <f t="shared" si="16"/>
        <v>12</v>
      </c>
      <c r="M172" s="2"/>
    </row>
    <row r="173" spans="1:13" x14ac:dyDescent="0.25">
      <c r="A173" s="2" t="s">
        <v>136</v>
      </c>
      <c r="B173" s="2" t="s">
        <v>636</v>
      </c>
      <c r="C173" s="2" t="s">
        <v>939</v>
      </c>
      <c r="D173" s="2" t="s">
        <v>52</v>
      </c>
      <c r="E173" s="2" t="s">
        <v>1176</v>
      </c>
      <c r="F173" s="2" t="s">
        <v>1017</v>
      </c>
      <c r="G173" s="2" t="s">
        <v>1177</v>
      </c>
      <c r="H173" s="2">
        <f t="shared" si="13"/>
        <v>6</v>
      </c>
      <c r="I173" s="2">
        <f t="shared" si="14"/>
        <v>5</v>
      </c>
      <c r="J173" s="2">
        <f t="shared" si="15"/>
        <v>3</v>
      </c>
      <c r="K173" s="2" t="str">
        <f t="shared" si="12"/>
        <v>0</v>
      </c>
      <c r="L173" s="2">
        <f t="shared" si="16"/>
        <v>12</v>
      </c>
      <c r="M173" s="2"/>
    </row>
    <row r="174" spans="1:13" x14ac:dyDescent="0.25">
      <c r="A174" s="2" t="s">
        <v>137</v>
      </c>
      <c r="B174" s="2" t="s">
        <v>613</v>
      </c>
      <c r="C174" s="2" t="s">
        <v>939</v>
      </c>
      <c r="D174" s="2" t="s">
        <v>52</v>
      </c>
      <c r="E174" s="2" t="s">
        <v>1104</v>
      </c>
      <c r="F174" s="2" t="s">
        <v>1051</v>
      </c>
      <c r="G174" s="2" t="s">
        <v>1105</v>
      </c>
      <c r="H174" s="2">
        <f t="shared" si="13"/>
        <v>4</v>
      </c>
      <c r="I174" s="2">
        <f t="shared" si="14"/>
        <v>9</v>
      </c>
      <c r="J174" s="2">
        <f t="shared" si="15"/>
        <v>1</v>
      </c>
      <c r="K174" s="2" t="str">
        <f t="shared" si="12"/>
        <v>0</v>
      </c>
      <c r="L174" s="2">
        <f t="shared" si="16"/>
        <v>12</v>
      </c>
      <c r="M174" s="2"/>
    </row>
    <row r="175" spans="1:13" x14ac:dyDescent="0.25">
      <c r="A175" s="2" t="s">
        <v>138</v>
      </c>
      <c r="B175" s="2" t="s">
        <v>607</v>
      </c>
      <c r="C175" s="2" t="s">
        <v>939</v>
      </c>
      <c r="D175" s="2" t="s">
        <v>52</v>
      </c>
      <c r="E175" s="5" t="s">
        <v>1061</v>
      </c>
      <c r="F175" s="2" t="s">
        <v>1051</v>
      </c>
      <c r="G175" s="2" t="s">
        <v>1062</v>
      </c>
      <c r="H175" s="2">
        <f t="shared" si="13"/>
        <v>4</v>
      </c>
      <c r="I175" s="2">
        <f t="shared" si="14"/>
        <v>9</v>
      </c>
      <c r="J175" s="2">
        <f t="shared" si="15"/>
        <v>1</v>
      </c>
      <c r="K175" s="2" t="str">
        <f t="shared" si="12"/>
        <v>0</v>
      </c>
      <c r="L175" s="2">
        <f t="shared" si="16"/>
        <v>12</v>
      </c>
      <c r="M175" s="2"/>
    </row>
    <row r="176" spans="1:13" x14ac:dyDescent="0.25">
      <c r="A176" s="2" t="s">
        <v>139</v>
      </c>
      <c r="B176" s="2" t="s">
        <v>616</v>
      </c>
      <c r="C176" s="2" t="s">
        <v>939</v>
      </c>
      <c r="D176" s="2" t="s">
        <v>52</v>
      </c>
      <c r="E176" s="5" t="s">
        <v>1117</v>
      </c>
      <c r="F176" s="2" t="s">
        <v>1119</v>
      </c>
      <c r="G176" s="2" t="s">
        <v>1118</v>
      </c>
      <c r="H176" s="2">
        <f t="shared" si="13"/>
        <v>4</v>
      </c>
      <c r="I176" s="2">
        <f t="shared" si="14"/>
        <v>9</v>
      </c>
      <c r="J176" s="2">
        <f t="shared" si="15"/>
        <v>1</v>
      </c>
      <c r="K176" s="2" t="str">
        <f t="shared" si="12"/>
        <v>0</v>
      </c>
      <c r="L176" s="2">
        <f t="shared" si="16"/>
        <v>12</v>
      </c>
      <c r="M176" s="2"/>
    </row>
    <row r="177" spans="1:13" x14ac:dyDescent="0.25">
      <c r="A177" s="2" t="s">
        <v>140</v>
      </c>
      <c r="B177" s="2" t="s">
        <v>637</v>
      </c>
      <c r="C177" s="2" t="s">
        <v>939</v>
      </c>
      <c r="D177" s="2" t="s">
        <v>52</v>
      </c>
      <c r="E177" s="2" t="s">
        <v>1178</v>
      </c>
      <c r="F177" s="2" t="s">
        <v>1180</v>
      </c>
      <c r="G177" s="2" t="s">
        <v>1179</v>
      </c>
      <c r="H177" s="2">
        <f t="shared" si="13"/>
        <v>1</v>
      </c>
      <c r="I177" s="2">
        <f t="shared" si="14"/>
        <v>5</v>
      </c>
      <c r="J177" s="2">
        <f t="shared" si="15"/>
        <v>3</v>
      </c>
      <c r="K177" s="2" t="str">
        <f t="shared" si="12"/>
        <v>0</v>
      </c>
      <c r="L177" s="2">
        <f t="shared" si="16"/>
        <v>7</v>
      </c>
      <c r="M177" s="2"/>
    </row>
    <row r="178" spans="1:13" x14ac:dyDescent="0.25">
      <c r="A178" s="2" t="s">
        <v>141</v>
      </c>
      <c r="B178" s="2" t="s">
        <v>638</v>
      </c>
      <c r="C178" s="2" t="s">
        <v>939</v>
      </c>
      <c r="D178" s="2" t="s">
        <v>52</v>
      </c>
      <c r="E178" s="2" t="s">
        <v>1178</v>
      </c>
      <c r="F178" s="2" t="s">
        <v>1180</v>
      </c>
      <c r="G178" s="2" t="s">
        <v>1179</v>
      </c>
      <c r="H178" s="2">
        <f t="shared" si="13"/>
        <v>1</v>
      </c>
      <c r="I178" s="2">
        <f t="shared" si="14"/>
        <v>5</v>
      </c>
      <c r="J178" s="2">
        <f t="shared" si="15"/>
        <v>3</v>
      </c>
      <c r="K178" s="2" t="str">
        <f t="shared" si="12"/>
        <v>0</v>
      </c>
      <c r="L178" s="2">
        <f t="shared" si="16"/>
        <v>7</v>
      </c>
      <c r="M178" s="2"/>
    </row>
    <row r="179" spans="1:13" x14ac:dyDescent="0.25">
      <c r="A179" s="2" t="s">
        <v>142</v>
      </c>
      <c r="B179" s="2" t="s">
        <v>639</v>
      </c>
      <c r="C179" s="2" t="s">
        <v>939</v>
      </c>
      <c r="D179" s="2" t="s">
        <v>52</v>
      </c>
      <c r="E179" s="5" t="s">
        <v>1181</v>
      </c>
      <c r="F179" s="2" t="s">
        <v>1183</v>
      </c>
      <c r="G179" s="2" t="s">
        <v>1182</v>
      </c>
      <c r="H179" s="2">
        <f t="shared" si="13"/>
        <v>1</v>
      </c>
      <c r="I179" s="2">
        <f t="shared" si="14"/>
        <v>5</v>
      </c>
      <c r="J179" s="2">
        <f t="shared" si="15"/>
        <v>1</v>
      </c>
      <c r="K179" s="2" t="str">
        <f t="shared" si="12"/>
        <v>0</v>
      </c>
      <c r="L179" s="2">
        <f t="shared" si="16"/>
        <v>5</v>
      </c>
      <c r="M179" s="2"/>
    </row>
    <row r="180" spans="1:13" x14ac:dyDescent="0.25">
      <c r="A180" s="2" t="s">
        <v>143</v>
      </c>
      <c r="B180" s="2" t="s">
        <v>639</v>
      </c>
      <c r="C180" s="2" t="s">
        <v>939</v>
      </c>
      <c r="D180" s="2" t="s">
        <v>52</v>
      </c>
      <c r="E180" s="5" t="s">
        <v>1181</v>
      </c>
      <c r="F180" s="2" t="s">
        <v>1183</v>
      </c>
      <c r="G180" s="2" t="s">
        <v>1182</v>
      </c>
      <c r="H180" s="2">
        <f t="shared" si="13"/>
        <v>1</v>
      </c>
      <c r="I180" s="2">
        <f t="shared" si="14"/>
        <v>5</v>
      </c>
      <c r="J180" s="2">
        <f t="shared" si="15"/>
        <v>1</v>
      </c>
      <c r="K180" s="2" t="str">
        <f t="shared" si="12"/>
        <v>0</v>
      </c>
      <c r="L180" s="2">
        <f t="shared" si="16"/>
        <v>5</v>
      </c>
      <c r="M180" s="2"/>
    </row>
    <row r="181" spans="1:13" x14ac:dyDescent="0.25">
      <c r="A181" s="2" t="s">
        <v>144</v>
      </c>
      <c r="B181" s="2" t="s">
        <v>619</v>
      </c>
      <c r="C181" s="2" t="s">
        <v>939</v>
      </c>
      <c r="D181" s="2" t="s">
        <v>52</v>
      </c>
      <c r="E181" s="5" t="s">
        <v>1123</v>
      </c>
      <c r="F181" s="2" t="s">
        <v>1116</v>
      </c>
      <c r="G181" s="2" t="s">
        <v>1124</v>
      </c>
      <c r="H181" s="2">
        <f t="shared" si="13"/>
        <v>1</v>
      </c>
      <c r="I181" s="2">
        <f t="shared" si="14"/>
        <v>5</v>
      </c>
      <c r="J181" s="2">
        <f t="shared" si="15"/>
        <v>1</v>
      </c>
      <c r="K181" s="2" t="str">
        <f t="shared" si="12"/>
        <v>0</v>
      </c>
      <c r="L181" s="2">
        <f t="shared" si="16"/>
        <v>5</v>
      </c>
      <c r="M181" s="2"/>
    </row>
    <row r="182" spans="1:13" x14ac:dyDescent="0.25">
      <c r="A182" s="2" t="s">
        <v>145</v>
      </c>
      <c r="B182" s="2" t="s">
        <v>640</v>
      </c>
      <c r="C182" s="2" t="s">
        <v>939</v>
      </c>
      <c r="D182" s="2" t="s">
        <v>52</v>
      </c>
      <c r="E182" s="2" t="s">
        <v>1184</v>
      </c>
      <c r="F182" s="2" t="s">
        <v>1186</v>
      </c>
      <c r="G182" s="2" t="s">
        <v>1185</v>
      </c>
      <c r="H182" s="2">
        <f t="shared" si="13"/>
        <v>2</v>
      </c>
      <c r="I182" s="2">
        <f t="shared" si="14"/>
        <v>9</v>
      </c>
      <c r="J182" s="2">
        <f t="shared" si="15"/>
        <v>4</v>
      </c>
      <c r="K182" s="2" t="str">
        <f t="shared" si="12"/>
        <v>1</v>
      </c>
      <c r="L182" s="2">
        <f t="shared" si="16"/>
        <v>12</v>
      </c>
      <c r="M182" s="2"/>
    </row>
    <row r="183" spans="1:13" x14ac:dyDescent="0.25">
      <c r="A183" s="2" t="s">
        <v>146</v>
      </c>
      <c r="B183" s="2" t="s">
        <v>641</v>
      </c>
      <c r="C183" s="2" t="s">
        <v>939</v>
      </c>
      <c r="D183" s="2" t="s">
        <v>52</v>
      </c>
      <c r="E183" s="5" t="s">
        <v>1187</v>
      </c>
      <c r="F183" s="2" t="s">
        <v>1188</v>
      </c>
      <c r="G183" s="2" t="s">
        <v>1185</v>
      </c>
      <c r="H183" s="2">
        <f t="shared" si="13"/>
        <v>2</v>
      </c>
      <c r="I183" s="2">
        <f t="shared" si="14"/>
        <v>9</v>
      </c>
      <c r="J183" s="2">
        <f t="shared" si="15"/>
        <v>4</v>
      </c>
      <c r="K183" s="2" t="str">
        <f t="shared" si="12"/>
        <v>1</v>
      </c>
      <c r="L183" s="2">
        <f t="shared" si="16"/>
        <v>12</v>
      </c>
      <c r="M183" s="2"/>
    </row>
    <row r="184" spans="1:13" x14ac:dyDescent="0.25">
      <c r="A184" s="2" t="s">
        <v>147</v>
      </c>
      <c r="B184" s="2" t="s">
        <v>642</v>
      </c>
      <c r="C184" s="2" t="s">
        <v>939</v>
      </c>
      <c r="D184" s="2" t="s">
        <v>52</v>
      </c>
      <c r="E184" s="5" t="s">
        <v>956</v>
      </c>
      <c r="H184" s="2" t="str">
        <f t="shared" si="13"/>
        <v/>
      </c>
      <c r="I184" s="2" t="str">
        <f t="shared" si="14"/>
        <v/>
      </c>
      <c r="J184" s="2" t="str">
        <f t="shared" si="15"/>
        <v/>
      </c>
      <c r="K184" s="2" t="str">
        <f t="shared" si="12"/>
        <v/>
      </c>
      <c r="L184" s="2" t="str">
        <f t="shared" si="16"/>
        <v/>
      </c>
      <c r="M184" s="2"/>
    </row>
    <row r="185" spans="1:13" x14ac:dyDescent="0.25">
      <c r="A185" s="2" t="s">
        <v>148</v>
      </c>
      <c r="B185" s="2" t="s">
        <v>643</v>
      </c>
      <c r="C185" s="2" t="s">
        <v>939</v>
      </c>
      <c r="D185" s="2" t="s">
        <v>52</v>
      </c>
      <c r="E185" s="5" t="s">
        <v>1189</v>
      </c>
      <c r="F185" s="2" t="s">
        <v>1190</v>
      </c>
      <c r="G185" s="2" t="s">
        <v>1185</v>
      </c>
      <c r="H185" s="2">
        <f t="shared" si="13"/>
        <v>2</v>
      </c>
      <c r="I185" s="2">
        <f t="shared" si="14"/>
        <v>9</v>
      </c>
      <c r="J185" s="2">
        <f t="shared" si="15"/>
        <v>4</v>
      </c>
      <c r="K185" s="2" t="str">
        <f t="shared" si="12"/>
        <v>1</v>
      </c>
      <c r="L185" s="2">
        <f t="shared" si="16"/>
        <v>12</v>
      </c>
      <c r="M185" s="2"/>
    </row>
    <row r="186" spans="1:13" x14ac:dyDescent="0.25">
      <c r="A186" s="2" t="s">
        <v>149</v>
      </c>
      <c r="B186" s="2" t="s">
        <v>644</v>
      </c>
      <c r="C186" s="2" t="s">
        <v>939</v>
      </c>
      <c r="D186" s="2" t="s">
        <v>52</v>
      </c>
      <c r="E186" s="5" t="s">
        <v>1191</v>
      </c>
      <c r="F186" s="2" t="s">
        <v>1196</v>
      </c>
      <c r="G186" s="2" t="s">
        <v>1193</v>
      </c>
      <c r="H186" s="2">
        <f t="shared" si="13"/>
        <v>5</v>
      </c>
      <c r="I186" s="2">
        <f t="shared" si="14"/>
        <v>6</v>
      </c>
      <c r="J186" s="2">
        <f t="shared" si="15"/>
        <v>1</v>
      </c>
      <c r="K186" s="2" t="str">
        <f t="shared" si="12"/>
        <v>1</v>
      </c>
      <c r="L186" s="2">
        <f t="shared" si="16"/>
        <v>9</v>
      </c>
      <c r="M186" s="2"/>
    </row>
    <row r="187" spans="1:13" x14ac:dyDescent="0.25">
      <c r="A187" s="2" t="str">
        <f>A186</f>
        <v>AUY50553.1</v>
      </c>
      <c r="B187" s="2" t="str">
        <f>B186</f>
        <v>Streptomyces sp. CB01881</v>
      </c>
      <c r="C187" s="2" t="str">
        <f>C186</f>
        <v>Lactazole-like (pred)</v>
      </c>
      <c r="D187" s="2" t="str">
        <f>D186</f>
        <v>Lactazoles</v>
      </c>
      <c r="E187" s="5" t="s">
        <v>1192</v>
      </c>
      <c r="F187" s="2" t="s">
        <v>1195</v>
      </c>
      <c r="G187" s="2" t="s">
        <v>1194</v>
      </c>
      <c r="H187" s="2">
        <f t="shared" si="13"/>
        <v>5</v>
      </c>
      <c r="I187" s="2">
        <f t="shared" si="14"/>
        <v>7</v>
      </c>
      <c r="J187" s="2">
        <f t="shared" si="15"/>
        <v>2</v>
      </c>
      <c r="K187" s="2" t="str">
        <f t="shared" si="12"/>
        <v>1</v>
      </c>
      <c r="L187" s="2">
        <f t="shared" si="16"/>
        <v>11</v>
      </c>
      <c r="M187" s="2"/>
    </row>
    <row r="188" spans="1:13" x14ac:dyDescent="0.25">
      <c r="A188" s="2" t="s">
        <v>150</v>
      </c>
      <c r="B188" s="2" t="s">
        <v>645</v>
      </c>
      <c r="C188" s="2" t="s">
        <v>939</v>
      </c>
      <c r="D188" s="2" t="s">
        <v>52</v>
      </c>
      <c r="E188" s="5" t="s">
        <v>1189</v>
      </c>
      <c r="F188" s="2" t="s">
        <v>1190</v>
      </c>
      <c r="G188" s="2" t="s">
        <v>1185</v>
      </c>
      <c r="H188" s="2">
        <f t="shared" si="13"/>
        <v>2</v>
      </c>
      <c r="I188" s="2">
        <f t="shared" si="14"/>
        <v>9</v>
      </c>
      <c r="J188" s="2">
        <f t="shared" si="15"/>
        <v>4</v>
      </c>
      <c r="K188" s="2" t="str">
        <f t="shared" si="12"/>
        <v>1</v>
      </c>
      <c r="L188" s="2">
        <f t="shared" si="16"/>
        <v>12</v>
      </c>
      <c r="M188" s="2"/>
    </row>
    <row r="189" spans="1:13" x14ac:dyDescent="0.25">
      <c r="A189" s="2" t="s">
        <v>151</v>
      </c>
      <c r="B189" s="2" t="s">
        <v>646</v>
      </c>
      <c r="C189" s="2" t="s">
        <v>939</v>
      </c>
      <c r="D189" s="2" t="s">
        <v>52</v>
      </c>
      <c r="E189" s="5" t="s">
        <v>1197</v>
      </c>
      <c r="F189" s="2" t="s">
        <v>1200</v>
      </c>
      <c r="G189" s="2" t="s">
        <v>1199</v>
      </c>
      <c r="H189" s="2">
        <f t="shared" si="13"/>
        <v>2</v>
      </c>
      <c r="I189" s="2">
        <f t="shared" si="14"/>
        <v>10</v>
      </c>
      <c r="J189" s="2">
        <f t="shared" si="15"/>
        <v>2</v>
      </c>
      <c r="K189" s="2" t="str">
        <f t="shared" si="12"/>
        <v>1</v>
      </c>
      <c r="L189" s="2">
        <f t="shared" si="16"/>
        <v>11</v>
      </c>
      <c r="M189" s="2"/>
    </row>
    <row r="190" spans="1:13" x14ac:dyDescent="0.25">
      <c r="A190" s="2" t="str">
        <f>A189</f>
        <v>WP_053557716.1</v>
      </c>
      <c r="B190" s="2" t="str">
        <f>B189</f>
        <v>Streptomyces pristinaespiralis</v>
      </c>
      <c r="C190" s="2" t="str">
        <f>C189</f>
        <v>Lactazole-like (pred)</v>
      </c>
      <c r="D190" s="2" t="str">
        <f>D189</f>
        <v>Lactazoles</v>
      </c>
      <c r="E190" s="5" t="s">
        <v>1198</v>
      </c>
      <c r="F190" s="2" t="s">
        <v>1201</v>
      </c>
      <c r="G190" s="2" t="s">
        <v>1199</v>
      </c>
      <c r="H190" s="2">
        <f t="shared" si="13"/>
        <v>2</v>
      </c>
      <c r="I190" s="2">
        <f t="shared" si="14"/>
        <v>10</v>
      </c>
      <c r="J190" s="2">
        <f t="shared" si="15"/>
        <v>2</v>
      </c>
      <c r="K190" s="2" t="str">
        <f t="shared" si="12"/>
        <v>1</v>
      </c>
      <c r="L190" s="2">
        <f t="shared" si="16"/>
        <v>11</v>
      </c>
      <c r="M190" s="2"/>
    </row>
    <row r="191" spans="1:13" x14ac:dyDescent="0.25">
      <c r="A191" s="2" t="s">
        <v>152</v>
      </c>
      <c r="B191" s="2" t="s">
        <v>646</v>
      </c>
      <c r="C191" s="2" t="s">
        <v>939</v>
      </c>
      <c r="D191" s="2" t="s">
        <v>52</v>
      </c>
      <c r="E191" s="5" t="s">
        <v>1197</v>
      </c>
      <c r="F191" s="2" t="s">
        <v>1200</v>
      </c>
      <c r="G191" s="2" t="s">
        <v>1199</v>
      </c>
      <c r="H191" s="2">
        <f t="shared" si="13"/>
        <v>2</v>
      </c>
      <c r="I191" s="2">
        <f t="shared" si="14"/>
        <v>10</v>
      </c>
      <c r="J191" s="2">
        <f t="shared" si="15"/>
        <v>2</v>
      </c>
      <c r="K191" s="2" t="str">
        <f t="shared" si="12"/>
        <v>1</v>
      </c>
      <c r="L191" s="2">
        <f t="shared" si="16"/>
        <v>11</v>
      </c>
      <c r="M191" s="2"/>
    </row>
    <row r="192" spans="1:13" x14ac:dyDescent="0.25">
      <c r="A192" s="2" t="str">
        <f>A191</f>
        <v>ALC20228.1</v>
      </c>
      <c r="B192" s="2" t="str">
        <f>B191</f>
        <v>Streptomyces pristinaespiralis</v>
      </c>
      <c r="C192" s="2" t="str">
        <f>C191</f>
        <v>Lactazole-like (pred)</v>
      </c>
      <c r="D192" s="2" t="str">
        <f>D191</f>
        <v>Lactazoles</v>
      </c>
      <c r="E192" s="5" t="s">
        <v>1198</v>
      </c>
      <c r="F192" s="2" t="s">
        <v>1201</v>
      </c>
      <c r="G192" s="2" t="s">
        <v>1199</v>
      </c>
      <c r="H192" s="2">
        <f t="shared" si="13"/>
        <v>2</v>
      </c>
      <c r="I192" s="2">
        <f t="shared" si="14"/>
        <v>10</v>
      </c>
      <c r="J192" s="2">
        <f t="shared" si="15"/>
        <v>2</v>
      </c>
      <c r="K192" s="2" t="str">
        <f t="shared" si="12"/>
        <v>1</v>
      </c>
      <c r="L192" s="2">
        <f t="shared" si="16"/>
        <v>11</v>
      </c>
      <c r="M192" s="2"/>
    </row>
    <row r="193" spans="1:13" x14ac:dyDescent="0.25">
      <c r="A193" s="2" t="s">
        <v>153</v>
      </c>
      <c r="B193" s="2" t="s">
        <v>588</v>
      </c>
      <c r="C193" s="2" t="s">
        <v>939</v>
      </c>
      <c r="D193" s="2" t="s">
        <v>52</v>
      </c>
      <c r="E193" s="5" t="s">
        <v>1202</v>
      </c>
      <c r="F193" s="2" t="s">
        <v>1205</v>
      </c>
      <c r="G193" s="2" t="s">
        <v>1204</v>
      </c>
      <c r="H193" s="2">
        <f t="shared" si="13"/>
        <v>4</v>
      </c>
      <c r="I193" s="2">
        <f t="shared" si="14"/>
        <v>9</v>
      </c>
      <c r="J193" s="2">
        <f t="shared" si="15"/>
        <v>0</v>
      </c>
      <c r="K193" s="2" t="str">
        <f t="shared" si="12"/>
        <v>1</v>
      </c>
      <c r="L193" s="2">
        <f t="shared" si="16"/>
        <v>10</v>
      </c>
      <c r="M193" s="2"/>
    </row>
    <row r="194" spans="1:13" x14ac:dyDescent="0.25">
      <c r="A194" s="2" t="str">
        <f>A193</f>
        <v>KJY39143.1</v>
      </c>
      <c r="B194" s="2" t="str">
        <f>B193</f>
        <v>Streptomyces katrae</v>
      </c>
      <c r="C194" s="2" t="str">
        <f>C193</f>
        <v>Lactazole-like (pred)</v>
      </c>
      <c r="D194" s="2" t="str">
        <f>D193</f>
        <v>Lactazoles</v>
      </c>
      <c r="E194" s="5" t="s">
        <v>1203</v>
      </c>
      <c r="F194" s="2" t="s">
        <v>1207</v>
      </c>
      <c r="G194" s="2" t="s">
        <v>1206</v>
      </c>
      <c r="H194" s="2">
        <f t="shared" si="13"/>
        <v>4</v>
      </c>
      <c r="I194" s="2">
        <f t="shared" si="14"/>
        <v>9</v>
      </c>
      <c r="J194" s="2">
        <f t="shared" si="15"/>
        <v>0</v>
      </c>
      <c r="K194" s="2" t="str">
        <f t="shared" ref="K194:K257" si="17">IF($G194&lt;&gt;"",IF(OR(RIGHT($G194,1)="S",RIGHT($G194,1)="C",RIGHT(G194,1)="T"),"1","0"),"")</f>
        <v>1</v>
      </c>
      <c r="L194" s="2">
        <f t="shared" si="16"/>
        <v>10</v>
      </c>
      <c r="M194" s="2"/>
    </row>
    <row r="195" spans="1:13" x14ac:dyDescent="0.25">
      <c r="A195" s="2" t="s">
        <v>154</v>
      </c>
      <c r="B195" s="2" t="s">
        <v>588</v>
      </c>
      <c r="C195" s="2" t="s">
        <v>939</v>
      </c>
      <c r="D195" s="2" t="s">
        <v>52</v>
      </c>
      <c r="E195" s="5" t="s">
        <v>1202</v>
      </c>
      <c r="F195" s="2" t="s">
        <v>1205</v>
      </c>
      <c r="G195" s="2" t="s">
        <v>1204</v>
      </c>
      <c r="H195" s="2">
        <f t="shared" ref="H195:H258" si="18">IF($G195&lt;&gt;"",(LEN($G195)-LEN(SUBSTITUTE($G195,"C",""))),"")</f>
        <v>4</v>
      </c>
      <c r="I195" s="2">
        <f t="shared" ref="I195:I258" si="19">IF($G195&lt;&gt;"",(LEN($G195)-LEN(SUBSTITUTE($G195,"S",""))),"")</f>
        <v>9</v>
      </c>
      <c r="J195" s="2">
        <f t="shared" ref="J195:J258" si="20">IF($G195&lt;&gt;"",(LEN($G195)-LEN(SUBSTITUTE($G195,"T",""))),"")</f>
        <v>0</v>
      </c>
      <c r="K195" s="2" t="str">
        <f t="shared" si="17"/>
        <v>1</v>
      </c>
      <c r="L195" s="2">
        <f t="shared" ref="L195:L258" si="21">IF($G195&lt;&gt;"",H195+J195+I195-2-K195,"")</f>
        <v>10</v>
      </c>
      <c r="M195" s="2"/>
    </row>
    <row r="196" spans="1:13" x14ac:dyDescent="0.25">
      <c r="A196" s="2" t="str">
        <f>A195</f>
        <v>WP_094191376.1</v>
      </c>
      <c r="B196" s="2" t="str">
        <f>B195</f>
        <v>Streptomyces katrae</v>
      </c>
      <c r="C196" s="2" t="str">
        <f>C195</f>
        <v>Lactazole-like (pred)</v>
      </c>
      <c r="D196" s="2" t="str">
        <f>D195</f>
        <v>Lactazoles</v>
      </c>
      <c r="E196" s="5" t="s">
        <v>1203</v>
      </c>
      <c r="F196" s="2" t="s">
        <v>1207</v>
      </c>
      <c r="G196" s="2" t="s">
        <v>1206</v>
      </c>
      <c r="H196" s="2">
        <f t="shared" si="18"/>
        <v>4</v>
      </c>
      <c r="I196" s="2">
        <f t="shared" si="19"/>
        <v>9</v>
      </c>
      <c r="J196" s="2">
        <f t="shared" si="20"/>
        <v>0</v>
      </c>
      <c r="K196" s="2" t="str">
        <f t="shared" si="17"/>
        <v>1</v>
      </c>
      <c r="L196" s="2">
        <f t="shared" si="21"/>
        <v>10</v>
      </c>
      <c r="M196" s="2"/>
    </row>
    <row r="197" spans="1:13" x14ac:dyDescent="0.25">
      <c r="A197" s="2" t="s">
        <v>155</v>
      </c>
      <c r="B197" s="2" t="s">
        <v>647</v>
      </c>
      <c r="C197" s="2" t="s">
        <v>939</v>
      </c>
      <c r="D197" s="2" t="s">
        <v>52</v>
      </c>
      <c r="E197" s="5" t="s">
        <v>1189</v>
      </c>
      <c r="F197" s="2" t="s">
        <v>1190</v>
      </c>
      <c r="G197" s="2" t="s">
        <v>1185</v>
      </c>
      <c r="H197" s="2">
        <f t="shared" si="18"/>
        <v>2</v>
      </c>
      <c r="I197" s="2">
        <f t="shared" si="19"/>
        <v>9</v>
      </c>
      <c r="J197" s="2">
        <f t="shared" si="20"/>
        <v>4</v>
      </c>
      <c r="K197" s="2" t="str">
        <f t="shared" si="17"/>
        <v>1</v>
      </c>
      <c r="L197" s="2">
        <f t="shared" si="21"/>
        <v>12</v>
      </c>
      <c r="M197" s="2"/>
    </row>
    <row r="198" spans="1:13" x14ac:dyDescent="0.25">
      <c r="A198" s="2" t="s">
        <v>156</v>
      </c>
      <c r="B198" s="2" t="s">
        <v>648</v>
      </c>
      <c r="C198" s="2" t="s">
        <v>939</v>
      </c>
      <c r="D198" s="2" t="s">
        <v>52</v>
      </c>
      <c r="E198" s="5" t="s">
        <v>1208</v>
      </c>
      <c r="G198" s="2" t="s">
        <v>1199</v>
      </c>
      <c r="H198" s="2">
        <f t="shared" si="18"/>
        <v>2</v>
      </c>
      <c r="I198" s="2">
        <f t="shared" si="19"/>
        <v>10</v>
      </c>
      <c r="J198" s="2">
        <f t="shared" si="20"/>
        <v>2</v>
      </c>
      <c r="K198" s="2" t="str">
        <f t="shared" si="17"/>
        <v>1</v>
      </c>
      <c r="L198" s="2">
        <f t="shared" si="21"/>
        <v>11</v>
      </c>
      <c r="M198" s="2" t="s">
        <v>1209</v>
      </c>
    </row>
    <row r="199" spans="1:13" x14ac:dyDescent="0.25">
      <c r="A199" s="2" t="s">
        <v>157</v>
      </c>
      <c r="B199" s="2" t="s">
        <v>648</v>
      </c>
      <c r="C199" s="2" t="s">
        <v>939</v>
      </c>
      <c r="D199" s="2" t="s">
        <v>52</v>
      </c>
      <c r="E199" s="5" t="s">
        <v>1208</v>
      </c>
      <c r="G199" s="2" t="s">
        <v>1199</v>
      </c>
      <c r="H199" s="2">
        <f t="shared" si="18"/>
        <v>2</v>
      </c>
      <c r="I199" s="2">
        <f t="shared" si="19"/>
        <v>10</v>
      </c>
      <c r="J199" s="2">
        <f t="shared" si="20"/>
        <v>2</v>
      </c>
      <c r="K199" s="2" t="str">
        <f t="shared" si="17"/>
        <v>1</v>
      </c>
      <c r="L199" s="2">
        <f t="shared" si="21"/>
        <v>11</v>
      </c>
      <c r="M199" s="2" t="s">
        <v>1209</v>
      </c>
    </row>
    <row r="200" spans="1:13" x14ac:dyDescent="0.25">
      <c r="A200" s="2" t="s">
        <v>158</v>
      </c>
      <c r="B200" s="2" t="s">
        <v>649</v>
      </c>
      <c r="C200" s="2" t="s">
        <v>939</v>
      </c>
      <c r="D200" s="2" t="s">
        <v>52</v>
      </c>
      <c r="E200" s="5" t="s">
        <v>1210</v>
      </c>
      <c r="F200" s="2" t="s">
        <v>1211</v>
      </c>
      <c r="G200" s="2" t="s">
        <v>1199</v>
      </c>
      <c r="H200" s="2">
        <f t="shared" si="18"/>
        <v>2</v>
      </c>
      <c r="I200" s="2">
        <f t="shared" si="19"/>
        <v>10</v>
      </c>
      <c r="J200" s="2">
        <f t="shared" si="20"/>
        <v>2</v>
      </c>
      <c r="K200" s="2" t="str">
        <f t="shared" si="17"/>
        <v>1</v>
      </c>
      <c r="L200" s="2">
        <f t="shared" si="21"/>
        <v>11</v>
      </c>
      <c r="M200" s="2"/>
    </row>
    <row r="201" spans="1:13" x14ac:dyDescent="0.25">
      <c r="A201" s="2" t="s">
        <v>159</v>
      </c>
      <c r="B201" s="2" t="s">
        <v>650</v>
      </c>
      <c r="C201" s="2" t="s">
        <v>939</v>
      </c>
      <c r="D201" s="2" t="s">
        <v>52</v>
      </c>
      <c r="E201" s="2" t="s">
        <v>1212</v>
      </c>
      <c r="F201" s="2" t="s">
        <v>1214</v>
      </c>
      <c r="G201" s="2" t="s">
        <v>1213</v>
      </c>
      <c r="H201" s="2">
        <f t="shared" si="18"/>
        <v>6</v>
      </c>
      <c r="I201" s="2">
        <f t="shared" si="19"/>
        <v>13</v>
      </c>
      <c r="J201" s="2">
        <f t="shared" si="20"/>
        <v>2</v>
      </c>
      <c r="K201" s="2" t="str">
        <f t="shared" si="17"/>
        <v>1</v>
      </c>
      <c r="L201" s="2">
        <f t="shared" si="21"/>
        <v>18</v>
      </c>
      <c r="M201" s="2"/>
    </row>
    <row r="202" spans="1:13" x14ac:dyDescent="0.25">
      <c r="A202" s="2" t="s">
        <v>160</v>
      </c>
      <c r="B202" s="2" t="s">
        <v>651</v>
      </c>
      <c r="C202" s="2" t="s">
        <v>939</v>
      </c>
      <c r="D202" s="2" t="s">
        <v>52</v>
      </c>
      <c r="E202" s="5" t="s">
        <v>1215</v>
      </c>
      <c r="F202" s="2" t="s">
        <v>1217</v>
      </c>
      <c r="G202" s="2" t="s">
        <v>1216</v>
      </c>
      <c r="H202" s="2">
        <f t="shared" si="18"/>
        <v>3</v>
      </c>
      <c r="I202" s="2">
        <f t="shared" si="19"/>
        <v>9</v>
      </c>
      <c r="J202" s="2">
        <f t="shared" si="20"/>
        <v>3</v>
      </c>
      <c r="K202" s="2" t="str">
        <f t="shared" si="17"/>
        <v>1</v>
      </c>
      <c r="L202" s="2">
        <f t="shared" si="21"/>
        <v>12</v>
      </c>
      <c r="M202" s="2"/>
    </row>
    <row r="203" spans="1:13" x14ac:dyDescent="0.25">
      <c r="A203" s="2" t="s">
        <v>161</v>
      </c>
      <c r="B203" s="2" t="s">
        <v>652</v>
      </c>
      <c r="C203" s="2" t="s">
        <v>939</v>
      </c>
      <c r="D203" s="2" t="s">
        <v>52</v>
      </c>
      <c r="E203" s="2" t="s">
        <v>1212</v>
      </c>
      <c r="F203" s="2" t="s">
        <v>1214</v>
      </c>
      <c r="G203" s="2" t="s">
        <v>1213</v>
      </c>
      <c r="H203" s="2">
        <f t="shared" si="18"/>
        <v>6</v>
      </c>
      <c r="I203" s="2">
        <f t="shared" si="19"/>
        <v>13</v>
      </c>
      <c r="J203" s="2">
        <f t="shared" si="20"/>
        <v>2</v>
      </c>
      <c r="K203" s="2" t="str">
        <f t="shared" si="17"/>
        <v>1</v>
      </c>
      <c r="L203" s="2">
        <f t="shared" si="21"/>
        <v>18</v>
      </c>
      <c r="M203" s="2"/>
    </row>
    <row r="204" spans="1:13" x14ac:dyDescent="0.25">
      <c r="A204" s="2" t="s">
        <v>162</v>
      </c>
      <c r="B204" s="2" t="s">
        <v>653</v>
      </c>
      <c r="C204" s="2" t="s">
        <v>939</v>
      </c>
      <c r="D204" s="2" t="s">
        <v>52</v>
      </c>
      <c r="E204" s="2" t="s">
        <v>1218</v>
      </c>
      <c r="F204" s="2" t="s">
        <v>1220</v>
      </c>
      <c r="G204" s="2" t="s">
        <v>1204</v>
      </c>
      <c r="H204" s="2">
        <f t="shared" si="18"/>
        <v>4</v>
      </c>
      <c r="I204" s="2">
        <f t="shared" si="19"/>
        <v>9</v>
      </c>
      <c r="J204" s="2">
        <f t="shared" si="20"/>
        <v>0</v>
      </c>
      <c r="K204" s="2" t="str">
        <f t="shared" si="17"/>
        <v>1</v>
      </c>
      <c r="L204" s="2">
        <f t="shared" si="21"/>
        <v>10</v>
      </c>
      <c r="M204" s="2"/>
    </row>
    <row r="205" spans="1:13" x14ac:dyDescent="0.25">
      <c r="A205" s="2" t="str">
        <f>A204</f>
        <v>KIF07648.1</v>
      </c>
      <c r="B205" s="2" t="str">
        <f>B204</f>
        <v>Streptomyces sp. RSD-27</v>
      </c>
      <c r="C205" s="2" t="str">
        <f>C204</f>
        <v>Lactazole-like (pred)</v>
      </c>
      <c r="D205" s="2" t="str">
        <f>D204</f>
        <v>Lactazoles</v>
      </c>
      <c r="E205" s="2" t="s">
        <v>1219</v>
      </c>
      <c r="F205" s="2" t="s">
        <v>1222</v>
      </c>
      <c r="G205" s="2" t="s">
        <v>1221</v>
      </c>
      <c r="H205" s="2">
        <f t="shared" si="18"/>
        <v>4</v>
      </c>
      <c r="I205" s="2">
        <f t="shared" si="19"/>
        <v>8</v>
      </c>
      <c r="J205" s="2">
        <f t="shared" si="20"/>
        <v>0</v>
      </c>
      <c r="K205" s="2" t="str">
        <f t="shared" si="17"/>
        <v>1</v>
      </c>
      <c r="L205" s="2">
        <f t="shared" si="21"/>
        <v>9</v>
      </c>
      <c r="M205" s="2"/>
    </row>
    <row r="206" spans="1:13" x14ac:dyDescent="0.25">
      <c r="A206" s="2" t="s">
        <v>163</v>
      </c>
      <c r="B206" s="2" t="s">
        <v>654</v>
      </c>
      <c r="C206" s="2" t="s">
        <v>939</v>
      </c>
      <c r="D206" s="2" t="s">
        <v>52</v>
      </c>
      <c r="E206" s="5" t="s">
        <v>1223</v>
      </c>
      <c r="F206" s="2" t="s">
        <v>1224</v>
      </c>
      <c r="G206" s="2" t="s">
        <v>1199</v>
      </c>
      <c r="H206" s="2">
        <f t="shared" si="18"/>
        <v>2</v>
      </c>
      <c r="I206" s="2">
        <f t="shared" si="19"/>
        <v>10</v>
      </c>
      <c r="J206" s="2">
        <f t="shared" si="20"/>
        <v>2</v>
      </c>
      <c r="K206" s="2" t="str">
        <f t="shared" si="17"/>
        <v>1</v>
      </c>
      <c r="L206" s="2">
        <f t="shared" si="21"/>
        <v>11</v>
      </c>
      <c r="M206" s="2"/>
    </row>
    <row r="207" spans="1:13" x14ac:dyDescent="0.25">
      <c r="A207" s="2" t="s">
        <v>164</v>
      </c>
      <c r="B207" s="2" t="s">
        <v>655</v>
      </c>
      <c r="C207" s="2" t="s">
        <v>939</v>
      </c>
      <c r="D207" s="2" t="s">
        <v>52</v>
      </c>
      <c r="E207" s="5" t="s">
        <v>1225</v>
      </c>
      <c r="F207" s="2" t="s">
        <v>1227</v>
      </c>
      <c r="G207" s="2" t="s">
        <v>1226</v>
      </c>
      <c r="H207" s="2">
        <f t="shared" si="18"/>
        <v>6</v>
      </c>
      <c r="I207" s="2">
        <f t="shared" si="19"/>
        <v>12</v>
      </c>
      <c r="J207" s="2">
        <f t="shared" si="20"/>
        <v>1</v>
      </c>
      <c r="K207" s="2" t="str">
        <f t="shared" si="17"/>
        <v>1</v>
      </c>
      <c r="L207" s="2">
        <f t="shared" si="21"/>
        <v>16</v>
      </c>
      <c r="M207" s="2"/>
    </row>
    <row r="208" spans="1:13" x14ac:dyDescent="0.25">
      <c r="A208" s="2" t="s">
        <v>165</v>
      </c>
      <c r="B208" s="2" t="s">
        <v>656</v>
      </c>
      <c r="C208" s="2" t="s">
        <v>939</v>
      </c>
      <c r="D208" s="2" t="s">
        <v>52</v>
      </c>
      <c r="E208" s="5" t="s">
        <v>1228</v>
      </c>
      <c r="F208" s="2" t="s">
        <v>1231</v>
      </c>
      <c r="G208" s="2" t="s">
        <v>1230</v>
      </c>
      <c r="H208" s="2">
        <f t="shared" si="18"/>
        <v>5</v>
      </c>
      <c r="I208" s="2">
        <f t="shared" si="19"/>
        <v>7</v>
      </c>
      <c r="J208" s="2">
        <f t="shared" si="20"/>
        <v>2</v>
      </c>
      <c r="K208" s="2" t="str">
        <f t="shared" si="17"/>
        <v>1</v>
      </c>
      <c r="L208" s="2">
        <f t="shared" si="21"/>
        <v>11</v>
      </c>
      <c r="M208" s="2"/>
    </row>
    <row r="209" spans="1:13" x14ac:dyDescent="0.25">
      <c r="A209" s="2" t="str">
        <f>A208</f>
        <v>WP_099198214.1</v>
      </c>
      <c r="B209" s="2" t="str">
        <f>B208</f>
        <v>Streptomyces cinnamoneus</v>
      </c>
      <c r="C209" s="2" t="str">
        <f>C208</f>
        <v>Lactazole-like (pred)</v>
      </c>
      <c r="D209" s="2" t="str">
        <f>D208</f>
        <v>Lactazoles</v>
      </c>
      <c r="E209" s="5" t="s">
        <v>1229</v>
      </c>
      <c r="F209" s="2" t="s">
        <v>1233</v>
      </c>
      <c r="G209" s="2" t="s">
        <v>1232</v>
      </c>
      <c r="H209" s="2">
        <f t="shared" si="18"/>
        <v>5</v>
      </c>
      <c r="I209" s="2">
        <f t="shared" si="19"/>
        <v>7</v>
      </c>
      <c r="J209" s="2">
        <f t="shared" si="20"/>
        <v>1</v>
      </c>
      <c r="K209" s="2" t="str">
        <f t="shared" si="17"/>
        <v>1</v>
      </c>
      <c r="L209" s="2">
        <f t="shared" si="21"/>
        <v>10</v>
      </c>
      <c r="M209" s="2"/>
    </row>
    <row r="210" spans="1:13" x14ac:dyDescent="0.25">
      <c r="A210" s="2" t="s">
        <v>166</v>
      </c>
      <c r="B210" s="2" t="s">
        <v>657</v>
      </c>
      <c r="C210" s="2" t="s">
        <v>939</v>
      </c>
      <c r="D210" s="2" t="s">
        <v>52</v>
      </c>
      <c r="E210" s="5" t="s">
        <v>1234</v>
      </c>
      <c r="F210" s="2" t="s">
        <v>1236</v>
      </c>
      <c r="G210" s="2" t="s">
        <v>1235</v>
      </c>
      <c r="H210" s="2">
        <f t="shared" si="18"/>
        <v>7</v>
      </c>
      <c r="I210" s="2">
        <f t="shared" si="19"/>
        <v>2</v>
      </c>
      <c r="J210" s="2">
        <f t="shared" si="20"/>
        <v>3</v>
      </c>
      <c r="K210" s="2" t="str">
        <f t="shared" si="17"/>
        <v>0</v>
      </c>
      <c r="L210" s="2">
        <f t="shared" si="21"/>
        <v>10</v>
      </c>
      <c r="M210" s="2"/>
    </row>
    <row r="211" spans="1:13" x14ac:dyDescent="0.25">
      <c r="A211" s="2" t="s">
        <v>167</v>
      </c>
      <c r="B211" s="2" t="s">
        <v>658</v>
      </c>
      <c r="C211" s="2" t="s">
        <v>939</v>
      </c>
      <c r="D211" s="2" t="s">
        <v>52</v>
      </c>
      <c r="E211" s="5" t="s">
        <v>1238</v>
      </c>
      <c r="F211" s="2" t="s">
        <v>1240</v>
      </c>
      <c r="G211" s="2" t="s">
        <v>1239</v>
      </c>
      <c r="H211" s="2">
        <f t="shared" si="18"/>
        <v>6</v>
      </c>
      <c r="I211" s="2">
        <f t="shared" si="19"/>
        <v>9</v>
      </c>
      <c r="J211" s="2">
        <f t="shared" si="20"/>
        <v>1</v>
      </c>
      <c r="K211" s="2" t="str">
        <f t="shared" si="17"/>
        <v>0</v>
      </c>
      <c r="L211" s="2">
        <f t="shared" si="21"/>
        <v>14</v>
      </c>
      <c r="M211" s="2"/>
    </row>
    <row r="212" spans="1:13" x14ac:dyDescent="0.25">
      <c r="A212" s="2" t="s">
        <v>168</v>
      </c>
      <c r="B212" s="2" t="s">
        <v>659</v>
      </c>
      <c r="C212" s="2" t="s">
        <v>939</v>
      </c>
      <c r="D212" s="2" t="s">
        <v>52</v>
      </c>
      <c r="E212" s="5" t="s">
        <v>1241</v>
      </c>
      <c r="F212" s="2" t="s">
        <v>1243</v>
      </c>
      <c r="G212" s="2" t="s">
        <v>1199</v>
      </c>
      <c r="H212" s="2">
        <f t="shared" si="18"/>
        <v>2</v>
      </c>
      <c r="I212" s="2">
        <f t="shared" si="19"/>
        <v>10</v>
      </c>
      <c r="J212" s="2">
        <f t="shared" si="20"/>
        <v>2</v>
      </c>
      <c r="K212" s="2" t="str">
        <f t="shared" si="17"/>
        <v>1</v>
      </c>
      <c r="L212" s="2">
        <f t="shared" si="21"/>
        <v>11</v>
      </c>
      <c r="M212" s="2"/>
    </row>
    <row r="213" spans="1:13" x14ac:dyDescent="0.25">
      <c r="A213" s="2" t="str">
        <f>A212</f>
        <v>CCA58419.1</v>
      </c>
      <c r="B213" s="2" t="str">
        <f>B212</f>
        <v>Streptomyces venezuelae ATCC 10712</v>
      </c>
      <c r="C213" s="2" t="str">
        <f>C212</f>
        <v>Lactazole-like (pred)</v>
      </c>
      <c r="D213" s="2" t="str">
        <f>D212</f>
        <v>Lactazoles</v>
      </c>
      <c r="E213" s="5" t="s">
        <v>1242</v>
      </c>
      <c r="F213" s="2" t="s">
        <v>1244</v>
      </c>
      <c r="G213" s="2" t="s">
        <v>1199</v>
      </c>
      <c r="H213" s="2">
        <f t="shared" si="18"/>
        <v>2</v>
      </c>
      <c r="I213" s="2">
        <f t="shared" si="19"/>
        <v>10</v>
      </c>
      <c r="J213" s="2">
        <f t="shared" si="20"/>
        <v>2</v>
      </c>
      <c r="K213" s="2" t="str">
        <f t="shared" si="17"/>
        <v>1</v>
      </c>
      <c r="L213" s="2">
        <f t="shared" si="21"/>
        <v>11</v>
      </c>
      <c r="M213" s="2"/>
    </row>
    <row r="214" spans="1:13" x14ac:dyDescent="0.25">
      <c r="A214" s="2" t="s">
        <v>169</v>
      </c>
      <c r="B214" s="2" t="s">
        <v>660</v>
      </c>
      <c r="C214" s="2" t="s">
        <v>939</v>
      </c>
      <c r="D214" s="2" t="s">
        <v>52</v>
      </c>
      <c r="E214" s="5" t="s">
        <v>1245</v>
      </c>
      <c r="F214" s="2" t="s">
        <v>1246</v>
      </c>
      <c r="G214" s="2" t="s">
        <v>1199</v>
      </c>
      <c r="H214" s="2">
        <f t="shared" si="18"/>
        <v>2</v>
      </c>
      <c r="I214" s="2">
        <f t="shared" si="19"/>
        <v>10</v>
      </c>
      <c r="J214" s="2">
        <f t="shared" si="20"/>
        <v>2</v>
      </c>
      <c r="K214" s="2" t="str">
        <f t="shared" si="17"/>
        <v>1</v>
      </c>
      <c r="L214" s="2">
        <f t="shared" si="21"/>
        <v>11</v>
      </c>
      <c r="M214" s="2"/>
    </row>
    <row r="215" spans="1:13" x14ac:dyDescent="0.25">
      <c r="A215" s="2" t="str">
        <f>A214</f>
        <v>WP_073913239.1</v>
      </c>
      <c r="B215" s="2" t="str">
        <f>B214</f>
        <v>Streptomyces sp. CB02009</v>
      </c>
      <c r="C215" s="2" t="str">
        <f>C214</f>
        <v>Lactazole-like (pred)</v>
      </c>
      <c r="D215" s="2" t="str">
        <f>D214</f>
        <v>Lactazoles</v>
      </c>
      <c r="E215" s="5" t="s">
        <v>1242</v>
      </c>
      <c r="F215" s="2" t="s">
        <v>1244</v>
      </c>
      <c r="G215" s="2" t="s">
        <v>1199</v>
      </c>
      <c r="H215" s="2">
        <f t="shared" si="18"/>
        <v>2</v>
      </c>
      <c r="I215" s="2">
        <f t="shared" si="19"/>
        <v>10</v>
      </c>
      <c r="J215" s="2">
        <f t="shared" si="20"/>
        <v>2</v>
      </c>
      <c r="K215" s="2" t="str">
        <f t="shared" si="17"/>
        <v>1</v>
      </c>
      <c r="L215" s="2">
        <f t="shared" si="21"/>
        <v>11</v>
      </c>
      <c r="M215" s="2"/>
    </row>
    <row r="216" spans="1:13" x14ac:dyDescent="0.25">
      <c r="A216" s="2" t="s">
        <v>170</v>
      </c>
      <c r="B216" s="2" t="s">
        <v>661</v>
      </c>
      <c r="C216" s="2" t="s">
        <v>939</v>
      </c>
      <c r="D216" s="2" t="s">
        <v>52</v>
      </c>
      <c r="E216" s="5" t="s">
        <v>1245</v>
      </c>
      <c r="F216" s="2" t="s">
        <v>1246</v>
      </c>
      <c r="G216" s="2" t="s">
        <v>1199</v>
      </c>
      <c r="H216" s="2">
        <f t="shared" si="18"/>
        <v>2</v>
      </c>
      <c r="I216" s="2">
        <f t="shared" si="19"/>
        <v>10</v>
      </c>
      <c r="J216" s="2">
        <f t="shared" si="20"/>
        <v>2</v>
      </c>
      <c r="K216" s="2" t="str">
        <f t="shared" si="17"/>
        <v>1</v>
      </c>
      <c r="L216" s="2">
        <f t="shared" si="21"/>
        <v>11</v>
      </c>
      <c r="M216" s="2"/>
    </row>
    <row r="217" spans="1:13" x14ac:dyDescent="0.25">
      <c r="A217" s="2" t="str">
        <f>A216</f>
        <v>WP_030320409.1</v>
      </c>
      <c r="B217" s="2" t="str">
        <f>B216</f>
        <v>Streptomyces flavochromogenes</v>
      </c>
      <c r="C217" s="2" t="str">
        <f>C216</f>
        <v>Lactazole-like (pred)</v>
      </c>
      <c r="D217" s="2" t="str">
        <f>D216</f>
        <v>Lactazoles</v>
      </c>
      <c r="E217" s="5" t="s">
        <v>1242</v>
      </c>
      <c r="F217" s="2" t="s">
        <v>1244</v>
      </c>
      <c r="G217" s="2" t="s">
        <v>1199</v>
      </c>
      <c r="H217" s="2">
        <f t="shared" si="18"/>
        <v>2</v>
      </c>
      <c r="I217" s="2">
        <f t="shared" si="19"/>
        <v>10</v>
      </c>
      <c r="J217" s="2">
        <f t="shared" si="20"/>
        <v>2</v>
      </c>
      <c r="K217" s="2" t="str">
        <f t="shared" si="17"/>
        <v>1</v>
      </c>
      <c r="L217" s="2">
        <f t="shared" si="21"/>
        <v>11</v>
      </c>
      <c r="M217" s="2"/>
    </row>
    <row r="218" spans="1:13" x14ac:dyDescent="0.25">
      <c r="A218" s="2" t="s">
        <v>171</v>
      </c>
      <c r="B218" s="2" t="s">
        <v>622</v>
      </c>
      <c r="C218" s="2" t="s">
        <v>939</v>
      </c>
      <c r="D218" s="2" t="s">
        <v>52</v>
      </c>
      <c r="E218" s="5" t="s">
        <v>890</v>
      </c>
      <c r="H218" s="2" t="str">
        <f t="shared" si="18"/>
        <v/>
      </c>
      <c r="I218" s="2" t="str">
        <f t="shared" si="19"/>
        <v/>
      </c>
      <c r="J218" s="2" t="str">
        <f t="shared" si="20"/>
        <v/>
      </c>
      <c r="K218" s="2" t="str">
        <f t="shared" si="17"/>
        <v/>
      </c>
      <c r="L218" s="2" t="str">
        <f t="shared" si="21"/>
        <v/>
      </c>
      <c r="M218" s="2"/>
    </row>
    <row r="219" spans="1:13" x14ac:dyDescent="0.25">
      <c r="A219" s="2" t="s">
        <v>172</v>
      </c>
      <c r="B219" s="2" t="s">
        <v>629</v>
      </c>
      <c r="C219" s="2" t="s">
        <v>939</v>
      </c>
      <c r="D219" s="2" t="s">
        <v>52</v>
      </c>
      <c r="E219" s="5" t="s">
        <v>1151</v>
      </c>
      <c r="F219" s="2" t="s">
        <v>1152</v>
      </c>
      <c r="G219" s="2" t="s">
        <v>1085</v>
      </c>
      <c r="H219" s="2">
        <f t="shared" si="18"/>
        <v>3</v>
      </c>
      <c r="I219" s="2">
        <f t="shared" si="19"/>
        <v>6</v>
      </c>
      <c r="J219" s="2">
        <f t="shared" si="20"/>
        <v>1</v>
      </c>
      <c r="K219" s="2" t="str">
        <f t="shared" si="17"/>
        <v>0</v>
      </c>
      <c r="L219" s="2">
        <f t="shared" si="21"/>
        <v>8</v>
      </c>
      <c r="M219" s="2"/>
    </row>
    <row r="220" spans="1:13" x14ac:dyDescent="0.25">
      <c r="A220" s="2" t="s">
        <v>173</v>
      </c>
      <c r="B220" s="2" t="s">
        <v>632</v>
      </c>
      <c r="C220" s="2" t="s">
        <v>939</v>
      </c>
      <c r="D220" s="2" t="s">
        <v>52</v>
      </c>
      <c r="E220" s="5" t="s">
        <v>1162</v>
      </c>
      <c r="F220" s="2" t="s">
        <v>1163</v>
      </c>
      <c r="G220" s="2" t="s">
        <v>1146</v>
      </c>
      <c r="H220" s="2">
        <f t="shared" si="18"/>
        <v>3</v>
      </c>
      <c r="I220" s="2">
        <f t="shared" si="19"/>
        <v>6</v>
      </c>
      <c r="J220" s="2">
        <f t="shared" si="20"/>
        <v>0</v>
      </c>
      <c r="K220" s="2" t="str">
        <f t="shared" si="17"/>
        <v>0</v>
      </c>
      <c r="L220" s="2">
        <f t="shared" si="21"/>
        <v>7</v>
      </c>
      <c r="M220" s="2"/>
    </row>
    <row r="221" spans="1:13" x14ac:dyDescent="0.25">
      <c r="A221" s="2" t="s">
        <v>174</v>
      </c>
      <c r="B221" s="2" t="s">
        <v>631</v>
      </c>
      <c r="C221" s="2" t="s">
        <v>939</v>
      </c>
      <c r="D221" s="2" t="s">
        <v>52</v>
      </c>
      <c r="E221" s="5" t="s">
        <v>1159</v>
      </c>
      <c r="F221" s="2" t="s">
        <v>1161</v>
      </c>
      <c r="G221" s="2" t="s">
        <v>1160</v>
      </c>
      <c r="H221" s="2">
        <f t="shared" si="18"/>
        <v>3</v>
      </c>
      <c r="I221" s="2">
        <f t="shared" si="19"/>
        <v>6</v>
      </c>
      <c r="J221" s="2">
        <f t="shared" si="20"/>
        <v>2</v>
      </c>
      <c r="K221" s="2" t="str">
        <f t="shared" si="17"/>
        <v>0</v>
      </c>
      <c r="L221" s="2">
        <f t="shared" si="21"/>
        <v>9</v>
      </c>
      <c r="M221" s="2"/>
    </row>
    <row r="222" spans="1:13" x14ac:dyDescent="0.25">
      <c r="A222" s="2" t="s">
        <v>175</v>
      </c>
      <c r="B222" s="2" t="s">
        <v>635</v>
      </c>
      <c r="C222" s="2" t="s">
        <v>939</v>
      </c>
      <c r="D222" s="2" t="s">
        <v>52</v>
      </c>
      <c r="E222" s="5" t="s">
        <v>1171</v>
      </c>
      <c r="F222" s="2" t="s">
        <v>1174</v>
      </c>
      <c r="G222" s="2" t="s">
        <v>1173</v>
      </c>
      <c r="H222" s="2">
        <f t="shared" si="18"/>
        <v>3</v>
      </c>
      <c r="I222" s="2">
        <f t="shared" si="19"/>
        <v>6</v>
      </c>
      <c r="J222" s="2">
        <f t="shared" si="20"/>
        <v>1</v>
      </c>
      <c r="K222" s="2" t="str">
        <f t="shared" si="17"/>
        <v>0</v>
      </c>
      <c r="L222" s="2">
        <f t="shared" si="21"/>
        <v>8</v>
      </c>
      <c r="M222" s="2"/>
    </row>
    <row r="223" spans="1:13" x14ac:dyDescent="0.25">
      <c r="A223" s="2" t="str">
        <f>A222</f>
        <v>ANP51688.1</v>
      </c>
      <c r="B223" s="2" t="str">
        <f>B222</f>
        <v>Streptomyces griseochromogenes</v>
      </c>
      <c r="C223" s="2" t="str">
        <f>C222</f>
        <v>Lactazole-like (pred)</v>
      </c>
      <c r="D223" s="2" t="str">
        <f>D222</f>
        <v>Lactazoles</v>
      </c>
      <c r="E223" s="5" t="s">
        <v>1170</v>
      </c>
      <c r="F223" s="2" t="s">
        <v>1175</v>
      </c>
      <c r="G223" s="2" t="s">
        <v>1172</v>
      </c>
      <c r="H223" s="2">
        <f t="shared" si="18"/>
        <v>1</v>
      </c>
      <c r="I223" s="2">
        <f t="shared" si="19"/>
        <v>6</v>
      </c>
      <c r="J223" s="2">
        <f t="shared" si="20"/>
        <v>0</v>
      </c>
      <c r="K223" s="2" t="str">
        <f t="shared" si="17"/>
        <v>0</v>
      </c>
      <c r="L223" s="2">
        <f t="shared" si="21"/>
        <v>5</v>
      </c>
      <c r="M223" s="2"/>
    </row>
    <row r="224" spans="1:13" x14ac:dyDescent="0.25">
      <c r="A224" s="2" t="s">
        <v>176</v>
      </c>
      <c r="B224" s="2" t="s">
        <v>662</v>
      </c>
      <c r="C224" s="2" t="s">
        <v>939</v>
      </c>
      <c r="D224" s="2" t="s">
        <v>52</v>
      </c>
      <c r="E224" s="5" t="s">
        <v>1247</v>
      </c>
      <c r="F224" s="2" t="s">
        <v>1249</v>
      </c>
      <c r="G224" s="3" t="s">
        <v>1248</v>
      </c>
      <c r="H224" s="2">
        <f t="shared" si="18"/>
        <v>6</v>
      </c>
      <c r="I224" s="2">
        <f t="shared" si="19"/>
        <v>12</v>
      </c>
      <c r="J224" s="2">
        <f t="shared" si="20"/>
        <v>2</v>
      </c>
      <c r="K224" s="2" t="str">
        <f t="shared" si="17"/>
        <v>0</v>
      </c>
      <c r="L224" s="2">
        <f t="shared" si="21"/>
        <v>18</v>
      </c>
      <c r="M224" s="2"/>
    </row>
    <row r="225" spans="1:13" x14ac:dyDescent="0.25">
      <c r="A225" s="2" t="s">
        <v>177</v>
      </c>
      <c r="B225" s="2" t="s">
        <v>663</v>
      </c>
      <c r="C225" s="2" t="s">
        <v>939</v>
      </c>
      <c r="D225" s="2" t="s">
        <v>52</v>
      </c>
      <c r="E225" s="5" t="s">
        <v>1250</v>
      </c>
      <c r="F225" s="2" t="s">
        <v>1252</v>
      </c>
      <c r="G225" s="2" t="s">
        <v>1251</v>
      </c>
      <c r="H225" s="2">
        <f t="shared" si="18"/>
        <v>4</v>
      </c>
      <c r="I225" s="2">
        <f t="shared" si="19"/>
        <v>9</v>
      </c>
      <c r="J225" s="2">
        <f t="shared" si="20"/>
        <v>1</v>
      </c>
      <c r="K225" s="2" t="str">
        <f t="shared" si="17"/>
        <v>0</v>
      </c>
      <c r="L225" s="2">
        <f t="shared" si="21"/>
        <v>12</v>
      </c>
      <c r="M225" s="2"/>
    </row>
    <row r="226" spans="1:13" x14ac:dyDescent="0.25">
      <c r="A226" s="2" t="s">
        <v>178</v>
      </c>
      <c r="B226" s="2" t="s">
        <v>597</v>
      </c>
      <c r="C226" s="2" t="s">
        <v>939</v>
      </c>
      <c r="D226" s="2" t="s">
        <v>52</v>
      </c>
      <c r="E226" s="5" t="s">
        <v>1018</v>
      </c>
      <c r="F226" s="2" t="s">
        <v>1020</v>
      </c>
      <c r="G226" s="2" t="s">
        <v>1019</v>
      </c>
      <c r="H226" s="2">
        <f t="shared" si="18"/>
        <v>3</v>
      </c>
      <c r="I226" s="2">
        <f t="shared" si="19"/>
        <v>7</v>
      </c>
      <c r="J226" s="2">
        <f t="shared" si="20"/>
        <v>0</v>
      </c>
      <c r="K226" s="2" t="str">
        <f t="shared" si="17"/>
        <v>0</v>
      </c>
      <c r="L226" s="2">
        <f t="shared" si="21"/>
        <v>8</v>
      </c>
      <c r="M226" s="2"/>
    </row>
    <row r="227" spans="1:13" x14ac:dyDescent="0.25">
      <c r="A227" s="2" t="s">
        <v>179</v>
      </c>
      <c r="B227" s="2" t="s">
        <v>663</v>
      </c>
      <c r="C227" s="2" t="s">
        <v>939</v>
      </c>
      <c r="D227" s="2" t="s">
        <v>52</v>
      </c>
      <c r="E227" s="2" t="s">
        <v>1250</v>
      </c>
      <c r="F227" s="2" t="s">
        <v>1252</v>
      </c>
      <c r="G227" s="2" t="s">
        <v>1251</v>
      </c>
      <c r="H227" s="2">
        <f t="shared" si="18"/>
        <v>4</v>
      </c>
      <c r="I227" s="2">
        <f t="shared" si="19"/>
        <v>9</v>
      </c>
      <c r="J227" s="2">
        <f t="shared" si="20"/>
        <v>1</v>
      </c>
      <c r="K227" s="2" t="str">
        <f t="shared" si="17"/>
        <v>0</v>
      </c>
      <c r="L227" s="2">
        <f t="shared" si="21"/>
        <v>12</v>
      </c>
      <c r="M227" s="2"/>
    </row>
    <row r="228" spans="1:13" x14ac:dyDescent="0.25">
      <c r="A228" s="2" t="s">
        <v>180</v>
      </c>
      <c r="B228" s="2" t="s">
        <v>636</v>
      </c>
      <c r="C228" s="2" t="s">
        <v>939</v>
      </c>
      <c r="D228" s="2" t="s">
        <v>52</v>
      </c>
      <c r="E228" s="5" t="s">
        <v>1176</v>
      </c>
      <c r="F228" s="2" t="s">
        <v>1017</v>
      </c>
      <c r="G228" s="2" t="s">
        <v>1177</v>
      </c>
      <c r="H228" s="2">
        <f t="shared" si="18"/>
        <v>6</v>
      </c>
      <c r="I228" s="2">
        <f t="shared" si="19"/>
        <v>5</v>
      </c>
      <c r="J228" s="2">
        <f t="shared" si="20"/>
        <v>3</v>
      </c>
      <c r="K228" s="2" t="str">
        <f t="shared" si="17"/>
        <v>0</v>
      </c>
      <c r="L228" s="2">
        <f t="shared" si="21"/>
        <v>12</v>
      </c>
      <c r="M228" s="2"/>
    </row>
    <row r="229" spans="1:13" x14ac:dyDescent="0.25">
      <c r="A229" s="2" t="s">
        <v>181</v>
      </c>
      <c r="B229" s="2" t="s">
        <v>539</v>
      </c>
      <c r="C229" s="2" t="s">
        <v>939</v>
      </c>
      <c r="D229" s="2" t="s">
        <v>52</v>
      </c>
      <c r="E229" s="5" t="s">
        <v>1253</v>
      </c>
      <c r="F229" s="2" t="s">
        <v>1254</v>
      </c>
      <c r="G229" s="3" t="s">
        <v>951</v>
      </c>
      <c r="H229" s="2">
        <f t="shared" si="18"/>
        <v>6</v>
      </c>
      <c r="I229" s="2">
        <f t="shared" si="19"/>
        <v>12</v>
      </c>
      <c r="J229" s="2">
        <f t="shared" si="20"/>
        <v>3</v>
      </c>
      <c r="K229" s="2" t="str">
        <f t="shared" si="17"/>
        <v>0</v>
      </c>
      <c r="L229" s="2">
        <f t="shared" si="21"/>
        <v>19</v>
      </c>
      <c r="M229" s="2"/>
    </row>
    <row r="230" spans="1:13" x14ac:dyDescent="0.25">
      <c r="A230" s="2" t="s">
        <v>182</v>
      </c>
      <c r="B230" s="2" t="s">
        <v>664</v>
      </c>
      <c r="C230" s="2" t="s">
        <v>939</v>
      </c>
      <c r="D230" s="2" t="s">
        <v>52</v>
      </c>
      <c r="E230" s="5" t="s">
        <v>1255</v>
      </c>
      <c r="F230" s="2" t="s">
        <v>1258</v>
      </c>
      <c r="G230" s="3" t="s">
        <v>1257</v>
      </c>
      <c r="H230" s="2">
        <f t="shared" si="18"/>
        <v>6</v>
      </c>
      <c r="I230" s="2">
        <f t="shared" si="19"/>
        <v>11</v>
      </c>
      <c r="J230" s="2">
        <f t="shared" si="20"/>
        <v>3</v>
      </c>
      <c r="K230" s="2" t="str">
        <f t="shared" si="17"/>
        <v>0</v>
      </c>
      <c r="L230" s="2">
        <f t="shared" si="21"/>
        <v>18</v>
      </c>
      <c r="M230" s="2"/>
    </row>
    <row r="231" spans="1:13" x14ac:dyDescent="0.25">
      <c r="A231" s="2" t="str">
        <f>A230</f>
        <v>WP_017590583.1</v>
      </c>
      <c r="B231" s="2" t="str">
        <f>B230</f>
        <v>Nocardiopsis ganjiahuensis DSM 45031</v>
      </c>
      <c r="C231" s="2" t="str">
        <f>C230</f>
        <v>Lactazole-like (pred)</v>
      </c>
      <c r="D231" s="2" t="str">
        <f>D230</f>
        <v>Lactazoles</v>
      </c>
      <c r="E231" s="5" t="s">
        <v>1256</v>
      </c>
      <c r="F231" s="2" t="s">
        <v>1259</v>
      </c>
      <c r="G231" s="3" t="s">
        <v>951</v>
      </c>
      <c r="H231" s="2">
        <f t="shared" si="18"/>
        <v>6</v>
      </c>
      <c r="I231" s="2">
        <f t="shared" si="19"/>
        <v>12</v>
      </c>
      <c r="J231" s="2">
        <f t="shared" si="20"/>
        <v>3</v>
      </c>
      <c r="K231" s="2" t="str">
        <f t="shared" si="17"/>
        <v>0</v>
      </c>
      <c r="L231" s="2">
        <f t="shared" si="21"/>
        <v>19</v>
      </c>
      <c r="M231" s="2"/>
    </row>
    <row r="232" spans="1:13" x14ac:dyDescent="0.25">
      <c r="A232" s="2" t="s">
        <v>183</v>
      </c>
      <c r="B232" s="2" t="s">
        <v>665</v>
      </c>
      <c r="C232" s="2" t="s">
        <v>939</v>
      </c>
      <c r="D232" s="2" t="s">
        <v>52</v>
      </c>
      <c r="E232" s="5" t="s">
        <v>1253</v>
      </c>
      <c r="F232" s="2" t="s">
        <v>1254</v>
      </c>
      <c r="G232" s="3" t="s">
        <v>951</v>
      </c>
      <c r="H232" s="2">
        <f t="shared" si="18"/>
        <v>6</v>
      </c>
      <c r="I232" s="2">
        <f t="shared" si="19"/>
        <v>12</v>
      </c>
      <c r="J232" s="2">
        <f t="shared" si="20"/>
        <v>3</v>
      </c>
      <c r="K232" s="2" t="str">
        <f t="shared" si="17"/>
        <v>0</v>
      </c>
      <c r="L232" s="2">
        <f t="shared" si="21"/>
        <v>19</v>
      </c>
      <c r="M232" s="2"/>
    </row>
    <row r="233" spans="1:13" x14ac:dyDescent="0.25">
      <c r="A233" s="2" t="str">
        <f>A232</f>
        <v>WP_042284370.1</v>
      </c>
      <c r="B233" s="2" t="str">
        <f>B232</f>
        <v>Nocardiopsis sp. TP-A0876</v>
      </c>
      <c r="C233" s="2" t="str">
        <f>C232</f>
        <v>Lactazole-like (pred)</v>
      </c>
      <c r="D233" s="2" t="str">
        <f>D232</f>
        <v>Lactazoles</v>
      </c>
      <c r="E233" s="5" t="s">
        <v>1260</v>
      </c>
      <c r="F233" s="2" t="s">
        <v>1261</v>
      </c>
      <c r="G233" s="3" t="s">
        <v>1257</v>
      </c>
      <c r="H233" s="2">
        <f t="shared" si="18"/>
        <v>6</v>
      </c>
      <c r="I233" s="2">
        <f t="shared" si="19"/>
        <v>11</v>
      </c>
      <c r="J233" s="2">
        <f t="shared" si="20"/>
        <v>3</v>
      </c>
      <c r="K233" s="2" t="str">
        <f t="shared" si="17"/>
        <v>0</v>
      </c>
      <c r="L233" s="2">
        <f t="shared" si="21"/>
        <v>18</v>
      </c>
      <c r="M233" s="2"/>
    </row>
    <row r="234" spans="1:13" x14ac:dyDescent="0.25">
      <c r="A234" s="2" t="s">
        <v>184</v>
      </c>
      <c r="B234" s="2" t="s">
        <v>666</v>
      </c>
      <c r="C234" s="2" t="s">
        <v>939</v>
      </c>
      <c r="D234" s="2" t="s">
        <v>52</v>
      </c>
      <c r="E234" s="5" t="s">
        <v>1262</v>
      </c>
      <c r="F234" s="2" t="s">
        <v>1264</v>
      </c>
      <c r="G234" s="3" t="s">
        <v>951</v>
      </c>
      <c r="H234" s="2">
        <f t="shared" si="18"/>
        <v>6</v>
      </c>
      <c r="I234" s="2">
        <f t="shared" si="19"/>
        <v>12</v>
      </c>
      <c r="J234" s="2">
        <f t="shared" si="20"/>
        <v>3</v>
      </c>
      <c r="K234" s="2" t="str">
        <f t="shared" si="17"/>
        <v>0</v>
      </c>
      <c r="L234" s="2">
        <f t="shared" si="21"/>
        <v>19</v>
      </c>
      <c r="M234" s="2"/>
    </row>
    <row r="235" spans="1:13" x14ac:dyDescent="0.25">
      <c r="A235" s="2" t="str">
        <f>A234</f>
        <v>WP_097635815.1</v>
      </c>
      <c r="B235" s="2" t="str">
        <f>B234</f>
        <v>Glycomyces fuscus</v>
      </c>
      <c r="C235" s="2" t="str">
        <f>C234</f>
        <v>Lactazole-like (pred)</v>
      </c>
      <c r="D235" s="2" t="str">
        <f>D234</f>
        <v>Lactazoles</v>
      </c>
      <c r="E235" s="5" t="s">
        <v>1263</v>
      </c>
      <c r="F235" s="2" t="s">
        <v>1265</v>
      </c>
      <c r="G235" s="3" t="s">
        <v>1257</v>
      </c>
      <c r="H235" s="2">
        <f t="shared" si="18"/>
        <v>6</v>
      </c>
      <c r="I235" s="2">
        <f t="shared" si="19"/>
        <v>11</v>
      </c>
      <c r="J235" s="2">
        <f t="shared" si="20"/>
        <v>3</v>
      </c>
      <c r="K235" s="2" t="str">
        <f t="shared" si="17"/>
        <v>0</v>
      </c>
      <c r="L235" s="2">
        <f t="shared" si="21"/>
        <v>18</v>
      </c>
      <c r="M235" s="2"/>
    </row>
    <row r="236" spans="1:13" x14ac:dyDescent="0.25">
      <c r="A236" s="2" t="s">
        <v>185</v>
      </c>
      <c r="B236" s="2" t="s">
        <v>541</v>
      </c>
      <c r="C236" s="2" t="s">
        <v>939</v>
      </c>
      <c r="D236" s="2" t="s">
        <v>52</v>
      </c>
      <c r="E236" s="5" t="s">
        <v>1253</v>
      </c>
      <c r="F236" s="2" t="s">
        <v>1254</v>
      </c>
      <c r="G236" s="3" t="s">
        <v>951</v>
      </c>
      <c r="H236" s="2">
        <f t="shared" si="18"/>
        <v>6</v>
      </c>
      <c r="I236" s="2">
        <f t="shared" si="19"/>
        <v>12</v>
      </c>
      <c r="J236" s="2">
        <f t="shared" si="20"/>
        <v>3</v>
      </c>
      <c r="K236" s="2" t="str">
        <f t="shared" si="17"/>
        <v>0</v>
      </c>
      <c r="L236" s="2">
        <f t="shared" si="21"/>
        <v>19</v>
      </c>
      <c r="M236" s="2"/>
    </row>
    <row r="237" spans="1:13" x14ac:dyDescent="0.25">
      <c r="A237" s="2" t="str">
        <f>A236</f>
        <v>WP_036567597.1</v>
      </c>
      <c r="B237" s="2" t="str">
        <f>B236</f>
        <v>Nocardiopsis alba DSM 43377</v>
      </c>
      <c r="C237" s="2" t="str">
        <f>C236</f>
        <v>Lactazole-like (pred)</v>
      </c>
      <c r="D237" s="2" t="str">
        <f>D236</f>
        <v>Lactazoles</v>
      </c>
      <c r="E237" s="5" t="s">
        <v>1260</v>
      </c>
      <c r="F237" s="2" t="s">
        <v>1261</v>
      </c>
      <c r="G237" s="3" t="s">
        <v>1257</v>
      </c>
      <c r="H237" s="2">
        <f t="shared" si="18"/>
        <v>6</v>
      </c>
      <c r="I237" s="2">
        <f t="shared" si="19"/>
        <v>11</v>
      </c>
      <c r="J237" s="2">
        <f t="shared" si="20"/>
        <v>3</v>
      </c>
      <c r="K237" s="2" t="str">
        <f t="shared" si="17"/>
        <v>0</v>
      </c>
      <c r="L237" s="2">
        <f t="shared" si="21"/>
        <v>18</v>
      </c>
      <c r="M237" s="2"/>
    </row>
    <row r="238" spans="1:13" x14ac:dyDescent="0.25">
      <c r="A238" s="2" t="s">
        <v>186</v>
      </c>
      <c r="B238" s="2" t="s">
        <v>667</v>
      </c>
      <c r="C238" s="2" t="s">
        <v>939</v>
      </c>
      <c r="D238" s="2" t="s">
        <v>52</v>
      </c>
      <c r="E238" s="5" t="s">
        <v>890</v>
      </c>
      <c r="H238" s="2" t="str">
        <f t="shared" si="18"/>
        <v/>
      </c>
      <c r="I238" s="2" t="str">
        <f t="shared" si="19"/>
        <v/>
      </c>
      <c r="J238" s="2" t="str">
        <f t="shared" si="20"/>
        <v/>
      </c>
      <c r="K238" s="2" t="str">
        <f t="shared" si="17"/>
        <v/>
      </c>
      <c r="L238" s="2" t="str">
        <f t="shared" si="21"/>
        <v/>
      </c>
      <c r="M238" s="2"/>
    </row>
    <row r="239" spans="1:13" x14ac:dyDescent="0.25">
      <c r="A239" s="2" t="s">
        <v>187</v>
      </c>
      <c r="B239" s="2" t="s">
        <v>668</v>
      </c>
      <c r="C239" s="2" t="s">
        <v>939</v>
      </c>
      <c r="D239" s="2" t="s">
        <v>52</v>
      </c>
      <c r="E239" s="5" t="s">
        <v>1266</v>
      </c>
      <c r="F239" s="2" t="s">
        <v>1268</v>
      </c>
      <c r="G239" s="3" t="s">
        <v>1257</v>
      </c>
      <c r="H239" s="2">
        <f t="shared" si="18"/>
        <v>6</v>
      </c>
      <c r="I239" s="2">
        <f t="shared" si="19"/>
        <v>11</v>
      </c>
      <c r="J239" s="2">
        <f t="shared" si="20"/>
        <v>3</v>
      </c>
      <c r="K239" s="2" t="str">
        <f t="shared" si="17"/>
        <v>0</v>
      </c>
      <c r="L239" s="2">
        <f t="shared" si="21"/>
        <v>18</v>
      </c>
      <c r="M239" s="2"/>
    </row>
    <row r="240" spans="1:13" x14ac:dyDescent="0.25">
      <c r="A240" s="2" t="str">
        <f>A239</f>
        <v>WP_073380611.1</v>
      </c>
      <c r="B240" s="2" t="str">
        <f>B239</f>
        <v>Nocardiopsis flavescens</v>
      </c>
      <c r="C240" s="2" t="str">
        <f>C239</f>
        <v>Lactazole-like (pred)</v>
      </c>
      <c r="D240" s="2" t="str">
        <f>D239</f>
        <v>Lactazoles</v>
      </c>
      <c r="E240" s="5" t="s">
        <v>1267</v>
      </c>
      <c r="F240" s="2" t="s">
        <v>1269</v>
      </c>
      <c r="G240" s="3" t="s">
        <v>951</v>
      </c>
      <c r="H240" s="2">
        <f t="shared" si="18"/>
        <v>6</v>
      </c>
      <c r="I240" s="2">
        <f t="shared" si="19"/>
        <v>12</v>
      </c>
      <c r="J240" s="2">
        <f t="shared" si="20"/>
        <v>3</v>
      </c>
      <c r="K240" s="2" t="str">
        <f t="shared" si="17"/>
        <v>0</v>
      </c>
      <c r="L240" s="2">
        <f t="shared" si="21"/>
        <v>19</v>
      </c>
      <c r="M240" s="2"/>
    </row>
    <row r="241" spans="1:13" x14ac:dyDescent="0.25">
      <c r="A241" s="2" t="s">
        <v>188</v>
      </c>
      <c r="B241" s="2" t="s">
        <v>669</v>
      </c>
      <c r="C241" s="2" t="s">
        <v>939</v>
      </c>
      <c r="D241" s="2" t="s">
        <v>52</v>
      </c>
      <c r="E241" s="5" t="s">
        <v>1270</v>
      </c>
      <c r="F241" s="2" t="s">
        <v>1272</v>
      </c>
      <c r="G241" s="3" t="s">
        <v>1257</v>
      </c>
      <c r="H241" s="2">
        <f t="shared" si="18"/>
        <v>6</v>
      </c>
      <c r="I241" s="2">
        <f t="shared" si="19"/>
        <v>11</v>
      </c>
      <c r="J241" s="2">
        <f t="shared" si="20"/>
        <v>3</v>
      </c>
      <c r="K241" s="2" t="str">
        <f t="shared" si="17"/>
        <v>0</v>
      </c>
      <c r="L241" s="2">
        <f t="shared" si="21"/>
        <v>18</v>
      </c>
      <c r="M241" s="2"/>
    </row>
    <row r="242" spans="1:13" x14ac:dyDescent="0.25">
      <c r="A242" s="2" t="str">
        <f>A241</f>
        <v>WP_077692331.1</v>
      </c>
      <c r="B242" s="2" t="str">
        <f>B241</f>
        <v>Nocardiopsis sinuspersici</v>
      </c>
      <c r="C242" s="2" t="str">
        <f>C241</f>
        <v>Lactazole-like (pred)</v>
      </c>
      <c r="D242" s="2" t="str">
        <f>D241</f>
        <v>Lactazoles</v>
      </c>
      <c r="E242" s="5" t="s">
        <v>1271</v>
      </c>
      <c r="F242" s="2" t="s">
        <v>1273</v>
      </c>
      <c r="G242" s="3" t="s">
        <v>951</v>
      </c>
      <c r="H242" s="2">
        <f t="shared" si="18"/>
        <v>6</v>
      </c>
      <c r="I242" s="2">
        <f t="shared" si="19"/>
        <v>12</v>
      </c>
      <c r="J242" s="2">
        <f t="shared" si="20"/>
        <v>3</v>
      </c>
      <c r="K242" s="2" t="str">
        <f t="shared" si="17"/>
        <v>0</v>
      </c>
      <c r="L242" s="2">
        <f t="shared" si="21"/>
        <v>19</v>
      </c>
      <c r="M242" s="2"/>
    </row>
    <row r="243" spans="1:13" x14ac:dyDescent="0.25">
      <c r="A243" s="2" t="s">
        <v>189</v>
      </c>
      <c r="B243" s="2" t="s">
        <v>670</v>
      </c>
      <c r="C243" s="2" t="s">
        <v>939</v>
      </c>
      <c r="D243" s="2" t="s">
        <v>52</v>
      </c>
      <c r="E243" s="5" t="s">
        <v>1274</v>
      </c>
      <c r="F243" s="2" t="s">
        <v>1276</v>
      </c>
      <c r="G243" s="3" t="s">
        <v>1257</v>
      </c>
      <c r="H243" s="2">
        <f t="shared" si="18"/>
        <v>6</v>
      </c>
      <c r="I243" s="2">
        <f t="shared" si="19"/>
        <v>11</v>
      </c>
      <c r="J243" s="2">
        <f t="shared" si="20"/>
        <v>3</v>
      </c>
      <c r="K243" s="2" t="str">
        <f t="shared" si="17"/>
        <v>0</v>
      </c>
      <c r="L243" s="2">
        <f t="shared" si="21"/>
        <v>18</v>
      </c>
      <c r="M243" s="2"/>
    </row>
    <row r="244" spans="1:13" x14ac:dyDescent="0.25">
      <c r="A244" s="2" t="str">
        <f>A243</f>
        <v>WP_073704895.1</v>
      </c>
      <c r="B244" s="2" t="str">
        <f>B243</f>
        <v>Nocardiopsis sp. TSRI0078</v>
      </c>
      <c r="C244" s="2" t="str">
        <f>C243</f>
        <v>Lactazole-like (pred)</v>
      </c>
      <c r="D244" s="2" t="str">
        <f>D243</f>
        <v>Lactazoles</v>
      </c>
      <c r="E244" s="5" t="s">
        <v>1275</v>
      </c>
      <c r="F244" s="2" t="s">
        <v>1277</v>
      </c>
      <c r="G244" s="3" t="s">
        <v>951</v>
      </c>
      <c r="H244" s="2">
        <f t="shared" si="18"/>
        <v>6</v>
      </c>
      <c r="I244" s="2">
        <f t="shared" si="19"/>
        <v>12</v>
      </c>
      <c r="J244" s="2">
        <f t="shared" si="20"/>
        <v>3</v>
      </c>
      <c r="K244" s="2" t="str">
        <f t="shared" si="17"/>
        <v>0</v>
      </c>
      <c r="L244" s="2">
        <f t="shared" si="21"/>
        <v>19</v>
      </c>
      <c r="M244" s="2"/>
    </row>
    <row r="245" spans="1:13" x14ac:dyDescent="0.25">
      <c r="A245" s="2" t="s">
        <v>190</v>
      </c>
      <c r="B245" s="2" t="s">
        <v>671</v>
      </c>
      <c r="C245" s="2" t="s">
        <v>939</v>
      </c>
      <c r="D245" s="2" t="s">
        <v>52</v>
      </c>
      <c r="E245" s="5" t="s">
        <v>1278</v>
      </c>
      <c r="F245" s="2" t="s">
        <v>1280</v>
      </c>
      <c r="G245" s="2" t="s">
        <v>1279</v>
      </c>
      <c r="H245" s="2">
        <f t="shared" si="18"/>
        <v>2</v>
      </c>
      <c r="I245" s="2">
        <f t="shared" si="19"/>
        <v>5</v>
      </c>
      <c r="J245" s="2">
        <f t="shared" si="20"/>
        <v>2</v>
      </c>
      <c r="K245" s="2" t="str">
        <f t="shared" si="17"/>
        <v>1</v>
      </c>
      <c r="L245" s="2">
        <f t="shared" si="21"/>
        <v>6</v>
      </c>
      <c r="M245" s="2"/>
    </row>
    <row r="246" spans="1:13" x14ac:dyDescent="0.25">
      <c r="A246" s="2" t="s">
        <v>191</v>
      </c>
      <c r="B246" s="2" t="s">
        <v>672</v>
      </c>
      <c r="C246" s="2" t="s">
        <v>939</v>
      </c>
      <c r="D246" s="2" t="s">
        <v>52</v>
      </c>
      <c r="E246" s="5" t="s">
        <v>1198</v>
      </c>
      <c r="F246" s="2" t="s">
        <v>1201</v>
      </c>
      <c r="G246" s="2" t="s">
        <v>1199</v>
      </c>
      <c r="H246" s="2">
        <f t="shared" si="18"/>
        <v>2</v>
      </c>
      <c r="I246" s="2">
        <f t="shared" si="19"/>
        <v>10</v>
      </c>
      <c r="J246" s="2">
        <f t="shared" si="20"/>
        <v>2</v>
      </c>
      <c r="K246" s="2" t="str">
        <f t="shared" si="17"/>
        <v>1</v>
      </c>
      <c r="L246" s="2">
        <f t="shared" si="21"/>
        <v>11</v>
      </c>
      <c r="M246" s="2"/>
    </row>
    <row r="247" spans="1:13" x14ac:dyDescent="0.25">
      <c r="A247" s="2" t="s">
        <v>192</v>
      </c>
      <c r="B247" s="2" t="s">
        <v>673</v>
      </c>
      <c r="C247" s="2" t="s">
        <v>939</v>
      </c>
      <c r="D247" s="2" t="s">
        <v>52</v>
      </c>
      <c r="E247" s="5" t="s">
        <v>1255</v>
      </c>
      <c r="F247" s="2" t="s">
        <v>1258</v>
      </c>
      <c r="G247" s="3" t="s">
        <v>1257</v>
      </c>
      <c r="H247" s="2">
        <f t="shared" si="18"/>
        <v>6</v>
      </c>
      <c r="I247" s="2">
        <f t="shared" si="19"/>
        <v>11</v>
      </c>
      <c r="J247" s="2">
        <f t="shared" si="20"/>
        <v>3</v>
      </c>
      <c r="K247" s="2" t="str">
        <f t="shared" si="17"/>
        <v>0</v>
      </c>
      <c r="L247" s="2">
        <f t="shared" si="21"/>
        <v>18</v>
      </c>
      <c r="M247" s="2"/>
    </row>
    <row r="248" spans="1:13" x14ac:dyDescent="0.25">
      <c r="A248" s="2" t="str">
        <f>A247</f>
        <v>WP_049566838.1</v>
      </c>
      <c r="B248" s="2" t="str">
        <f>B247</f>
        <v>Nocardiopsis sp. SBT366</v>
      </c>
      <c r="C248" s="2" t="str">
        <f>C247</f>
        <v>Lactazole-like (pred)</v>
      </c>
      <c r="D248" s="2" t="str">
        <f>D247</f>
        <v>Lactazoles</v>
      </c>
      <c r="E248" s="5" t="s">
        <v>1281</v>
      </c>
      <c r="F248" s="2" t="s">
        <v>1249</v>
      </c>
      <c r="G248" s="3" t="s">
        <v>951</v>
      </c>
      <c r="H248" s="2">
        <f t="shared" si="18"/>
        <v>6</v>
      </c>
      <c r="I248" s="2">
        <f t="shared" si="19"/>
        <v>12</v>
      </c>
      <c r="J248" s="2">
        <f t="shared" si="20"/>
        <v>3</v>
      </c>
      <c r="K248" s="2" t="str">
        <f t="shared" si="17"/>
        <v>0</v>
      </c>
      <c r="L248" s="2">
        <f t="shared" si="21"/>
        <v>19</v>
      </c>
      <c r="M248" s="2"/>
    </row>
    <row r="249" spans="1:13" x14ac:dyDescent="0.25">
      <c r="A249" s="2" t="s">
        <v>193</v>
      </c>
      <c r="B249" s="2" t="s">
        <v>549</v>
      </c>
      <c r="C249" s="2" t="s">
        <v>939</v>
      </c>
      <c r="D249" s="2" t="s">
        <v>52</v>
      </c>
      <c r="E249" s="5" t="s">
        <v>1282</v>
      </c>
      <c r="F249" s="2" t="s">
        <v>1285</v>
      </c>
      <c r="G249" s="2" t="s">
        <v>1284</v>
      </c>
      <c r="H249" s="2">
        <f t="shared" si="18"/>
        <v>6</v>
      </c>
      <c r="I249" s="2">
        <f t="shared" si="19"/>
        <v>10</v>
      </c>
      <c r="J249" s="2">
        <f t="shared" si="20"/>
        <v>2</v>
      </c>
      <c r="K249" s="2" t="str">
        <f t="shared" si="17"/>
        <v>1</v>
      </c>
      <c r="L249" s="2">
        <f t="shared" si="21"/>
        <v>15</v>
      </c>
      <c r="M249" s="2"/>
    </row>
    <row r="250" spans="1:13" x14ac:dyDescent="0.25">
      <c r="A250" s="2" t="s">
        <v>194</v>
      </c>
      <c r="B250" s="2" t="s">
        <v>674</v>
      </c>
      <c r="C250" s="2" t="s">
        <v>939</v>
      </c>
      <c r="D250" s="2" t="s">
        <v>52</v>
      </c>
      <c r="E250" s="5" t="s">
        <v>1283</v>
      </c>
      <c r="F250" s="2" t="s">
        <v>1286</v>
      </c>
      <c r="G250" s="2" t="s">
        <v>1199</v>
      </c>
      <c r="H250" s="2">
        <f t="shared" si="18"/>
        <v>2</v>
      </c>
      <c r="I250" s="2">
        <f t="shared" si="19"/>
        <v>10</v>
      </c>
      <c r="J250" s="2">
        <f t="shared" si="20"/>
        <v>2</v>
      </c>
      <c r="K250" s="2" t="str">
        <f t="shared" si="17"/>
        <v>1</v>
      </c>
      <c r="L250" s="2">
        <f t="shared" si="21"/>
        <v>11</v>
      </c>
      <c r="M250" s="2"/>
    </row>
    <row r="251" spans="1:13" x14ac:dyDescent="0.25">
      <c r="A251" s="2" t="s">
        <v>195</v>
      </c>
      <c r="B251" s="2" t="s">
        <v>539</v>
      </c>
      <c r="C251" s="2" t="s">
        <v>939</v>
      </c>
      <c r="D251" s="2" t="s">
        <v>52</v>
      </c>
      <c r="E251" s="2" t="s">
        <v>1287</v>
      </c>
      <c r="F251" s="2" t="s">
        <v>1288</v>
      </c>
      <c r="G251" s="3" t="s">
        <v>951</v>
      </c>
      <c r="H251" s="2">
        <f t="shared" si="18"/>
        <v>6</v>
      </c>
      <c r="I251" s="2">
        <f t="shared" si="19"/>
        <v>12</v>
      </c>
      <c r="J251" s="2">
        <f t="shared" si="20"/>
        <v>3</v>
      </c>
      <c r="K251" s="2" t="str">
        <f t="shared" si="17"/>
        <v>0</v>
      </c>
      <c r="L251" s="2">
        <f t="shared" si="21"/>
        <v>19</v>
      </c>
      <c r="M251" s="2"/>
    </row>
    <row r="252" spans="1:13" x14ac:dyDescent="0.25">
      <c r="A252" s="2" t="s">
        <v>196</v>
      </c>
      <c r="B252" s="2" t="s">
        <v>675</v>
      </c>
      <c r="C252" s="2" t="s">
        <v>939</v>
      </c>
      <c r="D252" s="2" t="s">
        <v>52</v>
      </c>
      <c r="E252" s="5" t="s">
        <v>890</v>
      </c>
      <c r="H252" s="2" t="str">
        <f t="shared" si="18"/>
        <v/>
      </c>
      <c r="I252" s="2" t="str">
        <f t="shared" si="19"/>
        <v/>
      </c>
      <c r="J252" s="2" t="str">
        <f t="shared" si="20"/>
        <v/>
      </c>
      <c r="K252" s="2" t="str">
        <f t="shared" si="17"/>
        <v/>
      </c>
      <c r="L252" s="2" t="str">
        <f t="shared" si="21"/>
        <v/>
      </c>
      <c r="M252" s="2"/>
    </row>
    <row r="253" spans="1:13" x14ac:dyDescent="0.25">
      <c r="A253" s="2" t="s">
        <v>197</v>
      </c>
      <c r="B253" s="2" t="s">
        <v>676</v>
      </c>
      <c r="C253" s="2" t="s">
        <v>939</v>
      </c>
      <c r="D253" s="2" t="s">
        <v>52</v>
      </c>
      <c r="E253" s="5" t="s">
        <v>890</v>
      </c>
      <c r="H253" s="2" t="str">
        <f t="shared" si="18"/>
        <v/>
      </c>
      <c r="I253" s="2" t="str">
        <f t="shared" si="19"/>
        <v/>
      </c>
      <c r="J253" s="2" t="str">
        <f t="shared" si="20"/>
        <v/>
      </c>
      <c r="K253" s="2" t="str">
        <f t="shared" si="17"/>
        <v/>
      </c>
      <c r="L253" s="2" t="str">
        <f t="shared" si="21"/>
        <v/>
      </c>
      <c r="M253" s="2"/>
    </row>
    <row r="254" spans="1:13" x14ac:dyDescent="0.25">
      <c r="A254" s="2" t="s">
        <v>198</v>
      </c>
      <c r="B254" s="2" t="s">
        <v>677</v>
      </c>
      <c r="C254" s="2" t="s">
        <v>939</v>
      </c>
      <c r="D254" s="2" t="s">
        <v>52</v>
      </c>
      <c r="E254" s="5" t="s">
        <v>1241</v>
      </c>
      <c r="F254" s="2" t="s">
        <v>1243</v>
      </c>
      <c r="G254" s="2" t="s">
        <v>1199</v>
      </c>
      <c r="H254" s="2">
        <f t="shared" si="18"/>
        <v>2</v>
      </c>
      <c r="I254" s="2">
        <f t="shared" si="19"/>
        <v>10</v>
      </c>
      <c r="J254" s="2">
        <f t="shared" si="20"/>
        <v>2</v>
      </c>
      <c r="K254" s="2" t="str">
        <f t="shared" si="17"/>
        <v>1</v>
      </c>
      <c r="L254" s="2">
        <f t="shared" si="21"/>
        <v>11</v>
      </c>
      <c r="M254" s="2"/>
    </row>
    <row r="255" spans="1:13" x14ac:dyDescent="0.25">
      <c r="A255" s="2" t="str">
        <f>A254</f>
        <v>APE26458.1</v>
      </c>
      <c r="B255" s="2" t="str">
        <f>B254</f>
        <v>Streptomyces venezuelae</v>
      </c>
      <c r="C255" s="2" t="str">
        <f>C254</f>
        <v>Lactazole-like (pred)</v>
      </c>
      <c r="D255" s="2" t="str">
        <f>D254</f>
        <v>Lactazoles</v>
      </c>
      <c r="E255" s="5" t="s">
        <v>1242</v>
      </c>
      <c r="F255" s="2" t="s">
        <v>1244</v>
      </c>
      <c r="G255" s="2" t="s">
        <v>1199</v>
      </c>
      <c r="H255" s="2">
        <f t="shared" si="18"/>
        <v>2</v>
      </c>
      <c r="I255" s="2">
        <f t="shared" si="19"/>
        <v>10</v>
      </c>
      <c r="J255" s="2">
        <f t="shared" si="20"/>
        <v>2</v>
      </c>
      <c r="K255" s="2" t="str">
        <f t="shared" si="17"/>
        <v>1</v>
      </c>
      <c r="L255" s="2">
        <f t="shared" si="21"/>
        <v>11</v>
      </c>
      <c r="M255" s="2"/>
    </row>
    <row r="256" spans="1:13" x14ac:dyDescent="0.25">
      <c r="A256" s="2" t="s">
        <v>199</v>
      </c>
      <c r="B256" s="2" t="s">
        <v>678</v>
      </c>
      <c r="C256" s="2" t="s">
        <v>939</v>
      </c>
      <c r="D256" s="2" t="s">
        <v>52</v>
      </c>
      <c r="E256" s="5" t="s">
        <v>1289</v>
      </c>
      <c r="F256" s="2" t="s">
        <v>1291</v>
      </c>
      <c r="G256" s="3" t="s">
        <v>1290</v>
      </c>
      <c r="H256" s="2">
        <f t="shared" si="18"/>
        <v>3</v>
      </c>
      <c r="I256" s="2">
        <f t="shared" si="19"/>
        <v>10</v>
      </c>
      <c r="J256" s="2">
        <f t="shared" si="20"/>
        <v>5</v>
      </c>
      <c r="K256" s="2" t="str">
        <f t="shared" si="17"/>
        <v>1</v>
      </c>
      <c r="L256" s="2">
        <f t="shared" si="21"/>
        <v>15</v>
      </c>
      <c r="M256" s="2"/>
    </row>
    <row r="257" spans="1:13" x14ac:dyDescent="0.25">
      <c r="A257" s="2" t="s">
        <v>200</v>
      </c>
      <c r="B257" s="2" t="s">
        <v>679</v>
      </c>
      <c r="C257" s="2" t="s">
        <v>939</v>
      </c>
      <c r="D257" s="2" t="s">
        <v>52</v>
      </c>
      <c r="E257" s="5" t="s">
        <v>1292</v>
      </c>
      <c r="F257" s="2" t="s">
        <v>1300</v>
      </c>
      <c r="G257" s="2" t="s">
        <v>1295</v>
      </c>
      <c r="H257" s="2">
        <f t="shared" si="18"/>
        <v>4</v>
      </c>
      <c r="I257" s="2">
        <f t="shared" si="19"/>
        <v>7</v>
      </c>
      <c r="J257" s="2">
        <f t="shared" si="20"/>
        <v>2</v>
      </c>
      <c r="K257" s="2" t="str">
        <f t="shared" si="17"/>
        <v>1</v>
      </c>
      <c r="L257" s="2">
        <f t="shared" si="21"/>
        <v>10</v>
      </c>
      <c r="M257" s="2"/>
    </row>
    <row r="258" spans="1:13" x14ac:dyDescent="0.25">
      <c r="A258" s="2" t="str">
        <f t="shared" ref="A258:D259" si="22">A257</f>
        <v>WP_050360717.1</v>
      </c>
      <c r="B258" s="2" t="str">
        <f t="shared" si="22"/>
        <v>Streptomyces sp. or3</v>
      </c>
      <c r="C258" s="2" t="str">
        <f t="shared" si="22"/>
        <v>Lactazole-like (pred)</v>
      </c>
      <c r="D258" s="2" t="str">
        <f t="shared" si="22"/>
        <v>Lactazoles</v>
      </c>
      <c r="E258" s="5" t="s">
        <v>1293</v>
      </c>
      <c r="F258" s="2" t="s">
        <v>1299</v>
      </c>
      <c r="G258" s="2" t="s">
        <v>1296</v>
      </c>
      <c r="H258" s="2">
        <f t="shared" si="18"/>
        <v>4</v>
      </c>
      <c r="I258" s="2">
        <f t="shared" si="19"/>
        <v>7</v>
      </c>
      <c r="J258" s="2">
        <f t="shared" si="20"/>
        <v>1</v>
      </c>
      <c r="K258" s="2" t="str">
        <f t="shared" ref="K258:K321" si="23">IF($G258&lt;&gt;"",IF(OR(RIGHT($G258,1)="S",RIGHT($G258,1)="C",RIGHT(G258,1)="T"),"1","0"),"")</f>
        <v>1</v>
      </c>
      <c r="L258" s="2">
        <f t="shared" si="21"/>
        <v>9</v>
      </c>
      <c r="M258" s="2"/>
    </row>
    <row r="259" spans="1:13" x14ac:dyDescent="0.25">
      <c r="A259" s="2" t="str">
        <f t="shared" si="22"/>
        <v>WP_050360717.1</v>
      </c>
      <c r="B259" s="2" t="str">
        <f t="shared" si="22"/>
        <v>Streptomyces sp. or3</v>
      </c>
      <c r="C259" s="2" t="str">
        <f t="shared" si="22"/>
        <v>Lactazole-like (pred)</v>
      </c>
      <c r="D259" s="2" t="str">
        <f t="shared" si="22"/>
        <v>Lactazoles</v>
      </c>
      <c r="E259" s="5" t="s">
        <v>1294</v>
      </c>
      <c r="F259" s="2" t="s">
        <v>1298</v>
      </c>
      <c r="G259" s="2" t="s">
        <v>1297</v>
      </c>
      <c r="H259" s="2">
        <f t="shared" ref="H259:H322" si="24">IF($G259&lt;&gt;"",(LEN($G259)-LEN(SUBSTITUTE($G259,"C",""))),"")</f>
        <v>6</v>
      </c>
      <c r="I259" s="2">
        <f t="shared" ref="I259:I322" si="25">IF($G259&lt;&gt;"",(LEN($G259)-LEN(SUBSTITUTE($G259,"S",""))),"")</f>
        <v>8</v>
      </c>
      <c r="J259" s="2">
        <f t="shared" ref="J259:J322" si="26">IF($G259&lt;&gt;"",(LEN($G259)-LEN(SUBSTITUTE($G259,"T",""))),"")</f>
        <v>1</v>
      </c>
      <c r="K259" s="2" t="str">
        <f t="shared" si="23"/>
        <v>1</v>
      </c>
      <c r="L259" s="2">
        <f t="shared" ref="L259:L322" si="27">IF($G259&lt;&gt;"",H259+J259+I259-2-K259,"")</f>
        <v>12</v>
      </c>
      <c r="M259" s="2"/>
    </row>
    <row r="260" spans="1:13" x14ac:dyDescent="0.25">
      <c r="A260" s="2" t="s">
        <v>201</v>
      </c>
      <c r="B260" s="2" t="s">
        <v>680</v>
      </c>
      <c r="C260" s="2" t="s">
        <v>939</v>
      </c>
      <c r="D260" s="2" t="s">
        <v>52</v>
      </c>
      <c r="E260" s="5" t="s">
        <v>1301</v>
      </c>
      <c r="F260" s="2" t="s">
        <v>1303</v>
      </c>
      <c r="G260" s="2" t="s">
        <v>1302</v>
      </c>
      <c r="H260" s="2">
        <f t="shared" si="24"/>
        <v>6</v>
      </c>
      <c r="I260" s="2">
        <f t="shared" si="25"/>
        <v>8</v>
      </c>
      <c r="J260" s="2">
        <f t="shared" si="26"/>
        <v>1</v>
      </c>
      <c r="K260" s="2" t="str">
        <f t="shared" si="23"/>
        <v>1</v>
      </c>
      <c r="L260" s="2">
        <f t="shared" si="27"/>
        <v>12</v>
      </c>
      <c r="M260" s="2"/>
    </row>
    <row r="261" spans="1:13" x14ac:dyDescent="0.25">
      <c r="A261" s="2" t="str">
        <f>A260</f>
        <v>WP_087767808.1</v>
      </c>
      <c r="B261" s="2" t="str">
        <f>B260</f>
        <v>Streptomyces sp. CS057</v>
      </c>
      <c r="C261" s="2" t="str">
        <f>C260</f>
        <v>Lactazole-like (pred)</v>
      </c>
      <c r="D261" s="2" t="str">
        <f>D260</f>
        <v>Lactazoles</v>
      </c>
      <c r="E261" s="5" t="s">
        <v>1292</v>
      </c>
      <c r="F261" s="2" t="s">
        <v>1300</v>
      </c>
      <c r="G261" s="2" t="s">
        <v>1295</v>
      </c>
      <c r="H261" s="2">
        <f t="shared" si="24"/>
        <v>4</v>
      </c>
      <c r="I261" s="2">
        <f t="shared" si="25"/>
        <v>7</v>
      </c>
      <c r="J261" s="2">
        <f t="shared" si="26"/>
        <v>2</v>
      </c>
      <c r="K261" s="2" t="str">
        <f t="shared" si="23"/>
        <v>1</v>
      </c>
      <c r="L261" s="2">
        <f t="shared" si="27"/>
        <v>10</v>
      </c>
      <c r="M261" s="2"/>
    </row>
    <row r="262" spans="1:13" x14ac:dyDescent="0.25">
      <c r="A262" s="2" t="s">
        <v>202</v>
      </c>
      <c r="B262" s="2" t="s">
        <v>681</v>
      </c>
      <c r="C262" s="2" t="s">
        <v>939</v>
      </c>
      <c r="D262" s="2" t="s">
        <v>52</v>
      </c>
      <c r="E262" s="5" t="s">
        <v>1304</v>
      </c>
      <c r="F262" s="2" t="s">
        <v>1307</v>
      </c>
      <c r="G262" s="2" t="s">
        <v>1295</v>
      </c>
      <c r="H262" s="2">
        <f t="shared" si="24"/>
        <v>4</v>
      </c>
      <c r="I262" s="2">
        <f t="shared" si="25"/>
        <v>7</v>
      </c>
      <c r="J262" s="2">
        <f t="shared" si="26"/>
        <v>2</v>
      </c>
      <c r="K262" s="2" t="str">
        <f t="shared" si="23"/>
        <v>1</v>
      </c>
      <c r="L262" s="2">
        <f t="shared" si="27"/>
        <v>10</v>
      </c>
      <c r="M262" s="2"/>
    </row>
    <row r="263" spans="1:13" x14ac:dyDescent="0.25">
      <c r="A263" s="2" t="str">
        <f t="shared" ref="A263:D264" si="28">A262</f>
        <v>WP_047180975.1</v>
      </c>
      <c r="B263" s="2" t="str">
        <f t="shared" si="28"/>
        <v>Streptomyces sp. MNU77</v>
      </c>
      <c r="C263" s="2" t="str">
        <f t="shared" si="28"/>
        <v>Lactazole-like (pred)</v>
      </c>
      <c r="D263" s="2" t="str">
        <f t="shared" si="28"/>
        <v>Lactazoles</v>
      </c>
      <c r="E263" s="5" t="s">
        <v>1305</v>
      </c>
      <c r="F263" s="2" t="s">
        <v>1308</v>
      </c>
      <c r="G263" s="2" t="s">
        <v>1296</v>
      </c>
      <c r="H263" s="2">
        <f t="shared" si="24"/>
        <v>4</v>
      </c>
      <c r="I263" s="2">
        <f t="shared" si="25"/>
        <v>7</v>
      </c>
      <c r="J263" s="2">
        <f t="shared" si="26"/>
        <v>1</v>
      </c>
      <c r="K263" s="2" t="str">
        <f t="shared" si="23"/>
        <v>1</v>
      </c>
      <c r="L263" s="2">
        <f t="shared" si="27"/>
        <v>9</v>
      </c>
      <c r="M263" s="2"/>
    </row>
    <row r="264" spans="1:13" x14ac:dyDescent="0.25">
      <c r="A264" s="2" t="str">
        <f t="shared" si="28"/>
        <v>WP_047180975.1</v>
      </c>
      <c r="B264" s="2" t="str">
        <f t="shared" si="28"/>
        <v>Streptomyces sp. MNU77</v>
      </c>
      <c r="C264" s="2" t="str">
        <f t="shared" si="28"/>
        <v>Lactazole-like (pred)</v>
      </c>
      <c r="D264" s="2" t="str">
        <f t="shared" si="28"/>
        <v>Lactazoles</v>
      </c>
      <c r="E264" s="5" t="s">
        <v>1306</v>
      </c>
      <c r="F264" s="2" t="s">
        <v>1303</v>
      </c>
      <c r="G264" s="2" t="s">
        <v>1297</v>
      </c>
      <c r="H264" s="2">
        <f t="shared" si="24"/>
        <v>6</v>
      </c>
      <c r="I264" s="2">
        <f t="shared" si="25"/>
        <v>8</v>
      </c>
      <c r="J264" s="2">
        <f t="shared" si="26"/>
        <v>1</v>
      </c>
      <c r="K264" s="2" t="str">
        <f t="shared" si="23"/>
        <v>1</v>
      </c>
      <c r="L264" s="2">
        <f t="shared" si="27"/>
        <v>12</v>
      </c>
      <c r="M264" s="2"/>
    </row>
    <row r="265" spans="1:13" x14ac:dyDescent="0.25">
      <c r="A265" s="2" t="s">
        <v>203</v>
      </c>
      <c r="B265" s="2" t="s">
        <v>682</v>
      </c>
      <c r="C265" s="2" t="s">
        <v>939</v>
      </c>
      <c r="D265" s="2" t="s">
        <v>52</v>
      </c>
      <c r="E265" s="5" t="s">
        <v>890</v>
      </c>
      <c r="H265" s="2" t="str">
        <f t="shared" si="24"/>
        <v/>
      </c>
      <c r="I265" s="2" t="str">
        <f t="shared" si="25"/>
        <v/>
      </c>
      <c r="J265" s="2" t="str">
        <f t="shared" si="26"/>
        <v/>
      </c>
      <c r="K265" s="2" t="str">
        <f t="shared" si="23"/>
        <v/>
      </c>
      <c r="L265" s="2" t="str">
        <f t="shared" si="27"/>
        <v/>
      </c>
      <c r="M265" s="2"/>
    </row>
    <row r="266" spans="1:13" x14ac:dyDescent="0.25">
      <c r="A266" s="2" t="s">
        <v>204</v>
      </c>
      <c r="B266" s="2" t="s">
        <v>683</v>
      </c>
      <c r="C266" s="2" t="s">
        <v>939</v>
      </c>
      <c r="D266" s="2" t="s">
        <v>52</v>
      </c>
      <c r="E266" s="5" t="s">
        <v>1304</v>
      </c>
      <c r="F266" s="2" t="s">
        <v>1307</v>
      </c>
      <c r="G266" s="2" t="s">
        <v>1295</v>
      </c>
      <c r="H266" s="2">
        <f t="shared" si="24"/>
        <v>4</v>
      </c>
      <c r="I266" s="2">
        <f t="shared" si="25"/>
        <v>7</v>
      </c>
      <c r="J266" s="2">
        <f t="shared" si="26"/>
        <v>2</v>
      </c>
      <c r="K266" s="2" t="str">
        <f t="shared" si="23"/>
        <v>1</v>
      </c>
      <c r="L266" s="2">
        <f t="shared" si="27"/>
        <v>10</v>
      </c>
      <c r="M266" s="2"/>
    </row>
    <row r="267" spans="1:13" x14ac:dyDescent="0.25">
      <c r="A267" s="2" t="str">
        <f>A266</f>
        <v>WP_079198906.1</v>
      </c>
      <c r="B267" s="2" t="str">
        <f>B266</f>
        <v>Streptomyces sp. CB02115</v>
      </c>
      <c r="C267" s="2" t="str">
        <f>C266</f>
        <v>Lactazole-like (pred)</v>
      </c>
      <c r="D267" s="2" t="str">
        <f>D266</f>
        <v>Lactazoles</v>
      </c>
      <c r="E267" s="5" t="s">
        <v>1309</v>
      </c>
      <c r="F267" s="2" t="s">
        <v>1310</v>
      </c>
      <c r="G267" s="2" t="s">
        <v>1297</v>
      </c>
      <c r="H267" s="2">
        <f t="shared" si="24"/>
        <v>6</v>
      </c>
      <c r="I267" s="2">
        <f t="shared" si="25"/>
        <v>8</v>
      </c>
      <c r="J267" s="2">
        <f t="shared" si="26"/>
        <v>1</v>
      </c>
      <c r="K267" s="2" t="str">
        <f t="shared" si="23"/>
        <v>1</v>
      </c>
      <c r="L267" s="2">
        <f t="shared" si="27"/>
        <v>12</v>
      </c>
      <c r="M267" s="2"/>
    </row>
    <row r="268" spans="1:13" x14ac:dyDescent="0.25">
      <c r="A268" s="2" t="s">
        <v>205</v>
      </c>
      <c r="B268" s="2" t="s">
        <v>684</v>
      </c>
      <c r="C268" s="2" t="s">
        <v>939</v>
      </c>
      <c r="D268" s="2" t="s">
        <v>52</v>
      </c>
      <c r="E268" s="5" t="s">
        <v>890</v>
      </c>
      <c r="H268" s="2" t="str">
        <f t="shared" si="24"/>
        <v/>
      </c>
      <c r="I268" s="2" t="str">
        <f t="shared" si="25"/>
        <v/>
      </c>
      <c r="J268" s="2" t="str">
        <f t="shared" si="26"/>
        <v/>
      </c>
      <c r="K268" s="2" t="str">
        <f t="shared" si="23"/>
        <v/>
      </c>
      <c r="L268" s="2" t="str">
        <f t="shared" si="27"/>
        <v/>
      </c>
      <c r="M268" s="2"/>
    </row>
    <row r="269" spans="1:13" x14ac:dyDescent="0.25">
      <c r="A269" s="2" t="s">
        <v>206</v>
      </c>
      <c r="B269" s="2" t="s">
        <v>685</v>
      </c>
      <c r="C269" s="2" t="s">
        <v>939</v>
      </c>
      <c r="D269" s="2" t="s">
        <v>52</v>
      </c>
      <c r="E269" s="5" t="s">
        <v>890</v>
      </c>
      <c r="H269" s="2" t="str">
        <f t="shared" si="24"/>
        <v/>
      </c>
      <c r="I269" s="2" t="str">
        <f t="shared" si="25"/>
        <v/>
      </c>
      <c r="J269" s="2" t="str">
        <f t="shared" si="26"/>
        <v/>
      </c>
      <c r="K269" s="2" t="str">
        <f t="shared" si="23"/>
        <v/>
      </c>
      <c r="L269" s="2" t="str">
        <f t="shared" si="27"/>
        <v/>
      </c>
      <c r="M269" s="2"/>
    </row>
    <row r="270" spans="1:13" x14ac:dyDescent="0.25">
      <c r="A270" s="2" t="s">
        <v>207</v>
      </c>
      <c r="B270" s="2" t="s">
        <v>686</v>
      </c>
      <c r="C270" s="2" t="s">
        <v>939</v>
      </c>
      <c r="D270" s="2" t="s">
        <v>52</v>
      </c>
      <c r="E270" s="5" t="s">
        <v>1311</v>
      </c>
      <c r="F270" s="2" t="s">
        <v>1313</v>
      </c>
      <c r="G270" s="2" t="s">
        <v>1297</v>
      </c>
      <c r="H270" s="2">
        <f t="shared" si="24"/>
        <v>6</v>
      </c>
      <c r="I270" s="2">
        <f t="shared" si="25"/>
        <v>8</v>
      </c>
      <c r="J270" s="2">
        <f t="shared" si="26"/>
        <v>1</v>
      </c>
      <c r="K270" s="2" t="str">
        <f t="shared" si="23"/>
        <v>1</v>
      </c>
      <c r="L270" s="2">
        <f t="shared" si="27"/>
        <v>12</v>
      </c>
      <c r="M270" s="2"/>
    </row>
    <row r="271" spans="1:13" x14ac:dyDescent="0.25">
      <c r="A271" s="2" t="str">
        <f t="shared" ref="A271:D272" si="29">A270</f>
        <v>WP_097963940.1</v>
      </c>
      <c r="B271" s="2" t="str">
        <f t="shared" si="29"/>
        <v>Streptomyces sp. or20</v>
      </c>
      <c r="C271" s="2" t="str">
        <f t="shared" si="29"/>
        <v>Lactazole-like (pred)</v>
      </c>
      <c r="D271" s="2" t="str">
        <f t="shared" si="29"/>
        <v>Lactazoles</v>
      </c>
      <c r="E271" s="5" t="s">
        <v>1312</v>
      </c>
      <c r="F271" s="2" t="s">
        <v>1314</v>
      </c>
      <c r="G271" s="2" t="s">
        <v>1296</v>
      </c>
      <c r="H271" s="2">
        <f t="shared" si="24"/>
        <v>4</v>
      </c>
      <c r="I271" s="2">
        <f t="shared" si="25"/>
        <v>7</v>
      </c>
      <c r="J271" s="2">
        <f t="shared" si="26"/>
        <v>1</v>
      </c>
      <c r="K271" s="2" t="str">
        <f t="shared" si="23"/>
        <v>1</v>
      </c>
      <c r="L271" s="2">
        <f t="shared" si="27"/>
        <v>9</v>
      </c>
      <c r="M271" s="2"/>
    </row>
    <row r="272" spans="1:13" x14ac:dyDescent="0.25">
      <c r="A272" s="2" t="str">
        <f t="shared" si="29"/>
        <v>WP_097963940.1</v>
      </c>
      <c r="B272" s="2" t="str">
        <f t="shared" si="29"/>
        <v>Streptomyces sp. or20</v>
      </c>
      <c r="C272" s="2" t="str">
        <f t="shared" si="29"/>
        <v>Lactazole-like (pred)</v>
      </c>
      <c r="D272" s="2" t="str">
        <f t="shared" si="29"/>
        <v>Lactazoles</v>
      </c>
      <c r="E272" s="5" t="s">
        <v>1292</v>
      </c>
      <c r="F272" s="2" t="s">
        <v>1300</v>
      </c>
      <c r="G272" s="2" t="s">
        <v>1295</v>
      </c>
      <c r="H272" s="2">
        <f t="shared" si="24"/>
        <v>4</v>
      </c>
      <c r="I272" s="2">
        <f t="shared" si="25"/>
        <v>7</v>
      </c>
      <c r="J272" s="2">
        <f t="shared" si="26"/>
        <v>2</v>
      </c>
      <c r="K272" s="2" t="str">
        <f t="shared" si="23"/>
        <v>1</v>
      </c>
      <c r="L272" s="2">
        <f t="shared" si="27"/>
        <v>10</v>
      </c>
      <c r="M272" s="2"/>
    </row>
    <row r="273" spans="1:13" x14ac:dyDescent="0.25">
      <c r="A273" s="2" t="s">
        <v>208</v>
      </c>
      <c r="B273" s="2" t="s">
        <v>683</v>
      </c>
      <c r="C273" s="2" t="s">
        <v>939</v>
      </c>
      <c r="D273" s="2" t="s">
        <v>52</v>
      </c>
      <c r="E273" s="2" t="s">
        <v>1309</v>
      </c>
      <c r="F273" s="2" t="s">
        <v>1310</v>
      </c>
      <c r="G273" s="2" t="s">
        <v>1297</v>
      </c>
      <c r="H273" s="2">
        <f t="shared" si="24"/>
        <v>6</v>
      </c>
      <c r="I273" s="2">
        <f t="shared" si="25"/>
        <v>8</v>
      </c>
      <c r="J273" s="2">
        <f t="shared" si="26"/>
        <v>1</v>
      </c>
      <c r="K273" s="2" t="str">
        <f t="shared" si="23"/>
        <v>1</v>
      </c>
      <c r="L273" s="2">
        <f t="shared" si="27"/>
        <v>12</v>
      </c>
      <c r="M273" s="2"/>
    </row>
    <row r="274" spans="1:13" x14ac:dyDescent="0.25">
      <c r="A274" s="2" t="str">
        <f t="shared" ref="A274:D276" si="30">A273</f>
        <v>OKJ59460.1</v>
      </c>
      <c r="B274" s="2" t="str">
        <f t="shared" si="30"/>
        <v>Streptomyces sp. CB02115</v>
      </c>
      <c r="C274" s="2" t="str">
        <f t="shared" si="30"/>
        <v>Lactazole-like (pred)</v>
      </c>
      <c r="D274" s="2" t="str">
        <f t="shared" si="30"/>
        <v>Lactazoles</v>
      </c>
      <c r="E274" s="2" t="s">
        <v>1315</v>
      </c>
      <c r="F274" s="2" t="s">
        <v>1317</v>
      </c>
      <c r="G274" s="2" t="s">
        <v>1316</v>
      </c>
      <c r="H274" s="2">
        <f t="shared" si="24"/>
        <v>4</v>
      </c>
      <c r="I274" s="2">
        <f t="shared" si="25"/>
        <v>7</v>
      </c>
      <c r="J274" s="2">
        <f t="shared" si="26"/>
        <v>1</v>
      </c>
      <c r="K274" s="2" t="str">
        <f t="shared" si="23"/>
        <v>1</v>
      </c>
      <c r="L274" s="2">
        <f t="shared" si="27"/>
        <v>9</v>
      </c>
      <c r="M274" s="2"/>
    </row>
    <row r="275" spans="1:13" x14ac:dyDescent="0.25">
      <c r="A275" s="2" t="str">
        <f t="shared" si="30"/>
        <v>OKJ59460.1</v>
      </c>
      <c r="B275" s="2" t="str">
        <f t="shared" si="30"/>
        <v>Streptomyces sp. CB02115</v>
      </c>
      <c r="C275" s="2" t="str">
        <f t="shared" si="30"/>
        <v>Lactazole-like (pred)</v>
      </c>
      <c r="D275" s="2" t="str">
        <f t="shared" si="30"/>
        <v>Lactazoles</v>
      </c>
      <c r="E275" s="2" t="s">
        <v>1318</v>
      </c>
      <c r="F275" s="2" t="s">
        <v>1319</v>
      </c>
      <c r="G275" s="2" t="s">
        <v>1296</v>
      </c>
      <c r="H275" s="2">
        <f t="shared" si="24"/>
        <v>4</v>
      </c>
      <c r="I275" s="2">
        <f t="shared" si="25"/>
        <v>7</v>
      </c>
      <c r="J275" s="2">
        <f t="shared" si="26"/>
        <v>1</v>
      </c>
      <c r="K275" s="2" t="str">
        <f t="shared" si="23"/>
        <v>1</v>
      </c>
      <c r="L275" s="2">
        <f t="shared" si="27"/>
        <v>9</v>
      </c>
      <c r="M275" s="2"/>
    </row>
    <row r="276" spans="1:13" x14ac:dyDescent="0.25">
      <c r="A276" s="2" t="str">
        <f t="shared" si="30"/>
        <v>OKJ59460.1</v>
      </c>
      <c r="B276" s="2" t="str">
        <f t="shared" si="30"/>
        <v>Streptomyces sp. CB02115</v>
      </c>
      <c r="C276" s="2" t="str">
        <f t="shared" si="30"/>
        <v>Lactazole-like (pred)</v>
      </c>
      <c r="D276" s="2" t="str">
        <f t="shared" si="30"/>
        <v>Lactazoles</v>
      </c>
      <c r="E276" s="2" t="s">
        <v>1304</v>
      </c>
      <c r="F276" s="2" t="s">
        <v>1307</v>
      </c>
      <c r="G276" s="2" t="s">
        <v>1295</v>
      </c>
      <c r="H276" s="2">
        <f t="shared" si="24"/>
        <v>4</v>
      </c>
      <c r="I276" s="2">
        <f t="shared" si="25"/>
        <v>7</v>
      </c>
      <c r="J276" s="2">
        <f t="shared" si="26"/>
        <v>2</v>
      </c>
      <c r="K276" s="2" t="str">
        <f t="shared" si="23"/>
        <v>1</v>
      </c>
      <c r="L276" s="2">
        <f t="shared" si="27"/>
        <v>10</v>
      </c>
      <c r="M276" s="2"/>
    </row>
    <row r="277" spans="1:13" x14ac:dyDescent="0.25">
      <c r="A277" s="2" t="s">
        <v>209</v>
      </c>
      <c r="B277" s="2" t="s">
        <v>687</v>
      </c>
      <c r="C277" s="2" t="s">
        <v>939</v>
      </c>
      <c r="D277" s="2" t="s">
        <v>52</v>
      </c>
      <c r="E277" s="2" t="s">
        <v>1320</v>
      </c>
      <c r="F277" s="2" t="s">
        <v>1321</v>
      </c>
      <c r="G277" s="3" t="s">
        <v>1290</v>
      </c>
      <c r="H277" s="2">
        <f t="shared" si="24"/>
        <v>3</v>
      </c>
      <c r="I277" s="2">
        <f t="shared" si="25"/>
        <v>10</v>
      </c>
      <c r="J277" s="2">
        <f t="shared" si="26"/>
        <v>5</v>
      </c>
      <c r="K277" s="2" t="str">
        <f t="shared" si="23"/>
        <v>1</v>
      </c>
      <c r="L277" s="2">
        <f t="shared" si="27"/>
        <v>15</v>
      </c>
      <c r="M277" s="2"/>
    </row>
    <row r="278" spans="1:13" x14ac:dyDescent="0.25">
      <c r="A278" s="2" t="s">
        <v>210</v>
      </c>
      <c r="B278" s="2" t="s">
        <v>688</v>
      </c>
      <c r="C278" s="2" t="s">
        <v>939</v>
      </c>
      <c r="D278" s="2" t="s">
        <v>52</v>
      </c>
      <c r="E278" s="2" t="s">
        <v>890</v>
      </c>
      <c r="H278" s="2" t="str">
        <f t="shared" si="24"/>
        <v/>
      </c>
      <c r="I278" s="2" t="str">
        <f t="shared" si="25"/>
        <v/>
      </c>
      <c r="J278" s="2" t="str">
        <f t="shared" si="26"/>
        <v/>
      </c>
      <c r="K278" s="2" t="str">
        <f t="shared" si="23"/>
        <v/>
      </c>
      <c r="L278" s="2" t="str">
        <f t="shared" si="27"/>
        <v/>
      </c>
      <c r="M278" s="2"/>
    </row>
    <row r="279" spans="1:13" x14ac:dyDescent="0.25">
      <c r="A279" s="2" t="s">
        <v>211</v>
      </c>
      <c r="B279" s="2" t="s">
        <v>689</v>
      </c>
      <c r="C279" s="2" t="s">
        <v>939</v>
      </c>
      <c r="D279" s="2" t="s">
        <v>52</v>
      </c>
      <c r="E279" s="5" t="s">
        <v>1292</v>
      </c>
      <c r="F279" s="2" t="s">
        <v>1300</v>
      </c>
      <c r="G279" s="2" t="s">
        <v>1295</v>
      </c>
      <c r="H279" s="2">
        <f t="shared" si="24"/>
        <v>4</v>
      </c>
      <c r="I279" s="2">
        <f t="shared" si="25"/>
        <v>7</v>
      </c>
      <c r="J279" s="2">
        <f t="shared" si="26"/>
        <v>2</v>
      </c>
      <c r="K279" s="2" t="str">
        <f t="shared" si="23"/>
        <v>1</v>
      </c>
      <c r="L279" s="2">
        <f t="shared" si="27"/>
        <v>10</v>
      </c>
      <c r="M279" s="2"/>
    </row>
    <row r="280" spans="1:13" x14ac:dyDescent="0.25">
      <c r="A280" s="2" t="s">
        <v>212</v>
      </c>
      <c r="B280" s="2" t="s">
        <v>690</v>
      </c>
      <c r="C280" s="2" t="s">
        <v>939</v>
      </c>
      <c r="D280" s="2" t="s">
        <v>52</v>
      </c>
      <c r="E280" s="5" t="s">
        <v>1322</v>
      </c>
      <c r="F280" s="2" t="s">
        <v>1325</v>
      </c>
      <c r="G280" s="2" t="s">
        <v>1295</v>
      </c>
      <c r="H280" s="2">
        <f t="shared" si="24"/>
        <v>4</v>
      </c>
      <c r="I280" s="2">
        <f t="shared" si="25"/>
        <v>7</v>
      </c>
      <c r="J280" s="2">
        <f t="shared" si="26"/>
        <v>2</v>
      </c>
      <c r="K280" s="2" t="str">
        <f t="shared" si="23"/>
        <v>1</v>
      </c>
      <c r="L280" s="2">
        <f t="shared" si="27"/>
        <v>10</v>
      </c>
      <c r="M280" s="2"/>
    </row>
    <row r="281" spans="1:13" x14ac:dyDescent="0.25">
      <c r="A281" s="2" t="str">
        <f t="shared" ref="A281:D283" si="31">A280</f>
        <v>WP_079277171.1</v>
      </c>
      <c r="B281" s="2" t="str">
        <f t="shared" si="31"/>
        <v>Streptomyces sp. TSRI0261</v>
      </c>
      <c r="C281" s="2" t="str">
        <f t="shared" si="31"/>
        <v>Lactazole-like (pred)</v>
      </c>
      <c r="D281" s="2" t="str">
        <f t="shared" si="31"/>
        <v>Lactazoles</v>
      </c>
      <c r="E281" s="5" t="s">
        <v>1323</v>
      </c>
      <c r="F281" s="2" t="s">
        <v>1327</v>
      </c>
      <c r="G281" s="2" t="s">
        <v>1326</v>
      </c>
      <c r="H281" s="2">
        <f t="shared" si="24"/>
        <v>4</v>
      </c>
      <c r="I281" s="2">
        <f t="shared" si="25"/>
        <v>7</v>
      </c>
      <c r="J281" s="2">
        <f t="shared" si="26"/>
        <v>1</v>
      </c>
      <c r="K281" s="2" t="str">
        <f t="shared" si="23"/>
        <v>1</v>
      </c>
      <c r="L281" s="2">
        <f t="shared" si="27"/>
        <v>9</v>
      </c>
      <c r="M281" s="2"/>
    </row>
    <row r="282" spans="1:13" x14ac:dyDescent="0.25">
      <c r="A282" s="2" t="str">
        <f t="shared" si="31"/>
        <v>WP_079277171.1</v>
      </c>
      <c r="B282" s="2" t="str">
        <f t="shared" si="31"/>
        <v>Streptomyces sp. TSRI0261</v>
      </c>
      <c r="C282" s="2" t="str">
        <f t="shared" si="31"/>
        <v>Lactazole-like (pred)</v>
      </c>
      <c r="D282" s="2" t="str">
        <f t="shared" si="31"/>
        <v>Lactazoles</v>
      </c>
      <c r="E282" s="2" t="s">
        <v>1329</v>
      </c>
      <c r="F282" s="2" t="s">
        <v>1330</v>
      </c>
      <c r="G282" s="2" t="s">
        <v>1328</v>
      </c>
      <c r="H282" s="2">
        <f t="shared" si="24"/>
        <v>4</v>
      </c>
      <c r="I282" s="2">
        <f t="shared" si="25"/>
        <v>6</v>
      </c>
      <c r="J282" s="2">
        <f t="shared" si="26"/>
        <v>1</v>
      </c>
      <c r="K282" s="2" t="str">
        <f t="shared" si="23"/>
        <v>1</v>
      </c>
      <c r="L282" s="2">
        <f t="shared" si="27"/>
        <v>8</v>
      </c>
      <c r="M282" s="2"/>
    </row>
    <row r="283" spans="1:13" x14ac:dyDescent="0.25">
      <c r="A283" s="2" t="str">
        <f t="shared" si="31"/>
        <v>WP_079277171.1</v>
      </c>
      <c r="B283" s="2" t="str">
        <f t="shared" si="31"/>
        <v>Streptomyces sp. TSRI0261</v>
      </c>
      <c r="C283" s="2" t="str">
        <f t="shared" si="31"/>
        <v>Lactazole-like (pred)</v>
      </c>
      <c r="D283" s="2" t="str">
        <f t="shared" si="31"/>
        <v>Lactazoles</v>
      </c>
      <c r="E283" s="5" t="s">
        <v>1324</v>
      </c>
      <c r="F283" s="2" t="s">
        <v>1303</v>
      </c>
      <c r="G283" s="2" t="s">
        <v>1331</v>
      </c>
      <c r="H283" s="2">
        <f t="shared" si="24"/>
        <v>6</v>
      </c>
      <c r="I283" s="2">
        <f t="shared" si="25"/>
        <v>8</v>
      </c>
      <c r="J283" s="2">
        <f t="shared" si="26"/>
        <v>1</v>
      </c>
      <c r="K283" s="2" t="str">
        <f t="shared" si="23"/>
        <v>1</v>
      </c>
      <c r="L283" s="2">
        <f t="shared" si="27"/>
        <v>12</v>
      </c>
      <c r="M283" s="2"/>
    </row>
    <row r="284" spans="1:13" x14ac:dyDescent="0.25">
      <c r="A284" s="2" t="s">
        <v>213</v>
      </c>
      <c r="B284" s="2" t="s">
        <v>690</v>
      </c>
      <c r="C284" s="2" t="s">
        <v>939</v>
      </c>
      <c r="D284" s="2" t="s">
        <v>52</v>
      </c>
      <c r="E284" s="5" t="s">
        <v>1322</v>
      </c>
      <c r="F284" s="2" t="s">
        <v>1325</v>
      </c>
      <c r="G284" s="2" t="s">
        <v>1295</v>
      </c>
      <c r="H284" s="2">
        <f t="shared" si="24"/>
        <v>4</v>
      </c>
      <c r="I284" s="2">
        <f t="shared" si="25"/>
        <v>7</v>
      </c>
      <c r="J284" s="2">
        <f t="shared" si="26"/>
        <v>2</v>
      </c>
      <c r="K284" s="2" t="str">
        <f t="shared" si="23"/>
        <v>1</v>
      </c>
      <c r="L284" s="2">
        <f t="shared" si="27"/>
        <v>10</v>
      </c>
      <c r="M284" s="2"/>
    </row>
    <row r="285" spans="1:13" x14ac:dyDescent="0.25">
      <c r="A285" s="2" t="str">
        <f t="shared" ref="A285:D287" si="32">A284</f>
        <v>OKJ11516.1</v>
      </c>
      <c r="B285" s="2" t="str">
        <f t="shared" si="32"/>
        <v>Streptomyces sp. TSRI0261</v>
      </c>
      <c r="C285" s="2" t="str">
        <f t="shared" si="32"/>
        <v>Lactazole-like (pred)</v>
      </c>
      <c r="D285" s="2" t="str">
        <f t="shared" si="32"/>
        <v>Lactazoles</v>
      </c>
      <c r="E285" s="5" t="s">
        <v>1323</v>
      </c>
      <c r="F285" s="2" t="s">
        <v>1327</v>
      </c>
      <c r="G285" s="2" t="s">
        <v>1326</v>
      </c>
      <c r="H285" s="2">
        <f t="shared" si="24"/>
        <v>4</v>
      </c>
      <c r="I285" s="2">
        <f t="shared" si="25"/>
        <v>7</v>
      </c>
      <c r="J285" s="2">
        <f t="shared" si="26"/>
        <v>1</v>
      </c>
      <c r="K285" s="2" t="str">
        <f t="shared" si="23"/>
        <v>1</v>
      </c>
      <c r="L285" s="2">
        <f t="shared" si="27"/>
        <v>9</v>
      </c>
      <c r="M285" s="2"/>
    </row>
    <row r="286" spans="1:13" x14ac:dyDescent="0.25">
      <c r="A286" s="2" t="str">
        <f t="shared" si="32"/>
        <v>OKJ11516.1</v>
      </c>
      <c r="B286" s="2" t="str">
        <f t="shared" si="32"/>
        <v>Streptomyces sp. TSRI0261</v>
      </c>
      <c r="C286" s="2" t="str">
        <f t="shared" si="32"/>
        <v>Lactazole-like (pred)</v>
      </c>
      <c r="D286" s="2" t="str">
        <f t="shared" si="32"/>
        <v>Lactazoles</v>
      </c>
      <c r="E286" s="2" t="s">
        <v>1329</v>
      </c>
      <c r="F286" s="2" t="s">
        <v>1330</v>
      </c>
      <c r="G286" s="2" t="s">
        <v>1328</v>
      </c>
      <c r="H286" s="2">
        <f t="shared" si="24"/>
        <v>4</v>
      </c>
      <c r="I286" s="2">
        <f t="shared" si="25"/>
        <v>6</v>
      </c>
      <c r="J286" s="2">
        <f t="shared" si="26"/>
        <v>1</v>
      </c>
      <c r="K286" s="2" t="str">
        <f t="shared" si="23"/>
        <v>1</v>
      </c>
      <c r="L286" s="2">
        <f t="shared" si="27"/>
        <v>8</v>
      </c>
      <c r="M286" s="2"/>
    </row>
    <row r="287" spans="1:13" x14ac:dyDescent="0.25">
      <c r="A287" s="2" t="str">
        <f t="shared" si="32"/>
        <v>OKJ11516.1</v>
      </c>
      <c r="B287" s="2" t="str">
        <f t="shared" si="32"/>
        <v>Streptomyces sp. TSRI0261</v>
      </c>
      <c r="C287" s="2" t="str">
        <f t="shared" si="32"/>
        <v>Lactazole-like (pred)</v>
      </c>
      <c r="D287" s="2" t="str">
        <f t="shared" si="32"/>
        <v>Lactazoles</v>
      </c>
      <c r="E287" s="5" t="s">
        <v>1324</v>
      </c>
      <c r="F287" s="2" t="s">
        <v>1303</v>
      </c>
      <c r="G287" s="2" t="s">
        <v>1331</v>
      </c>
      <c r="H287" s="2">
        <f t="shared" si="24"/>
        <v>6</v>
      </c>
      <c r="I287" s="2">
        <f t="shared" si="25"/>
        <v>8</v>
      </c>
      <c r="J287" s="2">
        <f t="shared" si="26"/>
        <v>1</v>
      </c>
      <c r="K287" s="2" t="str">
        <f t="shared" si="23"/>
        <v>1</v>
      </c>
      <c r="L287" s="2">
        <f t="shared" si="27"/>
        <v>12</v>
      </c>
      <c r="M287" s="2"/>
    </row>
    <row r="288" spans="1:13" x14ac:dyDescent="0.25">
      <c r="A288" s="2" t="s">
        <v>214</v>
      </c>
      <c r="B288" s="2" t="s">
        <v>691</v>
      </c>
      <c r="C288" s="2" t="s">
        <v>939</v>
      </c>
      <c r="D288" s="2" t="s">
        <v>52</v>
      </c>
      <c r="E288" s="2" t="s">
        <v>1332</v>
      </c>
      <c r="F288" s="2" t="s">
        <v>1334</v>
      </c>
      <c r="G288" s="2" t="s">
        <v>1296</v>
      </c>
      <c r="H288" s="2">
        <f t="shared" si="24"/>
        <v>4</v>
      </c>
      <c r="I288" s="2">
        <f t="shared" si="25"/>
        <v>7</v>
      </c>
      <c r="J288" s="2">
        <f t="shared" si="26"/>
        <v>1</v>
      </c>
      <c r="K288" s="2" t="str">
        <f t="shared" si="23"/>
        <v>1</v>
      </c>
      <c r="L288" s="2">
        <f t="shared" si="27"/>
        <v>9</v>
      </c>
      <c r="M288" s="2"/>
    </row>
    <row r="289" spans="1:13" x14ac:dyDescent="0.25">
      <c r="A289" s="2" t="str">
        <f t="shared" ref="A289:D291" si="33">A288</f>
        <v>WP_079191951.1</v>
      </c>
      <c r="B289" s="2" t="str">
        <f t="shared" si="33"/>
        <v>Streptomyces sp. CB00072</v>
      </c>
      <c r="C289" s="2" t="str">
        <f t="shared" si="33"/>
        <v>Lactazole-like (pred)</v>
      </c>
      <c r="D289" s="2" t="str">
        <f t="shared" si="33"/>
        <v>Lactazoles</v>
      </c>
      <c r="E289" s="2" t="s">
        <v>1336</v>
      </c>
      <c r="F289" s="2" t="s">
        <v>1338</v>
      </c>
      <c r="G289" s="2" t="s">
        <v>1337</v>
      </c>
      <c r="H289" s="2">
        <f t="shared" si="24"/>
        <v>4</v>
      </c>
      <c r="I289" s="2">
        <f t="shared" si="25"/>
        <v>6</v>
      </c>
      <c r="J289" s="2">
        <f t="shared" si="26"/>
        <v>0</v>
      </c>
      <c r="K289" s="2" t="str">
        <f t="shared" si="23"/>
        <v>1</v>
      </c>
      <c r="L289" s="2">
        <f t="shared" si="27"/>
        <v>7</v>
      </c>
      <c r="M289" s="2"/>
    </row>
    <row r="290" spans="1:13" x14ac:dyDescent="0.25">
      <c r="A290" s="2" t="str">
        <f t="shared" si="33"/>
        <v>WP_079191951.1</v>
      </c>
      <c r="B290" s="2" t="str">
        <f t="shared" si="33"/>
        <v>Streptomyces sp. CB00072</v>
      </c>
      <c r="C290" s="2" t="str">
        <f t="shared" si="33"/>
        <v>Lactazole-like (pred)</v>
      </c>
      <c r="D290" s="2" t="str">
        <f t="shared" si="33"/>
        <v>Lactazoles</v>
      </c>
      <c r="E290" s="2" t="s">
        <v>1292</v>
      </c>
      <c r="F290" s="2" t="s">
        <v>1307</v>
      </c>
      <c r="G290" s="2" t="s">
        <v>1295</v>
      </c>
      <c r="H290" s="2">
        <f t="shared" si="24"/>
        <v>4</v>
      </c>
      <c r="I290" s="2">
        <f t="shared" si="25"/>
        <v>7</v>
      </c>
      <c r="J290" s="2">
        <f t="shared" si="26"/>
        <v>2</v>
      </c>
      <c r="K290" s="2" t="str">
        <f t="shared" si="23"/>
        <v>1</v>
      </c>
      <c r="L290" s="2">
        <f t="shared" si="27"/>
        <v>10</v>
      </c>
      <c r="M290" s="2"/>
    </row>
    <row r="291" spans="1:13" x14ac:dyDescent="0.25">
      <c r="A291" s="2" t="str">
        <f t="shared" si="33"/>
        <v>WP_079191951.1</v>
      </c>
      <c r="B291" s="2" t="str">
        <f t="shared" si="33"/>
        <v>Streptomyces sp. CB00072</v>
      </c>
      <c r="C291" s="2" t="str">
        <f t="shared" si="33"/>
        <v>Lactazole-like (pred)</v>
      </c>
      <c r="D291" s="2" t="str">
        <f t="shared" si="33"/>
        <v>Lactazoles</v>
      </c>
      <c r="E291" s="2" t="s">
        <v>1333</v>
      </c>
      <c r="F291" s="2" t="s">
        <v>1335</v>
      </c>
      <c r="G291" s="2" t="s">
        <v>1302</v>
      </c>
      <c r="H291" s="2">
        <f t="shared" si="24"/>
        <v>6</v>
      </c>
      <c r="I291" s="2">
        <f t="shared" si="25"/>
        <v>8</v>
      </c>
      <c r="J291" s="2">
        <f t="shared" si="26"/>
        <v>1</v>
      </c>
      <c r="K291" s="2" t="str">
        <f t="shared" si="23"/>
        <v>1</v>
      </c>
      <c r="L291" s="2">
        <f t="shared" si="27"/>
        <v>12</v>
      </c>
      <c r="M291" s="2"/>
    </row>
    <row r="292" spans="1:13" x14ac:dyDescent="0.25">
      <c r="A292" s="2" t="s">
        <v>215</v>
      </c>
      <c r="B292" s="2" t="s">
        <v>691</v>
      </c>
      <c r="C292" s="2" t="s">
        <v>939</v>
      </c>
      <c r="D292" s="2" t="s">
        <v>52</v>
      </c>
      <c r="E292" s="2" t="s">
        <v>1332</v>
      </c>
      <c r="F292" s="2" t="s">
        <v>1334</v>
      </c>
      <c r="G292" s="2" t="s">
        <v>1296</v>
      </c>
      <c r="H292" s="2">
        <f t="shared" si="24"/>
        <v>4</v>
      </c>
      <c r="I292" s="2">
        <f t="shared" si="25"/>
        <v>7</v>
      </c>
      <c r="J292" s="2">
        <f t="shared" si="26"/>
        <v>1</v>
      </c>
      <c r="K292" s="2" t="str">
        <f t="shared" si="23"/>
        <v>1</v>
      </c>
      <c r="L292" s="2">
        <f t="shared" si="27"/>
        <v>9</v>
      </c>
      <c r="M292" s="2"/>
    </row>
    <row r="293" spans="1:13" x14ac:dyDescent="0.25">
      <c r="A293" s="2" t="str">
        <f t="shared" ref="A293:D295" si="34">A292</f>
        <v>OKI60309.1</v>
      </c>
      <c r="B293" s="2" t="str">
        <f t="shared" si="34"/>
        <v>Streptomyces sp. CB00072</v>
      </c>
      <c r="C293" s="2" t="str">
        <f t="shared" si="34"/>
        <v>Lactazole-like (pred)</v>
      </c>
      <c r="D293" s="2" t="str">
        <f t="shared" si="34"/>
        <v>Lactazoles</v>
      </c>
      <c r="E293" s="2" t="s">
        <v>1336</v>
      </c>
      <c r="F293" s="2" t="s">
        <v>1338</v>
      </c>
      <c r="G293" s="2" t="s">
        <v>1337</v>
      </c>
      <c r="H293" s="2">
        <f t="shared" si="24"/>
        <v>4</v>
      </c>
      <c r="I293" s="2">
        <f t="shared" si="25"/>
        <v>6</v>
      </c>
      <c r="J293" s="2">
        <f t="shared" si="26"/>
        <v>0</v>
      </c>
      <c r="K293" s="2" t="str">
        <f t="shared" si="23"/>
        <v>1</v>
      </c>
      <c r="L293" s="2">
        <f t="shared" si="27"/>
        <v>7</v>
      </c>
      <c r="M293" s="2"/>
    </row>
    <row r="294" spans="1:13" x14ac:dyDescent="0.25">
      <c r="A294" s="2" t="str">
        <f t="shared" si="34"/>
        <v>OKI60309.1</v>
      </c>
      <c r="B294" s="2" t="str">
        <f t="shared" si="34"/>
        <v>Streptomyces sp. CB00072</v>
      </c>
      <c r="C294" s="2" t="str">
        <f t="shared" si="34"/>
        <v>Lactazole-like (pred)</v>
      </c>
      <c r="D294" s="2" t="str">
        <f t="shared" si="34"/>
        <v>Lactazoles</v>
      </c>
      <c r="E294" s="2" t="s">
        <v>1292</v>
      </c>
      <c r="F294" s="2" t="s">
        <v>1307</v>
      </c>
      <c r="G294" s="2" t="s">
        <v>1295</v>
      </c>
      <c r="H294" s="2">
        <f t="shared" si="24"/>
        <v>4</v>
      </c>
      <c r="I294" s="2">
        <f t="shared" si="25"/>
        <v>7</v>
      </c>
      <c r="J294" s="2">
        <f t="shared" si="26"/>
        <v>2</v>
      </c>
      <c r="K294" s="2" t="str">
        <f t="shared" si="23"/>
        <v>1</v>
      </c>
      <c r="L294" s="2">
        <f t="shared" si="27"/>
        <v>10</v>
      </c>
      <c r="M294" s="2"/>
    </row>
    <row r="295" spans="1:13" x14ac:dyDescent="0.25">
      <c r="A295" s="2" t="str">
        <f t="shared" si="34"/>
        <v>OKI60309.1</v>
      </c>
      <c r="B295" s="2" t="str">
        <f t="shared" si="34"/>
        <v>Streptomyces sp. CB00072</v>
      </c>
      <c r="C295" s="2" t="str">
        <f t="shared" si="34"/>
        <v>Lactazole-like (pred)</v>
      </c>
      <c r="D295" s="2" t="str">
        <f t="shared" si="34"/>
        <v>Lactazoles</v>
      </c>
      <c r="E295" s="2" t="s">
        <v>1333</v>
      </c>
      <c r="F295" s="2" t="s">
        <v>1335</v>
      </c>
      <c r="G295" s="2" t="s">
        <v>1302</v>
      </c>
      <c r="H295" s="2">
        <f t="shared" si="24"/>
        <v>6</v>
      </c>
      <c r="I295" s="2">
        <f t="shared" si="25"/>
        <v>8</v>
      </c>
      <c r="J295" s="2">
        <f t="shared" si="26"/>
        <v>1</v>
      </c>
      <c r="K295" s="2" t="str">
        <f t="shared" si="23"/>
        <v>1</v>
      </c>
      <c r="L295" s="2">
        <f t="shared" si="27"/>
        <v>12</v>
      </c>
      <c r="M295" s="2"/>
    </row>
    <row r="296" spans="1:13" x14ac:dyDescent="0.25">
      <c r="A296" s="2" t="s">
        <v>216</v>
      </c>
      <c r="B296" s="2" t="s">
        <v>637</v>
      </c>
      <c r="C296" s="2" t="s">
        <v>939</v>
      </c>
      <c r="D296" s="2" t="s">
        <v>52</v>
      </c>
      <c r="E296" s="2" t="s">
        <v>1178</v>
      </c>
      <c r="F296" s="2" t="s">
        <v>1180</v>
      </c>
      <c r="G296" s="2" t="s">
        <v>1179</v>
      </c>
      <c r="H296" s="2">
        <f t="shared" si="24"/>
        <v>1</v>
      </c>
      <c r="I296" s="2">
        <f t="shared" si="25"/>
        <v>5</v>
      </c>
      <c r="J296" s="2">
        <f t="shared" si="26"/>
        <v>3</v>
      </c>
      <c r="K296" s="2" t="str">
        <f t="shared" si="23"/>
        <v>0</v>
      </c>
      <c r="L296" s="2">
        <f t="shared" si="27"/>
        <v>7</v>
      </c>
      <c r="M296" s="2"/>
    </row>
    <row r="297" spans="1:13" x14ac:dyDescent="0.25">
      <c r="A297" s="2" t="s">
        <v>217</v>
      </c>
      <c r="B297" s="2" t="s">
        <v>692</v>
      </c>
      <c r="C297" s="2" t="s">
        <v>939</v>
      </c>
      <c r="D297" s="2" t="s">
        <v>52</v>
      </c>
      <c r="E297" s="2" t="s">
        <v>890</v>
      </c>
      <c r="H297" s="2" t="str">
        <f t="shared" si="24"/>
        <v/>
      </c>
      <c r="I297" s="2" t="str">
        <f t="shared" si="25"/>
        <v/>
      </c>
      <c r="J297" s="2" t="str">
        <f t="shared" si="26"/>
        <v/>
      </c>
      <c r="K297" s="2" t="str">
        <f t="shared" si="23"/>
        <v/>
      </c>
      <c r="L297" s="2" t="str">
        <f t="shared" si="27"/>
        <v/>
      </c>
      <c r="M297" s="2"/>
    </row>
    <row r="298" spans="1:13" x14ac:dyDescent="0.25">
      <c r="A298" s="2" t="s">
        <v>218</v>
      </c>
      <c r="B298" s="2" t="s">
        <v>693</v>
      </c>
      <c r="C298" s="2" t="s">
        <v>939</v>
      </c>
      <c r="D298" s="2" t="s">
        <v>52</v>
      </c>
      <c r="E298" s="5" t="s">
        <v>1339</v>
      </c>
      <c r="F298" s="2" t="s">
        <v>1341</v>
      </c>
      <c r="G298" s="2" t="s">
        <v>1199</v>
      </c>
      <c r="H298" s="2">
        <f t="shared" si="24"/>
        <v>2</v>
      </c>
      <c r="I298" s="2">
        <f t="shared" si="25"/>
        <v>10</v>
      </c>
      <c r="J298" s="2">
        <f t="shared" si="26"/>
        <v>2</v>
      </c>
      <c r="K298" s="2" t="str">
        <f t="shared" si="23"/>
        <v>1</v>
      </c>
      <c r="L298" s="2">
        <f t="shared" si="27"/>
        <v>11</v>
      </c>
      <c r="M298" s="2"/>
    </row>
    <row r="299" spans="1:13" x14ac:dyDescent="0.25">
      <c r="A299" s="2" t="str">
        <f>A298</f>
        <v>SOR81152.1</v>
      </c>
      <c r="B299" s="2" t="str">
        <f>B298</f>
        <v>Streptomyces chartreusis NRRL 3882</v>
      </c>
      <c r="C299" s="2" t="str">
        <f>C298</f>
        <v>Lactazole-like (pred)</v>
      </c>
      <c r="D299" s="2" t="str">
        <f>D298</f>
        <v>Lactazoles</v>
      </c>
      <c r="E299" s="5" t="s">
        <v>1340</v>
      </c>
      <c r="F299" s="2" t="s">
        <v>1342</v>
      </c>
      <c r="G299" s="2" t="s">
        <v>1199</v>
      </c>
      <c r="H299" s="2">
        <f t="shared" si="24"/>
        <v>2</v>
      </c>
      <c r="I299" s="2">
        <f t="shared" si="25"/>
        <v>10</v>
      </c>
      <c r="J299" s="2">
        <f t="shared" si="26"/>
        <v>2</v>
      </c>
      <c r="K299" s="2" t="str">
        <f t="shared" si="23"/>
        <v>1</v>
      </c>
      <c r="L299" s="2">
        <f t="shared" si="27"/>
        <v>11</v>
      </c>
      <c r="M299" s="2"/>
    </row>
    <row r="300" spans="1:13" x14ac:dyDescent="0.25">
      <c r="A300" s="2" t="s">
        <v>219</v>
      </c>
      <c r="B300" s="2" t="s">
        <v>537</v>
      </c>
      <c r="C300" s="2" t="s">
        <v>939</v>
      </c>
      <c r="D300" s="2" t="s">
        <v>52</v>
      </c>
      <c r="E300" s="5" t="s">
        <v>1343</v>
      </c>
      <c r="F300" s="2" t="s">
        <v>1345</v>
      </c>
      <c r="G300" s="2" t="s">
        <v>1199</v>
      </c>
      <c r="H300" s="2">
        <f t="shared" si="24"/>
        <v>2</v>
      </c>
      <c r="I300" s="2">
        <f t="shared" si="25"/>
        <v>10</v>
      </c>
      <c r="J300" s="2">
        <f t="shared" si="26"/>
        <v>2</v>
      </c>
      <c r="K300" s="2" t="str">
        <f t="shared" si="23"/>
        <v>1</v>
      </c>
      <c r="L300" s="2">
        <f t="shared" si="27"/>
        <v>11</v>
      </c>
      <c r="M300" s="2"/>
    </row>
    <row r="301" spans="1:13" x14ac:dyDescent="0.25">
      <c r="A301" s="2" t="str">
        <f>A300</f>
        <v>WP_086563666.1</v>
      </c>
      <c r="B301" s="2" t="str">
        <f>B300</f>
        <v>Streptomyces africanus</v>
      </c>
      <c r="C301" s="2" t="str">
        <f>C300</f>
        <v>Lactazole-like (pred)</v>
      </c>
      <c r="D301" s="2" t="str">
        <f>D300</f>
        <v>Lactazoles</v>
      </c>
      <c r="E301" s="5" t="s">
        <v>1344</v>
      </c>
      <c r="F301" s="2" t="s">
        <v>1346</v>
      </c>
      <c r="G301" s="2" t="s">
        <v>1199</v>
      </c>
      <c r="H301" s="2">
        <f t="shared" si="24"/>
        <v>2</v>
      </c>
      <c r="I301" s="2">
        <f t="shared" si="25"/>
        <v>10</v>
      </c>
      <c r="J301" s="2">
        <f t="shared" si="26"/>
        <v>2</v>
      </c>
      <c r="K301" s="2" t="str">
        <f t="shared" si="23"/>
        <v>1</v>
      </c>
      <c r="L301" s="2">
        <f t="shared" si="27"/>
        <v>11</v>
      </c>
      <c r="M301" s="2"/>
    </row>
    <row r="302" spans="1:13" x14ac:dyDescent="0.25">
      <c r="A302" s="2" t="s">
        <v>220</v>
      </c>
      <c r="B302" s="2" t="s">
        <v>694</v>
      </c>
      <c r="C302" s="2" t="s">
        <v>939</v>
      </c>
      <c r="D302" s="2" t="s">
        <v>52</v>
      </c>
      <c r="E302" s="5" t="s">
        <v>1347</v>
      </c>
      <c r="F302" s="2" t="s">
        <v>1348</v>
      </c>
      <c r="G302" s="2" t="s">
        <v>1199</v>
      </c>
      <c r="H302" s="2">
        <f t="shared" si="24"/>
        <v>2</v>
      </c>
      <c r="I302" s="2">
        <f t="shared" si="25"/>
        <v>10</v>
      </c>
      <c r="J302" s="2">
        <f t="shared" si="26"/>
        <v>2</v>
      </c>
      <c r="K302" s="2" t="str">
        <f t="shared" si="23"/>
        <v>1</v>
      </c>
      <c r="L302" s="2">
        <f t="shared" si="27"/>
        <v>11</v>
      </c>
      <c r="M302" s="2"/>
    </row>
    <row r="303" spans="1:13" x14ac:dyDescent="0.25">
      <c r="A303" s="2" t="s">
        <v>221</v>
      </c>
      <c r="B303" s="2" t="s">
        <v>695</v>
      </c>
      <c r="C303" s="2" t="s">
        <v>939</v>
      </c>
      <c r="D303" s="2" t="s">
        <v>52</v>
      </c>
      <c r="E303" s="5" t="s">
        <v>1339</v>
      </c>
      <c r="F303" s="2" t="s">
        <v>1341</v>
      </c>
      <c r="G303" s="2" t="s">
        <v>1199</v>
      </c>
      <c r="H303" s="2">
        <f t="shared" si="24"/>
        <v>2</v>
      </c>
      <c r="I303" s="2">
        <f t="shared" si="25"/>
        <v>10</v>
      </c>
      <c r="J303" s="2">
        <f t="shared" si="26"/>
        <v>2</v>
      </c>
      <c r="K303" s="2" t="str">
        <f t="shared" si="23"/>
        <v>1</v>
      </c>
      <c r="L303" s="2">
        <f t="shared" si="27"/>
        <v>11</v>
      </c>
      <c r="M303" s="2"/>
    </row>
    <row r="304" spans="1:13" x14ac:dyDescent="0.25">
      <c r="A304" s="2" t="str">
        <f>A303</f>
        <v>WP_029180874.1</v>
      </c>
      <c r="B304" s="2" t="str">
        <f>B303</f>
        <v>Streptomyces chartreusis NRRL 12338</v>
      </c>
      <c r="C304" s="2" t="str">
        <f>C303</f>
        <v>Lactazole-like (pred)</v>
      </c>
      <c r="D304" s="2" t="str">
        <f>D303</f>
        <v>Lactazoles</v>
      </c>
      <c r="E304" s="5" t="s">
        <v>1340</v>
      </c>
      <c r="F304" s="2" t="s">
        <v>1342</v>
      </c>
      <c r="G304" s="2" t="s">
        <v>1199</v>
      </c>
      <c r="H304" s="2">
        <f t="shared" si="24"/>
        <v>2</v>
      </c>
      <c r="I304" s="2">
        <f t="shared" si="25"/>
        <v>10</v>
      </c>
      <c r="J304" s="2">
        <f t="shared" si="26"/>
        <v>2</v>
      </c>
      <c r="K304" s="2" t="str">
        <f t="shared" si="23"/>
        <v>1</v>
      </c>
      <c r="L304" s="2">
        <f t="shared" si="27"/>
        <v>11</v>
      </c>
      <c r="M304" s="2"/>
    </row>
    <row r="305" spans="1:13" x14ac:dyDescent="0.25">
      <c r="A305" s="2" t="s">
        <v>222</v>
      </c>
      <c r="B305" s="2" t="s">
        <v>696</v>
      </c>
      <c r="C305" s="2" t="s">
        <v>939</v>
      </c>
      <c r="D305" s="2" t="s">
        <v>52</v>
      </c>
      <c r="E305" s="5" t="s">
        <v>1347</v>
      </c>
      <c r="F305" s="2" t="s">
        <v>1348</v>
      </c>
      <c r="G305" s="2" t="s">
        <v>1199</v>
      </c>
      <c r="H305" s="2">
        <f t="shared" si="24"/>
        <v>2</v>
      </c>
      <c r="I305" s="2">
        <f t="shared" si="25"/>
        <v>10</v>
      </c>
      <c r="J305" s="2">
        <f t="shared" si="26"/>
        <v>2</v>
      </c>
      <c r="K305" s="2" t="str">
        <f t="shared" si="23"/>
        <v>1</v>
      </c>
      <c r="L305" s="2">
        <f t="shared" si="27"/>
        <v>11</v>
      </c>
      <c r="M305" s="2"/>
    </row>
    <row r="306" spans="1:13" x14ac:dyDescent="0.25">
      <c r="A306" s="2" t="s">
        <v>223</v>
      </c>
      <c r="B306" s="2" t="s">
        <v>694</v>
      </c>
      <c r="C306" s="2" t="s">
        <v>939</v>
      </c>
      <c r="D306" s="2" t="s">
        <v>52</v>
      </c>
      <c r="E306" s="5" t="s">
        <v>1347</v>
      </c>
      <c r="F306" s="2" t="s">
        <v>1348</v>
      </c>
      <c r="G306" s="2" t="s">
        <v>1199</v>
      </c>
      <c r="H306" s="2">
        <f t="shared" si="24"/>
        <v>2</v>
      </c>
      <c r="I306" s="2">
        <f t="shared" si="25"/>
        <v>10</v>
      </c>
      <c r="J306" s="2">
        <f t="shared" si="26"/>
        <v>2</v>
      </c>
      <c r="K306" s="2" t="str">
        <f t="shared" si="23"/>
        <v>1</v>
      </c>
      <c r="L306" s="2">
        <f t="shared" si="27"/>
        <v>11</v>
      </c>
      <c r="M306" s="2"/>
    </row>
    <row r="307" spans="1:13" x14ac:dyDescent="0.25">
      <c r="A307" s="2" t="s">
        <v>224</v>
      </c>
      <c r="B307" s="2" t="s">
        <v>588</v>
      </c>
      <c r="C307" s="2" t="s">
        <v>939</v>
      </c>
      <c r="D307" s="2" t="s">
        <v>52</v>
      </c>
      <c r="E307" s="5" t="s">
        <v>890</v>
      </c>
      <c r="H307" s="2" t="str">
        <f t="shared" si="24"/>
        <v/>
      </c>
      <c r="I307" s="2" t="str">
        <f t="shared" si="25"/>
        <v/>
      </c>
      <c r="J307" s="2" t="str">
        <f t="shared" si="26"/>
        <v/>
      </c>
      <c r="K307" s="2" t="str">
        <f t="shared" si="23"/>
        <v/>
      </c>
      <c r="L307" s="2" t="str">
        <f t="shared" si="27"/>
        <v/>
      </c>
      <c r="M307" s="2"/>
    </row>
    <row r="308" spans="1:13" x14ac:dyDescent="0.25">
      <c r="A308" s="2" t="s">
        <v>225</v>
      </c>
      <c r="B308" s="2" t="s">
        <v>621</v>
      </c>
      <c r="C308" s="2" t="s">
        <v>939</v>
      </c>
      <c r="D308" s="2" t="s">
        <v>52</v>
      </c>
      <c r="E308" s="5" t="s">
        <v>890</v>
      </c>
      <c r="H308" s="2" t="str">
        <f t="shared" si="24"/>
        <v/>
      </c>
      <c r="I308" s="2" t="str">
        <f t="shared" si="25"/>
        <v/>
      </c>
      <c r="J308" s="2" t="str">
        <f t="shared" si="26"/>
        <v/>
      </c>
      <c r="K308" s="2" t="str">
        <f t="shared" si="23"/>
        <v/>
      </c>
      <c r="L308" s="2" t="str">
        <f t="shared" si="27"/>
        <v/>
      </c>
      <c r="M308" s="2"/>
    </row>
    <row r="309" spans="1:13" x14ac:dyDescent="0.25">
      <c r="A309" s="2" t="s">
        <v>226</v>
      </c>
      <c r="B309" s="2" t="s">
        <v>653</v>
      </c>
      <c r="C309" s="2" t="s">
        <v>939</v>
      </c>
      <c r="D309" s="2" t="s">
        <v>52</v>
      </c>
      <c r="E309" s="5" t="s">
        <v>890</v>
      </c>
      <c r="H309" s="2" t="str">
        <f t="shared" si="24"/>
        <v/>
      </c>
      <c r="I309" s="2" t="str">
        <f t="shared" si="25"/>
        <v/>
      </c>
      <c r="J309" s="2" t="str">
        <f t="shared" si="26"/>
        <v/>
      </c>
      <c r="K309" s="2" t="str">
        <f t="shared" si="23"/>
        <v/>
      </c>
      <c r="L309" s="2" t="str">
        <f t="shared" si="27"/>
        <v/>
      </c>
      <c r="M309" s="2"/>
    </row>
    <row r="310" spans="1:13" x14ac:dyDescent="0.25">
      <c r="A310" s="2" t="s">
        <v>227</v>
      </c>
      <c r="B310" s="2" t="s">
        <v>697</v>
      </c>
      <c r="C310" s="2" t="s">
        <v>939</v>
      </c>
      <c r="D310" s="2" t="s">
        <v>52</v>
      </c>
      <c r="E310" s="5" t="s">
        <v>890</v>
      </c>
      <c r="H310" s="2" t="str">
        <f t="shared" si="24"/>
        <v/>
      </c>
      <c r="I310" s="2" t="str">
        <f t="shared" si="25"/>
        <v/>
      </c>
      <c r="J310" s="2" t="str">
        <f t="shared" si="26"/>
        <v/>
      </c>
      <c r="K310" s="2" t="str">
        <f t="shared" si="23"/>
        <v/>
      </c>
      <c r="L310" s="2" t="str">
        <f t="shared" si="27"/>
        <v/>
      </c>
      <c r="M310" s="2"/>
    </row>
    <row r="311" spans="1:13" x14ac:dyDescent="0.25">
      <c r="A311" s="2" t="s">
        <v>228</v>
      </c>
      <c r="B311" s="2" t="s">
        <v>698</v>
      </c>
      <c r="C311" s="2" t="s">
        <v>939</v>
      </c>
      <c r="D311" s="2" t="s">
        <v>52</v>
      </c>
      <c r="E311" s="5" t="s">
        <v>1347</v>
      </c>
      <c r="F311" s="2" t="s">
        <v>1348</v>
      </c>
      <c r="G311" s="2" t="s">
        <v>1199</v>
      </c>
      <c r="H311" s="2">
        <f t="shared" si="24"/>
        <v>2</v>
      </c>
      <c r="I311" s="2">
        <f t="shared" si="25"/>
        <v>10</v>
      </c>
      <c r="J311" s="2">
        <f t="shared" si="26"/>
        <v>2</v>
      </c>
      <c r="K311" s="2" t="str">
        <f t="shared" si="23"/>
        <v>1</v>
      </c>
      <c r="L311" s="2">
        <f t="shared" si="27"/>
        <v>11</v>
      </c>
      <c r="M311" s="2"/>
    </row>
    <row r="312" spans="1:13" x14ac:dyDescent="0.25">
      <c r="A312" s="2" t="str">
        <f>A311</f>
        <v>WP_062931485.1</v>
      </c>
      <c r="B312" s="2" t="str">
        <f>B311</f>
        <v>Streptomyces sp. S10(2016)</v>
      </c>
      <c r="C312" s="2" t="str">
        <f>C311</f>
        <v>Lactazole-like (pred)</v>
      </c>
      <c r="D312" s="2" t="str">
        <f>D311</f>
        <v>Lactazoles</v>
      </c>
      <c r="E312" s="5" t="s">
        <v>1349</v>
      </c>
      <c r="F312" s="2" t="s">
        <v>1350</v>
      </c>
      <c r="G312" s="2" t="s">
        <v>1199</v>
      </c>
      <c r="H312" s="2">
        <f t="shared" si="24"/>
        <v>2</v>
      </c>
      <c r="I312" s="2">
        <f t="shared" si="25"/>
        <v>10</v>
      </c>
      <c r="J312" s="2">
        <f t="shared" si="26"/>
        <v>2</v>
      </c>
      <c r="K312" s="2" t="str">
        <f t="shared" si="23"/>
        <v>1</v>
      </c>
      <c r="L312" s="2">
        <f t="shared" si="27"/>
        <v>11</v>
      </c>
      <c r="M312" s="2"/>
    </row>
    <row r="313" spans="1:13" x14ac:dyDescent="0.25">
      <c r="A313" s="2" t="s">
        <v>229</v>
      </c>
      <c r="B313" s="2" t="s">
        <v>699</v>
      </c>
      <c r="C313" s="2" t="s">
        <v>939</v>
      </c>
      <c r="D313" s="2" t="s">
        <v>52</v>
      </c>
      <c r="E313" s="5" t="s">
        <v>1351</v>
      </c>
      <c r="F313" s="2" t="s">
        <v>1352</v>
      </c>
      <c r="G313" s="2" t="s">
        <v>1199</v>
      </c>
      <c r="H313" s="2">
        <f t="shared" si="24"/>
        <v>2</v>
      </c>
      <c r="I313" s="2">
        <f t="shared" si="25"/>
        <v>10</v>
      </c>
      <c r="J313" s="2">
        <f t="shared" si="26"/>
        <v>2</v>
      </c>
      <c r="K313" s="2" t="str">
        <f t="shared" si="23"/>
        <v>1</v>
      </c>
      <c r="L313" s="2">
        <f t="shared" si="27"/>
        <v>11</v>
      </c>
      <c r="M313" s="2"/>
    </row>
    <row r="314" spans="1:13" x14ac:dyDescent="0.25">
      <c r="A314" s="2" t="s">
        <v>230</v>
      </c>
      <c r="B314" s="2" t="s">
        <v>700</v>
      </c>
      <c r="C314" s="2" t="s">
        <v>939</v>
      </c>
      <c r="D314" s="2" t="s">
        <v>52</v>
      </c>
      <c r="E314" s="5" t="s">
        <v>1353</v>
      </c>
      <c r="F314" s="2" t="s">
        <v>1357</v>
      </c>
      <c r="G314" s="2" t="s">
        <v>1356</v>
      </c>
      <c r="H314" s="2">
        <f t="shared" si="24"/>
        <v>5</v>
      </c>
      <c r="I314" s="2">
        <f t="shared" si="25"/>
        <v>9</v>
      </c>
      <c r="J314" s="2">
        <f t="shared" si="26"/>
        <v>4</v>
      </c>
      <c r="K314" s="2" t="str">
        <f t="shared" si="23"/>
        <v>1</v>
      </c>
      <c r="L314" s="2">
        <f t="shared" si="27"/>
        <v>15</v>
      </c>
      <c r="M314" s="2"/>
    </row>
    <row r="315" spans="1:13" x14ac:dyDescent="0.25">
      <c r="A315" s="2" t="str">
        <f t="shared" ref="A315:D316" si="35">A314</f>
        <v>WP_063182770.1</v>
      </c>
      <c r="B315" s="2" t="str">
        <f t="shared" si="35"/>
        <v>Bhargavaea cecembensis</v>
      </c>
      <c r="C315" s="2" t="str">
        <f t="shared" si="35"/>
        <v>Lactazole-like (pred)</v>
      </c>
      <c r="D315" s="2" t="str">
        <f t="shared" si="35"/>
        <v>Lactazoles</v>
      </c>
      <c r="E315" s="5" t="s">
        <v>1355</v>
      </c>
      <c r="F315" s="2" t="s">
        <v>1358</v>
      </c>
      <c r="G315" s="2" t="s">
        <v>1356</v>
      </c>
      <c r="H315" s="2">
        <f t="shared" si="24"/>
        <v>5</v>
      </c>
      <c r="I315" s="2">
        <f t="shared" si="25"/>
        <v>9</v>
      </c>
      <c r="J315" s="2">
        <f t="shared" si="26"/>
        <v>4</v>
      </c>
      <c r="K315" s="2" t="str">
        <f t="shared" si="23"/>
        <v>1</v>
      </c>
      <c r="L315" s="2">
        <f t="shared" si="27"/>
        <v>15</v>
      </c>
      <c r="M315" s="2"/>
    </row>
    <row r="316" spans="1:13" x14ac:dyDescent="0.25">
      <c r="A316" s="2" t="str">
        <f t="shared" si="35"/>
        <v>WP_063182770.1</v>
      </c>
      <c r="B316" s="2" t="str">
        <f t="shared" si="35"/>
        <v>Bhargavaea cecembensis</v>
      </c>
      <c r="C316" s="2" t="str">
        <f t="shared" si="35"/>
        <v>Lactazole-like (pred)</v>
      </c>
      <c r="D316" s="2" t="str">
        <f t="shared" si="35"/>
        <v>Lactazoles</v>
      </c>
      <c r="E316" s="5" t="s">
        <v>1354</v>
      </c>
      <c r="F316" s="2" t="s">
        <v>1360</v>
      </c>
      <c r="G316" s="2" t="s">
        <v>1359</v>
      </c>
      <c r="H316" s="2">
        <f t="shared" si="24"/>
        <v>5</v>
      </c>
      <c r="I316" s="2">
        <f t="shared" si="25"/>
        <v>9</v>
      </c>
      <c r="J316" s="2">
        <f t="shared" si="26"/>
        <v>3</v>
      </c>
      <c r="K316" s="2" t="str">
        <f t="shared" si="23"/>
        <v>1</v>
      </c>
      <c r="L316" s="2">
        <f t="shared" si="27"/>
        <v>14</v>
      </c>
      <c r="M316" s="2"/>
    </row>
    <row r="317" spans="1:13" x14ac:dyDescent="0.25">
      <c r="A317" s="2" t="s">
        <v>231</v>
      </c>
      <c r="B317" s="2" t="s">
        <v>701</v>
      </c>
      <c r="C317" s="2" t="s">
        <v>939</v>
      </c>
      <c r="D317" s="2" t="s">
        <v>52</v>
      </c>
      <c r="E317" s="5" t="s">
        <v>1361</v>
      </c>
      <c r="F317" s="2" t="s">
        <v>1364</v>
      </c>
      <c r="G317" s="2" t="s">
        <v>1363</v>
      </c>
      <c r="H317" s="2">
        <f t="shared" si="24"/>
        <v>4</v>
      </c>
      <c r="I317" s="2">
        <f t="shared" si="25"/>
        <v>13</v>
      </c>
      <c r="J317" s="2">
        <f t="shared" si="26"/>
        <v>1</v>
      </c>
      <c r="K317" s="2" t="str">
        <f t="shared" si="23"/>
        <v>0</v>
      </c>
      <c r="L317" s="2">
        <f t="shared" si="27"/>
        <v>16</v>
      </c>
      <c r="M317" s="2"/>
    </row>
    <row r="318" spans="1:13" x14ac:dyDescent="0.25">
      <c r="A318" s="2" t="str">
        <f>A317</f>
        <v>WP_036707317.1</v>
      </c>
      <c r="B318" s="2" t="str">
        <f>B317</f>
        <v>Paenibacillus sp. P1XP2</v>
      </c>
      <c r="C318" s="2" t="str">
        <f>C317</f>
        <v>Lactazole-like (pred)</v>
      </c>
      <c r="D318" s="2" t="str">
        <f>D317</f>
        <v>Lactazoles</v>
      </c>
      <c r="E318" s="5" t="s">
        <v>1362</v>
      </c>
      <c r="F318" s="2" t="s">
        <v>1366</v>
      </c>
      <c r="G318" s="2" t="s">
        <v>1365</v>
      </c>
      <c r="H318" s="2">
        <f t="shared" si="24"/>
        <v>4</v>
      </c>
      <c r="I318" s="2">
        <f t="shared" si="25"/>
        <v>14</v>
      </c>
      <c r="J318" s="2">
        <f t="shared" si="26"/>
        <v>1</v>
      </c>
      <c r="K318" s="2" t="str">
        <f t="shared" si="23"/>
        <v>0</v>
      </c>
      <c r="L318" s="2">
        <f t="shared" si="27"/>
        <v>17</v>
      </c>
      <c r="M318" s="2"/>
    </row>
    <row r="319" spans="1:13" x14ac:dyDescent="0.25">
      <c r="A319" s="2" t="s">
        <v>232</v>
      </c>
      <c r="B319" s="2" t="s">
        <v>702</v>
      </c>
      <c r="C319" s="2" t="s">
        <v>939</v>
      </c>
      <c r="D319" s="2" t="s">
        <v>52</v>
      </c>
      <c r="E319" s="5" t="s">
        <v>1367</v>
      </c>
      <c r="F319" s="2" t="s">
        <v>1373</v>
      </c>
      <c r="G319" s="2" t="s">
        <v>1365</v>
      </c>
      <c r="H319" s="2">
        <f t="shared" si="24"/>
        <v>4</v>
      </c>
      <c r="I319" s="2">
        <f t="shared" si="25"/>
        <v>14</v>
      </c>
      <c r="J319" s="2">
        <f t="shared" si="26"/>
        <v>1</v>
      </c>
      <c r="K319" s="2" t="str">
        <f t="shared" si="23"/>
        <v>0</v>
      </c>
      <c r="L319" s="2">
        <f t="shared" si="27"/>
        <v>17</v>
      </c>
      <c r="M319" s="2"/>
    </row>
    <row r="320" spans="1:13" x14ac:dyDescent="0.25">
      <c r="A320" s="2" t="str">
        <f t="shared" ref="A320:D321" si="36">A319</f>
        <v>WP_036732400.1</v>
      </c>
      <c r="B320" s="2" t="str">
        <f t="shared" si="36"/>
        <v>Paenibacillus sp. FSL R7-277</v>
      </c>
      <c r="C320" s="2" t="str">
        <f t="shared" si="36"/>
        <v>Lactazole-like (pred)</v>
      </c>
      <c r="D320" s="2" t="str">
        <f t="shared" si="36"/>
        <v>Lactazoles</v>
      </c>
      <c r="E320" s="5" t="s">
        <v>1368</v>
      </c>
      <c r="F320" s="2" t="s">
        <v>1372</v>
      </c>
      <c r="G320" s="3" t="s">
        <v>1370</v>
      </c>
      <c r="H320" s="2">
        <f t="shared" si="24"/>
        <v>4</v>
      </c>
      <c r="I320" s="2">
        <f t="shared" si="25"/>
        <v>13</v>
      </c>
      <c r="J320" s="2">
        <f t="shared" si="26"/>
        <v>2</v>
      </c>
      <c r="K320" s="2" t="str">
        <f t="shared" si="23"/>
        <v>0</v>
      </c>
      <c r="L320" s="2">
        <f t="shared" si="27"/>
        <v>17</v>
      </c>
      <c r="M320" s="2"/>
    </row>
    <row r="321" spans="1:13" x14ac:dyDescent="0.25">
      <c r="A321" s="2" t="str">
        <f t="shared" si="36"/>
        <v>WP_036732400.1</v>
      </c>
      <c r="B321" s="2" t="str">
        <f t="shared" si="36"/>
        <v>Paenibacillus sp. FSL R7-277</v>
      </c>
      <c r="C321" s="2" t="str">
        <f t="shared" si="36"/>
        <v>Lactazole-like (pred)</v>
      </c>
      <c r="D321" s="2" t="str">
        <f t="shared" si="36"/>
        <v>Lactazoles</v>
      </c>
      <c r="E321" s="5" t="s">
        <v>1369</v>
      </c>
      <c r="F321" s="2" t="s">
        <v>1371</v>
      </c>
      <c r="G321" s="3" t="s">
        <v>1370</v>
      </c>
      <c r="H321" s="2">
        <f t="shared" si="24"/>
        <v>4</v>
      </c>
      <c r="I321" s="2">
        <f t="shared" si="25"/>
        <v>13</v>
      </c>
      <c r="J321" s="2">
        <f t="shared" si="26"/>
        <v>2</v>
      </c>
      <c r="K321" s="2" t="str">
        <f t="shared" si="23"/>
        <v>0</v>
      </c>
      <c r="L321" s="2">
        <f t="shared" si="27"/>
        <v>17</v>
      </c>
      <c r="M321" s="2"/>
    </row>
    <row r="322" spans="1:13" x14ac:dyDescent="0.25">
      <c r="A322" s="2" t="s">
        <v>233</v>
      </c>
      <c r="B322" s="2" t="s">
        <v>703</v>
      </c>
      <c r="C322" s="2" t="s">
        <v>939</v>
      </c>
      <c r="D322" s="2" t="s">
        <v>52</v>
      </c>
      <c r="E322" s="5" t="s">
        <v>1374</v>
      </c>
      <c r="F322" s="2" t="s">
        <v>1377</v>
      </c>
      <c r="G322" s="2" t="s">
        <v>1356</v>
      </c>
      <c r="H322" s="2">
        <f t="shared" si="24"/>
        <v>5</v>
      </c>
      <c r="I322" s="2">
        <f t="shared" si="25"/>
        <v>9</v>
      </c>
      <c r="J322" s="2">
        <f t="shared" si="26"/>
        <v>4</v>
      </c>
      <c r="K322" s="2" t="str">
        <f t="shared" ref="K322:K385" si="37">IF($G322&lt;&gt;"",IF(OR(RIGHT($G322,1)="S",RIGHT($G322,1)="C",RIGHT(G322,1)="T"),"1","0"),"")</f>
        <v>1</v>
      </c>
      <c r="L322" s="2">
        <f t="shared" si="27"/>
        <v>15</v>
      </c>
      <c r="M322" s="2"/>
    </row>
    <row r="323" spans="1:13" x14ac:dyDescent="0.25">
      <c r="A323" s="2" t="str">
        <f>A322</f>
        <v>WP_092053477.1</v>
      </c>
      <c r="B323" s="2" t="str">
        <f>B322</f>
        <v>Bhargavaea ginsengi</v>
      </c>
      <c r="C323" s="2" t="str">
        <f>C322</f>
        <v>Lactazole-like (pred)</v>
      </c>
      <c r="D323" s="2" t="str">
        <f>D322</f>
        <v>Lactazoles</v>
      </c>
      <c r="E323" s="5" t="s">
        <v>1375</v>
      </c>
      <c r="F323" s="2" t="s">
        <v>1376</v>
      </c>
      <c r="G323" s="2" t="s">
        <v>1356</v>
      </c>
      <c r="H323" s="2">
        <f t="shared" ref="H323:H386" si="38">IF($G323&lt;&gt;"",(LEN($G323)-LEN(SUBSTITUTE($G323,"C",""))),"")</f>
        <v>5</v>
      </c>
      <c r="I323" s="2">
        <f t="shared" ref="I323:I386" si="39">IF($G323&lt;&gt;"",(LEN($G323)-LEN(SUBSTITUTE($G323,"S",""))),"")</f>
        <v>9</v>
      </c>
      <c r="J323" s="2">
        <f t="shared" ref="J323:J386" si="40">IF($G323&lt;&gt;"",(LEN($G323)-LEN(SUBSTITUTE($G323,"T",""))),"")</f>
        <v>4</v>
      </c>
      <c r="K323" s="2" t="str">
        <f t="shared" si="37"/>
        <v>1</v>
      </c>
      <c r="L323" s="2">
        <f t="shared" ref="L323:L386" si="41">IF($G323&lt;&gt;"",H323+J323+I323-2-K323,"")</f>
        <v>15</v>
      </c>
      <c r="M323" s="2"/>
    </row>
    <row r="324" spans="1:13" x14ac:dyDescent="0.25">
      <c r="A324" s="2" t="s">
        <v>234</v>
      </c>
      <c r="B324" s="2" t="s">
        <v>703</v>
      </c>
      <c r="C324" s="2" t="s">
        <v>939</v>
      </c>
      <c r="D324" s="2" t="s">
        <v>52</v>
      </c>
      <c r="E324" s="5" t="s">
        <v>1374</v>
      </c>
      <c r="F324" s="2" t="s">
        <v>1377</v>
      </c>
      <c r="G324" s="2" t="s">
        <v>1356</v>
      </c>
      <c r="H324" s="2">
        <f t="shared" si="38"/>
        <v>5</v>
      </c>
      <c r="I324" s="2">
        <f t="shared" si="39"/>
        <v>9</v>
      </c>
      <c r="J324" s="2">
        <f t="shared" si="40"/>
        <v>4</v>
      </c>
      <c r="K324" s="2" t="str">
        <f t="shared" si="37"/>
        <v>1</v>
      </c>
      <c r="L324" s="2">
        <f t="shared" si="41"/>
        <v>15</v>
      </c>
      <c r="M324" s="2"/>
    </row>
    <row r="325" spans="1:13" x14ac:dyDescent="0.25">
      <c r="A325" s="2" t="str">
        <f>A324</f>
        <v>SEJ52731.1</v>
      </c>
      <c r="B325" s="2" t="str">
        <f>B324</f>
        <v>Bhargavaea ginsengi</v>
      </c>
      <c r="C325" s="2" t="str">
        <f>C324</f>
        <v>Lactazole-like (pred)</v>
      </c>
      <c r="D325" s="2" t="str">
        <f>D324</f>
        <v>Lactazoles</v>
      </c>
      <c r="E325" s="5" t="s">
        <v>1375</v>
      </c>
      <c r="F325" s="2" t="s">
        <v>1376</v>
      </c>
      <c r="G325" s="2" t="s">
        <v>1356</v>
      </c>
      <c r="H325" s="2">
        <f t="shared" si="38"/>
        <v>5</v>
      </c>
      <c r="I325" s="2">
        <f t="shared" si="39"/>
        <v>9</v>
      </c>
      <c r="J325" s="2">
        <f t="shared" si="40"/>
        <v>4</v>
      </c>
      <c r="K325" s="2" t="str">
        <f t="shared" si="37"/>
        <v>1</v>
      </c>
      <c r="L325" s="2">
        <f t="shared" si="41"/>
        <v>15</v>
      </c>
      <c r="M325" s="2"/>
    </row>
    <row r="326" spans="1:13" x14ac:dyDescent="0.25">
      <c r="A326" s="2" t="s">
        <v>235</v>
      </c>
      <c r="B326" s="2" t="s">
        <v>704</v>
      </c>
      <c r="C326" s="2" t="s">
        <v>939</v>
      </c>
      <c r="D326" s="2" t="s">
        <v>52</v>
      </c>
      <c r="E326" s="5" t="s">
        <v>1378</v>
      </c>
      <c r="F326" s="2" t="s">
        <v>1380</v>
      </c>
      <c r="G326" s="2" t="s">
        <v>1356</v>
      </c>
      <c r="H326" s="2">
        <f t="shared" si="38"/>
        <v>5</v>
      </c>
      <c r="I326" s="2">
        <f t="shared" si="39"/>
        <v>9</v>
      </c>
      <c r="J326" s="2">
        <f t="shared" si="40"/>
        <v>4</v>
      </c>
      <c r="K326" s="2" t="str">
        <f t="shared" si="37"/>
        <v>1</v>
      </c>
      <c r="L326" s="2">
        <f t="shared" si="41"/>
        <v>15</v>
      </c>
      <c r="M326" s="2"/>
    </row>
    <row r="327" spans="1:13" x14ac:dyDescent="0.25">
      <c r="A327" s="2" t="str">
        <f>A326</f>
        <v>WP_076758637.1</v>
      </c>
      <c r="B327" s="2" t="str">
        <f>B326</f>
        <v>Edaphobacillus lindanitolerans</v>
      </c>
      <c r="C327" s="2" t="str">
        <f>C326</f>
        <v>Lactazole-like (pred)</v>
      </c>
      <c r="D327" s="2" t="str">
        <f>D326</f>
        <v>Lactazoles</v>
      </c>
      <c r="E327" s="5" t="s">
        <v>1379</v>
      </c>
      <c r="F327" s="2" t="s">
        <v>1381</v>
      </c>
      <c r="G327" s="2" t="s">
        <v>1356</v>
      </c>
      <c r="H327" s="2">
        <f t="shared" si="38"/>
        <v>5</v>
      </c>
      <c r="I327" s="2">
        <f t="shared" si="39"/>
        <v>9</v>
      </c>
      <c r="J327" s="2">
        <f t="shared" si="40"/>
        <v>4</v>
      </c>
      <c r="K327" s="2" t="str">
        <f t="shared" si="37"/>
        <v>1</v>
      </c>
      <c r="L327" s="2">
        <f t="shared" si="41"/>
        <v>15</v>
      </c>
      <c r="M327" s="2"/>
    </row>
    <row r="328" spans="1:13" x14ac:dyDescent="0.25">
      <c r="A328" s="2" t="s">
        <v>236</v>
      </c>
      <c r="B328" s="2" t="s">
        <v>705</v>
      </c>
      <c r="C328" s="2" t="s">
        <v>939</v>
      </c>
      <c r="D328" s="2" t="s">
        <v>52</v>
      </c>
      <c r="E328" s="5" t="s">
        <v>1382</v>
      </c>
      <c r="F328" s="2" t="s">
        <v>1386</v>
      </c>
      <c r="G328" s="2" t="s">
        <v>1385</v>
      </c>
      <c r="H328" s="2">
        <f t="shared" si="38"/>
        <v>5</v>
      </c>
      <c r="I328" s="2">
        <f t="shared" si="39"/>
        <v>10</v>
      </c>
      <c r="J328" s="2">
        <f t="shared" si="40"/>
        <v>3</v>
      </c>
      <c r="K328" s="2" t="str">
        <f t="shared" si="37"/>
        <v>1</v>
      </c>
      <c r="L328" s="2">
        <f t="shared" si="41"/>
        <v>15</v>
      </c>
      <c r="M328" s="2"/>
    </row>
    <row r="329" spans="1:13" x14ac:dyDescent="0.25">
      <c r="A329" s="2" t="str">
        <f t="shared" ref="A329:D331" si="42">A328</f>
        <v>WP_089987125.1</v>
      </c>
      <c r="B329" s="2" t="str">
        <f t="shared" si="42"/>
        <v>Lysinibacillus sp. LD79</v>
      </c>
      <c r="C329" s="2" t="str">
        <f t="shared" si="42"/>
        <v>Lactazole-like (pred)</v>
      </c>
      <c r="D329" s="2" t="str">
        <f t="shared" si="42"/>
        <v>Lactazoles</v>
      </c>
      <c r="E329" s="5" t="s">
        <v>1383</v>
      </c>
      <c r="F329" s="2" t="s">
        <v>1387</v>
      </c>
      <c r="G329" s="2" t="s">
        <v>1385</v>
      </c>
      <c r="H329" s="2">
        <f t="shared" si="38"/>
        <v>5</v>
      </c>
      <c r="I329" s="2">
        <f t="shared" si="39"/>
        <v>10</v>
      </c>
      <c r="J329" s="2">
        <f t="shared" si="40"/>
        <v>3</v>
      </c>
      <c r="K329" s="2" t="str">
        <f t="shared" si="37"/>
        <v>1</v>
      </c>
      <c r="L329" s="2">
        <f t="shared" si="41"/>
        <v>15</v>
      </c>
      <c r="M329" s="2"/>
    </row>
    <row r="330" spans="1:13" x14ac:dyDescent="0.25">
      <c r="A330" s="2" t="str">
        <f t="shared" si="42"/>
        <v>WP_089987125.1</v>
      </c>
      <c r="B330" s="2" t="str">
        <f t="shared" si="42"/>
        <v>Lysinibacillus sp. LD79</v>
      </c>
      <c r="C330" s="2" t="str">
        <f t="shared" si="42"/>
        <v>Lactazole-like (pred)</v>
      </c>
      <c r="D330" s="2" t="str">
        <f t="shared" si="42"/>
        <v>Lactazoles</v>
      </c>
      <c r="E330" s="5" t="s">
        <v>1384</v>
      </c>
      <c r="F330" s="2" t="s">
        <v>1388</v>
      </c>
      <c r="G330" s="2" t="s">
        <v>1385</v>
      </c>
      <c r="H330" s="2">
        <f t="shared" si="38"/>
        <v>5</v>
      </c>
      <c r="I330" s="2">
        <f t="shared" si="39"/>
        <v>10</v>
      </c>
      <c r="J330" s="2">
        <f t="shared" si="40"/>
        <v>3</v>
      </c>
      <c r="K330" s="2" t="str">
        <f t="shared" si="37"/>
        <v>1</v>
      </c>
      <c r="L330" s="2">
        <f t="shared" si="41"/>
        <v>15</v>
      </c>
      <c r="M330" s="2"/>
    </row>
    <row r="331" spans="1:13" x14ac:dyDescent="0.25">
      <c r="A331" s="2" t="str">
        <f t="shared" si="42"/>
        <v>WP_089987125.1</v>
      </c>
      <c r="B331" s="2" t="str">
        <f t="shared" si="42"/>
        <v>Lysinibacillus sp. LD79</v>
      </c>
      <c r="C331" s="2" t="str">
        <f t="shared" si="42"/>
        <v>Lactazole-like (pred)</v>
      </c>
      <c r="D331" s="2" t="str">
        <f t="shared" si="42"/>
        <v>Lactazoles</v>
      </c>
      <c r="E331" s="5" t="s">
        <v>1389</v>
      </c>
      <c r="F331" s="2" t="s">
        <v>1391</v>
      </c>
      <c r="G331" s="2" t="s">
        <v>1390</v>
      </c>
      <c r="H331" s="2">
        <f t="shared" si="38"/>
        <v>6</v>
      </c>
      <c r="I331" s="2">
        <f t="shared" si="39"/>
        <v>8</v>
      </c>
      <c r="J331" s="2">
        <f t="shared" si="40"/>
        <v>2</v>
      </c>
      <c r="K331" s="2" t="str">
        <f t="shared" si="37"/>
        <v>1</v>
      </c>
      <c r="L331" s="2">
        <f t="shared" si="41"/>
        <v>13</v>
      </c>
      <c r="M331" s="2"/>
    </row>
    <row r="332" spans="1:13" x14ac:dyDescent="0.25">
      <c r="A332" s="2" t="s">
        <v>238</v>
      </c>
      <c r="B332" s="2" t="s">
        <v>707</v>
      </c>
      <c r="C332" s="2" t="s">
        <v>939</v>
      </c>
      <c r="D332" s="2" t="s">
        <v>52</v>
      </c>
      <c r="E332" s="5" t="s">
        <v>1382</v>
      </c>
      <c r="F332" s="2" t="s">
        <v>1386</v>
      </c>
      <c r="G332" s="2" t="s">
        <v>1385</v>
      </c>
      <c r="H332" s="2">
        <f t="shared" si="38"/>
        <v>5</v>
      </c>
      <c r="I332" s="2">
        <f t="shared" si="39"/>
        <v>10</v>
      </c>
      <c r="J332" s="2">
        <f t="shared" si="40"/>
        <v>3</v>
      </c>
      <c r="K332" s="2" t="str">
        <f t="shared" si="37"/>
        <v>1</v>
      </c>
      <c r="L332" s="2">
        <f t="shared" si="41"/>
        <v>15</v>
      </c>
      <c r="M332" s="2"/>
    </row>
    <row r="333" spans="1:13" x14ac:dyDescent="0.25">
      <c r="A333" s="2" t="str">
        <f t="shared" ref="A333:D334" si="43">A332</f>
        <v>WP_090002182.1</v>
      </c>
      <c r="B333" s="2" t="str">
        <f t="shared" si="43"/>
        <v>Lysinibacillus sp. SG53</v>
      </c>
      <c r="C333" s="2" t="str">
        <f t="shared" si="43"/>
        <v>Lactazole-like (pred)</v>
      </c>
      <c r="D333" s="2" t="str">
        <f t="shared" si="43"/>
        <v>Lactazoles</v>
      </c>
      <c r="E333" s="5" t="s">
        <v>1383</v>
      </c>
      <c r="F333" s="2" t="s">
        <v>1387</v>
      </c>
      <c r="G333" s="2" t="s">
        <v>1385</v>
      </c>
      <c r="H333" s="2">
        <f t="shared" si="38"/>
        <v>5</v>
      </c>
      <c r="I333" s="2">
        <f t="shared" si="39"/>
        <v>10</v>
      </c>
      <c r="J333" s="2">
        <f t="shared" si="40"/>
        <v>3</v>
      </c>
      <c r="K333" s="2" t="str">
        <f t="shared" si="37"/>
        <v>1</v>
      </c>
      <c r="L333" s="2">
        <f t="shared" si="41"/>
        <v>15</v>
      </c>
      <c r="M333" s="2"/>
    </row>
    <row r="334" spans="1:13" x14ac:dyDescent="0.25">
      <c r="A334" s="2" t="str">
        <f t="shared" si="43"/>
        <v>WP_090002182.1</v>
      </c>
      <c r="B334" s="2" t="str">
        <f t="shared" si="43"/>
        <v>Lysinibacillus sp. SG53</v>
      </c>
      <c r="C334" s="2" t="str">
        <f t="shared" si="43"/>
        <v>Lactazole-like (pred)</v>
      </c>
      <c r="D334" s="2" t="str">
        <f t="shared" si="43"/>
        <v>Lactazoles</v>
      </c>
      <c r="E334" s="5" t="s">
        <v>1392</v>
      </c>
      <c r="F334" s="2" t="s">
        <v>1393</v>
      </c>
      <c r="G334" s="2" t="s">
        <v>1385</v>
      </c>
      <c r="H334" s="2">
        <f t="shared" si="38"/>
        <v>5</v>
      </c>
      <c r="I334" s="2">
        <f t="shared" si="39"/>
        <v>10</v>
      </c>
      <c r="J334" s="2">
        <f t="shared" si="40"/>
        <v>3</v>
      </c>
      <c r="K334" s="2" t="str">
        <f t="shared" si="37"/>
        <v>1</v>
      </c>
      <c r="L334" s="2">
        <f t="shared" si="41"/>
        <v>15</v>
      </c>
      <c r="M334" s="2"/>
    </row>
    <row r="335" spans="1:13" x14ac:dyDescent="0.25">
      <c r="A335" s="2" t="s">
        <v>239</v>
      </c>
      <c r="B335" s="2" t="s">
        <v>708</v>
      </c>
      <c r="C335" s="2" t="s">
        <v>939</v>
      </c>
      <c r="D335" s="2" t="s">
        <v>52</v>
      </c>
      <c r="E335" s="5" t="s">
        <v>1394</v>
      </c>
      <c r="F335" s="2" t="s">
        <v>1396</v>
      </c>
      <c r="G335" s="2" t="s">
        <v>1385</v>
      </c>
      <c r="H335" s="2">
        <f t="shared" si="38"/>
        <v>5</v>
      </c>
      <c r="I335" s="2">
        <f t="shared" si="39"/>
        <v>10</v>
      </c>
      <c r="J335" s="2">
        <f t="shared" si="40"/>
        <v>3</v>
      </c>
      <c r="K335" s="2" t="str">
        <f t="shared" si="37"/>
        <v>1</v>
      </c>
      <c r="L335" s="2">
        <f t="shared" si="41"/>
        <v>15</v>
      </c>
      <c r="M335" s="2"/>
    </row>
    <row r="336" spans="1:13" x14ac:dyDescent="0.25">
      <c r="A336" s="2" t="str">
        <f t="shared" ref="A336:D337" si="44">A335</f>
        <v>WP_036149329.1</v>
      </c>
      <c r="B336" s="2" t="str">
        <f t="shared" si="44"/>
        <v>Lysinibacillus fusiformis</v>
      </c>
      <c r="C336" s="2" t="str">
        <f t="shared" si="44"/>
        <v>Lactazole-like (pred)</v>
      </c>
      <c r="D336" s="2" t="str">
        <f t="shared" si="44"/>
        <v>Lactazoles</v>
      </c>
      <c r="E336" s="5" t="s">
        <v>1383</v>
      </c>
      <c r="F336" s="2" t="s">
        <v>1387</v>
      </c>
      <c r="G336" s="2" t="s">
        <v>1385</v>
      </c>
      <c r="H336" s="2">
        <f t="shared" si="38"/>
        <v>5</v>
      </c>
      <c r="I336" s="2">
        <f t="shared" si="39"/>
        <v>10</v>
      </c>
      <c r="J336" s="2">
        <f t="shared" si="40"/>
        <v>3</v>
      </c>
      <c r="K336" s="2" t="str">
        <f t="shared" si="37"/>
        <v>1</v>
      </c>
      <c r="L336" s="2">
        <f t="shared" si="41"/>
        <v>15</v>
      </c>
      <c r="M336" s="2"/>
    </row>
    <row r="337" spans="1:13" x14ac:dyDescent="0.25">
      <c r="A337" s="2" t="str">
        <f t="shared" si="44"/>
        <v>WP_036149329.1</v>
      </c>
      <c r="B337" s="2" t="str">
        <f t="shared" si="44"/>
        <v>Lysinibacillus fusiformis</v>
      </c>
      <c r="C337" s="2" t="str">
        <f t="shared" si="44"/>
        <v>Lactazole-like (pred)</v>
      </c>
      <c r="D337" s="2" t="str">
        <f t="shared" si="44"/>
        <v>Lactazoles</v>
      </c>
      <c r="E337" s="5" t="s">
        <v>1395</v>
      </c>
      <c r="F337" s="2" t="s">
        <v>1397</v>
      </c>
      <c r="G337" s="2" t="s">
        <v>1385</v>
      </c>
      <c r="H337" s="2">
        <f t="shared" si="38"/>
        <v>5</v>
      </c>
      <c r="I337" s="2">
        <f t="shared" si="39"/>
        <v>10</v>
      </c>
      <c r="J337" s="2">
        <f t="shared" si="40"/>
        <v>3</v>
      </c>
      <c r="K337" s="2" t="str">
        <f t="shared" si="37"/>
        <v>1</v>
      </c>
      <c r="L337" s="2">
        <f t="shared" si="41"/>
        <v>15</v>
      </c>
      <c r="M337" s="2"/>
    </row>
    <row r="338" spans="1:13" x14ac:dyDescent="0.25">
      <c r="A338" s="2" t="s">
        <v>240</v>
      </c>
      <c r="B338" s="2" t="s">
        <v>709</v>
      </c>
      <c r="C338" s="2" t="s">
        <v>939</v>
      </c>
      <c r="D338" s="2" t="s">
        <v>52</v>
      </c>
      <c r="E338" s="5" t="s">
        <v>1392</v>
      </c>
      <c r="F338" s="2" t="s">
        <v>1393</v>
      </c>
      <c r="G338" s="2" t="s">
        <v>1385</v>
      </c>
      <c r="H338" s="2">
        <f t="shared" si="38"/>
        <v>5</v>
      </c>
      <c r="I338" s="2">
        <f t="shared" si="39"/>
        <v>10</v>
      </c>
      <c r="J338" s="2">
        <f t="shared" si="40"/>
        <v>3</v>
      </c>
      <c r="K338" s="2" t="str">
        <f t="shared" si="37"/>
        <v>1</v>
      </c>
      <c r="L338" s="2">
        <f t="shared" si="41"/>
        <v>15</v>
      </c>
      <c r="M338" s="2"/>
    </row>
    <row r="339" spans="1:13" x14ac:dyDescent="0.25">
      <c r="A339" s="2" t="str">
        <f t="shared" ref="A339:D340" si="45">A338</f>
        <v>WP_036220656.1</v>
      </c>
      <c r="B339" s="2" t="str">
        <f t="shared" si="45"/>
        <v>Lysinibacillus sphaericus</v>
      </c>
      <c r="C339" s="2" t="str">
        <f t="shared" si="45"/>
        <v>Lactazole-like (pred)</v>
      </c>
      <c r="D339" s="2" t="str">
        <f t="shared" si="45"/>
        <v>Lactazoles</v>
      </c>
      <c r="E339" s="5" t="s">
        <v>1383</v>
      </c>
      <c r="F339" s="2" t="s">
        <v>1387</v>
      </c>
      <c r="G339" s="2" t="s">
        <v>1385</v>
      </c>
      <c r="H339" s="2">
        <f t="shared" si="38"/>
        <v>5</v>
      </c>
      <c r="I339" s="2">
        <f t="shared" si="39"/>
        <v>10</v>
      </c>
      <c r="J339" s="2">
        <f t="shared" si="40"/>
        <v>3</v>
      </c>
      <c r="K339" s="2" t="str">
        <f t="shared" si="37"/>
        <v>1</v>
      </c>
      <c r="L339" s="2">
        <f t="shared" si="41"/>
        <v>15</v>
      </c>
      <c r="M339" s="2"/>
    </row>
    <row r="340" spans="1:13" x14ac:dyDescent="0.25">
      <c r="A340" s="2" t="str">
        <f t="shared" si="45"/>
        <v>WP_036220656.1</v>
      </c>
      <c r="B340" s="2" t="str">
        <f t="shared" si="45"/>
        <v>Lysinibacillus sphaericus</v>
      </c>
      <c r="C340" s="2" t="str">
        <f t="shared" si="45"/>
        <v>Lactazole-like (pred)</v>
      </c>
      <c r="D340" s="2" t="str">
        <f t="shared" si="45"/>
        <v>Lactazoles</v>
      </c>
      <c r="E340" s="5" t="s">
        <v>1394</v>
      </c>
      <c r="F340" s="2" t="s">
        <v>1396</v>
      </c>
      <c r="G340" s="2" t="s">
        <v>1385</v>
      </c>
      <c r="H340" s="2">
        <f t="shared" si="38"/>
        <v>5</v>
      </c>
      <c r="I340" s="2">
        <f t="shared" si="39"/>
        <v>10</v>
      </c>
      <c r="J340" s="2">
        <f t="shared" si="40"/>
        <v>3</v>
      </c>
      <c r="K340" s="2" t="str">
        <f t="shared" si="37"/>
        <v>1</v>
      </c>
      <c r="L340" s="2">
        <f t="shared" si="41"/>
        <v>15</v>
      </c>
      <c r="M340" s="2"/>
    </row>
    <row r="341" spans="1:13" x14ac:dyDescent="0.25">
      <c r="A341" s="2" t="s">
        <v>241</v>
      </c>
      <c r="B341" s="2" t="s">
        <v>710</v>
      </c>
      <c r="C341" s="2" t="s">
        <v>939</v>
      </c>
      <c r="D341" s="2" t="s">
        <v>52</v>
      </c>
      <c r="E341" s="5" t="s">
        <v>890</v>
      </c>
      <c r="H341" s="2" t="str">
        <f t="shared" si="38"/>
        <v/>
      </c>
      <c r="I341" s="2" t="str">
        <f t="shared" si="39"/>
        <v/>
      </c>
      <c r="J341" s="2" t="str">
        <f t="shared" si="40"/>
        <v/>
      </c>
      <c r="K341" s="2" t="str">
        <f t="shared" si="37"/>
        <v/>
      </c>
      <c r="L341" s="2" t="str">
        <f t="shared" si="41"/>
        <v/>
      </c>
      <c r="M341" s="2"/>
    </row>
    <row r="342" spans="1:13" x14ac:dyDescent="0.25">
      <c r="A342" s="2" t="s">
        <v>242</v>
      </c>
      <c r="B342" s="2" t="s">
        <v>708</v>
      </c>
      <c r="C342" s="2" t="s">
        <v>939</v>
      </c>
      <c r="D342" s="2" t="s">
        <v>52</v>
      </c>
      <c r="E342" s="5" t="s">
        <v>1382</v>
      </c>
      <c r="F342" s="2" t="s">
        <v>1386</v>
      </c>
      <c r="G342" s="2" t="s">
        <v>1385</v>
      </c>
      <c r="H342" s="2">
        <f t="shared" si="38"/>
        <v>5</v>
      </c>
      <c r="I342" s="2">
        <f t="shared" si="39"/>
        <v>10</v>
      </c>
      <c r="J342" s="2">
        <f t="shared" si="40"/>
        <v>3</v>
      </c>
      <c r="K342" s="2" t="str">
        <f t="shared" si="37"/>
        <v>1</v>
      </c>
      <c r="L342" s="2">
        <f t="shared" si="41"/>
        <v>15</v>
      </c>
      <c r="M342" s="2"/>
    </row>
    <row r="343" spans="1:13" x14ac:dyDescent="0.25">
      <c r="A343" s="2" t="str">
        <f t="shared" ref="A343:D344" si="46">A342</f>
        <v>WP_008179398.1</v>
      </c>
      <c r="B343" s="2" t="str">
        <f t="shared" si="46"/>
        <v>Lysinibacillus fusiformis</v>
      </c>
      <c r="C343" s="2" t="str">
        <f t="shared" si="46"/>
        <v>Lactazole-like (pred)</v>
      </c>
      <c r="D343" s="2" t="str">
        <f t="shared" si="46"/>
        <v>Lactazoles</v>
      </c>
      <c r="E343" s="5" t="s">
        <v>1383</v>
      </c>
      <c r="F343" s="2" t="s">
        <v>1387</v>
      </c>
      <c r="G343" s="2" t="s">
        <v>1385</v>
      </c>
      <c r="H343" s="2">
        <f t="shared" si="38"/>
        <v>5</v>
      </c>
      <c r="I343" s="2">
        <f t="shared" si="39"/>
        <v>10</v>
      </c>
      <c r="J343" s="2">
        <f t="shared" si="40"/>
        <v>3</v>
      </c>
      <c r="K343" s="2" t="str">
        <f t="shared" si="37"/>
        <v>1</v>
      </c>
      <c r="L343" s="2">
        <f t="shared" si="41"/>
        <v>15</v>
      </c>
      <c r="M343" s="2"/>
    </row>
    <row r="344" spans="1:13" x14ac:dyDescent="0.25">
      <c r="A344" s="2" t="str">
        <f t="shared" si="46"/>
        <v>WP_008179398.1</v>
      </c>
      <c r="B344" s="2" t="str">
        <f t="shared" si="46"/>
        <v>Lysinibacillus fusiformis</v>
      </c>
      <c r="C344" s="2" t="str">
        <f t="shared" si="46"/>
        <v>Lactazole-like (pred)</v>
      </c>
      <c r="D344" s="2" t="str">
        <f t="shared" si="46"/>
        <v>Lactazoles</v>
      </c>
      <c r="E344" s="5" t="s">
        <v>1392</v>
      </c>
      <c r="F344" s="2" t="s">
        <v>1393</v>
      </c>
      <c r="G344" s="2" t="s">
        <v>1385</v>
      </c>
      <c r="H344" s="2">
        <f t="shared" si="38"/>
        <v>5</v>
      </c>
      <c r="I344" s="2">
        <f t="shared" si="39"/>
        <v>10</v>
      </c>
      <c r="J344" s="2">
        <f t="shared" si="40"/>
        <v>3</v>
      </c>
      <c r="K344" s="2" t="str">
        <f t="shared" si="37"/>
        <v>1</v>
      </c>
      <c r="L344" s="2">
        <f t="shared" si="41"/>
        <v>15</v>
      </c>
      <c r="M344" s="2"/>
    </row>
    <row r="345" spans="1:13" x14ac:dyDescent="0.25">
      <c r="A345" s="2" t="s">
        <v>243</v>
      </c>
      <c r="B345" s="2" t="s">
        <v>708</v>
      </c>
      <c r="C345" s="2" t="s">
        <v>939</v>
      </c>
      <c r="D345" s="2" t="s">
        <v>52</v>
      </c>
      <c r="E345" s="5" t="s">
        <v>1394</v>
      </c>
      <c r="F345" s="2" t="s">
        <v>1396</v>
      </c>
      <c r="G345" s="2" t="s">
        <v>1385</v>
      </c>
      <c r="H345" s="2">
        <f t="shared" si="38"/>
        <v>5</v>
      </c>
      <c r="I345" s="2">
        <f t="shared" si="39"/>
        <v>10</v>
      </c>
      <c r="J345" s="2">
        <f t="shared" si="40"/>
        <v>3</v>
      </c>
      <c r="K345" s="2" t="str">
        <f t="shared" si="37"/>
        <v>1</v>
      </c>
      <c r="L345" s="2">
        <f t="shared" si="41"/>
        <v>15</v>
      </c>
      <c r="M345" s="2"/>
    </row>
    <row r="346" spans="1:13" x14ac:dyDescent="0.25">
      <c r="A346" s="2" t="str">
        <f t="shared" ref="A346:D347" si="47">A345</f>
        <v>WP_036119397.1</v>
      </c>
      <c r="B346" s="2" t="str">
        <f t="shared" si="47"/>
        <v>Lysinibacillus fusiformis</v>
      </c>
      <c r="C346" s="2" t="str">
        <f t="shared" si="47"/>
        <v>Lactazole-like (pred)</v>
      </c>
      <c r="D346" s="2" t="str">
        <f t="shared" si="47"/>
        <v>Lactazoles</v>
      </c>
      <c r="E346" s="5" t="s">
        <v>1383</v>
      </c>
      <c r="F346" s="2" t="s">
        <v>1387</v>
      </c>
      <c r="G346" s="2" t="s">
        <v>1385</v>
      </c>
      <c r="H346" s="2">
        <f t="shared" si="38"/>
        <v>5</v>
      </c>
      <c r="I346" s="2">
        <f t="shared" si="39"/>
        <v>10</v>
      </c>
      <c r="J346" s="2">
        <f t="shared" si="40"/>
        <v>3</v>
      </c>
      <c r="K346" s="2" t="str">
        <f t="shared" si="37"/>
        <v>1</v>
      </c>
      <c r="L346" s="2">
        <f t="shared" si="41"/>
        <v>15</v>
      </c>
      <c r="M346" s="2"/>
    </row>
    <row r="347" spans="1:13" x14ac:dyDescent="0.25">
      <c r="A347" s="2" t="str">
        <f t="shared" si="47"/>
        <v>WP_036119397.1</v>
      </c>
      <c r="B347" s="2" t="str">
        <f t="shared" si="47"/>
        <v>Lysinibacillus fusiformis</v>
      </c>
      <c r="C347" s="2" t="str">
        <f t="shared" si="47"/>
        <v>Lactazole-like (pred)</v>
      </c>
      <c r="D347" s="2" t="str">
        <f t="shared" si="47"/>
        <v>Lactazoles</v>
      </c>
      <c r="E347" s="5" t="s">
        <v>1392</v>
      </c>
      <c r="F347" s="2" t="s">
        <v>1393</v>
      </c>
      <c r="G347" s="2" t="s">
        <v>1385</v>
      </c>
      <c r="H347" s="2">
        <f t="shared" si="38"/>
        <v>5</v>
      </c>
      <c r="I347" s="2">
        <f t="shared" si="39"/>
        <v>10</v>
      </c>
      <c r="J347" s="2">
        <f t="shared" si="40"/>
        <v>3</v>
      </c>
      <c r="K347" s="2" t="str">
        <f t="shared" si="37"/>
        <v>1</v>
      </c>
      <c r="L347" s="2">
        <f t="shared" si="41"/>
        <v>15</v>
      </c>
      <c r="M347" s="2"/>
    </row>
    <row r="348" spans="1:13" x14ac:dyDescent="0.25">
      <c r="A348" s="2" t="s">
        <v>244</v>
      </c>
      <c r="B348" s="2" t="s">
        <v>711</v>
      </c>
      <c r="C348" s="2" t="s">
        <v>939</v>
      </c>
      <c r="D348" s="2" t="s">
        <v>52</v>
      </c>
      <c r="E348" s="2" t="s">
        <v>1398</v>
      </c>
      <c r="F348" s="2" t="s">
        <v>1400</v>
      </c>
      <c r="G348" s="2" t="s">
        <v>1399</v>
      </c>
      <c r="H348" s="2">
        <f t="shared" si="38"/>
        <v>4</v>
      </c>
      <c r="I348" s="2">
        <f t="shared" si="39"/>
        <v>11</v>
      </c>
      <c r="J348" s="2">
        <f t="shared" si="40"/>
        <v>1</v>
      </c>
      <c r="K348" s="2" t="str">
        <f t="shared" si="37"/>
        <v>0</v>
      </c>
      <c r="L348" s="2">
        <f t="shared" si="41"/>
        <v>14</v>
      </c>
      <c r="M348" s="2"/>
    </row>
    <row r="349" spans="1:13" x14ac:dyDescent="0.25">
      <c r="A349" s="2" t="s">
        <v>245</v>
      </c>
      <c r="B349" s="2" t="s">
        <v>712</v>
      </c>
      <c r="C349" s="2" t="s">
        <v>939</v>
      </c>
      <c r="D349" s="2" t="s">
        <v>52</v>
      </c>
      <c r="E349" s="5" t="s">
        <v>1401</v>
      </c>
      <c r="F349" s="2" t="s">
        <v>1402</v>
      </c>
      <c r="G349" s="2" t="s">
        <v>1385</v>
      </c>
      <c r="H349" s="2">
        <f t="shared" si="38"/>
        <v>5</v>
      </c>
      <c r="I349" s="2">
        <f t="shared" si="39"/>
        <v>10</v>
      </c>
      <c r="J349" s="2">
        <f t="shared" si="40"/>
        <v>3</v>
      </c>
      <c r="K349" s="2" t="str">
        <f t="shared" si="37"/>
        <v>1</v>
      </c>
      <c r="L349" s="2">
        <f t="shared" si="41"/>
        <v>15</v>
      </c>
      <c r="M349" s="2"/>
    </row>
    <row r="350" spans="1:13" x14ac:dyDescent="0.25">
      <c r="A350" s="2" t="str">
        <f>A349</f>
        <v>WP_100795900.1</v>
      </c>
      <c r="B350" s="2" t="str">
        <f>B349</f>
        <v>Viridibacillus sp. OK051</v>
      </c>
      <c r="C350" s="2" t="str">
        <f>C349</f>
        <v>Lactazole-like (pred)</v>
      </c>
      <c r="D350" s="2" t="str">
        <f>D349</f>
        <v>Lactazoles</v>
      </c>
      <c r="E350" s="5" t="s">
        <v>1401</v>
      </c>
      <c r="F350" s="2" t="s">
        <v>1402</v>
      </c>
      <c r="G350" s="2" t="s">
        <v>1385</v>
      </c>
      <c r="H350" s="2">
        <f t="shared" si="38"/>
        <v>5</v>
      </c>
      <c r="I350" s="2">
        <f t="shared" si="39"/>
        <v>10</v>
      </c>
      <c r="J350" s="2">
        <f t="shared" si="40"/>
        <v>3</v>
      </c>
      <c r="K350" s="2" t="str">
        <f t="shared" si="37"/>
        <v>1</v>
      </c>
      <c r="L350" s="2">
        <f t="shared" si="41"/>
        <v>15</v>
      </c>
      <c r="M350" s="2"/>
    </row>
    <row r="351" spans="1:13" x14ac:dyDescent="0.25">
      <c r="A351" s="2" t="s">
        <v>246</v>
      </c>
      <c r="B351" s="2" t="s">
        <v>713</v>
      </c>
      <c r="C351" s="2" t="s">
        <v>939</v>
      </c>
      <c r="D351" s="2" t="s">
        <v>52</v>
      </c>
      <c r="E351" s="2" t="s">
        <v>1398</v>
      </c>
      <c r="F351" s="2" t="s">
        <v>1400</v>
      </c>
      <c r="G351" s="2" t="s">
        <v>1399</v>
      </c>
      <c r="H351" s="2">
        <f t="shared" si="38"/>
        <v>4</v>
      </c>
      <c r="I351" s="2">
        <f t="shared" si="39"/>
        <v>11</v>
      </c>
      <c r="J351" s="2">
        <f t="shared" si="40"/>
        <v>1</v>
      </c>
      <c r="K351" s="2" t="str">
        <f t="shared" si="37"/>
        <v>0</v>
      </c>
      <c r="L351" s="2">
        <f t="shared" si="41"/>
        <v>14</v>
      </c>
      <c r="M351" s="2"/>
    </row>
    <row r="352" spans="1:13" x14ac:dyDescent="0.25">
      <c r="A352" s="2" t="s">
        <v>247</v>
      </c>
      <c r="B352" s="2" t="s">
        <v>714</v>
      </c>
      <c r="C352" s="2" t="s">
        <v>939</v>
      </c>
      <c r="D352" s="2" t="s">
        <v>52</v>
      </c>
      <c r="E352" s="2" t="s">
        <v>1398</v>
      </c>
      <c r="F352" s="2" t="s">
        <v>1400</v>
      </c>
      <c r="G352" s="2" t="s">
        <v>1399</v>
      </c>
      <c r="H352" s="2">
        <f t="shared" si="38"/>
        <v>4</v>
      </c>
      <c r="I352" s="2">
        <f t="shared" si="39"/>
        <v>11</v>
      </c>
      <c r="J352" s="2">
        <f t="shared" si="40"/>
        <v>1</v>
      </c>
      <c r="K352" s="2" t="str">
        <f t="shared" si="37"/>
        <v>0</v>
      </c>
      <c r="L352" s="2">
        <f t="shared" si="41"/>
        <v>14</v>
      </c>
      <c r="M352" s="2"/>
    </row>
    <row r="353" spans="1:13" x14ac:dyDescent="0.25">
      <c r="A353" s="2" t="s">
        <v>248</v>
      </c>
      <c r="B353" s="2" t="s">
        <v>715</v>
      </c>
      <c r="C353" s="2" t="s">
        <v>939</v>
      </c>
      <c r="D353" s="2" t="s">
        <v>52</v>
      </c>
      <c r="E353" s="2" t="s">
        <v>1403</v>
      </c>
      <c r="F353" s="2" t="s">
        <v>1405</v>
      </c>
      <c r="G353" s="2" t="s">
        <v>1404</v>
      </c>
      <c r="H353" s="2">
        <f t="shared" si="38"/>
        <v>5</v>
      </c>
      <c r="I353" s="2">
        <f t="shared" si="39"/>
        <v>11</v>
      </c>
      <c r="J353" s="2">
        <f t="shared" si="40"/>
        <v>2</v>
      </c>
      <c r="K353" s="2" t="str">
        <f t="shared" si="37"/>
        <v>1</v>
      </c>
      <c r="L353" s="2">
        <f t="shared" si="41"/>
        <v>15</v>
      </c>
      <c r="M353" s="2"/>
    </row>
    <row r="354" spans="1:13" x14ac:dyDescent="0.25">
      <c r="A354" s="2" t="s">
        <v>249</v>
      </c>
      <c r="B354" s="2" t="s">
        <v>716</v>
      </c>
      <c r="C354" s="2" t="s">
        <v>939</v>
      </c>
      <c r="D354" s="2" t="s">
        <v>52</v>
      </c>
      <c r="E354" s="5" t="s">
        <v>1403</v>
      </c>
      <c r="F354" s="2" t="s">
        <v>1405</v>
      </c>
      <c r="G354" s="2" t="s">
        <v>1404</v>
      </c>
      <c r="H354" s="2">
        <f t="shared" si="38"/>
        <v>5</v>
      </c>
      <c r="I354" s="2">
        <f t="shared" si="39"/>
        <v>11</v>
      </c>
      <c r="J354" s="2">
        <f t="shared" si="40"/>
        <v>2</v>
      </c>
      <c r="K354" s="2" t="str">
        <f t="shared" si="37"/>
        <v>1</v>
      </c>
      <c r="L354" s="2">
        <f t="shared" si="41"/>
        <v>15</v>
      </c>
      <c r="M354" s="2"/>
    </row>
    <row r="355" spans="1:13" x14ac:dyDescent="0.25">
      <c r="A355" s="2" t="str">
        <f t="shared" ref="A355:D358" si="48">A354</f>
        <v>WP_042515747.1</v>
      </c>
      <c r="B355" s="2" t="str">
        <f t="shared" si="48"/>
        <v>Bacillus cereus</v>
      </c>
      <c r="C355" s="2" t="str">
        <f t="shared" si="48"/>
        <v>Lactazole-like (pred)</v>
      </c>
      <c r="D355" s="2" t="str">
        <f t="shared" si="48"/>
        <v>Lactazoles</v>
      </c>
      <c r="E355" s="5" t="s">
        <v>1406</v>
      </c>
      <c r="F355" s="2" t="s">
        <v>1410</v>
      </c>
      <c r="G355" s="2" t="s">
        <v>1404</v>
      </c>
      <c r="H355" s="2">
        <f t="shared" si="38"/>
        <v>5</v>
      </c>
      <c r="I355" s="2">
        <f t="shared" si="39"/>
        <v>11</v>
      </c>
      <c r="J355" s="2">
        <f t="shared" si="40"/>
        <v>2</v>
      </c>
      <c r="K355" s="2" t="str">
        <f t="shared" si="37"/>
        <v>1</v>
      </c>
      <c r="L355" s="2">
        <f t="shared" si="41"/>
        <v>15</v>
      </c>
      <c r="M355" s="2"/>
    </row>
    <row r="356" spans="1:13" x14ac:dyDescent="0.25">
      <c r="A356" s="2" t="str">
        <f t="shared" si="48"/>
        <v>WP_042515747.1</v>
      </c>
      <c r="B356" s="2" t="str">
        <f t="shared" si="48"/>
        <v>Bacillus cereus</v>
      </c>
      <c r="C356" s="2" t="str">
        <f t="shared" si="48"/>
        <v>Lactazole-like (pred)</v>
      </c>
      <c r="D356" s="2" t="str">
        <f t="shared" si="48"/>
        <v>Lactazoles</v>
      </c>
      <c r="E356" s="5" t="s">
        <v>1407</v>
      </c>
      <c r="F356" s="2" t="s">
        <v>1405</v>
      </c>
      <c r="G356" s="2" t="s">
        <v>1411</v>
      </c>
      <c r="H356" s="2">
        <f t="shared" si="38"/>
        <v>5</v>
      </c>
      <c r="I356" s="2">
        <f t="shared" si="39"/>
        <v>11</v>
      </c>
      <c r="J356" s="2">
        <f t="shared" si="40"/>
        <v>1</v>
      </c>
      <c r="K356" s="2" t="str">
        <f t="shared" si="37"/>
        <v>1</v>
      </c>
      <c r="L356" s="2">
        <f t="shared" si="41"/>
        <v>14</v>
      </c>
      <c r="M356" s="2"/>
    </row>
    <row r="357" spans="1:13" x14ac:dyDescent="0.25">
      <c r="A357" s="2" t="str">
        <f t="shared" si="48"/>
        <v>WP_042515747.1</v>
      </c>
      <c r="B357" s="2" t="str">
        <f t="shared" si="48"/>
        <v>Bacillus cereus</v>
      </c>
      <c r="C357" s="2" t="str">
        <f t="shared" si="48"/>
        <v>Lactazole-like (pred)</v>
      </c>
      <c r="D357" s="2" t="str">
        <f t="shared" si="48"/>
        <v>Lactazoles</v>
      </c>
      <c r="E357" s="5" t="s">
        <v>1408</v>
      </c>
      <c r="F357" s="2" t="s">
        <v>1412</v>
      </c>
      <c r="G357" s="2" t="s">
        <v>1411</v>
      </c>
      <c r="H357" s="2">
        <f t="shared" si="38"/>
        <v>5</v>
      </c>
      <c r="I357" s="2">
        <f t="shared" si="39"/>
        <v>11</v>
      </c>
      <c r="J357" s="2">
        <f t="shared" si="40"/>
        <v>1</v>
      </c>
      <c r="K357" s="2" t="str">
        <f t="shared" si="37"/>
        <v>1</v>
      </c>
      <c r="L357" s="2">
        <f t="shared" si="41"/>
        <v>14</v>
      </c>
      <c r="M357" s="2"/>
    </row>
    <row r="358" spans="1:13" x14ac:dyDescent="0.25">
      <c r="A358" s="2" t="str">
        <f t="shared" si="48"/>
        <v>WP_042515747.1</v>
      </c>
      <c r="B358" s="2" t="str">
        <f t="shared" si="48"/>
        <v>Bacillus cereus</v>
      </c>
      <c r="C358" s="2" t="str">
        <f t="shared" si="48"/>
        <v>Lactazole-like (pred)</v>
      </c>
      <c r="D358" s="2" t="str">
        <f t="shared" si="48"/>
        <v>Lactazoles</v>
      </c>
      <c r="E358" s="5" t="s">
        <v>1409</v>
      </c>
      <c r="F358" s="2" t="s">
        <v>1413</v>
      </c>
      <c r="G358" s="2" t="s">
        <v>1404</v>
      </c>
      <c r="H358" s="2">
        <f t="shared" si="38"/>
        <v>5</v>
      </c>
      <c r="I358" s="2">
        <f t="shared" si="39"/>
        <v>11</v>
      </c>
      <c r="J358" s="2">
        <f t="shared" si="40"/>
        <v>2</v>
      </c>
      <c r="K358" s="2" t="str">
        <f t="shared" si="37"/>
        <v>1</v>
      </c>
      <c r="L358" s="2">
        <f t="shared" si="41"/>
        <v>15</v>
      </c>
      <c r="M358" s="2"/>
    </row>
    <row r="359" spans="1:13" x14ac:dyDescent="0.25">
      <c r="A359" s="2" t="s">
        <v>250</v>
      </c>
      <c r="B359" s="2" t="s">
        <v>717</v>
      </c>
      <c r="C359" s="2" t="s">
        <v>939</v>
      </c>
      <c r="D359" s="2" t="s">
        <v>52</v>
      </c>
      <c r="E359" s="5" t="s">
        <v>1414</v>
      </c>
      <c r="F359" s="2" t="s">
        <v>1416</v>
      </c>
      <c r="G359" s="3" t="s">
        <v>1415</v>
      </c>
      <c r="H359" s="2">
        <f t="shared" si="38"/>
        <v>3</v>
      </c>
      <c r="I359" s="2">
        <f t="shared" si="39"/>
        <v>11</v>
      </c>
      <c r="J359" s="2">
        <f t="shared" si="40"/>
        <v>4</v>
      </c>
      <c r="K359" s="2" t="str">
        <f t="shared" si="37"/>
        <v>1</v>
      </c>
      <c r="L359" s="2">
        <f t="shared" si="41"/>
        <v>15</v>
      </c>
      <c r="M359" s="2"/>
    </row>
    <row r="360" spans="1:13" x14ac:dyDescent="0.25">
      <c r="A360" s="2" t="s">
        <v>251</v>
      </c>
      <c r="B360" s="2" t="s">
        <v>715</v>
      </c>
      <c r="C360" s="2" t="s">
        <v>939</v>
      </c>
      <c r="D360" s="2" t="s">
        <v>52</v>
      </c>
      <c r="E360" s="2" t="s">
        <v>1403</v>
      </c>
      <c r="F360" s="2" t="s">
        <v>1405</v>
      </c>
      <c r="G360" s="2" t="s">
        <v>1404</v>
      </c>
      <c r="H360" s="2">
        <f t="shared" si="38"/>
        <v>5</v>
      </c>
      <c r="I360" s="2">
        <f t="shared" si="39"/>
        <v>11</v>
      </c>
      <c r="J360" s="2">
        <f t="shared" si="40"/>
        <v>2</v>
      </c>
      <c r="K360" s="2" t="str">
        <f t="shared" si="37"/>
        <v>1</v>
      </c>
      <c r="L360" s="2">
        <f t="shared" si="41"/>
        <v>15</v>
      </c>
      <c r="M360" s="2"/>
    </row>
    <row r="361" spans="1:13" x14ac:dyDescent="0.25">
      <c r="A361" s="2" t="str">
        <f t="shared" ref="A361:D363" si="49">A360</f>
        <v>WP_097996534.1</v>
      </c>
      <c r="B361" s="2" t="str">
        <f t="shared" si="49"/>
        <v>Bacillus anthracis</v>
      </c>
      <c r="C361" s="2" t="str">
        <f t="shared" si="49"/>
        <v>Lactazole-like (pred)</v>
      </c>
      <c r="D361" s="2" t="str">
        <f t="shared" si="49"/>
        <v>Lactazoles</v>
      </c>
      <c r="E361" s="5" t="s">
        <v>1417</v>
      </c>
      <c r="F361" s="2" t="s">
        <v>1412</v>
      </c>
      <c r="G361" s="2" t="s">
        <v>1404</v>
      </c>
      <c r="H361" s="2">
        <f t="shared" si="38"/>
        <v>5</v>
      </c>
      <c r="I361" s="2">
        <f t="shared" si="39"/>
        <v>11</v>
      </c>
      <c r="J361" s="2">
        <f t="shared" si="40"/>
        <v>2</v>
      </c>
      <c r="K361" s="2" t="str">
        <f t="shared" si="37"/>
        <v>1</v>
      </c>
      <c r="L361" s="2">
        <f t="shared" si="41"/>
        <v>15</v>
      </c>
      <c r="M361" s="2"/>
    </row>
    <row r="362" spans="1:13" x14ac:dyDescent="0.25">
      <c r="A362" s="2" t="str">
        <f t="shared" si="49"/>
        <v>WP_097996534.1</v>
      </c>
      <c r="B362" s="2" t="str">
        <f t="shared" si="49"/>
        <v>Bacillus anthracis</v>
      </c>
      <c r="C362" s="2" t="str">
        <f t="shared" si="49"/>
        <v>Lactazole-like (pred)</v>
      </c>
      <c r="D362" s="2" t="str">
        <f t="shared" si="49"/>
        <v>Lactazoles</v>
      </c>
      <c r="E362" s="5" t="s">
        <v>1407</v>
      </c>
      <c r="F362" s="2" t="s">
        <v>1405</v>
      </c>
      <c r="G362" s="2" t="s">
        <v>1411</v>
      </c>
      <c r="H362" s="2">
        <f t="shared" si="38"/>
        <v>5</v>
      </c>
      <c r="I362" s="2">
        <f t="shared" si="39"/>
        <v>11</v>
      </c>
      <c r="J362" s="2">
        <f t="shared" si="40"/>
        <v>1</v>
      </c>
      <c r="K362" s="2" t="str">
        <f t="shared" si="37"/>
        <v>1</v>
      </c>
      <c r="L362" s="2">
        <f t="shared" si="41"/>
        <v>14</v>
      </c>
      <c r="M362" s="2"/>
    </row>
    <row r="363" spans="1:13" x14ac:dyDescent="0.25">
      <c r="A363" s="2" t="str">
        <f t="shared" si="49"/>
        <v>WP_097996534.1</v>
      </c>
      <c r="B363" s="2" t="str">
        <f t="shared" si="49"/>
        <v>Bacillus anthracis</v>
      </c>
      <c r="C363" s="2" t="str">
        <f t="shared" si="49"/>
        <v>Lactazole-like (pred)</v>
      </c>
      <c r="D363" s="2" t="str">
        <f t="shared" si="49"/>
        <v>Lactazoles</v>
      </c>
      <c r="E363" s="5" t="s">
        <v>1409</v>
      </c>
      <c r="F363" s="2" t="s">
        <v>1413</v>
      </c>
      <c r="G363" s="2" t="s">
        <v>1404</v>
      </c>
      <c r="H363" s="2">
        <f t="shared" si="38"/>
        <v>5</v>
      </c>
      <c r="I363" s="2">
        <f t="shared" si="39"/>
        <v>11</v>
      </c>
      <c r="J363" s="2">
        <f t="shared" si="40"/>
        <v>2</v>
      </c>
      <c r="K363" s="2" t="str">
        <f t="shared" si="37"/>
        <v>1</v>
      </c>
      <c r="L363" s="2">
        <f t="shared" si="41"/>
        <v>15</v>
      </c>
      <c r="M363" s="2"/>
    </row>
    <row r="364" spans="1:13" x14ac:dyDescent="0.25">
      <c r="A364" s="2" t="s">
        <v>252</v>
      </c>
      <c r="B364" s="2" t="s">
        <v>715</v>
      </c>
      <c r="C364" s="2" t="s">
        <v>939</v>
      </c>
      <c r="D364" s="2" t="s">
        <v>52</v>
      </c>
      <c r="E364" s="5" t="s">
        <v>1418</v>
      </c>
      <c r="F364" s="2" t="s">
        <v>1419</v>
      </c>
      <c r="G364" s="2" t="s">
        <v>1404</v>
      </c>
      <c r="H364" s="2">
        <f t="shared" si="38"/>
        <v>5</v>
      </c>
      <c r="I364" s="2">
        <f t="shared" si="39"/>
        <v>11</v>
      </c>
      <c r="J364" s="2">
        <f t="shared" si="40"/>
        <v>2</v>
      </c>
      <c r="K364" s="2" t="str">
        <f t="shared" si="37"/>
        <v>1</v>
      </c>
      <c r="L364" s="2">
        <f t="shared" si="41"/>
        <v>15</v>
      </c>
      <c r="M364" s="2"/>
    </row>
    <row r="365" spans="1:13" x14ac:dyDescent="0.25">
      <c r="A365" s="2" t="s">
        <v>253</v>
      </c>
      <c r="B365" s="2" t="s">
        <v>716</v>
      </c>
      <c r="C365" s="2" t="s">
        <v>939</v>
      </c>
      <c r="D365" s="2" t="s">
        <v>52</v>
      </c>
      <c r="E365" s="2" t="s">
        <v>1407</v>
      </c>
      <c r="F365" s="2" t="s">
        <v>1405</v>
      </c>
      <c r="G365" s="2" t="s">
        <v>1411</v>
      </c>
      <c r="H365" s="2">
        <f t="shared" si="38"/>
        <v>5</v>
      </c>
      <c r="I365" s="2">
        <f t="shared" si="39"/>
        <v>11</v>
      </c>
      <c r="J365" s="2">
        <f t="shared" si="40"/>
        <v>1</v>
      </c>
      <c r="K365" s="2" t="str">
        <f t="shared" si="37"/>
        <v>1</v>
      </c>
      <c r="L365" s="2">
        <f t="shared" si="41"/>
        <v>14</v>
      </c>
      <c r="M365" s="2"/>
    </row>
    <row r="366" spans="1:13" x14ac:dyDescent="0.25">
      <c r="A366" s="2" t="s">
        <v>254</v>
      </c>
      <c r="B366" s="2" t="s">
        <v>718</v>
      </c>
      <c r="C366" s="2" t="s">
        <v>939</v>
      </c>
      <c r="D366" s="2" t="s">
        <v>52</v>
      </c>
      <c r="E366" s="5" t="s">
        <v>1420</v>
      </c>
      <c r="F366" s="2" t="s">
        <v>1424</v>
      </c>
      <c r="G366" s="3" t="s">
        <v>1423</v>
      </c>
      <c r="H366" s="2">
        <f t="shared" si="38"/>
        <v>7</v>
      </c>
      <c r="I366" s="2">
        <f t="shared" si="39"/>
        <v>11</v>
      </c>
      <c r="J366" s="2">
        <f t="shared" si="40"/>
        <v>3</v>
      </c>
      <c r="K366" s="2" t="str">
        <f t="shared" si="37"/>
        <v>0</v>
      </c>
      <c r="L366" s="2">
        <f t="shared" si="41"/>
        <v>19</v>
      </c>
      <c r="M366" s="2"/>
    </row>
    <row r="367" spans="1:13" x14ac:dyDescent="0.25">
      <c r="A367" s="2" t="str">
        <f t="shared" ref="A367:D368" si="50">A366</f>
        <v>WP_048012264.1</v>
      </c>
      <c r="B367" s="2" t="str">
        <f t="shared" si="50"/>
        <v>Bacillus marisflavi</v>
      </c>
      <c r="C367" s="2" t="str">
        <f t="shared" si="50"/>
        <v>Lactazole-like (pred)</v>
      </c>
      <c r="D367" s="2" t="str">
        <f t="shared" si="50"/>
        <v>Lactazoles</v>
      </c>
      <c r="E367" s="5" t="s">
        <v>1421</v>
      </c>
      <c r="F367" s="2" t="s">
        <v>1426</v>
      </c>
      <c r="G367" s="3" t="s">
        <v>1425</v>
      </c>
      <c r="H367" s="2">
        <f t="shared" si="38"/>
        <v>7</v>
      </c>
      <c r="I367" s="2">
        <f t="shared" si="39"/>
        <v>11</v>
      </c>
      <c r="J367" s="2">
        <f t="shared" si="40"/>
        <v>3</v>
      </c>
      <c r="K367" s="2" t="str">
        <f t="shared" si="37"/>
        <v>0</v>
      </c>
      <c r="L367" s="2">
        <f t="shared" si="41"/>
        <v>19</v>
      </c>
      <c r="M367" s="2"/>
    </row>
    <row r="368" spans="1:13" x14ac:dyDescent="0.25">
      <c r="A368" s="2" t="str">
        <f t="shared" si="50"/>
        <v>WP_048012264.1</v>
      </c>
      <c r="B368" s="2" t="str">
        <f t="shared" si="50"/>
        <v>Bacillus marisflavi</v>
      </c>
      <c r="C368" s="2" t="str">
        <f t="shared" si="50"/>
        <v>Lactazole-like (pred)</v>
      </c>
      <c r="D368" s="2" t="str">
        <f t="shared" si="50"/>
        <v>Lactazoles</v>
      </c>
      <c r="E368" s="5" t="s">
        <v>1422</v>
      </c>
      <c r="F368" s="2" t="s">
        <v>1428</v>
      </c>
      <c r="G368" s="3" t="s">
        <v>1427</v>
      </c>
      <c r="H368" s="2">
        <f t="shared" si="38"/>
        <v>7</v>
      </c>
      <c r="I368" s="2">
        <f t="shared" si="39"/>
        <v>11</v>
      </c>
      <c r="J368" s="2">
        <f t="shared" si="40"/>
        <v>2</v>
      </c>
      <c r="K368" s="2" t="str">
        <f t="shared" si="37"/>
        <v>0</v>
      </c>
      <c r="L368" s="2">
        <f t="shared" si="41"/>
        <v>18</v>
      </c>
      <c r="M368" s="2"/>
    </row>
    <row r="369" spans="1:13" x14ac:dyDescent="0.25">
      <c r="A369" s="2" t="s">
        <v>255</v>
      </c>
      <c r="B369" s="2" t="s">
        <v>718</v>
      </c>
      <c r="C369" s="2" t="s">
        <v>939</v>
      </c>
      <c r="D369" s="2" t="s">
        <v>52</v>
      </c>
      <c r="E369" s="5" t="s">
        <v>1429</v>
      </c>
      <c r="F369" s="2" t="s">
        <v>1430</v>
      </c>
      <c r="G369" s="3" t="s">
        <v>1423</v>
      </c>
      <c r="H369" s="2">
        <f t="shared" si="38"/>
        <v>7</v>
      </c>
      <c r="I369" s="2">
        <f t="shared" si="39"/>
        <v>11</v>
      </c>
      <c r="J369" s="2">
        <f t="shared" si="40"/>
        <v>3</v>
      </c>
      <c r="K369" s="2" t="str">
        <f t="shared" si="37"/>
        <v>0</v>
      </c>
      <c r="L369" s="2">
        <f t="shared" si="41"/>
        <v>19</v>
      </c>
      <c r="M369" s="2"/>
    </row>
    <row r="370" spans="1:13" x14ac:dyDescent="0.25">
      <c r="A370" s="2" t="str">
        <f t="shared" ref="A370:D371" si="51">A369</f>
        <v>WP_063191793.1</v>
      </c>
      <c r="B370" s="2" t="str">
        <f t="shared" si="51"/>
        <v>Bacillus marisflavi</v>
      </c>
      <c r="C370" s="2" t="str">
        <f t="shared" si="51"/>
        <v>Lactazole-like (pred)</v>
      </c>
      <c r="D370" s="2" t="str">
        <f t="shared" si="51"/>
        <v>Lactazoles</v>
      </c>
      <c r="E370" s="5" t="s">
        <v>1421</v>
      </c>
      <c r="F370" s="2" t="s">
        <v>1426</v>
      </c>
      <c r="G370" s="3" t="s">
        <v>1425</v>
      </c>
      <c r="H370" s="2">
        <f t="shared" si="38"/>
        <v>7</v>
      </c>
      <c r="I370" s="2">
        <f t="shared" si="39"/>
        <v>11</v>
      </c>
      <c r="J370" s="2">
        <f t="shared" si="40"/>
        <v>3</v>
      </c>
      <c r="K370" s="2" t="str">
        <f t="shared" si="37"/>
        <v>0</v>
      </c>
      <c r="L370" s="2">
        <f t="shared" si="41"/>
        <v>19</v>
      </c>
      <c r="M370" s="2"/>
    </row>
    <row r="371" spans="1:13" x14ac:dyDescent="0.25">
      <c r="A371" s="2" t="str">
        <f t="shared" si="51"/>
        <v>WP_063191793.1</v>
      </c>
      <c r="B371" s="2" t="str">
        <f t="shared" si="51"/>
        <v>Bacillus marisflavi</v>
      </c>
      <c r="C371" s="2" t="str">
        <f t="shared" si="51"/>
        <v>Lactazole-like (pred)</v>
      </c>
      <c r="D371" s="2" t="str">
        <f t="shared" si="51"/>
        <v>Lactazoles</v>
      </c>
      <c r="E371" s="5" t="s">
        <v>1422</v>
      </c>
      <c r="F371" s="2" t="s">
        <v>1428</v>
      </c>
      <c r="G371" s="3" t="s">
        <v>1427</v>
      </c>
      <c r="H371" s="2">
        <f t="shared" si="38"/>
        <v>7</v>
      </c>
      <c r="I371" s="2">
        <f t="shared" si="39"/>
        <v>11</v>
      </c>
      <c r="J371" s="2">
        <f t="shared" si="40"/>
        <v>2</v>
      </c>
      <c r="K371" s="2" t="str">
        <f t="shared" si="37"/>
        <v>0</v>
      </c>
      <c r="L371" s="2">
        <f t="shared" si="41"/>
        <v>18</v>
      </c>
      <c r="M371" s="2"/>
    </row>
    <row r="372" spans="1:13" x14ac:dyDescent="0.25">
      <c r="A372" s="2" t="s">
        <v>256</v>
      </c>
      <c r="B372" s="2" t="s">
        <v>718</v>
      </c>
      <c r="C372" s="2" t="s">
        <v>939</v>
      </c>
      <c r="D372" s="2" t="s">
        <v>52</v>
      </c>
      <c r="E372" s="5" t="s">
        <v>1422</v>
      </c>
      <c r="F372" s="2" t="s">
        <v>1428</v>
      </c>
      <c r="G372" s="3" t="s">
        <v>1427</v>
      </c>
      <c r="H372" s="2">
        <f t="shared" si="38"/>
        <v>7</v>
      </c>
      <c r="I372" s="2">
        <f t="shared" si="39"/>
        <v>11</v>
      </c>
      <c r="J372" s="2">
        <f t="shared" si="40"/>
        <v>2</v>
      </c>
      <c r="K372" s="2" t="str">
        <f t="shared" si="37"/>
        <v>0</v>
      </c>
      <c r="L372" s="2">
        <f t="shared" si="41"/>
        <v>18</v>
      </c>
      <c r="M372" s="2"/>
    </row>
    <row r="373" spans="1:13" x14ac:dyDescent="0.25">
      <c r="A373" s="2" t="str">
        <f t="shared" ref="A373:D374" si="52">A372</f>
        <v>WP_053428704.1</v>
      </c>
      <c r="B373" s="2" t="str">
        <f t="shared" si="52"/>
        <v>Bacillus marisflavi</v>
      </c>
      <c r="C373" s="2" t="str">
        <f t="shared" si="52"/>
        <v>Lactazole-like (pred)</v>
      </c>
      <c r="D373" s="2" t="str">
        <f t="shared" si="52"/>
        <v>Lactazoles</v>
      </c>
      <c r="E373" s="5" t="s">
        <v>1421</v>
      </c>
      <c r="F373" s="2" t="s">
        <v>1426</v>
      </c>
      <c r="G373" s="3" t="s">
        <v>1425</v>
      </c>
      <c r="H373" s="2">
        <f t="shared" si="38"/>
        <v>7</v>
      </c>
      <c r="I373" s="2">
        <f t="shared" si="39"/>
        <v>11</v>
      </c>
      <c r="J373" s="2">
        <f t="shared" si="40"/>
        <v>3</v>
      </c>
      <c r="K373" s="2" t="str">
        <f t="shared" si="37"/>
        <v>0</v>
      </c>
      <c r="L373" s="2">
        <f t="shared" si="41"/>
        <v>19</v>
      </c>
      <c r="M373" s="2"/>
    </row>
    <row r="374" spans="1:13" x14ac:dyDescent="0.25">
      <c r="A374" s="2" t="str">
        <f t="shared" si="52"/>
        <v>WP_053428704.1</v>
      </c>
      <c r="B374" s="2" t="str">
        <f t="shared" si="52"/>
        <v>Bacillus marisflavi</v>
      </c>
      <c r="C374" s="2" t="str">
        <f t="shared" si="52"/>
        <v>Lactazole-like (pred)</v>
      </c>
      <c r="D374" s="2" t="str">
        <f t="shared" si="52"/>
        <v>Lactazoles</v>
      </c>
      <c r="E374" s="5" t="s">
        <v>1420</v>
      </c>
      <c r="F374" s="2" t="s">
        <v>1424</v>
      </c>
      <c r="G374" s="3" t="s">
        <v>1423</v>
      </c>
      <c r="H374" s="2">
        <f t="shared" si="38"/>
        <v>7</v>
      </c>
      <c r="I374" s="2">
        <f t="shared" si="39"/>
        <v>11</v>
      </c>
      <c r="J374" s="2">
        <f t="shared" si="40"/>
        <v>3</v>
      </c>
      <c r="K374" s="2" t="str">
        <f t="shared" si="37"/>
        <v>0</v>
      </c>
      <c r="L374" s="2">
        <f t="shared" si="41"/>
        <v>19</v>
      </c>
      <c r="M374" s="2"/>
    </row>
    <row r="375" spans="1:13" x14ac:dyDescent="0.25">
      <c r="A375" s="2" t="s">
        <v>257</v>
      </c>
      <c r="B375" s="2" t="s">
        <v>719</v>
      </c>
      <c r="C375" s="2" t="s">
        <v>939</v>
      </c>
      <c r="D375" s="2" t="s">
        <v>52</v>
      </c>
      <c r="E375" s="2" t="s">
        <v>1431</v>
      </c>
      <c r="F375" s="2" t="s">
        <v>1433</v>
      </c>
      <c r="G375" s="2" t="s">
        <v>1432</v>
      </c>
      <c r="H375" s="2">
        <f t="shared" si="38"/>
        <v>4</v>
      </c>
      <c r="I375" s="2">
        <f t="shared" si="39"/>
        <v>9</v>
      </c>
      <c r="J375" s="2">
        <f t="shared" si="40"/>
        <v>0</v>
      </c>
      <c r="K375" s="2" t="str">
        <f t="shared" si="37"/>
        <v>1</v>
      </c>
      <c r="L375" s="2">
        <f t="shared" si="41"/>
        <v>10</v>
      </c>
      <c r="M375" s="2"/>
    </row>
    <row r="376" spans="1:13" x14ac:dyDescent="0.25">
      <c r="A376" s="2" t="s">
        <v>258</v>
      </c>
      <c r="B376" s="2" t="s">
        <v>718</v>
      </c>
      <c r="C376" s="2" t="s">
        <v>939</v>
      </c>
      <c r="D376" s="2" t="s">
        <v>52</v>
      </c>
      <c r="E376" s="5" t="s">
        <v>1420</v>
      </c>
      <c r="F376" s="2" t="s">
        <v>1424</v>
      </c>
      <c r="G376" s="3" t="s">
        <v>1423</v>
      </c>
      <c r="H376" s="2">
        <f t="shared" si="38"/>
        <v>7</v>
      </c>
      <c r="I376" s="2">
        <f t="shared" si="39"/>
        <v>11</v>
      </c>
      <c r="J376" s="2">
        <f t="shared" si="40"/>
        <v>3</v>
      </c>
      <c r="K376" s="2" t="str">
        <f t="shared" si="37"/>
        <v>0</v>
      </c>
      <c r="L376" s="2">
        <f t="shared" si="41"/>
        <v>19</v>
      </c>
      <c r="M376" s="2"/>
    </row>
    <row r="377" spans="1:13" x14ac:dyDescent="0.25">
      <c r="A377" s="2" t="str">
        <f t="shared" ref="A377:D378" si="53">A376</f>
        <v>WP_048006867.1</v>
      </c>
      <c r="B377" s="2" t="str">
        <f t="shared" si="53"/>
        <v>Bacillus marisflavi</v>
      </c>
      <c r="C377" s="2" t="str">
        <f t="shared" si="53"/>
        <v>Lactazole-like (pred)</v>
      </c>
      <c r="D377" s="2" t="str">
        <f t="shared" si="53"/>
        <v>Lactazoles</v>
      </c>
      <c r="E377" s="5" t="s">
        <v>1421</v>
      </c>
      <c r="F377" s="2" t="s">
        <v>1426</v>
      </c>
      <c r="G377" s="3" t="s">
        <v>1425</v>
      </c>
      <c r="H377" s="2">
        <f t="shared" si="38"/>
        <v>7</v>
      </c>
      <c r="I377" s="2">
        <f t="shared" si="39"/>
        <v>11</v>
      </c>
      <c r="J377" s="2">
        <f t="shared" si="40"/>
        <v>3</v>
      </c>
      <c r="K377" s="2" t="str">
        <f t="shared" si="37"/>
        <v>0</v>
      </c>
      <c r="L377" s="2">
        <f t="shared" si="41"/>
        <v>19</v>
      </c>
      <c r="M377" s="2"/>
    </row>
    <row r="378" spans="1:13" x14ac:dyDescent="0.25">
      <c r="A378" s="2" t="str">
        <f t="shared" si="53"/>
        <v>WP_048006867.1</v>
      </c>
      <c r="B378" s="2" t="str">
        <f t="shared" si="53"/>
        <v>Bacillus marisflavi</v>
      </c>
      <c r="C378" s="2" t="str">
        <f t="shared" si="53"/>
        <v>Lactazole-like (pred)</v>
      </c>
      <c r="D378" s="2" t="str">
        <f t="shared" si="53"/>
        <v>Lactazoles</v>
      </c>
      <c r="E378" s="5" t="s">
        <v>1421</v>
      </c>
      <c r="F378" s="2" t="s">
        <v>1426</v>
      </c>
      <c r="G378" s="3" t="s">
        <v>1425</v>
      </c>
      <c r="H378" s="2">
        <f t="shared" si="38"/>
        <v>7</v>
      </c>
      <c r="I378" s="2">
        <f t="shared" si="39"/>
        <v>11</v>
      </c>
      <c r="J378" s="2">
        <f t="shared" si="40"/>
        <v>3</v>
      </c>
      <c r="K378" s="2" t="str">
        <f t="shared" si="37"/>
        <v>0</v>
      </c>
      <c r="L378" s="2">
        <f t="shared" si="41"/>
        <v>19</v>
      </c>
      <c r="M378" s="2"/>
    </row>
    <row r="379" spans="1:13" x14ac:dyDescent="0.25">
      <c r="A379" s="2" t="s">
        <v>259</v>
      </c>
      <c r="B379" s="2" t="s">
        <v>718</v>
      </c>
      <c r="C379" s="2" t="s">
        <v>939</v>
      </c>
      <c r="D379" s="2" t="s">
        <v>52</v>
      </c>
      <c r="E379" s="5" t="s">
        <v>1420</v>
      </c>
      <c r="F379" s="2" t="s">
        <v>1424</v>
      </c>
      <c r="G379" s="3" t="s">
        <v>1423</v>
      </c>
      <c r="H379" s="2">
        <f t="shared" si="38"/>
        <v>7</v>
      </c>
      <c r="I379" s="2">
        <f t="shared" si="39"/>
        <v>11</v>
      </c>
      <c r="J379" s="2">
        <f t="shared" si="40"/>
        <v>3</v>
      </c>
      <c r="K379" s="2" t="str">
        <f t="shared" si="37"/>
        <v>0</v>
      </c>
      <c r="L379" s="2">
        <f t="shared" si="41"/>
        <v>19</v>
      </c>
      <c r="M379" s="2"/>
    </row>
    <row r="380" spans="1:13" x14ac:dyDescent="0.25">
      <c r="A380" s="2" t="str">
        <f t="shared" ref="A380:D381" si="54">A379</f>
        <v>WP_079514798.1</v>
      </c>
      <c r="B380" s="2" t="str">
        <f t="shared" si="54"/>
        <v>Bacillus marisflavi</v>
      </c>
      <c r="C380" s="2" t="str">
        <f t="shared" si="54"/>
        <v>Lactazole-like (pred)</v>
      </c>
      <c r="D380" s="2" t="str">
        <f t="shared" si="54"/>
        <v>Lactazoles</v>
      </c>
      <c r="E380" s="5" t="s">
        <v>1421</v>
      </c>
      <c r="F380" s="2" t="s">
        <v>1426</v>
      </c>
      <c r="G380" s="3" t="s">
        <v>1425</v>
      </c>
      <c r="H380" s="2">
        <f t="shared" si="38"/>
        <v>7</v>
      </c>
      <c r="I380" s="2">
        <f t="shared" si="39"/>
        <v>11</v>
      </c>
      <c r="J380" s="2">
        <f t="shared" si="40"/>
        <v>3</v>
      </c>
      <c r="K380" s="2" t="str">
        <f t="shared" si="37"/>
        <v>0</v>
      </c>
      <c r="L380" s="2">
        <f t="shared" si="41"/>
        <v>19</v>
      </c>
      <c r="M380" s="2"/>
    </row>
    <row r="381" spans="1:13" x14ac:dyDescent="0.25">
      <c r="A381" s="2" t="str">
        <f t="shared" si="54"/>
        <v>WP_079514798.1</v>
      </c>
      <c r="B381" s="2" t="str">
        <f t="shared" si="54"/>
        <v>Bacillus marisflavi</v>
      </c>
      <c r="C381" s="2" t="str">
        <f t="shared" si="54"/>
        <v>Lactazole-like (pred)</v>
      </c>
      <c r="D381" s="2" t="str">
        <f t="shared" si="54"/>
        <v>Lactazoles</v>
      </c>
      <c r="E381" s="5" t="s">
        <v>1434</v>
      </c>
      <c r="F381" s="2" t="s">
        <v>1435</v>
      </c>
      <c r="G381" s="3" t="s">
        <v>1427</v>
      </c>
      <c r="H381" s="2">
        <f t="shared" si="38"/>
        <v>7</v>
      </c>
      <c r="I381" s="2">
        <f t="shared" si="39"/>
        <v>11</v>
      </c>
      <c r="J381" s="2">
        <f t="shared" si="40"/>
        <v>2</v>
      </c>
      <c r="K381" s="2" t="str">
        <f t="shared" si="37"/>
        <v>0</v>
      </c>
      <c r="L381" s="2">
        <f t="shared" si="41"/>
        <v>18</v>
      </c>
      <c r="M381" s="2"/>
    </row>
    <row r="382" spans="1:13" x14ac:dyDescent="0.25">
      <c r="A382" s="2" t="s">
        <v>260</v>
      </c>
      <c r="B382" s="2" t="s">
        <v>709</v>
      </c>
      <c r="C382" s="2" t="s">
        <v>939</v>
      </c>
      <c r="D382" s="2" t="s">
        <v>52</v>
      </c>
      <c r="E382" s="5" t="s">
        <v>1436</v>
      </c>
      <c r="F382" s="2" t="s">
        <v>1439</v>
      </c>
      <c r="G382" s="2" t="s">
        <v>1385</v>
      </c>
      <c r="H382" s="2">
        <f t="shared" si="38"/>
        <v>5</v>
      </c>
      <c r="I382" s="2">
        <f t="shared" si="39"/>
        <v>10</v>
      </c>
      <c r="J382" s="2">
        <f t="shared" si="40"/>
        <v>3</v>
      </c>
      <c r="K382" s="2" t="str">
        <f t="shared" si="37"/>
        <v>1</v>
      </c>
      <c r="L382" s="2">
        <f t="shared" si="41"/>
        <v>15</v>
      </c>
      <c r="M382" s="2"/>
    </row>
    <row r="383" spans="1:13" x14ac:dyDescent="0.25">
      <c r="A383" s="2" t="str">
        <f t="shared" ref="A383:D384" si="55">A382</f>
        <v>WP_012295529.1</v>
      </c>
      <c r="B383" s="2" t="str">
        <f t="shared" si="55"/>
        <v>Lysinibacillus sphaericus</v>
      </c>
      <c r="C383" s="2" t="str">
        <f t="shared" si="55"/>
        <v>Lactazole-like (pred)</v>
      </c>
      <c r="D383" s="2" t="str">
        <f t="shared" si="55"/>
        <v>Lactazoles</v>
      </c>
      <c r="E383" s="5" t="s">
        <v>1437</v>
      </c>
      <c r="F383" s="2" t="s">
        <v>1440</v>
      </c>
      <c r="G383" s="2" t="s">
        <v>1385</v>
      </c>
      <c r="H383" s="2">
        <f t="shared" si="38"/>
        <v>5</v>
      </c>
      <c r="I383" s="2">
        <f t="shared" si="39"/>
        <v>10</v>
      </c>
      <c r="J383" s="2">
        <f t="shared" si="40"/>
        <v>3</v>
      </c>
      <c r="K383" s="2" t="str">
        <f t="shared" si="37"/>
        <v>1</v>
      </c>
      <c r="L383" s="2">
        <f t="shared" si="41"/>
        <v>15</v>
      </c>
      <c r="M383" s="2"/>
    </row>
    <row r="384" spans="1:13" x14ac:dyDescent="0.25">
      <c r="A384" s="2" t="str">
        <f t="shared" si="55"/>
        <v>WP_012295529.1</v>
      </c>
      <c r="B384" s="2" t="str">
        <f t="shared" si="55"/>
        <v>Lysinibacillus sphaericus</v>
      </c>
      <c r="C384" s="2" t="str">
        <f t="shared" si="55"/>
        <v>Lactazole-like (pred)</v>
      </c>
      <c r="D384" s="2" t="str">
        <f t="shared" si="55"/>
        <v>Lactazoles</v>
      </c>
      <c r="E384" s="5" t="s">
        <v>1438</v>
      </c>
      <c r="F384" s="2" t="s">
        <v>1441</v>
      </c>
      <c r="G384" s="2" t="s">
        <v>1385</v>
      </c>
      <c r="H384" s="2">
        <f t="shared" si="38"/>
        <v>5</v>
      </c>
      <c r="I384" s="2">
        <f t="shared" si="39"/>
        <v>10</v>
      </c>
      <c r="J384" s="2">
        <f t="shared" si="40"/>
        <v>3</v>
      </c>
      <c r="K384" s="2" t="str">
        <f t="shared" si="37"/>
        <v>1</v>
      </c>
      <c r="L384" s="2">
        <f t="shared" si="41"/>
        <v>15</v>
      </c>
      <c r="M384" s="2"/>
    </row>
    <row r="385" spans="1:13" x14ac:dyDescent="0.25">
      <c r="A385" s="2" t="s">
        <v>261</v>
      </c>
      <c r="B385" s="2" t="s">
        <v>709</v>
      </c>
      <c r="C385" s="2" t="s">
        <v>939</v>
      </c>
      <c r="D385" s="2" t="s">
        <v>52</v>
      </c>
      <c r="E385" s="5" t="s">
        <v>1436</v>
      </c>
      <c r="F385" s="2" t="s">
        <v>1439</v>
      </c>
      <c r="G385" s="2" t="s">
        <v>1385</v>
      </c>
      <c r="H385" s="2">
        <f t="shared" si="38"/>
        <v>5</v>
      </c>
      <c r="I385" s="2">
        <f t="shared" si="39"/>
        <v>10</v>
      </c>
      <c r="J385" s="2">
        <f t="shared" si="40"/>
        <v>3</v>
      </c>
      <c r="K385" s="2" t="str">
        <f t="shared" si="37"/>
        <v>1</v>
      </c>
      <c r="L385" s="2">
        <f t="shared" si="41"/>
        <v>15</v>
      </c>
      <c r="M385" s="2"/>
    </row>
    <row r="386" spans="1:13" x14ac:dyDescent="0.25">
      <c r="A386" s="2" t="str">
        <f t="shared" ref="A386:D387" si="56">A385</f>
        <v>WP_036164385.1</v>
      </c>
      <c r="B386" s="2" t="str">
        <f t="shared" si="56"/>
        <v>Lysinibacillus sphaericus</v>
      </c>
      <c r="C386" s="2" t="str">
        <f t="shared" si="56"/>
        <v>Lactazole-like (pred)</v>
      </c>
      <c r="D386" s="2" t="str">
        <f t="shared" si="56"/>
        <v>Lactazoles</v>
      </c>
      <c r="E386" s="5" t="s">
        <v>1437</v>
      </c>
      <c r="F386" s="2" t="s">
        <v>1440</v>
      </c>
      <c r="G386" s="2" t="s">
        <v>1385</v>
      </c>
      <c r="H386" s="2">
        <f t="shared" si="38"/>
        <v>5</v>
      </c>
      <c r="I386" s="2">
        <f t="shared" si="39"/>
        <v>10</v>
      </c>
      <c r="J386" s="2">
        <f t="shared" si="40"/>
        <v>3</v>
      </c>
      <c r="K386" s="2" t="str">
        <f t="shared" ref="K386:K449" si="57">IF($G386&lt;&gt;"",IF(OR(RIGHT($G386,1)="S",RIGHT($G386,1)="C",RIGHT(G386,1)="T"),"1","0"),"")</f>
        <v>1</v>
      </c>
      <c r="L386" s="2">
        <f t="shared" si="41"/>
        <v>15</v>
      </c>
      <c r="M386" s="2"/>
    </row>
    <row r="387" spans="1:13" x14ac:dyDescent="0.25">
      <c r="A387" s="2" t="str">
        <f t="shared" si="56"/>
        <v>WP_036164385.1</v>
      </c>
      <c r="B387" s="2" t="str">
        <f t="shared" si="56"/>
        <v>Lysinibacillus sphaericus</v>
      </c>
      <c r="C387" s="2" t="str">
        <f t="shared" si="56"/>
        <v>Lactazole-like (pred)</v>
      </c>
      <c r="D387" s="2" t="str">
        <f t="shared" si="56"/>
        <v>Lactazoles</v>
      </c>
      <c r="E387" s="5" t="s">
        <v>1438</v>
      </c>
      <c r="F387" s="2" t="s">
        <v>1441</v>
      </c>
      <c r="G387" s="2" t="s">
        <v>1385</v>
      </c>
      <c r="H387" s="2">
        <f t="shared" ref="H387:H450" si="58">IF($G387&lt;&gt;"",(LEN($G387)-LEN(SUBSTITUTE($G387,"C",""))),"")</f>
        <v>5</v>
      </c>
      <c r="I387" s="2">
        <f t="shared" ref="I387:I450" si="59">IF($G387&lt;&gt;"",(LEN($G387)-LEN(SUBSTITUTE($G387,"S",""))),"")</f>
        <v>10</v>
      </c>
      <c r="J387" s="2">
        <f t="shared" ref="J387:J450" si="60">IF($G387&lt;&gt;"",(LEN($G387)-LEN(SUBSTITUTE($G387,"T",""))),"")</f>
        <v>3</v>
      </c>
      <c r="K387" s="2" t="str">
        <f t="shared" si="57"/>
        <v>1</v>
      </c>
      <c r="L387" s="2">
        <f t="shared" ref="L387:L450" si="61">IF($G387&lt;&gt;"",H387+J387+I387-2-K387,"")</f>
        <v>15</v>
      </c>
      <c r="M387" s="2"/>
    </row>
    <row r="388" spans="1:13" x14ac:dyDescent="0.25">
      <c r="A388" s="2" t="s">
        <v>262</v>
      </c>
      <c r="B388" s="2" t="s">
        <v>720</v>
      </c>
      <c r="C388" s="2" t="s">
        <v>939</v>
      </c>
      <c r="D388" s="2" t="s">
        <v>52</v>
      </c>
      <c r="E388" s="5" t="s">
        <v>1420</v>
      </c>
      <c r="F388" s="2" t="s">
        <v>1424</v>
      </c>
      <c r="G388" s="3" t="s">
        <v>1423</v>
      </c>
      <c r="H388" s="2">
        <f t="shared" si="58"/>
        <v>7</v>
      </c>
      <c r="I388" s="2">
        <f t="shared" si="59"/>
        <v>11</v>
      </c>
      <c r="J388" s="2">
        <f t="shared" si="60"/>
        <v>3</v>
      </c>
      <c r="K388" s="2" t="str">
        <f t="shared" si="57"/>
        <v>0</v>
      </c>
      <c r="L388" s="2">
        <f t="shared" si="61"/>
        <v>19</v>
      </c>
      <c r="M388" s="2"/>
    </row>
    <row r="389" spans="1:13" x14ac:dyDescent="0.25">
      <c r="A389" s="2" t="str">
        <f t="shared" ref="A389:D390" si="62">A388</f>
        <v>WP_056533125.1</v>
      </c>
      <c r="B389" s="2" t="str">
        <f t="shared" si="62"/>
        <v>Bacillus sp. Leaf406</v>
      </c>
      <c r="C389" s="2" t="str">
        <f t="shared" si="62"/>
        <v>Lactazole-like (pred)</v>
      </c>
      <c r="D389" s="2" t="str">
        <f t="shared" si="62"/>
        <v>Lactazoles</v>
      </c>
      <c r="E389" s="5" t="s">
        <v>1421</v>
      </c>
      <c r="F389" s="2" t="s">
        <v>1426</v>
      </c>
      <c r="G389" s="3" t="s">
        <v>1425</v>
      </c>
      <c r="H389" s="2">
        <f t="shared" si="58"/>
        <v>7</v>
      </c>
      <c r="I389" s="2">
        <f t="shared" si="59"/>
        <v>11</v>
      </c>
      <c r="J389" s="2">
        <f t="shared" si="60"/>
        <v>3</v>
      </c>
      <c r="K389" s="2" t="str">
        <f t="shared" si="57"/>
        <v>0</v>
      </c>
      <c r="L389" s="2">
        <f t="shared" si="61"/>
        <v>19</v>
      </c>
      <c r="M389" s="2"/>
    </row>
    <row r="390" spans="1:13" x14ac:dyDescent="0.25">
      <c r="A390" s="2" t="str">
        <f t="shared" si="62"/>
        <v>WP_056533125.1</v>
      </c>
      <c r="B390" s="2" t="str">
        <f t="shared" si="62"/>
        <v>Bacillus sp. Leaf406</v>
      </c>
      <c r="C390" s="2" t="str">
        <f t="shared" si="62"/>
        <v>Lactazole-like (pred)</v>
      </c>
      <c r="D390" s="2" t="str">
        <f t="shared" si="62"/>
        <v>Lactazoles</v>
      </c>
      <c r="E390" s="5" t="s">
        <v>1434</v>
      </c>
      <c r="F390" s="2" t="s">
        <v>1435</v>
      </c>
      <c r="G390" s="3" t="s">
        <v>1427</v>
      </c>
      <c r="H390" s="2">
        <f t="shared" si="58"/>
        <v>7</v>
      </c>
      <c r="I390" s="2">
        <f t="shared" si="59"/>
        <v>11</v>
      </c>
      <c r="J390" s="2">
        <f t="shared" si="60"/>
        <v>2</v>
      </c>
      <c r="K390" s="2" t="str">
        <f t="shared" si="57"/>
        <v>0</v>
      </c>
      <c r="L390" s="2">
        <f t="shared" si="61"/>
        <v>18</v>
      </c>
      <c r="M390" s="2"/>
    </row>
    <row r="391" spans="1:13" x14ac:dyDescent="0.25">
      <c r="A391" s="2" t="s">
        <v>263</v>
      </c>
      <c r="B391" s="2" t="s">
        <v>689</v>
      </c>
      <c r="C391" s="2" t="s">
        <v>939</v>
      </c>
      <c r="D391" s="2" t="s">
        <v>52</v>
      </c>
      <c r="E391" s="5" t="s">
        <v>1442</v>
      </c>
      <c r="H391" s="2" t="str">
        <f t="shared" si="58"/>
        <v/>
      </c>
      <c r="I391" s="2" t="str">
        <f t="shared" si="59"/>
        <v/>
      </c>
      <c r="J391" s="2" t="str">
        <f t="shared" si="60"/>
        <v/>
      </c>
      <c r="K391" s="2" t="str">
        <f t="shared" si="57"/>
        <v/>
      </c>
      <c r="L391" s="2" t="str">
        <f t="shared" si="61"/>
        <v/>
      </c>
      <c r="M391" s="2"/>
    </row>
    <row r="392" spans="1:13" x14ac:dyDescent="0.25">
      <c r="A392" s="2" t="s">
        <v>264</v>
      </c>
      <c r="B392" s="2" t="s">
        <v>721</v>
      </c>
      <c r="C392" s="2" t="s">
        <v>939</v>
      </c>
      <c r="D392" s="2" t="s">
        <v>52</v>
      </c>
      <c r="E392" s="2" t="s">
        <v>1294</v>
      </c>
      <c r="F392" s="2" t="s">
        <v>1298</v>
      </c>
      <c r="G392" s="2" t="s">
        <v>1297</v>
      </c>
      <c r="H392" s="2">
        <f t="shared" si="58"/>
        <v>6</v>
      </c>
      <c r="I392" s="2">
        <f t="shared" si="59"/>
        <v>8</v>
      </c>
      <c r="J392" s="2">
        <f t="shared" si="60"/>
        <v>1</v>
      </c>
      <c r="K392" s="2" t="str">
        <f t="shared" si="57"/>
        <v>1</v>
      </c>
      <c r="L392" s="2">
        <f t="shared" si="61"/>
        <v>12</v>
      </c>
      <c r="M392" s="2"/>
    </row>
    <row r="393" spans="1:13" x14ac:dyDescent="0.25">
      <c r="A393" s="2" t="str">
        <f t="shared" ref="A393:D394" si="63">A392</f>
        <v>KND29239.1</v>
      </c>
      <c r="B393" s="2" t="str">
        <f t="shared" si="63"/>
        <v>Streptomyces europaeiscabiei</v>
      </c>
      <c r="C393" s="2" t="str">
        <f t="shared" si="63"/>
        <v>Lactazole-like (pred)</v>
      </c>
      <c r="D393" s="2" t="str">
        <f t="shared" si="63"/>
        <v>Lactazoles</v>
      </c>
      <c r="E393" s="2" t="s">
        <v>1315</v>
      </c>
      <c r="F393" s="2" t="s">
        <v>1317</v>
      </c>
      <c r="G393" s="2" t="s">
        <v>1316</v>
      </c>
      <c r="H393" s="2">
        <f t="shared" si="58"/>
        <v>4</v>
      </c>
      <c r="I393" s="2">
        <f t="shared" si="59"/>
        <v>7</v>
      </c>
      <c r="J393" s="2">
        <f t="shared" si="60"/>
        <v>1</v>
      </c>
      <c r="K393" s="2" t="str">
        <f t="shared" si="57"/>
        <v>1</v>
      </c>
      <c r="L393" s="2">
        <f t="shared" si="61"/>
        <v>9</v>
      </c>
      <c r="M393" s="2"/>
    </row>
    <row r="394" spans="1:13" x14ac:dyDescent="0.25">
      <c r="A394" s="2" t="str">
        <f t="shared" si="63"/>
        <v>KND29239.1</v>
      </c>
      <c r="B394" s="2" t="str">
        <f t="shared" si="63"/>
        <v>Streptomyces europaeiscabiei</v>
      </c>
      <c r="C394" s="2" t="str">
        <f t="shared" si="63"/>
        <v>Lactazole-like (pred)</v>
      </c>
      <c r="D394" s="2" t="str">
        <f t="shared" si="63"/>
        <v>Lactazoles</v>
      </c>
      <c r="E394" s="2" t="s">
        <v>1293</v>
      </c>
      <c r="F394" s="2" t="s">
        <v>1299</v>
      </c>
      <c r="G394" s="2" t="s">
        <v>1296</v>
      </c>
      <c r="H394" s="2">
        <f t="shared" si="58"/>
        <v>4</v>
      </c>
      <c r="I394" s="2">
        <f t="shared" si="59"/>
        <v>7</v>
      </c>
      <c r="J394" s="2">
        <f t="shared" si="60"/>
        <v>1</v>
      </c>
      <c r="K394" s="2" t="str">
        <f t="shared" si="57"/>
        <v>1</v>
      </c>
      <c r="L394" s="2">
        <f t="shared" si="61"/>
        <v>9</v>
      </c>
      <c r="M394" s="2"/>
    </row>
    <row r="395" spans="1:13" x14ac:dyDescent="0.25">
      <c r="A395" s="2" t="s">
        <v>265</v>
      </c>
      <c r="B395" s="2" t="s">
        <v>722</v>
      </c>
      <c r="C395" s="2" t="s">
        <v>939</v>
      </c>
      <c r="D395" s="2" t="s">
        <v>52</v>
      </c>
      <c r="E395" s="2" t="s">
        <v>1443</v>
      </c>
      <c r="F395" s="2" t="s">
        <v>1445</v>
      </c>
      <c r="G395" s="2" t="s">
        <v>1444</v>
      </c>
      <c r="H395" s="2">
        <f t="shared" si="58"/>
        <v>4</v>
      </c>
      <c r="I395" s="2">
        <f t="shared" si="59"/>
        <v>9</v>
      </c>
      <c r="J395" s="2">
        <f t="shared" si="60"/>
        <v>2</v>
      </c>
      <c r="K395" s="2" t="str">
        <f t="shared" si="57"/>
        <v>0</v>
      </c>
      <c r="L395" s="2">
        <f t="shared" si="61"/>
        <v>13</v>
      </c>
      <c r="M395" s="2"/>
    </row>
    <row r="396" spans="1:13" x14ac:dyDescent="0.25">
      <c r="A396" s="2" t="s">
        <v>266</v>
      </c>
      <c r="B396" s="2" t="s">
        <v>722</v>
      </c>
      <c r="C396" s="2" t="s">
        <v>939</v>
      </c>
      <c r="D396" s="2" t="s">
        <v>52</v>
      </c>
      <c r="E396" s="2" t="s">
        <v>1443</v>
      </c>
      <c r="F396" s="2" t="s">
        <v>1445</v>
      </c>
      <c r="G396" s="2" t="s">
        <v>1444</v>
      </c>
      <c r="H396" s="2">
        <f t="shared" si="58"/>
        <v>4</v>
      </c>
      <c r="I396" s="2">
        <f t="shared" si="59"/>
        <v>9</v>
      </c>
      <c r="J396" s="2">
        <f t="shared" si="60"/>
        <v>2</v>
      </c>
      <c r="K396" s="2" t="str">
        <f t="shared" si="57"/>
        <v>0</v>
      </c>
      <c r="L396" s="2">
        <f t="shared" si="61"/>
        <v>13</v>
      </c>
      <c r="M396" s="2"/>
    </row>
    <row r="397" spans="1:13" x14ac:dyDescent="0.25">
      <c r="A397" s="2" t="s">
        <v>267</v>
      </c>
      <c r="B397" s="2" t="s">
        <v>723</v>
      </c>
      <c r="C397" s="2" t="s">
        <v>939</v>
      </c>
      <c r="D397" s="2" t="s">
        <v>52</v>
      </c>
      <c r="E397" s="2" t="s">
        <v>1442</v>
      </c>
      <c r="H397" s="2" t="str">
        <f t="shared" si="58"/>
        <v/>
      </c>
      <c r="I397" s="2" t="str">
        <f t="shared" si="59"/>
        <v/>
      </c>
      <c r="J397" s="2" t="str">
        <f t="shared" si="60"/>
        <v/>
      </c>
      <c r="K397" s="2" t="str">
        <f t="shared" si="57"/>
        <v/>
      </c>
      <c r="L397" s="2" t="str">
        <f t="shared" si="61"/>
        <v/>
      </c>
      <c r="M397" s="2"/>
    </row>
    <row r="398" spans="1:13" x14ac:dyDescent="0.25">
      <c r="A398" s="2" t="s">
        <v>268</v>
      </c>
      <c r="B398" s="2" t="s">
        <v>724</v>
      </c>
      <c r="C398" s="2" t="s">
        <v>939</v>
      </c>
      <c r="D398" s="2" t="s">
        <v>52</v>
      </c>
      <c r="E398" s="5" t="s">
        <v>1446</v>
      </c>
      <c r="F398" s="2" t="s">
        <v>1447</v>
      </c>
      <c r="G398" s="2" t="s">
        <v>1404</v>
      </c>
      <c r="H398" s="2">
        <f t="shared" si="58"/>
        <v>5</v>
      </c>
      <c r="I398" s="2">
        <f t="shared" si="59"/>
        <v>11</v>
      </c>
      <c r="J398" s="2">
        <f t="shared" si="60"/>
        <v>2</v>
      </c>
      <c r="K398" s="2" t="str">
        <f t="shared" si="57"/>
        <v>1</v>
      </c>
      <c r="L398" s="2">
        <f t="shared" si="61"/>
        <v>15</v>
      </c>
      <c r="M398" s="2"/>
    </row>
    <row r="399" spans="1:13" x14ac:dyDescent="0.25">
      <c r="A399" s="2" t="s">
        <v>269</v>
      </c>
      <c r="B399" s="2" t="s">
        <v>722</v>
      </c>
      <c r="C399" s="2" t="s">
        <v>939</v>
      </c>
      <c r="D399" s="2" t="s">
        <v>52</v>
      </c>
      <c r="E399" s="5" t="s">
        <v>1448</v>
      </c>
      <c r="F399" s="2" t="s">
        <v>1449</v>
      </c>
      <c r="G399" s="2" t="s">
        <v>1444</v>
      </c>
      <c r="H399" s="2">
        <f t="shared" si="58"/>
        <v>4</v>
      </c>
      <c r="I399" s="2">
        <f t="shared" si="59"/>
        <v>9</v>
      </c>
      <c r="J399" s="2">
        <f t="shared" si="60"/>
        <v>2</v>
      </c>
      <c r="K399" s="2" t="str">
        <f t="shared" si="57"/>
        <v>0</v>
      </c>
      <c r="L399" s="2">
        <f t="shared" si="61"/>
        <v>13</v>
      </c>
      <c r="M399" s="2"/>
    </row>
    <row r="400" spans="1:13" x14ac:dyDescent="0.25">
      <c r="A400" s="2" t="s">
        <v>270</v>
      </c>
      <c r="B400" s="2" t="s">
        <v>725</v>
      </c>
      <c r="C400" s="2" t="s">
        <v>939</v>
      </c>
      <c r="D400" s="2" t="s">
        <v>52</v>
      </c>
      <c r="E400" s="5" t="s">
        <v>1446</v>
      </c>
      <c r="F400" s="2" t="s">
        <v>1447</v>
      </c>
      <c r="G400" s="2" t="s">
        <v>1404</v>
      </c>
      <c r="H400" s="2">
        <f t="shared" si="58"/>
        <v>5</v>
      </c>
      <c r="I400" s="2">
        <f t="shared" si="59"/>
        <v>11</v>
      </c>
      <c r="J400" s="2">
        <f t="shared" si="60"/>
        <v>2</v>
      </c>
      <c r="K400" s="2" t="str">
        <f t="shared" si="57"/>
        <v>1</v>
      </c>
      <c r="L400" s="2">
        <f t="shared" si="61"/>
        <v>15</v>
      </c>
      <c r="M400" s="2"/>
    </row>
    <row r="401" spans="1:13" x14ac:dyDescent="0.25">
      <c r="A401" s="2" t="s">
        <v>271</v>
      </c>
      <c r="B401" s="2" t="s">
        <v>726</v>
      </c>
      <c r="C401" s="2" t="s">
        <v>939</v>
      </c>
      <c r="D401" s="2" t="s">
        <v>52</v>
      </c>
      <c r="E401" s="5" t="s">
        <v>1450</v>
      </c>
      <c r="F401" s="2" t="s">
        <v>1453</v>
      </c>
      <c r="G401" s="2" t="s">
        <v>1385</v>
      </c>
      <c r="H401" s="2">
        <f t="shared" si="58"/>
        <v>5</v>
      </c>
      <c r="I401" s="2">
        <f t="shared" si="59"/>
        <v>10</v>
      </c>
      <c r="J401" s="2">
        <f t="shared" si="60"/>
        <v>3</v>
      </c>
      <c r="K401" s="2" t="str">
        <f t="shared" si="57"/>
        <v>1</v>
      </c>
      <c r="L401" s="2">
        <f t="shared" si="61"/>
        <v>15</v>
      </c>
      <c r="M401" s="2"/>
    </row>
    <row r="402" spans="1:13" x14ac:dyDescent="0.25">
      <c r="A402" s="2" t="str">
        <f>A401</f>
        <v>WP_069661581.1</v>
      </c>
      <c r="B402" s="2" t="str">
        <f>B401</f>
        <v>Enterococcus termitis</v>
      </c>
      <c r="C402" s="2" t="str">
        <f>C401</f>
        <v>Lactazole-like (pred)</v>
      </c>
      <c r="D402" s="2" t="str">
        <f>D401</f>
        <v>Lactazoles</v>
      </c>
      <c r="E402" s="5" t="s">
        <v>1451</v>
      </c>
      <c r="F402" s="2" t="s">
        <v>1452</v>
      </c>
      <c r="G402" s="2" t="s">
        <v>1385</v>
      </c>
      <c r="H402" s="2">
        <f t="shared" si="58"/>
        <v>5</v>
      </c>
      <c r="I402" s="2">
        <f t="shared" si="59"/>
        <v>10</v>
      </c>
      <c r="J402" s="2">
        <f t="shared" si="60"/>
        <v>3</v>
      </c>
      <c r="K402" s="2" t="str">
        <f t="shared" si="57"/>
        <v>1</v>
      </c>
      <c r="L402" s="2">
        <f t="shared" si="61"/>
        <v>15</v>
      </c>
      <c r="M402" s="2"/>
    </row>
    <row r="403" spans="1:13" x14ac:dyDescent="0.25">
      <c r="A403" s="2" t="s">
        <v>272</v>
      </c>
      <c r="B403" s="2" t="s">
        <v>557</v>
      </c>
      <c r="C403" s="2" t="s">
        <v>939</v>
      </c>
      <c r="D403" s="2" t="s">
        <v>52</v>
      </c>
      <c r="E403" s="5" t="s">
        <v>901</v>
      </c>
      <c r="F403" s="2" t="s">
        <v>1455</v>
      </c>
      <c r="G403" s="3" t="s">
        <v>904</v>
      </c>
      <c r="H403" s="2">
        <f t="shared" si="58"/>
        <v>7</v>
      </c>
      <c r="I403" s="2">
        <f t="shared" si="59"/>
        <v>12</v>
      </c>
      <c r="J403" s="2">
        <f t="shared" si="60"/>
        <v>3</v>
      </c>
      <c r="K403" s="2" t="str">
        <f t="shared" si="57"/>
        <v>0</v>
      </c>
      <c r="L403" s="2">
        <f t="shared" si="61"/>
        <v>20</v>
      </c>
      <c r="M403" s="2"/>
    </row>
    <row r="404" spans="1:13" x14ac:dyDescent="0.25">
      <c r="A404" s="2" t="str">
        <f>A403</f>
        <v>WP_065180924.1</v>
      </c>
      <c r="B404" s="2" t="str">
        <f>B403</f>
        <v>Bacillus velezensis</v>
      </c>
      <c r="C404" s="2" t="str">
        <f>C403</f>
        <v>Lactazole-like (pred)</v>
      </c>
      <c r="D404" s="2" t="str">
        <f>D403</f>
        <v>Lactazoles</v>
      </c>
      <c r="E404" s="5" t="s">
        <v>1456</v>
      </c>
      <c r="G404" s="3" t="s">
        <v>1454</v>
      </c>
      <c r="H404" s="2">
        <f t="shared" si="58"/>
        <v>7</v>
      </c>
      <c r="I404" s="2">
        <f t="shared" si="59"/>
        <v>12</v>
      </c>
      <c r="J404" s="2">
        <f t="shared" si="60"/>
        <v>3</v>
      </c>
      <c r="K404" s="2" t="str">
        <f t="shared" si="57"/>
        <v>0</v>
      </c>
      <c r="L404" s="2">
        <f t="shared" si="61"/>
        <v>20</v>
      </c>
      <c r="M404" s="2"/>
    </row>
    <row r="405" spans="1:13" x14ac:dyDescent="0.25">
      <c r="A405" s="2" t="s">
        <v>273</v>
      </c>
      <c r="B405" s="2" t="s">
        <v>557</v>
      </c>
      <c r="C405" s="2" t="s">
        <v>939</v>
      </c>
      <c r="D405" s="2" t="s">
        <v>52</v>
      </c>
      <c r="E405" s="2" t="s">
        <v>1457</v>
      </c>
      <c r="F405" s="2" t="s">
        <v>1458</v>
      </c>
      <c r="G405" s="3" t="s">
        <v>1454</v>
      </c>
      <c r="H405" s="2">
        <f t="shared" si="58"/>
        <v>7</v>
      </c>
      <c r="I405" s="2">
        <f t="shared" si="59"/>
        <v>12</v>
      </c>
      <c r="J405" s="2">
        <f t="shared" si="60"/>
        <v>3</v>
      </c>
      <c r="K405" s="2" t="str">
        <f t="shared" si="57"/>
        <v>0</v>
      </c>
      <c r="L405" s="2">
        <f t="shared" si="61"/>
        <v>20</v>
      </c>
      <c r="M405" s="2"/>
    </row>
    <row r="406" spans="1:13" x14ac:dyDescent="0.25">
      <c r="A406" s="2" t="str">
        <f>A405</f>
        <v>WP_060563039.1</v>
      </c>
      <c r="B406" s="2" t="str">
        <f>B405</f>
        <v>Bacillus velezensis</v>
      </c>
      <c r="C406" s="2" t="str">
        <f>C405</f>
        <v>Lactazole-like (pred)</v>
      </c>
      <c r="D406" s="2" t="str">
        <f>D405</f>
        <v>Lactazoles</v>
      </c>
      <c r="E406" s="5" t="s">
        <v>901</v>
      </c>
      <c r="F406" s="2" t="s">
        <v>1455</v>
      </c>
      <c r="G406" s="3" t="s">
        <v>904</v>
      </c>
      <c r="H406" s="2">
        <f t="shared" si="58"/>
        <v>7</v>
      </c>
      <c r="I406" s="2">
        <f t="shared" si="59"/>
        <v>12</v>
      </c>
      <c r="J406" s="2">
        <f t="shared" si="60"/>
        <v>3</v>
      </c>
      <c r="K406" s="2" t="str">
        <f t="shared" si="57"/>
        <v>0</v>
      </c>
      <c r="L406" s="2">
        <f t="shared" si="61"/>
        <v>20</v>
      </c>
      <c r="M406" s="2"/>
    </row>
    <row r="407" spans="1:13" x14ac:dyDescent="0.25">
      <c r="A407" s="2" t="s">
        <v>274</v>
      </c>
      <c r="B407" s="2" t="s">
        <v>727</v>
      </c>
      <c r="C407" s="2" t="s">
        <v>939</v>
      </c>
      <c r="D407" s="2" t="s">
        <v>52</v>
      </c>
      <c r="E407" s="5" t="s">
        <v>956</v>
      </c>
      <c r="H407" s="2" t="str">
        <f t="shared" si="58"/>
        <v/>
      </c>
      <c r="I407" s="2" t="str">
        <f t="shared" si="59"/>
        <v/>
      </c>
      <c r="J407" s="2" t="str">
        <f t="shared" si="60"/>
        <v/>
      </c>
      <c r="K407" s="2" t="str">
        <f t="shared" si="57"/>
        <v/>
      </c>
      <c r="L407" s="2" t="str">
        <f t="shared" si="61"/>
        <v/>
      </c>
      <c r="M407" s="2"/>
    </row>
    <row r="408" spans="1:13" x14ac:dyDescent="0.25">
      <c r="A408" s="2" t="s">
        <v>275</v>
      </c>
      <c r="B408" s="2" t="s">
        <v>718</v>
      </c>
      <c r="C408" s="2" t="s">
        <v>939</v>
      </c>
      <c r="D408" s="2" t="s">
        <v>52</v>
      </c>
      <c r="E408" s="2" t="s">
        <v>1420</v>
      </c>
      <c r="F408" s="2" t="s">
        <v>1424</v>
      </c>
      <c r="G408" s="3" t="s">
        <v>1423</v>
      </c>
      <c r="H408" s="2">
        <f t="shared" si="58"/>
        <v>7</v>
      </c>
      <c r="I408" s="2">
        <f t="shared" si="59"/>
        <v>11</v>
      </c>
      <c r="J408" s="2">
        <f t="shared" si="60"/>
        <v>3</v>
      </c>
      <c r="K408" s="2" t="str">
        <f t="shared" si="57"/>
        <v>0</v>
      </c>
      <c r="L408" s="2">
        <f t="shared" si="61"/>
        <v>19</v>
      </c>
      <c r="M408" s="2"/>
    </row>
    <row r="409" spans="1:13" x14ac:dyDescent="0.25">
      <c r="A409" s="2" t="str">
        <f t="shared" ref="A409:D410" si="64">A408</f>
        <v>KML08214.1</v>
      </c>
      <c r="B409" s="2" t="str">
        <f t="shared" si="64"/>
        <v>Bacillus marisflavi</v>
      </c>
      <c r="C409" s="2" t="str">
        <f t="shared" si="64"/>
        <v>Lactazole-like (pred)</v>
      </c>
      <c r="D409" s="2" t="str">
        <f t="shared" si="64"/>
        <v>Lactazoles</v>
      </c>
      <c r="E409" s="2" t="s">
        <v>1421</v>
      </c>
      <c r="F409" s="2" t="s">
        <v>1426</v>
      </c>
      <c r="G409" s="3" t="s">
        <v>1425</v>
      </c>
      <c r="H409" s="2">
        <f t="shared" si="58"/>
        <v>7</v>
      </c>
      <c r="I409" s="2">
        <f t="shared" si="59"/>
        <v>11</v>
      </c>
      <c r="J409" s="2">
        <f t="shared" si="60"/>
        <v>3</v>
      </c>
      <c r="K409" s="2" t="str">
        <f t="shared" si="57"/>
        <v>0</v>
      </c>
      <c r="L409" s="2">
        <f t="shared" si="61"/>
        <v>19</v>
      </c>
      <c r="M409" s="2"/>
    </row>
    <row r="410" spans="1:13" x14ac:dyDescent="0.25">
      <c r="A410" s="2" t="str">
        <f t="shared" si="64"/>
        <v>KML08214.1</v>
      </c>
      <c r="B410" s="2" t="str">
        <f t="shared" si="64"/>
        <v>Bacillus marisflavi</v>
      </c>
      <c r="C410" s="2" t="str">
        <f t="shared" si="64"/>
        <v>Lactazole-like (pred)</v>
      </c>
      <c r="D410" s="2" t="str">
        <f t="shared" si="64"/>
        <v>Lactazoles</v>
      </c>
      <c r="E410" s="2" t="s">
        <v>1459</v>
      </c>
      <c r="F410" s="2" t="s">
        <v>1460</v>
      </c>
      <c r="G410" s="3" t="s">
        <v>1427</v>
      </c>
      <c r="H410" s="2">
        <f t="shared" si="58"/>
        <v>7</v>
      </c>
      <c r="I410" s="2">
        <f t="shared" si="59"/>
        <v>11</v>
      </c>
      <c r="J410" s="2">
        <f t="shared" si="60"/>
        <v>2</v>
      </c>
      <c r="K410" s="2" t="str">
        <f t="shared" si="57"/>
        <v>0</v>
      </c>
      <c r="L410" s="2">
        <f t="shared" si="61"/>
        <v>18</v>
      </c>
      <c r="M410" s="2"/>
    </row>
    <row r="411" spans="1:13" x14ac:dyDescent="0.25">
      <c r="A411" s="2" t="s">
        <v>276</v>
      </c>
      <c r="B411" s="2" t="s">
        <v>718</v>
      </c>
      <c r="C411" s="2" t="s">
        <v>939</v>
      </c>
      <c r="D411" s="2" t="s">
        <v>52</v>
      </c>
      <c r="E411" s="5" t="s">
        <v>1429</v>
      </c>
      <c r="F411" s="2" t="s">
        <v>1430</v>
      </c>
      <c r="G411" s="3" t="s">
        <v>1423</v>
      </c>
      <c r="H411" s="2">
        <f t="shared" si="58"/>
        <v>7</v>
      </c>
      <c r="I411" s="2">
        <f t="shared" si="59"/>
        <v>11</v>
      </c>
      <c r="J411" s="2">
        <f t="shared" si="60"/>
        <v>3</v>
      </c>
      <c r="K411" s="2" t="str">
        <f t="shared" si="57"/>
        <v>0</v>
      </c>
      <c r="L411" s="2">
        <f t="shared" si="61"/>
        <v>19</v>
      </c>
      <c r="M411" s="2"/>
    </row>
    <row r="412" spans="1:13" x14ac:dyDescent="0.25">
      <c r="A412" s="2" t="str">
        <f t="shared" ref="A412:D413" si="65">A411</f>
        <v>KZE44468.1</v>
      </c>
      <c r="B412" s="2" t="str">
        <f t="shared" si="65"/>
        <v>Bacillus marisflavi</v>
      </c>
      <c r="C412" s="2" t="str">
        <f t="shared" si="65"/>
        <v>Lactazole-like (pred)</v>
      </c>
      <c r="D412" s="2" t="str">
        <f t="shared" si="65"/>
        <v>Lactazoles</v>
      </c>
      <c r="E412" s="2" t="s">
        <v>1421</v>
      </c>
      <c r="F412" s="2" t="s">
        <v>1426</v>
      </c>
      <c r="G412" s="3" t="s">
        <v>1425</v>
      </c>
      <c r="H412" s="2">
        <f t="shared" si="58"/>
        <v>7</v>
      </c>
      <c r="I412" s="2">
        <f t="shared" si="59"/>
        <v>11</v>
      </c>
      <c r="J412" s="2">
        <f t="shared" si="60"/>
        <v>3</v>
      </c>
      <c r="K412" s="2" t="str">
        <f t="shared" si="57"/>
        <v>0</v>
      </c>
      <c r="L412" s="2">
        <f t="shared" si="61"/>
        <v>19</v>
      </c>
      <c r="M412" s="2"/>
    </row>
    <row r="413" spans="1:13" x14ac:dyDescent="0.25">
      <c r="A413" s="2" t="str">
        <f t="shared" si="65"/>
        <v>KZE44468.1</v>
      </c>
      <c r="B413" s="2" t="str">
        <f t="shared" si="65"/>
        <v>Bacillus marisflavi</v>
      </c>
      <c r="C413" s="2" t="str">
        <f t="shared" si="65"/>
        <v>Lactazole-like (pred)</v>
      </c>
      <c r="D413" s="2" t="str">
        <f t="shared" si="65"/>
        <v>Lactazoles</v>
      </c>
      <c r="E413" s="2" t="s">
        <v>1459</v>
      </c>
      <c r="F413" s="2" t="s">
        <v>1460</v>
      </c>
      <c r="G413" s="3" t="s">
        <v>1427</v>
      </c>
      <c r="H413" s="2">
        <f t="shared" si="58"/>
        <v>7</v>
      </c>
      <c r="I413" s="2">
        <f t="shared" si="59"/>
        <v>11</v>
      </c>
      <c r="J413" s="2">
        <f t="shared" si="60"/>
        <v>2</v>
      </c>
      <c r="K413" s="2" t="str">
        <f t="shared" si="57"/>
        <v>0</v>
      </c>
      <c r="L413" s="2">
        <f t="shared" si="61"/>
        <v>18</v>
      </c>
      <c r="M413" s="2"/>
    </row>
    <row r="414" spans="1:13" x14ac:dyDescent="0.25">
      <c r="A414" s="2" t="s">
        <v>277</v>
      </c>
      <c r="B414" s="2" t="s">
        <v>720</v>
      </c>
      <c r="C414" s="2" t="s">
        <v>939</v>
      </c>
      <c r="D414" s="2" t="s">
        <v>52</v>
      </c>
      <c r="E414" s="5" t="s">
        <v>1420</v>
      </c>
      <c r="F414" s="2" t="s">
        <v>1424</v>
      </c>
      <c r="G414" s="3" t="s">
        <v>1423</v>
      </c>
      <c r="H414" s="2">
        <f t="shared" si="58"/>
        <v>7</v>
      </c>
      <c r="I414" s="2">
        <f t="shared" si="59"/>
        <v>11</v>
      </c>
      <c r="J414" s="2">
        <f t="shared" si="60"/>
        <v>3</v>
      </c>
      <c r="K414" s="2" t="str">
        <f t="shared" si="57"/>
        <v>0</v>
      </c>
      <c r="L414" s="2">
        <f t="shared" si="61"/>
        <v>19</v>
      </c>
      <c r="M414" s="2"/>
    </row>
    <row r="415" spans="1:13" x14ac:dyDescent="0.25">
      <c r="A415" s="2" t="s">
        <v>278</v>
      </c>
      <c r="B415" s="2" t="s">
        <v>728</v>
      </c>
      <c r="C415" s="2" t="s">
        <v>939</v>
      </c>
      <c r="D415" s="2" t="s">
        <v>52</v>
      </c>
      <c r="E415" s="2" t="s">
        <v>1442</v>
      </c>
      <c r="H415" s="2" t="str">
        <f t="shared" si="58"/>
        <v/>
      </c>
      <c r="I415" s="2" t="str">
        <f t="shared" si="59"/>
        <v/>
      </c>
      <c r="J415" s="2" t="str">
        <f t="shared" si="60"/>
        <v/>
      </c>
      <c r="K415" s="2" t="str">
        <f t="shared" si="57"/>
        <v/>
      </c>
      <c r="L415" s="2" t="str">
        <f t="shared" si="61"/>
        <v/>
      </c>
      <c r="M415" s="2"/>
    </row>
    <row r="416" spans="1:13" x14ac:dyDescent="0.25">
      <c r="A416" s="2" t="s">
        <v>279</v>
      </c>
      <c r="B416" s="2" t="s">
        <v>729</v>
      </c>
      <c r="C416" s="2" t="s">
        <v>939</v>
      </c>
      <c r="D416" s="2" t="s">
        <v>52</v>
      </c>
      <c r="E416" s="2" t="s">
        <v>956</v>
      </c>
      <c r="H416" s="2" t="str">
        <f t="shared" si="58"/>
        <v/>
      </c>
      <c r="I416" s="2" t="str">
        <f t="shared" si="59"/>
        <v/>
      </c>
      <c r="J416" s="2" t="str">
        <f t="shared" si="60"/>
        <v/>
      </c>
      <c r="K416" s="2" t="str">
        <f t="shared" si="57"/>
        <v/>
      </c>
      <c r="L416" s="2" t="str">
        <f t="shared" si="61"/>
        <v/>
      </c>
      <c r="M416" s="2"/>
    </row>
    <row r="417" spans="1:13" x14ac:dyDescent="0.25">
      <c r="A417" s="2" t="s">
        <v>280</v>
      </c>
      <c r="B417" s="2" t="s">
        <v>718</v>
      </c>
      <c r="C417" s="2" t="s">
        <v>939</v>
      </c>
      <c r="D417" s="2" t="s">
        <v>52</v>
      </c>
      <c r="E417" s="5" t="s">
        <v>1420</v>
      </c>
      <c r="F417" s="2" t="s">
        <v>1424</v>
      </c>
      <c r="G417" s="3" t="s">
        <v>1423</v>
      </c>
      <c r="H417" s="2">
        <f t="shared" si="58"/>
        <v>7</v>
      </c>
      <c r="I417" s="2">
        <f t="shared" si="59"/>
        <v>11</v>
      </c>
      <c r="J417" s="2">
        <f t="shared" si="60"/>
        <v>3</v>
      </c>
      <c r="K417" s="2" t="str">
        <f t="shared" si="57"/>
        <v>0</v>
      </c>
      <c r="L417" s="2">
        <f t="shared" si="61"/>
        <v>19</v>
      </c>
      <c r="M417" s="2"/>
    </row>
    <row r="418" spans="1:13" x14ac:dyDescent="0.25">
      <c r="A418" s="2" t="str">
        <f>A417</f>
        <v>KMK92366.1</v>
      </c>
      <c r="B418" s="2" t="str">
        <f>B417</f>
        <v>Bacillus marisflavi</v>
      </c>
      <c r="C418" s="2" t="str">
        <f>C417</f>
        <v>Lactazole-like (pred)</v>
      </c>
      <c r="D418" s="2" t="str">
        <f>D417</f>
        <v>Lactazoles</v>
      </c>
      <c r="E418" s="5" t="s">
        <v>1422</v>
      </c>
      <c r="F418" s="2" t="s">
        <v>1428</v>
      </c>
      <c r="G418" s="3" t="s">
        <v>1427</v>
      </c>
      <c r="H418" s="2">
        <f t="shared" si="58"/>
        <v>7</v>
      </c>
      <c r="I418" s="2">
        <f t="shared" si="59"/>
        <v>11</v>
      </c>
      <c r="J418" s="2">
        <f t="shared" si="60"/>
        <v>2</v>
      </c>
      <c r="K418" s="2" t="str">
        <f t="shared" si="57"/>
        <v>0</v>
      </c>
      <c r="L418" s="2">
        <f t="shared" si="61"/>
        <v>18</v>
      </c>
      <c r="M418" s="2"/>
    </row>
    <row r="419" spans="1:13" x14ac:dyDescent="0.25">
      <c r="A419" s="2" t="s">
        <v>281</v>
      </c>
      <c r="B419" s="2" t="s">
        <v>730</v>
      </c>
      <c r="C419" s="2" t="s">
        <v>939</v>
      </c>
      <c r="D419" s="2" t="s">
        <v>52</v>
      </c>
      <c r="E419" s="5" t="s">
        <v>1463</v>
      </c>
      <c r="F419" s="2" t="s">
        <v>1465</v>
      </c>
      <c r="G419" s="3" t="s">
        <v>1464</v>
      </c>
      <c r="H419" s="2">
        <f t="shared" si="58"/>
        <v>4</v>
      </c>
      <c r="I419" s="2">
        <f t="shared" si="59"/>
        <v>10</v>
      </c>
      <c r="J419" s="2">
        <f t="shared" si="60"/>
        <v>3</v>
      </c>
      <c r="K419" s="2" t="str">
        <f t="shared" si="57"/>
        <v>0</v>
      </c>
      <c r="L419" s="2">
        <f t="shared" si="61"/>
        <v>15</v>
      </c>
      <c r="M419" s="2"/>
    </row>
    <row r="420" spans="1:13" x14ac:dyDescent="0.25">
      <c r="A420" s="2" t="str">
        <f>A419</f>
        <v>WP_102210137.1</v>
      </c>
      <c r="B420" s="2" t="str">
        <f>B419</f>
        <v>Streptococcus sp. UMB0029</v>
      </c>
      <c r="C420" s="2" t="str">
        <f>C419</f>
        <v>Lactazole-like (pred)</v>
      </c>
      <c r="D420" s="2" t="str">
        <f>D419</f>
        <v>Lactazoles</v>
      </c>
      <c r="E420" s="5" t="s">
        <v>1466</v>
      </c>
      <c r="F420" s="2" t="s">
        <v>1468</v>
      </c>
      <c r="G420" s="4" t="s">
        <v>1467</v>
      </c>
      <c r="H420" s="2">
        <f t="shared" si="58"/>
        <v>4</v>
      </c>
      <c r="I420" s="2">
        <f t="shared" si="59"/>
        <v>11</v>
      </c>
      <c r="J420" s="2">
        <f t="shared" si="60"/>
        <v>2</v>
      </c>
      <c r="K420" s="2" t="str">
        <f t="shared" si="57"/>
        <v>0</v>
      </c>
      <c r="L420" s="2">
        <f t="shared" si="61"/>
        <v>15</v>
      </c>
      <c r="M420" s="2"/>
    </row>
    <row r="421" spans="1:13" x14ac:dyDescent="0.25">
      <c r="A421" s="2" t="s">
        <v>282</v>
      </c>
      <c r="B421" s="2" t="s">
        <v>723</v>
      </c>
      <c r="C421" s="2" t="s">
        <v>939</v>
      </c>
      <c r="D421" s="2" t="s">
        <v>52</v>
      </c>
      <c r="E421" s="5" t="s">
        <v>1442</v>
      </c>
      <c r="H421" s="2" t="str">
        <f t="shared" si="58"/>
        <v/>
      </c>
      <c r="I421" s="2" t="str">
        <f t="shared" si="59"/>
        <v/>
      </c>
      <c r="J421" s="2" t="str">
        <f t="shared" si="60"/>
        <v/>
      </c>
      <c r="K421" s="2" t="str">
        <f t="shared" si="57"/>
        <v/>
      </c>
      <c r="L421" s="2" t="str">
        <f t="shared" si="61"/>
        <v/>
      </c>
      <c r="M421" s="2"/>
    </row>
    <row r="422" spans="1:13" x14ac:dyDescent="0.25">
      <c r="A422" s="2" t="s">
        <v>283</v>
      </c>
      <c r="B422" s="2" t="s">
        <v>731</v>
      </c>
      <c r="C422" s="2" t="s">
        <v>939</v>
      </c>
      <c r="D422" s="2" t="s">
        <v>52</v>
      </c>
      <c r="E422" s="5" t="s">
        <v>1469</v>
      </c>
      <c r="F422" s="2" t="s">
        <v>1473</v>
      </c>
      <c r="G422" s="3" t="s">
        <v>1471</v>
      </c>
      <c r="H422" s="2">
        <f t="shared" si="58"/>
        <v>4</v>
      </c>
      <c r="I422" s="2">
        <f t="shared" si="59"/>
        <v>11</v>
      </c>
      <c r="J422" s="2">
        <f t="shared" si="60"/>
        <v>3</v>
      </c>
      <c r="K422" s="2" t="str">
        <f t="shared" si="57"/>
        <v>0</v>
      </c>
      <c r="L422" s="2">
        <f t="shared" si="61"/>
        <v>16</v>
      </c>
      <c r="M422" s="2"/>
    </row>
    <row r="423" spans="1:13" x14ac:dyDescent="0.25">
      <c r="A423" s="2" t="str">
        <f>A422</f>
        <v>EFQ57230.1</v>
      </c>
      <c r="B423" s="2" t="str">
        <f>B422</f>
        <v>Streptococcus downei F0415</v>
      </c>
      <c r="C423" s="2" t="str">
        <f>C422</f>
        <v>Lactazole-like (pred)</v>
      </c>
      <c r="D423" s="2" t="str">
        <f>D422</f>
        <v>Lactazoles</v>
      </c>
      <c r="E423" s="5" t="s">
        <v>1470</v>
      </c>
      <c r="F423" s="2" t="s">
        <v>1474</v>
      </c>
      <c r="G423" s="2" t="s">
        <v>1472</v>
      </c>
      <c r="H423" s="2">
        <f t="shared" si="58"/>
        <v>4</v>
      </c>
      <c r="I423" s="2">
        <f t="shared" si="59"/>
        <v>12</v>
      </c>
      <c r="J423" s="2">
        <f t="shared" si="60"/>
        <v>2</v>
      </c>
      <c r="K423" s="2" t="str">
        <f t="shared" si="57"/>
        <v>0</v>
      </c>
      <c r="L423" s="2">
        <f t="shared" si="61"/>
        <v>16</v>
      </c>
      <c r="M423" s="2"/>
    </row>
    <row r="424" spans="1:13" x14ac:dyDescent="0.25">
      <c r="A424" s="2" t="s">
        <v>284</v>
      </c>
      <c r="B424" s="2" t="s">
        <v>718</v>
      </c>
      <c r="C424" s="2" t="s">
        <v>939</v>
      </c>
      <c r="D424" s="2" t="s">
        <v>52</v>
      </c>
      <c r="E424" s="5" t="s">
        <v>1420</v>
      </c>
      <c r="F424" s="2" t="s">
        <v>1424</v>
      </c>
      <c r="G424" s="3" t="s">
        <v>1423</v>
      </c>
      <c r="H424" s="2">
        <f t="shared" si="58"/>
        <v>7</v>
      </c>
      <c r="I424" s="2">
        <f t="shared" si="59"/>
        <v>11</v>
      </c>
      <c r="J424" s="2">
        <f t="shared" si="60"/>
        <v>3</v>
      </c>
      <c r="K424" s="2" t="str">
        <f t="shared" si="57"/>
        <v>0</v>
      </c>
      <c r="L424" s="2">
        <f t="shared" si="61"/>
        <v>19</v>
      </c>
      <c r="M424" s="2"/>
    </row>
    <row r="425" spans="1:13" x14ac:dyDescent="0.25">
      <c r="A425" s="2" t="s">
        <v>285</v>
      </c>
      <c r="B425" s="2" t="s">
        <v>732</v>
      </c>
      <c r="C425" s="2" t="s">
        <v>939</v>
      </c>
      <c r="D425" s="2" t="s">
        <v>52</v>
      </c>
      <c r="E425" s="5" t="s">
        <v>1475</v>
      </c>
      <c r="F425" s="2" t="s">
        <v>1477</v>
      </c>
      <c r="G425" s="2" t="s">
        <v>1476</v>
      </c>
      <c r="H425" s="2">
        <f t="shared" si="58"/>
        <v>4</v>
      </c>
      <c r="I425" s="2">
        <f t="shared" si="59"/>
        <v>11</v>
      </c>
      <c r="J425" s="2">
        <f t="shared" si="60"/>
        <v>2</v>
      </c>
      <c r="K425" s="2" t="str">
        <f t="shared" si="57"/>
        <v>0</v>
      </c>
      <c r="L425" s="2">
        <f t="shared" si="61"/>
        <v>15</v>
      </c>
      <c r="M425" s="2"/>
    </row>
    <row r="426" spans="1:13" x14ac:dyDescent="0.25">
      <c r="A426" s="2" t="s">
        <v>286</v>
      </c>
      <c r="B426" s="2" t="s">
        <v>732</v>
      </c>
      <c r="C426" s="2" t="s">
        <v>939</v>
      </c>
      <c r="D426" s="2" t="s">
        <v>52</v>
      </c>
      <c r="E426" s="5" t="s">
        <v>1475</v>
      </c>
      <c r="F426" s="2" t="s">
        <v>1477</v>
      </c>
      <c r="G426" s="2" t="s">
        <v>1476</v>
      </c>
      <c r="H426" s="2">
        <f t="shared" si="58"/>
        <v>4</v>
      </c>
      <c r="I426" s="2">
        <f t="shared" si="59"/>
        <v>11</v>
      </c>
      <c r="J426" s="2">
        <f t="shared" si="60"/>
        <v>2</v>
      </c>
      <c r="K426" s="2" t="str">
        <f t="shared" si="57"/>
        <v>0</v>
      </c>
      <c r="L426" s="2">
        <f t="shared" si="61"/>
        <v>15</v>
      </c>
      <c r="M426" s="2"/>
    </row>
    <row r="427" spans="1:13" x14ac:dyDescent="0.25">
      <c r="A427" s="2" t="s">
        <v>287</v>
      </c>
      <c r="B427" s="2" t="s">
        <v>726</v>
      </c>
      <c r="C427" s="2" t="s">
        <v>939</v>
      </c>
      <c r="D427" s="2" t="s">
        <v>52</v>
      </c>
      <c r="E427" s="5" t="s">
        <v>1478</v>
      </c>
      <c r="F427" s="2" t="s">
        <v>1479</v>
      </c>
      <c r="G427" s="2" t="s">
        <v>1385</v>
      </c>
      <c r="H427" s="2">
        <f t="shared" si="58"/>
        <v>5</v>
      </c>
      <c r="I427" s="2">
        <f t="shared" si="59"/>
        <v>10</v>
      </c>
      <c r="J427" s="2">
        <f t="shared" si="60"/>
        <v>3</v>
      </c>
      <c r="K427" s="2" t="str">
        <f t="shared" si="57"/>
        <v>1</v>
      </c>
      <c r="L427" s="2">
        <f t="shared" si="61"/>
        <v>15</v>
      </c>
      <c r="M427" s="2"/>
    </row>
    <row r="428" spans="1:13" x14ac:dyDescent="0.25">
      <c r="A428" s="2" t="str">
        <f>A427</f>
        <v>OJG97316.1</v>
      </c>
      <c r="B428" s="2" t="str">
        <f>B427</f>
        <v>Enterococcus termitis</v>
      </c>
      <c r="C428" s="2" t="str">
        <f>C427</f>
        <v>Lactazole-like (pred)</v>
      </c>
      <c r="D428" s="2" t="str">
        <f>D427</f>
        <v>Lactazoles</v>
      </c>
      <c r="E428" s="5" t="s">
        <v>1450</v>
      </c>
      <c r="F428" s="2" t="s">
        <v>1453</v>
      </c>
      <c r="G428" s="2" t="s">
        <v>1385</v>
      </c>
      <c r="H428" s="2">
        <f t="shared" si="58"/>
        <v>5</v>
      </c>
      <c r="I428" s="2">
        <f t="shared" si="59"/>
        <v>10</v>
      </c>
      <c r="J428" s="2">
        <f t="shared" si="60"/>
        <v>3</v>
      </c>
      <c r="K428" s="2" t="str">
        <f t="shared" si="57"/>
        <v>1</v>
      </c>
      <c r="L428" s="2">
        <f t="shared" si="61"/>
        <v>15</v>
      </c>
      <c r="M428" s="2"/>
    </row>
    <row r="429" spans="1:13" x14ac:dyDescent="0.25">
      <c r="A429" s="2" t="s">
        <v>288</v>
      </c>
      <c r="B429" s="2" t="s">
        <v>704</v>
      </c>
      <c r="C429" s="2" t="s">
        <v>939</v>
      </c>
      <c r="D429" s="2" t="s">
        <v>52</v>
      </c>
      <c r="E429" s="5" t="s">
        <v>1483</v>
      </c>
      <c r="F429" s="2" t="s">
        <v>1484</v>
      </c>
      <c r="G429" s="2" t="s">
        <v>1356</v>
      </c>
      <c r="H429" s="2">
        <f t="shared" si="58"/>
        <v>5</v>
      </c>
      <c r="I429" s="2">
        <f t="shared" si="59"/>
        <v>9</v>
      </c>
      <c r="J429" s="2">
        <f t="shared" si="60"/>
        <v>4</v>
      </c>
      <c r="K429" s="2" t="str">
        <f t="shared" si="57"/>
        <v>1</v>
      </c>
      <c r="L429" s="2">
        <f t="shared" si="61"/>
        <v>15</v>
      </c>
      <c r="M429" s="2"/>
    </row>
    <row r="430" spans="1:13" x14ac:dyDescent="0.25">
      <c r="A430" s="2" t="str">
        <f>A429</f>
        <v>SIT87204.1</v>
      </c>
      <c r="B430" s="2" t="str">
        <f>B429</f>
        <v>Edaphobacillus lindanitolerans</v>
      </c>
      <c r="C430" s="2" t="str">
        <f>C429</f>
        <v>Lactazole-like (pred)</v>
      </c>
      <c r="D430" s="2" t="str">
        <f>D429</f>
        <v>Lactazoles</v>
      </c>
      <c r="E430" s="5" t="s">
        <v>1378</v>
      </c>
      <c r="F430" s="2" t="s">
        <v>1380</v>
      </c>
      <c r="G430" s="2" t="s">
        <v>1356</v>
      </c>
      <c r="H430" s="2">
        <f t="shared" si="58"/>
        <v>5</v>
      </c>
      <c r="I430" s="2">
        <f t="shared" si="59"/>
        <v>9</v>
      </c>
      <c r="J430" s="2">
        <f t="shared" si="60"/>
        <v>4</v>
      </c>
      <c r="K430" s="2" t="str">
        <f t="shared" si="57"/>
        <v>1</v>
      </c>
      <c r="L430" s="2">
        <f t="shared" si="61"/>
        <v>15</v>
      </c>
      <c r="M430" s="2"/>
    </row>
    <row r="431" spans="1:13" x14ac:dyDescent="0.25">
      <c r="A431" s="2" t="s">
        <v>289</v>
      </c>
      <c r="B431" s="2" t="s">
        <v>733</v>
      </c>
      <c r="C431" s="2" t="s">
        <v>939</v>
      </c>
      <c r="D431" s="2" t="s">
        <v>52</v>
      </c>
      <c r="E431" s="5" t="s">
        <v>1485</v>
      </c>
      <c r="F431" s="2" t="s">
        <v>1487</v>
      </c>
      <c r="G431" s="2" t="s">
        <v>1486</v>
      </c>
      <c r="H431" s="2">
        <f t="shared" si="58"/>
        <v>2</v>
      </c>
      <c r="I431" s="2">
        <f t="shared" si="59"/>
        <v>11</v>
      </c>
      <c r="J431" s="2">
        <f t="shared" si="60"/>
        <v>3</v>
      </c>
      <c r="K431" s="2" t="str">
        <f t="shared" si="57"/>
        <v>0</v>
      </c>
      <c r="L431" s="2">
        <f t="shared" si="61"/>
        <v>14</v>
      </c>
      <c r="M431" s="2"/>
    </row>
    <row r="432" spans="1:13" x14ac:dyDescent="0.25">
      <c r="A432" s="2" t="s">
        <v>290</v>
      </c>
      <c r="B432" s="2" t="s">
        <v>734</v>
      </c>
      <c r="C432" s="2" t="s">
        <v>939</v>
      </c>
      <c r="D432" s="2" t="s">
        <v>52</v>
      </c>
      <c r="E432" s="5" t="s">
        <v>1488</v>
      </c>
      <c r="F432" s="2" t="s">
        <v>1491</v>
      </c>
      <c r="G432" s="2" t="s">
        <v>1490</v>
      </c>
      <c r="H432" s="2">
        <f t="shared" si="58"/>
        <v>4</v>
      </c>
      <c r="I432" s="2">
        <f t="shared" si="59"/>
        <v>13</v>
      </c>
      <c r="J432" s="2">
        <f t="shared" si="60"/>
        <v>1</v>
      </c>
      <c r="K432" s="2" t="str">
        <f t="shared" si="57"/>
        <v>0</v>
      </c>
      <c r="L432" s="2">
        <f t="shared" si="61"/>
        <v>16</v>
      </c>
      <c r="M432" s="2"/>
    </row>
    <row r="433" spans="1:13" x14ac:dyDescent="0.25">
      <c r="A433" s="2" t="str">
        <f>A432</f>
        <v>WP_098223293.1</v>
      </c>
      <c r="B433" s="2" t="str">
        <f>B432</f>
        <v>Bacillus thuringiensis</v>
      </c>
      <c r="C433" s="2" t="str">
        <f>C432</f>
        <v>Lactazole-like (pred)</v>
      </c>
      <c r="D433" s="2" t="str">
        <f>D432</f>
        <v>Lactazoles</v>
      </c>
      <c r="E433" s="5" t="s">
        <v>1489</v>
      </c>
      <c r="F433" s="2" t="s">
        <v>1493</v>
      </c>
      <c r="G433" s="3" t="s">
        <v>1492</v>
      </c>
      <c r="H433" s="2">
        <f t="shared" si="58"/>
        <v>4</v>
      </c>
      <c r="I433" s="2">
        <f t="shared" si="59"/>
        <v>12</v>
      </c>
      <c r="J433" s="2">
        <f t="shared" si="60"/>
        <v>2</v>
      </c>
      <c r="K433" s="2" t="str">
        <f t="shared" si="57"/>
        <v>0</v>
      </c>
      <c r="L433" s="2">
        <f t="shared" si="61"/>
        <v>16</v>
      </c>
      <c r="M433" s="2"/>
    </row>
    <row r="434" spans="1:13" x14ac:dyDescent="0.25">
      <c r="A434" s="2" t="s">
        <v>291</v>
      </c>
      <c r="B434" s="2" t="s">
        <v>735</v>
      </c>
      <c r="C434" s="2" t="s">
        <v>939</v>
      </c>
      <c r="D434" s="2" t="s">
        <v>52</v>
      </c>
      <c r="E434" s="5" t="s">
        <v>1488</v>
      </c>
      <c r="F434" s="2" t="s">
        <v>1491</v>
      </c>
      <c r="G434" s="2" t="s">
        <v>1490</v>
      </c>
      <c r="H434" s="2">
        <f t="shared" si="58"/>
        <v>4</v>
      </c>
      <c r="I434" s="2">
        <f t="shared" si="59"/>
        <v>13</v>
      </c>
      <c r="J434" s="2">
        <f t="shared" si="60"/>
        <v>1</v>
      </c>
      <c r="K434" s="2" t="str">
        <f t="shared" si="57"/>
        <v>0</v>
      </c>
      <c r="L434" s="2">
        <f t="shared" si="61"/>
        <v>16</v>
      </c>
      <c r="M434" s="2"/>
    </row>
    <row r="435" spans="1:13" x14ac:dyDescent="0.25">
      <c r="A435" s="2" t="str">
        <f>A434</f>
        <v>WP_002151253.1</v>
      </c>
      <c r="B435" s="2" t="str">
        <f>B434</f>
        <v>Bacillus cereus HuA4-10</v>
      </c>
      <c r="C435" s="2" t="str">
        <f>C434</f>
        <v>Lactazole-like (pred)</v>
      </c>
      <c r="D435" s="2" t="str">
        <f>D434</f>
        <v>Lactazoles</v>
      </c>
      <c r="E435" s="5" t="s">
        <v>1489</v>
      </c>
      <c r="F435" s="2" t="s">
        <v>1493</v>
      </c>
      <c r="G435" s="3" t="s">
        <v>1492</v>
      </c>
      <c r="H435" s="2">
        <f t="shared" si="58"/>
        <v>4</v>
      </c>
      <c r="I435" s="2">
        <f t="shared" si="59"/>
        <v>12</v>
      </c>
      <c r="J435" s="2">
        <f t="shared" si="60"/>
        <v>2</v>
      </c>
      <c r="K435" s="2" t="str">
        <f t="shared" si="57"/>
        <v>0</v>
      </c>
      <c r="L435" s="2">
        <f t="shared" si="61"/>
        <v>16</v>
      </c>
      <c r="M435" s="2"/>
    </row>
    <row r="436" spans="1:13" x14ac:dyDescent="0.25">
      <c r="A436" s="2" t="s">
        <v>292</v>
      </c>
      <c r="B436" s="2" t="s">
        <v>714</v>
      </c>
      <c r="C436" s="2" t="s">
        <v>939</v>
      </c>
      <c r="D436" s="2" t="s">
        <v>52</v>
      </c>
      <c r="E436" s="2" t="s">
        <v>1398</v>
      </c>
      <c r="F436" s="2" t="s">
        <v>1400</v>
      </c>
      <c r="G436" s="2" t="s">
        <v>1399</v>
      </c>
      <c r="H436" s="2">
        <f t="shared" si="58"/>
        <v>4</v>
      </c>
      <c r="I436" s="2">
        <f t="shared" si="59"/>
        <v>11</v>
      </c>
      <c r="J436" s="2">
        <f t="shared" si="60"/>
        <v>1</v>
      </c>
      <c r="K436" s="2" t="str">
        <f t="shared" si="57"/>
        <v>0</v>
      </c>
      <c r="L436" s="2">
        <f t="shared" si="61"/>
        <v>14</v>
      </c>
      <c r="M436" s="2" t="s">
        <v>1494</v>
      </c>
    </row>
    <row r="437" spans="1:13" x14ac:dyDescent="0.25">
      <c r="A437" s="2" t="s">
        <v>293</v>
      </c>
      <c r="B437" s="2" t="s">
        <v>736</v>
      </c>
      <c r="C437" s="2" t="s">
        <v>939</v>
      </c>
      <c r="D437" s="2" t="s">
        <v>52</v>
      </c>
      <c r="E437" s="5" t="s">
        <v>1495</v>
      </c>
      <c r="F437" s="2" t="s">
        <v>1497</v>
      </c>
      <c r="G437" s="3" t="s">
        <v>1496</v>
      </c>
      <c r="H437" s="2">
        <f t="shared" si="58"/>
        <v>4</v>
      </c>
      <c r="I437" s="2">
        <f t="shared" si="59"/>
        <v>10</v>
      </c>
      <c r="J437" s="2">
        <f t="shared" si="60"/>
        <v>3</v>
      </c>
      <c r="K437" s="2" t="str">
        <f t="shared" si="57"/>
        <v>1</v>
      </c>
      <c r="L437" s="2">
        <f t="shared" si="61"/>
        <v>14</v>
      </c>
      <c r="M437" s="2"/>
    </row>
    <row r="438" spans="1:13" x14ac:dyDescent="0.25">
      <c r="A438" s="2" t="s">
        <v>294</v>
      </c>
      <c r="B438" s="2" t="s">
        <v>737</v>
      </c>
      <c r="C438" s="2" t="s">
        <v>939</v>
      </c>
      <c r="D438" s="2" t="s">
        <v>52</v>
      </c>
      <c r="E438" s="2" t="s">
        <v>1443</v>
      </c>
      <c r="F438" s="2" t="s">
        <v>1445</v>
      </c>
      <c r="G438" s="2" t="s">
        <v>1444</v>
      </c>
      <c r="H438" s="2">
        <f t="shared" si="58"/>
        <v>4</v>
      </c>
      <c r="I438" s="2">
        <f t="shared" si="59"/>
        <v>9</v>
      </c>
      <c r="J438" s="2">
        <f t="shared" si="60"/>
        <v>2</v>
      </c>
      <c r="K438" s="2" t="str">
        <f t="shared" si="57"/>
        <v>0</v>
      </c>
      <c r="L438" s="2">
        <f t="shared" si="61"/>
        <v>13</v>
      </c>
      <c r="M438" s="2"/>
    </row>
    <row r="439" spans="1:13" x14ac:dyDescent="0.25">
      <c r="A439" s="2" t="s">
        <v>295</v>
      </c>
      <c r="B439" s="2" t="s">
        <v>738</v>
      </c>
      <c r="C439" s="2" t="s">
        <v>939</v>
      </c>
      <c r="D439" s="2" t="s">
        <v>52</v>
      </c>
      <c r="E439" s="5" t="s">
        <v>1498</v>
      </c>
      <c r="F439" s="2" t="s">
        <v>1500</v>
      </c>
      <c r="G439" s="3" t="s">
        <v>1499</v>
      </c>
      <c r="H439" s="2">
        <f t="shared" si="58"/>
        <v>4</v>
      </c>
      <c r="I439" s="2">
        <f t="shared" si="59"/>
        <v>10</v>
      </c>
      <c r="J439" s="2">
        <f t="shared" si="60"/>
        <v>3</v>
      </c>
      <c r="K439" s="2" t="str">
        <f t="shared" si="57"/>
        <v>1</v>
      </c>
      <c r="L439" s="2">
        <f t="shared" si="61"/>
        <v>14</v>
      </c>
      <c r="M439" s="2"/>
    </row>
    <row r="440" spans="1:13" x14ac:dyDescent="0.25">
      <c r="A440" s="2" t="s">
        <v>296</v>
      </c>
      <c r="B440" s="2" t="s">
        <v>738</v>
      </c>
      <c r="C440" s="2" t="s">
        <v>939</v>
      </c>
      <c r="D440" s="2" t="s">
        <v>52</v>
      </c>
      <c r="E440" s="5" t="s">
        <v>1498</v>
      </c>
      <c r="F440" s="2" t="s">
        <v>1500</v>
      </c>
      <c r="G440" s="3" t="s">
        <v>1499</v>
      </c>
      <c r="H440" s="2">
        <f t="shared" si="58"/>
        <v>4</v>
      </c>
      <c r="I440" s="2">
        <f t="shared" si="59"/>
        <v>10</v>
      </c>
      <c r="J440" s="2">
        <f t="shared" si="60"/>
        <v>3</v>
      </c>
      <c r="K440" s="2" t="str">
        <f t="shared" si="57"/>
        <v>1</v>
      </c>
      <c r="L440" s="2">
        <f t="shared" si="61"/>
        <v>14</v>
      </c>
      <c r="M440" s="2"/>
    </row>
    <row r="441" spans="1:13" x14ac:dyDescent="0.25">
      <c r="A441" s="2" t="s">
        <v>297</v>
      </c>
      <c r="B441" s="2" t="s">
        <v>739</v>
      </c>
      <c r="C441" s="2" t="s">
        <v>939</v>
      </c>
      <c r="D441" s="2" t="s">
        <v>52</v>
      </c>
      <c r="E441" s="2" t="s">
        <v>1461</v>
      </c>
      <c r="H441" s="2" t="str">
        <f t="shared" si="58"/>
        <v/>
      </c>
      <c r="I441" s="2" t="str">
        <f t="shared" si="59"/>
        <v/>
      </c>
      <c r="J441" s="2" t="str">
        <f t="shared" si="60"/>
        <v/>
      </c>
      <c r="K441" s="2" t="str">
        <f t="shared" si="57"/>
        <v/>
      </c>
      <c r="L441" s="2" t="str">
        <f t="shared" si="61"/>
        <v/>
      </c>
      <c r="M441" s="2"/>
    </row>
    <row r="442" spans="1:13" x14ac:dyDescent="0.25">
      <c r="A442" s="2" t="s">
        <v>298</v>
      </c>
      <c r="B442" s="2" t="s">
        <v>740</v>
      </c>
      <c r="C442" s="2" t="s">
        <v>939</v>
      </c>
      <c r="D442" s="2" t="s">
        <v>52</v>
      </c>
      <c r="E442" s="5" t="s">
        <v>890</v>
      </c>
      <c r="H442" s="2" t="str">
        <f t="shared" si="58"/>
        <v/>
      </c>
      <c r="I442" s="2" t="str">
        <f t="shared" si="59"/>
        <v/>
      </c>
      <c r="J442" s="2" t="str">
        <f t="shared" si="60"/>
        <v/>
      </c>
      <c r="K442" s="2" t="str">
        <f t="shared" si="57"/>
        <v/>
      </c>
      <c r="L442" s="2" t="str">
        <f t="shared" si="61"/>
        <v/>
      </c>
      <c r="M442" s="2"/>
    </row>
    <row r="443" spans="1:13" x14ac:dyDescent="0.25">
      <c r="A443" s="2" t="s">
        <v>299</v>
      </c>
      <c r="B443" s="2" t="s">
        <v>710</v>
      </c>
      <c r="C443" s="2" t="s">
        <v>939</v>
      </c>
      <c r="D443" s="2" t="s">
        <v>52</v>
      </c>
      <c r="E443" s="5" t="s">
        <v>1501</v>
      </c>
      <c r="F443" s="2" t="s">
        <v>1503</v>
      </c>
      <c r="G443" s="2" t="s">
        <v>1502</v>
      </c>
      <c r="H443" s="2">
        <f t="shared" si="58"/>
        <v>4</v>
      </c>
      <c r="I443" s="2">
        <f t="shared" si="59"/>
        <v>8</v>
      </c>
      <c r="J443" s="2">
        <f t="shared" si="60"/>
        <v>0</v>
      </c>
      <c r="K443" s="2" t="str">
        <f t="shared" si="57"/>
        <v>1</v>
      </c>
      <c r="L443" s="2">
        <f t="shared" si="61"/>
        <v>9</v>
      </c>
      <c r="M443" s="2"/>
    </row>
    <row r="444" spans="1:13" x14ac:dyDescent="0.25">
      <c r="A444" s="2" t="s">
        <v>300</v>
      </c>
      <c r="B444" s="2" t="s">
        <v>739</v>
      </c>
      <c r="C444" s="2" t="s">
        <v>939</v>
      </c>
      <c r="D444" s="2" t="s">
        <v>52</v>
      </c>
      <c r="E444" s="2" t="s">
        <v>1461</v>
      </c>
      <c r="F444" s="2" t="s">
        <v>1462</v>
      </c>
      <c r="G444" s="2" t="s">
        <v>1444</v>
      </c>
      <c r="H444" s="2">
        <f t="shared" si="58"/>
        <v>4</v>
      </c>
      <c r="I444" s="2">
        <f t="shared" si="59"/>
        <v>9</v>
      </c>
      <c r="J444" s="2">
        <f t="shared" si="60"/>
        <v>2</v>
      </c>
      <c r="K444" s="2" t="str">
        <f t="shared" si="57"/>
        <v>0</v>
      </c>
      <c r="L444" s="2">
        <f t="shared" si="61"/>
        <v>13</v>
      </c>
      <c r="M444" s="2"/>
    </row>
    <row r="445" spans="1:13" x14ac:dyDescent="0.25">
      <c r="A445" s="2" t="s">
        <v>301</v>
      </c>
      <c r="B445" s="2" t="s">
        <v>723</v>
      </c>
      <c r="C445" s="2" t="s">
        <v>939</v>
      </c>
      <c r="D445" s="2" t="s">
        <v>52</v>
      </c>
      <c r="E445" s="2" t="s">
        <v>1443</v>
      </c>
      <c r="F445" s="2" t="s">
        <v>1445</v>
      </c>
      <c r="G445" s="2" t="s">
        <v>1444</v>
      </c>
      <c r="H445" s="2">
        <f t="shared" si="58"/>
        <v>4</v>
      </c>
      <c r="I445" s="2">
        <f t="shared" si="59"/>
        <v>9</v>
      </c>
      <c r="J445" s="2">
        <f t="shared" si="60"/>
        <v>2</v>
      </c>
      <c r="K445" s="2" t="str">
        <f t="shared" si="57"/>
        <v>0</v>
      </c>
      <c r="L445" s="2">
        <f t="shared" si="61"/>
        <v>13</v>
      </c>
      <c r="M445" s="2"/>
    </row>
    <row r="446" spans="1:13" x14ac:dyDescent="0.25">
      <c r="A446" s="2" t="s">
        <v>302</v>
      </c>
      <c r="B446" s="2" t="s">
        <v>741</v>
      </c>
      <c r="C446" s="2" t="s">
        <v>939</v>
      </c>
      <c r="D446" s="2" t="s">
        <v>52</v>
      </c>
      <c r="E446" s="2" t="s">
        <v>890</v>
      </c>
      <c r="H446" s="2" t="str">
        <f t="shared" si="58"/>
        <v/>
      </c>
      <c r="I446" s="2" t="str">
        <f t="shared" si="59"/>
        <v/>
      </c>
      <c r="J446" s="2" t="str">
        <f t="shared" si="60"/>
        <v/>
      </c>
      <c r="K446" s="2" t="str">
        <f t="shared" si="57"/>
        <v/>
      </c>
      <c r="L446" s="2" t="str">
        <f t="shared" si="61"/>
        <v/>
      </c>
      <c r="M446" s="2"/>
    </row>
    <row r="447" spans="1:13" x14ac:dyDescent="0.25">
      <c r="A447" s="2" t="s">
        <v>303</v>
      </c>
      <c r="B447" s="2" t="s">
        <v>742</v>
      </c>
      <c r="C447" s="1" t="s">
        <v>1480</v>
      </c>
      <c r="D447" s="2" t="s">
        <v>304</v>
      </c>
      <c r="E447" s="2" t="s">
        <v>1509</v>
      </c>
      <c r="F447" s="2" t="s">
        <v>1511</v>
      </c>
      <c r="G447" s="2" t="s">
        <v>1510</v>
      </c>
      <c r="H447" s="2">
        <f t="shared" si="58"/>
        <v>6</v>
      </c>
      <c r="I447" s="2">
        <f t="shared" si="59"/>
        <v>4</v>
      </c>
      <c r="J447" s="2">
        <f t="shared" si="60"/>
        <v>0</v>
      </c>
      <c r="K447" s="2" t="str">
        <f t="shared" si="57"/>
        <v>0</v>
      </c>
      <c r="L447" s="2">
        <f t="shared" si="61"/>
        <v>8</v>
      </c>
      <c r="M447" s="2"/>
    </row>
    <row r="448" spans="1:13" x14ac:dyDescent="0.25">
      <c r="A448" s="2" t="s">
        <v>305</v>
      </c>
      <c r="B448" s="2" t="s">
        <v>743</v>
      </c>
      <c r="C448" s="1" t="s">
        <v>1480</v>
      </c>
      <c r="D448" s="2" t="s">
        <v>304</v>
      </c>
      <c r="E448" s="5" t="s">
        <v>1512</v>
      </c>
      <c r="F448" s="2" t="s">
        <v>1513</v>
      </c>
      <c r="G448" s="2" t="s">
        <v>1510</v>
      </c>
      <c r="H448" s="2">
        <f t="shared" si="58"/>
        <v>6</v>
      </c>
      <c r="I448" s="2">
        <f t="shared" si="59"/>
        <v>4</v>
      </c>
      <c r="J448" s="2">
        <f t="shared" si="60"/>
        <v>0</v>
      </c>
      <c r="K448" s="2" t="str">
        <f t="shared" si="57"/>
        <v>0</v>
      </c>
      <c r="L448" s="2">
        <f t="shared" si="61"/>
        <v>8</v>
      </c>
      <c r="M448" s="2"/>
    </row>
    <row r="449" spans="1:13" x14ac:dyDescent="0.25">
      <c r="A449" s="2" t="s">
        <v>306</v>
      </c>
      <c r="B449" s="2" t="s">
        <v>743</v>
      </c>
      <c r="C449" s="1" t="s">
        <v>1480</v>
      </c>
      <c r="D449" s="2" t="s">
        <v>304</v>
      </c>
      <c r="E449" s="5" t="s">
        <v>1512</v>
      </c>
      <c r="F449" s="2" t="s">
        <v>1513</v>
      </c>
      <c r="G449" s="2" t="s">
        <v>1510</v>
      </c>
      <c r="H449" s="2">
        <f t="shared" si="58"/>
        <v>6</v>
      </c>
      <c r="I449" s="2">
        <f t="shared" si="59"/>
        <v>4</v>
      </c>
      <c r="J449" s="2">
        <f t="shared" si="60"/>
        <v>0</v>
      </c>
      <c r="K449" s="2" t="str">
        <f t="shared" si="57"/>
        <v>0</v>
      </c>
      <c r="L449" s="2">
        <f t="shared" si="61"/>
        <v>8</v>
      </c>
      <c r="M449" s="2"/>
    </row>
    <row r="450" spans="1:13" x14ac:dyDescent="0.25">
      <c r="A450" s="2" t="s">
        <v>307</v>
      </c>
      <c r="B450" s="2" t="s">
        <v>744</v>
      </c>
      <c r="C450" s="2" t="s">
        <v>1517</v>
      </c>
      <c r="D450" s="2" t="s">
        <v>304</v>
      </c>
      <c r="E450" s="5" t="s">
        <v>1514</v>
      </c>
      <c r="F450" s="2" t="s">
        <v>1516</v>
      </c>
      <c r="G450" s="2" t="s">
        <v>1515</v>
      </c>
      <c r="H450" s="2">
        <f t="shared" si="58"/>
        <v>5</v>
      </c>
      <c r="I450" s="2">
        <f t="shared" si="59"/>
        <v>8</v>
      </c>
      <c r="J450" s="2">
        <f t="shared" si="60"/>
        <v>1</v>
      </c>
      <c r="K450" s="2" t="str">
        <f t="shared" ref="K450:K513" si="66">IF($G450&lt;&gt;"",IF(OR(RIGHT($G450,1)="S",RIGHT($G450,1)="C",RIGHT(G450,1)="T"),"1","0"),"")</f>
        <v>1</v>
      </c>
      <c r="L450" s="2">
        <f t="shared" si="61"/>
        <v>11</v>
      </c>
      <c r="M450" s="2" t="s">
        <v>1067</v>
      </c>
    </row>
    <row r="451" spans="1:13" x14ac:dyDescent="0.25">
      <c r="A451" s="2" t="s">
        <v>308</v>
      </c>
      <c r="B451" s="2" t="s">
        <v>745</v>
      </c>
      <c r="C451" s="2" t="s">
        <v>1517</v>
      </c>
      <c r="D451" s="2" t="s">
        <v>304</v>
      </c>
      <c r="E451" s="5" t="s">
        <v>1518</v>
      </c>
      <c r="F451" s="2" t="s">
        <v>1520</v>
      </c>
      <c r="G451" s="2" t="s">
        <v>1519</v>
      </c>
      <c r="H451" s="2">
        <f t="shared" ref="H451:H514" si="67">IF($G451&lt;&gt;"",(LEN($G451)-LEN(SUBSTITUTE($G451,"C",""))),"")</f>
        <v>5</v>
      </c>
      <c r="I451" s="2">
        <f t="shared" ref="I451:I514" si="68">IF($G451&lt;&gt;"",(LEN($G451)-LEN(SUBSTITUTE($G451,"S",""))),"")</f>
        <v>7</v>
      </c>
      <c r="J451" s="2">
        <f t="shared" ref="J451:J514" si="69">IF($G451&lt;&gt;"",(LEN($G451)-LEN(SUBSTITUTE($G451,"T",""))),"")</f>
        <v>1</v>
      </c>
      <c r="K451" s="2" t="str">
        <f t="shared" si="66"/>
        <v>1</v>
      </c>
      <c r="L451" s="2">
        <f t="shared" ref="L451:L514" si="70">IF($G451&lt;&gt;"",H451+J451+I451-2-K451,"")</f>
        <v>10</v>
      </c>
      <c r="M451" s="2" t="s">
        <v>1067</v>
      </c>
    </row>
    <row r="452" spans="1:13" x14ac:dyDescent="0.25">
      <c r="A452" s="2" t="s">
        <v>309</v>
      </c>
      <c r="B452" s="2" t="s">
        <v>746</v>
      </c>
      <c r="C452" s="2" t="s">
        <v>1517</v>
      </c>
      <c r="D452" s="2" t="s">
        <v>304</v>
      </c>
      <c r="E452" s="5" t="s">
        <v>1521</v>
      </c>
      <c r="F452" s="2" t="s">
        <v>1523</v>
      </c>
      <c r="G452" s="2" t="s">
        <v>1522</v>
      </c>
      <c r="H452" s="2">
        <f t="shared" si="67"/>
        <v>4</v>
      </c>
      <c r="I452" s="2">
        <f t="shared" si="68"/>
        <v>9</v>
      </c>
      <c r="J452" s="2">
        <f t="shared" si="69"/>
        <v>0</v>
      </c>
      <c r="K452" s="2" t="str">
        <f t="shared" si="66"/>
        <v>1</v>
      </c>
      <c r="L452" s="2">
        <f t="shared" si="70"/>
        <v>10</v>
      </c>
      <c r="M452" s="2"/>
    </row>
    <row r="453" spans="1:13" x14ac:dyDescent="0.25">
      <c r="A453" s="2" t="s">
        <v>310</v>
      </c>
      <c r="B453" s="2" t="s">
        <v>747</v>
      </c>
      <c r="C453" s="2" t="s">
        <v>1517</v>
      </c>
      <c r="D453" s="2" t="s">
        <v>304</v>
      </c>
      <c r="E453" s="5" t="s">
        <v>1524</v>
      </c>
      <c r="F453" s="2" t="s">
        <v>1526</v>
      </c>
      <c r="G453" s="2" t="s">
        <v>1525</v>
      </c>
      <c r="H453" s="2">
        <f t="shared" si="67"/>
        <v>3</v>
      </c>
      <c r="I453" s="2">
        <f t="shared" si="68"/>
        <v>8</v>
      </c>
      <c r="J453" s="2">
        <f t="shared" si="69"/>
        <v>1</v>
      </c>
      <c r="K453" s="2" t="str">
        <f t="shared" si="66"/>
        <v>1</v>
      </c>
      <c r="L453" s="2">
        <f t="shared" si="70"/>
        <v>9</v>
      </c>
      <c r="M453" s="2"/>
    </row>
    <row r="454" spans="1:13" x14ac:dyDescent="0.25">
      <c r="A454" s="2" t="s">
        <v>311</v>
      </c>
      <c r="B454" s="2" t="s">
        <v>748</v>
      </c>
      <c r="C454" s="2" t="s">
        <v>1517</v>
      </c>
      <c r="D454" s="2" t="s">
        <v>304</v>
      </c>
      <c r="E454" s="5" t="s">
        <v>1530</v>
      </c>
      <c r="F454" s="2" t="s">
        <v>1531</v>
      </c>
      <c r="G454" s="2" t="s">
        <v>1525</v>
      </c>
      <c r="H454" s="2">
        <f t="shared" si="67"/>
        <v>3</v>
      </c>
      <c r="I454" s="2">
        <f t="shared" si="68"/>
        <v>8</v>
      </c>
      <c r="J454" s="2">
        <f t="shared" si="69"/>
        <v>1</v>
      </c>
      <c r="K454" s="2" t="str">
        <f t="shared" si="66"/>
        <v>1</v>
      </c>
      <c r="L454" s="2">
        <f t="shared" si="70"/>
        <v>9</v>
      </c>
      <c r="M454" s="2"/>
    </row>
    <row r="455" spans="1:13" x14ac:dyDescent="0.25">
      <c r="A455" s="2" t="s">
        <v>312</v>
      </c>
      <c r="B455" s="2" t="s">
        <v>578</v>
      </c>
      <c r="C455" s="2" t="s">
        <v>1517</v>
      </c>
      <c r="D455" s="2" t="s">
        <v>304</v>
      </c>
      <c r="E455" s="5" t="s">
        <v>1536</v>
      </c>
      <c r="F455" s="2" t="s">
        <v>1538</v>
      </c>
      <c r="G455" s="2" t="s">
        <v>1537</v>
      </c>
      <c r="H455" s="2">
        <f t="shared" si="67"/>
        <v>4</v>
      </c>
      <c r="I455" s="2">
        <f t="shared" si="68"/>
        <v>4</v>
      </c>
      <c r="J455" s="2">
        <f t="shared" si="69"/>
        <v>0</v>
      </c>
      <c r="K455" s="2" t="str">
        <f t="shared" si="66"/>
        <v>1</v>
      </c>
      <c r="L455" s="2">
        <f t="shared" si="70"/>
        <v>5</v>
      </c>
      <c r="M455" s="2"/>
    </row>
    <row r="456" spans="1:13" x14ac:dyDescent="0.25">
      <c r="A456" s="2" t="s">
        <v>313</v>
      </c>
      <c r="B456" s="2" t="s">
        <v>748</v>
      </c>
      <c r="C456" s="2" t="s">
        <v>1517</v>
      </c>
      <c r="D456" s="2" t="s">
        <v>304</v>
      </c>
      <c r="E456" s="5" t="s">
        <v>1524</v>
      </c>
      <c r="F456" s="2" t="s">
        <v>1526</v>
      </c>
      <c r="G456" s="2" t="s">
        <v>1525</v>
      </c>
      <c r="H456" s="2">
        <f t="shared" si="67"/>
        <v>3</v>
      </c>
      <c r="I456" s="2">
        <f t="shared" si="68"/>
        <v>8</v>
      </c>
      <c r="J456" s="2">
        <f t="shared" si="69"/>
        <v>1</v>
      </c>
      <c r="K456" s="2" t="str">
        <f t="shared" si="66"/>
        <v>1</v>
      </c>
      <c r="L456" s="2">
        <f t="shared" si="70"/>
        <v>9</v>
      </c>
      <c r="M456" s="2"/>
    </row>
    <row r="457" spans="1:13" x14ac:dyDescent="0.25">
      <c r="A457" s="2" t="s">
        <v>314</v>
      </c>
      <c r="B457" s="2" t="s">
        <v>749</v>
      </c>
      <c r="C457" s="2" t="s">
        <v>1517</v>
      </c>
      <c r="D457" s="2" t="s">
        <v>304</v>
      </c>
      <c r="E457" s="5" t="s">
        <v>890</v>
      </c>
      <c r="H457" s="2" t="str">
        <f t="shared" si="67"/>
        <v/>
      </c>
      <c r="I457" s="2" t="str">
        <f t="shared" si="68"/>
        <v/>
      </c>
      <c r="J457" s="2" t="str">
        <f t="shared" si="69"/>
        <v/>
      </c>
      <c r="K457" s="2" t="str">
        <f t="shared" si="66"/>
        <v/>
      </c>
      <c r="L457" s="2" t="str">
        <f t="shared" si="70"/>
        <v/>
      </c>
      <c r="M457" s="2"/>
    </row>
    <row r="458" spans="1:13" x14ac:dyDescent="0.25">
      <c r="A458" s="2" t="s">
        <v>315</v>
      </c>
      <c r="B458" s="2" t="s">
        <v>750</v>
      </c>
      <c r="C458" s="2" t="s">
        <v>1517</v>
      </c>
      <c r="D458" s="2" t="s">
        <v>304</v>
      </c>
      <c r="E458" s="5" t="s">
        <v>1539</v>
      </c>
      <c r="F458" s="2" t="s">
        <v>1541</v>
      </c>
      <c r="G458" s="2" t="s">
        <v>1540</v>
      </c>
      <c r="H458" s="2">
        <f t="shared" si="67"/>
        <v>2</v>
      </c>
      <c r="I458" s="2">
        <f t="shared" si="68"/>
        <v>6</v>
      </c>
      <c r="J458" s="2">
        <f t="shared" si="69"/>
        <v>1</v>
      </c>
      <c r="K458" s="2" t="str">
        <f t="shared" si="66"/>
        <v>0</v>
      </c>
      <c r="L458" s="2">
        <f t="shared" si="70"/>
        <v>7</v>
      </c>
      <c r="M458" s="2"/>
    </row>
    <row r="459" spans="1:13" x14ac:dyDescent="0.25">
      <c r="A459" s="2" t="s">
        <v>316</v>
      </c>
      <c r="B459" s="2" t="s">
        <v>751</v>
      </c>
      <c r="C459" s="2" t="s">
        <v>1517</v>
      </c>
      <c r="D459" s="2" t="s">
        <v>304</v>
      </c>
      <c r="E459" s="5" t="s">
        <v>1542</v>
      </c>
      <c r="F459" s="2" t="s">
        <v>1543</v>
      </c>
      <c r="G459" s="2" t="s">
        <v>1540</v>
      </c>
      <c r="H459" s="2">
        <f t="shared" si="67"/>
        <v>2</v>
      </c>
      <c r="I459" s="2">
        <f t="shared" si="68"/>
        <v>6</v>
      </c>
      <c r="J459" s="2">
        <f t="shared" si="69"/>
        <v>1</v>
      </c>
      <c r="K459" s="2" t="str">
        <f t="shared" si="66"/>
        <v>0</v>
      </c>
      <c r="L459" s="2">
        <f t="shared" si="70"/>
        <v>7</v>
      </c>
      <c r="M459" s="2"/>
    </row>
    <row r="460" spans="1:13" x14ac:dyDescent="0.25">
      <c r="A460" s="2" t="s">
        <v>317</v>
      </c>
      <c r="B460" s="2" t="s">
        <v>749</v>
      </c>
      <c r="C460" s="2" t="s">
        <v>1517</v>
      </c>
      <c r="D460" s="2" t="s">
        <v>304</v>
      </c>
      <c r="E460" s="5" t="s">
        <v>1922</v>
      </c>
      <c r="F460" s="2" t="s">
        <v>1923</v>
      </c>
      <c r="G460" s="2" t="s">
        <v>1924</v>
      </c>
      <c r="H460" s="2">
        <f t="shared" si="67"/>
        <v>7</v>
      </c>
      <c r="I460" s="2">
        <f t="shared" si="68"/>
        <v>6</v>
      </c>
      <c r="J460" s="2">
        <f t="shared" si="69"/>
        <v>4</v>
      </c>
      <c r="K460" s="2" t="str">
        <f t="shared" si="66"/>
        <v>0</v>
      </c>
      <c r="L460" s="2">
        <f t="shared" si="70"/>
        <v>15</v>
      </c>
      <c r="M460" s="2"/>
    </row>
    <row r="461" spans="1:13" x14ac:dyDescent="0.25">
      <c r="A461" s="2" t="s">
        <v>318</v>
      </c>
      <c r="B461" s="2" t="s">
        <v>752</v>
      </c>
      <c r="C461" s="2" t="s">
        <v>1517</v>
      </c>
      <c r="D461" s="2" t="s">
        <v>304</v>
      </c>
      <c r="E461" s="2" t="s">
        <v>1544</v>
      </c>
      <c r="F461" s="2" t="s">
        <v>1546</v>
      </c>
      <c r="G461" s="2" t="s">
        <v>1545</v>
      </c>
      <c r="H461" s="2">
        <f t="shared" si="67"/>
        <v>2</v>
      </c>
      <c r="I461" s="2">
        <f t="shared" si="68"/>
        <v>7</v>
      </c>
      <c r="J461" s="2">
        <f t="shared" si="69"/>
        <v>0</v>
      </c>
      <c r="K461" s="2" t="str">
        <f t="shared" si="66"/>
        <v>0</v>
      </c>
      <c r="L461" s="2">
        <f t="shared" si="70"/>
        <v>7</v>
      </c>
      <c r="M461" s="2"/>
    </row>
    <row r="462" spans="1:13" x14ac:dyDescent="0.25">
      <c r="A462" s="2" t="s">
        <v>319</v>
      </c>
      <c r="B462" s="2" t="s">
        <v>753</v>
      </c>
      <c r="C462" s="2" t="s">
        <v>1517</v>
      </c>
      <c r="D462" s="2" t="s">
        <v>304</v>
      </c>
      <c r="E462" s="5" t="s">
        <v>890</v>
      </c>
      <c r="H462" s="2" t="str">
        <f t="shared" si="67"/>
        <v/>
      </c>
      <c r="I462" s="2" t="str">
        <f t="shared" si="68"/>
        <v/>
      </c>
      <c r="J462" s="2" t="str">
        <f t="shared" si="69"/>
        <v/>
      </c>
      <c r="K462" s="2" t="str">
        <f t="shared" si="66"/>
        <v/>
      </c>
      <c r="L462" s="2" t="str">
        <f t="shared" si="70"/>
        <v/>
      </c>
      <c r="M462" s="2"/>
    </row>
    <row r="463" spans="1:13" x14ac:dyDescent="0.25">
      <c r="A463" s="2" t="s">
        <v>320</v>
      </c>
      <c r="B463" s="2" t="s">
        <v>754</v>
      </c>
      <c r="C463" s="2" t="s">
        <v>1517</v>
      </c>
      <c r="D463" s="2" t="s">
        <v>304</v>
      </c>
      <c r="E463" s="2" t="s">
        <v>1547</v>
      </c>
      <c r="F463" s="2" t="s">
        <v>1549</v>
      </c>
      <c r="G463" s="2" t="s">
        <v>1548</v>
      </c>
      <c r="H463" s="2">
        <f t="shared" si="67"/>
        <v>5</v>
      </c>
      <c r="I463" s="2">
        <f t="shared" si="68"/>
        <v>9</v>
      </c>
      <c r="J463" s="2">
        <f t="shared" si="69"/>
        <v>0</v>
      </c>
      <c r="K463" s="2" t="str">
        <f t="shared" si="66"/>
        <v>0</v>
      </c>
      <c r="L463" s="2">
        <f t="shared" si="70"/>
        <v>12</v>
      </c>
      <c r="M463" s="2"/>
    </row>
    <row r="464" spans="1:13" x14ac:dyDescent="0.25">
      <c r="A464" s="2" t="s">
        <v>321</v>
      </c>
      <c r="B464" s="2" t="s">
        <v>755</v>
      </c>
      <c r="C464" s="2" t="s">
        <v>1517</v>
      </c>
      <c r="D464" s="2" t="s">
        <v>304</v>
      </c>
      <c r="E464" s="5" t="s">
        <v>1550</v>
      </c>
      <c r="F464" s="2" t="s">
        <v>1551</v>
      </c>
      <c r="G464" s="2" t="s">
        <v>1545</v>
      </c>
      <c r="H464" s="2">
        <f t="shared" si="67"/>
        <v>2</v>
      </c>
      <c r="I464" s="2">
        <f t="shared" si="68"/>
        <v>7</v>
      </c>
      <c r="J464" s="2">
        <f t="shared" si="69"/>
        <v>0</v>
      </c>
      <c r="K464" s="2" t="str">
        <f t="shared" si="66"/>
        <v>0</v>
      </c>
      <c r="L464" s="2">
        <f t="shared" si="70"/>
        <v>7</v>
      </c>
      <c r="M464" s="2"/>
    </row>
    <row r="465" spans="1:13" x14ac:dyDescent="0.25">
      <c r="A465" s="2" t="s">
        <v>322</v>
      </c>
      <c r="B465" s="2" t="s">
        <v>755</v>
      </c>
      <c r="C465" s="2" t="s">
        <v>1517</v>
      </c>
      <c r="D465" s="2" t="s">
        <v>304</v>
      </c>
      <c r="E465" s="5" t="s">
        <v>1550</v>
      </c>
      <c r="F465" s="2" t="s">
        <v>1551</v>
      </c>
      <c r="G465" s="2" t="s">
        <v>1545</v>
      </c>
      <c r="H465" s="2">
        <f t="shared" si="67"/>
        <v>2</v>
      </c>
      <c r="I465" s="2">
        <f t="shared" si="68"/>
        <v>7</v>
      </c>
      <c r="J465" s="2">
        <f t="shared" si="69"/>
        <v>0</v>
      </c>
      <c r="K465" s="2" t="str">
        <f t="shared" si="66"/>
        <v>0</v>
      </c>
      <c r="L465" s="2">
        <f t="shared" si="70"/>
        <v>7</v>
      </c>
      <c r="M465" s="2"/>
    </row>
    <row r="466" spans="1:13" x14ac:dyDescent="0.25">
      <c r="A466" s="2" t="s">
        <v>323</v>
      </c>
      <c r="B466" s="2" t="s">
        <v>756</v>
      </c>
      <c r="C466" s="2" t="s">
        <v>1517</v>
      </c>
      <c r="D466" s="2" t="s">
        <v>304</v>
      </c>
      <c r="E466" s="2" t="s">
        <v>1552</v>
      </c>
      <c r="F466" s="2" t="s">
        <v>1553</v>
      </c>
      <c r="G466" s="2" t="s">
        <v>1545</v>
      </c>
      <c r="H466" s="2">
        <f t="shared" si="67"/>
        <v>2</v>
      </c>
      <c r="I466" s="2">
        <f t="shared" si="68"/>
        <v>7</v>
      </c>
      <c r="J466" s="2">
        <f t="shared" si="69"/>
        <v>0</v>
      </c>
      <c r="K466" s="2" t="str">
        <f t="shared" si="66"/>
        <v>0</v>
      </c>
      <c r="L466" s="2">
        <f t="shared" si="70"/>
        <v>7</v>
      </c>
      <c r="M466" s="2"/>
    </row>
    <row r="467" spans="1:13" x14ac:dyDescent="0.25">
      <c r="A467" s="2" t="s">
        <v>324</v>
      </c>
      <c r="B467" s="2" t="s">
        <v>757</v>
      </c>
      <c r="C467" s="1" t="s">
        <v>1481</v>
      </c>
      <c r="D467" s="2" t="s">
        <v>304</v>
      </c>
      <c r="E467" s="5" t="s">
        <v>1554</v>
      </c>
      <c r="F467" s="2" t="s">
        <v>1556</v>
      </c>
      <c r="G467" s="2" t="s">
        <v>1555</v>
      </c>
      <c r="H467" s="2">
        <f t="shared" si="67"/>
        <v>7</v>
      </c>
      <c r="I467" s="2">
        <f t="shared" si="68"/>
        <v>5</v>
      </c>
      <c r="J467" s="2">
        <f t="shared" si="69"/>
        <v>1</v>
      </c>
      <c r="K467" s="2" t="str">
        <f t="shared" si="66"/>
        <v>1</v>
      </c>
      <c r="L467" s="2">
        <f t="shared" si="70"/>
        <v>10</v>
      </c>
      <c r="M467" s="2"/>
    </row>
    <row r="468" spans="1:13" x14ac:dyDescent="0.25">
      <c r="A468" s="2" t="s">
        <v>325</v>
      </c>
      <c r="B468" s="2" t="s">
        <v>758</v>
      </c>
      <c r="C468" s="2" t="s">
        <v>1517</v>
      </c>
      <c r="D468" s="2" t="s">
        <v>304</v>
      </c>
      <c r="E468" s="2" t="s">
        <v>1557</v>
      </c>
      <c r="F468" s="2" t="s">
        <v>1559</v>
      </c>
      <c r="G468" s="2" t="s">
        <v>1558</v>
      </c>
      <c r="H468" s="2">
        <f t="shared" si="67"/>
        <v>5</v>
      </c>
      <c r="I468" s="2">
        <f t="shared" si="68"/>
        <v>2</v>
      </c>
      <c r="J468" s="2">
        <f t="shared" si="69"/>
        <v>0</v>
      </c>
      <c r="K468" s="2" t="str">
        <f t="shared" si="66"/>
        <v>1</v>
      </c>
      <c r="L468" s="2">
        <f t="shared" si="70"/>
        <v>4</v>
      </c>
      <c r="M468" s="2"/>
    </row>
    <row r="469" spans="1:13" x14ac:dyDescent="0.25">
      <c r="A469" s="2" t="s">
        <v>326</v>
      </c>
      <c r="B469" s="2" t="s">
        <v>759</v>
      </c>
      <c r="C469" s="2" t="s">
        <v>1605</v>
      </c>
      <c r="D469" s="2" t="s">
        <v>304</v>
      </c>
      <c r="E469" s="2" t="s">
        <v>1560</v>
      </c>
      <c r="F469" s="2" t="s">
        <v>1562</v>
      </c>
      <c r="G469" s="2" t="s">
        <v>1561</v>
      </c>
      <c r="H469" s="2">
        <f t="shared" si="67"/>
        <v>7</v>
      </c>
      <c r="I469" s="2">
        <f t="shared" si="68"/>
        <v>4</v>
      </c>
      <c r="J469" s="2">
        <f t="shared" si="69"/>
        <v>3</v>
      </c>
      <c r="K469" s="2" t="str">
        <f t="shared" si="66"/>
        <v>1</v>
      </c>
      <c r="L469" s="2">
        <f t="shared" si="70"/>
        <v>11</v>
      </c>
      <c r="M469" s="2"/>
    </row>
    <row r="470" spans="1:13" x14ac:dyDescent="0.25">
      <c r="A470" s="2" t="s">
        <v>327</v>
      </c>
      <c r="B470" s="2" t="s">
        <v>760</v>
      </c>
      <c r="C470" s="2" t="s">
        <v>1517</v>
      </c>
      <c r="D470" s="2" t="s">
        <v>304</v>
      </c>
      <c r="E470" s="2" t="s">
        <v>1563</v>
      </c>
      <c r="F470" s="2" t="s">
        <v>1565</v>
      </c>
      <c r="G470" s="2" t="s">
        <v>1564</v>
      </c>
      <c r="H470" s="2">
        <f t="shared" si="67"/>
        <v>8</v>
      </c>
      <c r="I470" s="2">
        <f t="shared" si="68"/>
        <v>14</v>
      </c>
      <c r="J470" s="2">
        <f t="shared" si="69"/>
        <v>0</v>
      </c>
      <c r="K470" s="2" t="str">
        <f t="shared" si="66"/>
        <v>0</v>
      </c>
      <c r="L470" s="2">
        <f t="shared" si="70"/>
        <v>20</v>
      </c>
      <c r="M470" s="2"/>
    </row>
    <row r="471" spans="1:13" x14ac:dyDescent="0.25">
      <c r="A471" s="2" t="s">
        <v>328</v>
      </c>
      <c r="B471" s="2" t="s">
        <v>761</v>
      </c>
      <c r="C471" s="2" t="s">
        <v>1517</v>
      </c>
      <c r="D471" s="2" t="s">
        <v>304</v>
      </c>
      <c r="E471" s="2" t="s">
        <v>1566</v>
      </c>
      <c r="F471" s="2" t="s">
        <v>1568</v>
      </c>
      <c r="G471" s="2" t="s">
        <v>1567</v>
      </c>
      <c r="H471" s="2">
        <f t="shared" si="67"/>
        <v>10</v>
      </c>
      <c r="I471" s="2">
        <f t="shared" si="68"/>
        <v>2</v>
      </c>
      <c r="J471" s="2">
        <f t="shared" si="69"/>
        <v>1</v>
      </c>
      <c r="K471" s="2" t="str">
        <f t="shared" si="66"/>
        <v>0</v>
      </c>
      <c r="L471" s="2">
        <f t="shared" si="70"/>
        <v>11</v>
      </c>
      <c r="M471" s="2"/>
    </row>
    <row r="472" spans="1:13" x14ac:dyDescent="0.25">
      <c r="A472" s="2" t="s">
        <v>329</v>
      </c>
      <c r="B472" s="2" t="s">
        <v>762</v>
      </c>
      <c r="C472" s="2" t="s">
        <v>1517</v>
      </c>
      <c r="D472" s="2" t="s">
        <v>304</v>
      </c>
      <c r="E472" s="5" t="s">
        <v>1569</v>
      </c>
      <c r="F472" s="2" t="s">
        <v>1573</v>
      </c>
      <c r="G472" s="2" t="s">
        <v>1572</v>
      </c>
      <c r="H472" s="2">
        <f t="shared" si="67"/>
        <v>9</v>
      </c>
      <c r="I472" s="2">
        <f t="shared" si="68"/>
        <v>3</v>
      </c>
      <c r="J472" s="2">
        <f t="shared" si="69"/>
        <v>0</v>
      </c>
      <c r="K472" s="2" t="str">
        <f t="shared" si="66"/>
        <v>0</v>
      </c>
      <c r="L472" s="2">
        <f t="shared" si="70"/>
        <v>10</v>
      </c>
      <c r="M472" s="2"/>
    </row>
    <row r="473" spans="1:13" x14ac:dyDescent="0.25">
      <c r="A473" s="2" t="str">
        <f t="shared" ref="A473:D474" si="71">A472</f>
        <v>WP_052889351.1</v>
      </c>
      <c r="B473" s="2" t="str">
        <f t="shared" si="71"/>
        <v>Thermogemmatispora carboxidivorans</v>
      </c>
      <c r="C473" s="2" t="str">
        <f t="shared" si="71"/>
        <v>Thiomuracin-like (pred)</v>
      </c>
      <c r="D473" s="2" t="str">
        <f t="shared" si="71"/>
        <v>Thiomuracin4+2</v>
      </c>
      <c r="E473" s="5" t="s">
        <v>1570</v>
      </c>
      <c r="F473" s="2" t="s">
        <v>1575</v>
      </c>
      <c r="G473" s="2" t="s">
        <v>1574</v>
      </c>
      <c r="H473" s="2">
        <f t="shared" si="67"/>
        <v>8</v>
      </c>
      <c r="I473" s="2">
        <f t="shared" si="68"/>
        <v>3</v>
      </c>
      <c r="J473" s="2">
        <f t="shared" si="69"/>
        <v>1</v>
      </c>
      <c r="K473" s="2" t="str">
        <f t="shared" si="66"/>
        <v>0</v>
      </c>
      <c r="L473" s="2">
        <f t="shared" si="70"/>
        <v>10</v>
      </c>
      <c r="M473" s="2"/>
    </row>
    <row r="474" spans="1:13" x14ac:dyDescent="0.25">
      <c r="A474" s="2" t="str">
        <f t="shared" si="71"/>
        <v>WP_052889351.1</v>
      </c>
      <c r="B474" s="2" t="str">
        <f t="shared" si="71"/>
        <v>Thermogemmatispora carboxidivorans</v>
      </c>
      <c r="C474" s="2" t="str">
        <f t="shared" si="71"/>
        <v>Thiomuracin-like (pred)</v>
      </c>
      <c r="D474" s="2" t="str">
        <f t="shared" si="71"/>
        <v>Thiomuracin4+2</v>
      </c>
      <c r="E474" s="5" t="s">
        <v>1571</v>
      </c>
      <c r="F474" s="2" t="s">
        <v>1577</v>
      </c>
      <c r="G474" s="2" t="s">
        <v>1576</v>
      </c>
      <c r="H474" s="2">
        <f t="shared" si="67"/>
        <v>9</v>
      </c>
      <c r="I474" s="2">
        <f t="shared" si="68"/>
        <v>2</v>
      </c>
      <c r="J474" s="2">
        <f t="shared" si="69"/>
        <v>1</v>
      </c>
      <c r="K474" s="2" t="str">
        <f t="shared" si="66"/>
        <v>1</v>
      </c>
      <c r="L474" s="2">
        <f t="shared" si="70"/>
        <v>9</v>
      </c>
      <c r="M474" s="2"/>
    </row>
    <row r="475" spans="1:13" x14ac:dyDescent="0.25">
      <c r="A475" s="2" t="s">
        <v>330</v>
      </c>
      <c r="B475" s="2" t="s">
        <v>763</v>
      </c>
      <c r="C475" s="2" t="s">
        <v>1517</v>
      </c>
      <c r="D475" s="2" t="s">
        <v>304</v>
      </c>
      <c r="E475" s="5" t="s">
        <v>1578</v>
      </c>
      <c r="F475" s="2" t="s">
        <v>1580</v>
      </c>
      <c r="G475" s="2" t="s">
        <v>1579</v>
      </c>
      <c r="H475" s="2">
        <f t="shared" si="67"/>
        <v>4</v>
      </c>
      <c r="I475" s="2">
        <f t="shared" si="68"/>
        <v>3</v>
      </c>
      <c r="J475" s="2">
        <f t="shared" si="69"/>
        <v>0</v>
      </c>
      <c r="K475" s="2" t="str">
        <f t="shared" si="66"/>
        <v>0</v>
      </c>
      <c r="L475" s="2">
        <f t="shared" si="70"/>
        <v>5</v>
      </c>
      <c r="M475" s="2"/>
    </row>
    <row r="476" spans="1:13" x14ac:dyDescent="0.25">
      <c r="A476" s="2" t="s">
        <v>331</v>
      </c>
      <c r="B476" s="2" t="s">
        <v>764</v>
      </c>
      <c r="C476" s="2" t="s">
        <v>1517</v>
      </c>
      <c r="D476" s="2" t="s">
        <v>304</v>
      </c>
      <c r="E476" s="5" t="s">
        <v>1581</v>
      </c>
      <c r="F476" s="2" t="s">
        <v>1583</v>
      </c>
      <c r="G476" s="2" t="s">
        <v>1582</v>
      </c>
      <c r="H476" s="2">
        <f t="shared" si="67"/>
        <v>2</v>
      </c>
      <c r="I476" s="2">
        <f t="shared" si="68"/>
        <v>5</v>
      </c>
      <c r="J476" s="2">
        <f t="shared" si="69"/>
        <v>2</v>
      </c>
      <c r="K476" s="2" t="str">
        <f t="shared" si="66"/>
        <v>0</v>
      </c>
      <c r="L476" s="2">
        <f t="shared" si="70"/>
        <v>7</v>
      </c>
      <c r="M476" s="2"/>
    </row>
    <row r="477" spans="1:13" x14ac:dyDescent="0.25">
      <c r="A477" s="2" t="s">
        <v>332</v>
      </c>
      <c r="B477" s="2" t="s">
        <v>765</v>
      </c>
      <c r="C477" s="2" t="s">
        <v>1517</v>
      </c>
      <c r="D477" s="2" t="s">
        <v>304</v>
      </c>
      <c r="E477" s="5" t="s">
        <v>1584</v>
      </c>
      <c r="F477" s="2" t="s">
        <v>1586</v>
      </c>
      <c r="G477" s="2" t="s">
        <v>1585</v>
      </c>
      <c r="H477" s="2">
        <f t="shared" si="67"/>
        <v>2</v>
      </c>
      <c r="I477" s="2">
        <f t="shared" si="68"/>
        <v>6</v>
      </c>
      <c r="J477" s="2">
        <f t="shared" si="69"/>
        <v>1</v>
      </c>
      <c r="K477" s="2" t="str">
        <f t="shared" si="66"/>
        <v>0</v>
      </c>
      <c r="L477" s="2">
        <f t="shared" si="70"/>
        <v>7</v>
      </c>
      <c r="M477" s="2"/>
    </row>
    <row r="478" spans="1:13" x14ac:dyDescent="0.25">
      <c r="A478" s="2" t="s">
        <v>333</v>
      </c>
      <c r="B478" s="2" t="s">
        <v>766</v>
      </c>
      <c r="C478" s="2" t="s">
        <v>1517</v>
      </c>
      <c r="D478" s="2" t="s">
        <v>304</v>
      </c>
      <c r="E478" s="2" t="s">
        <v>1587</v>
      </c>
      <c r="F478" s="2" t="s">
        <v>1589</v>
      </c>
      <c r="G478" s="2" t="s">
        <v>1588</v>
      </c>
      <c r="H478" s="2">
        <f t="shared" si="67"/>
        <v>3</v>
      </c>
      <c r="I478" s="2">
        <f t="shared" si="68"/>
        <v>6</v>
      </c>
      <c r="J478" s="2">
        <f t="shared" si="69"/>
        <v>0</v>
      </c>
      <c r="K478" s="2" t="str">
        <f t="shared" si="66"/>
        <v>0</v>
      </c>
      <c r="L478" s="2">
        <f t="shared" si="70"/>
        <v>7</v>
      </c>
      <c r="M478" s="2"/>
    </row>
    <row r="479" spans="1:13" x14ac:dyDescent="0.25">
      <c r="A479" s="2" t="s">
        <v>334</v>
      </c>
      <c r="B479" s="2" t="s">
        <v>745</v>
      </c>
      <c r="C479" s="2" t="s">
        <v>1517</v>
      </c>
      <c r="D479" s="2" t="s">
        <v>304</v>
      </c>
      <c r="E479" s="5" t="s">
        <v>1590</v>
      </c>
      <c r="F479" s="2" t="s">
        <v>1592</v>
      </c>
      <c r="G479" s="2" t="s">
        <v>1591</v>
      </c>
      <c r="H479" s="2">
        <f t="shared" si="67"/>
        <v>3</v>
      </c>
      <c r="I479" s="2">
        <f t="shared" si="68"/>
        <v>3</v>
      </c>
      <c r="J479" s="2">
        <f t="shared" si="69"/>
        <v>0</v>
      </c>
      <c r="K479" s="2" t="str">
        <f t="shared" si="66"/>
        <v>1</v>
      </c>
      <c r="L479" s="2">
        <f t="shared" si="70"/>
        <v>3</v>
      </c>
      <c r="M479" s="2"/>
    </row>
    <row r="480" spans="1:13" x14ac:dyDescent="0.25">
      <c r="A480" s="2" t="s">
        <v>335</v>
      </c>
      <c r="B480" s="2" t="s">
        <v>763</v>
      </c>
      <c r="C480" s="2" t="s">
        <v>1517</v>
      </c>
      <c r="D480" s="2" t="s">
        <v>304</v>
      </c>
      <c r="E480" s="5" t="s">
        <v>1578</v>
      </c>
      <c r="F480" s="2" t="s">
        <v>1580</v>
      </c>
      <c r="G480" s="2" t="s">
        <v>1579</v>
      </c>
      <c r="H480" s="2">
        <f t="shared" si="67"/>
        <v>4</v>
      </c>
      <c r="I480" s="2">
        <f t="shared" si="68"/>
        <v>3</v>
      </c>
      <c r="J480" s="2">
        <f t="shared" si="69"/>
        <v>0</v>
      </c>
      <c r="K480" s="2" t="str">
        <f t="shared" si="66"/>
        <v>0</v>
      </c>
      <c r="L480" s="2">
        <f t="shared" si="70"/>
        <v>5</v>
      </c>
      <c r="M480" s="2"/>
    </row>
    <row r="481" spans="1:13" x14ac:dyDescent="0.25">
      <c r="A481" s="2" t="s">
        <v>336</v>
      </c>
      <c r="B481" s="2" t="s">
        <v>767</v>
      </c>
      <c r="C481" s="2" t="s">
        <v>1605</v>
      </c>
      <c r="D481" s="2" t="s">
        <v>304</v>
      </c>
      <c r="E481" s="5" t="s">
        <v>1593</v>
      </c>
      <c r="F481" s="2" t="s">
        <v>1595</v>
      </c>
      <c r="G481" s="2" t="s">
        <v>1594</v>
      </c>
      <c r="H481" s="2">
        <f t="shared" si="67"/>
        <v>7</v>
      </c>
      <c r="I481" s="2">
        <f t="shared" si="68"/>
        <v>4</v>
      </c>
      <c r="J481" s="2">
        <f t="shared" si="69"/>
        <v>2</v>
      </c>
      <c r="K481" s="2" t="str">
        <f t="shared" si="66"/>
        <v>1</v>
      </c>
      <c r="L481" s="2">
        <f t="shared" si="70"/>
        <v>10</v>
      </c>
      <c r="M481" s="2"/>
    </row>
    <row r="482" spans="1:13" x14ac:dyDescent="0.25">
      <c r="A482" s="2" t="s">
        <v>337</v>
      </c>
      <c r="B482" s="2" t="s">
        <v>765</v>
      </c>
      <c r="C482" s="2" t="s">
        <v>1517</v>
      </c>
      <c r="D482" s="2" t="s">
        <v>304</v>
      </c>
      <c r="E482" s="5" t="s">
        <v>1584</v>
      </c>
      <c r="F482" s="2" t="s">
        <v>1586</v>
      </c>
      <c r="G482" s="2" t="s">
        <v>1585</v>
      </c>
      <c r="H482" s="2">
        <f t="shared" si="67"/>
        <v>2</v>
      </c>
      <c r="I482" s="2">
        <f t="shared" si="68"/>
        <v>6</v>
      </c>
      <c r="J482" s="2">
        <f t="shared" si="69"/>
        <v>1</v>
      </c>
      <c r="K482" s="2" t="str">
        <f t="shared" si="66"/>
        <v>0</v>
      </c>
      <c r="L482" s="2">
        <f t="shared" si="70"/>
        <v>7</v>
      </c>
      <c r="M482" s="2"/>
    </row>
    <row r="483" spans="1:13" x14ac:dyDescent="0.25">
      <c r="A483" s="2" t="s">
        <v>338</v>
      </c>
      <c r="B483" s="2" t="s">
        <v>768</v>
      </c>
      <c r="C483" s="2" t="s">
        <v>1517</v>
      </c>
      <c r="D483" s="2" t="s">
        <v>304</v>
      </c>
      <c r="E483" s="5" t="s">
        <v>1597</v>
      </c>
      <c r="F483" s="2" t="s">
        <v>1601</v>
      </c>
      <c r="G483" s="2" t="s">
        <v>1600</v>
      </c>
      <c r="H483" s="2">
        <f t="shared" si="67"/>
        <v>8</v>
      </c>
      <c r="I483" s="2">
        <f t="shared" si="68"/>
        <v>3</v>
      </c>
      <c r="J483" s="2">
        <f t="shared" si="69"/>
        <v>0</v>
      </c>
      <c r="K483" s="2" t="str">
        <f t="shared" si="66"/>
        <v>0</v>
      </c>
      <c r="L483" s="2">
        <f t="shared" si="70"/>
        <v>9</v>
      </c>
      <c r="M483" s="2"/>
    </row>
    <row r="484" spans="1:13" x14ac:dyDescent="0.25">
      <c r="A484" s="2" t="str">
        <f t="shared" ref="A484:D485" si="72">A483</f>
        <v>WP_069802514.1</v>
      </c>
      <c r="B484" s="2" t="str">
        <f t="shared" si="72"/>
        <v>Thermogemmatispora onikobensis</v>
      </c>
      <c r="C484" s="2" t="str">
        <f t="shared" si="72"/>
        <v>Thiomuracin-like (pred)</v>
      </c>
      <c r="D484" s="2" t="str">
        <f t="shared" si="72"/>
        <v>Thiomuracin4+2</v>
      </c>
      <c r="E484" s="5" t="s">
        <v>1596</v>
      </c>
      <c r="F484" s="2" t="s">
        <v>1602</v>
      </c>
      <c r="G484" s="2" t="s">
        <v>1576</v>
      </c>
      <c r="H484" s="2">
        <f t="shared" si="67"/>
        <v>9</v>
      </c>
      <c r="I484" s="2">
        <f t="shared" si="68"/>
        <v>2</v>
      </c>
      <c r="J484" s="2">
        <f t="shared" si="69"/>
        <v>1</v>
      </c>
      <c r="K484" s="2" t="str">
        <f t="shared" si="66"/>
        <v>1</v>
      </c>
      <c r="L484" s="2">
        <f t="shared" si="70"/>
        <v>9</v>
      </c>
      <c r="M484" s="2"/>
    </row>
    <row r="485" spans="1:13" x14ac:dyDescent="0.25">
      <c r="A485" s="2" t="str">
        <f t="shared" si="72"/>
        <v>WP_069802514.1</v>
      </c>
      <c r="B485" s="2" t="str">
        <f t="shared" si="72"/>
        <v>Thermogemmatispora onikobensis</v>
      </c>
      <c r="C485" s="2" t="str">
        <f t="shared" si="72"/>
        <v>Thiomuracin-like (pred)</v>
      </c>
      <c r="D485" s="2" t="str">
        <f t="shared" si="72"/>
        <v>Thiomuracin4+2</v>
      </c>
      <c r="E485" s="5" t="s">
        <v>1598</v>
      </c>
      <c r="F485" s="2" t="s">
        <v>1573</v>
      </c>
      <c r="G485" s="2" t="s">
        <v>1599</v>
      </c>
      <c r="H485" s="2">
        <f t="shared" si="67"/>
        <v>9</v>
      </c>
      <c r="I485" s="2">
        <f t="shared" si="68"/>
        <v>3</v>
      </c>
      <c r="J485" s="2">
        <f t="shared" si="69"/>
        <v>0</v>
      </c>
      <c r="K485" s="2" t="str">
        <f t="shared" si="66"/>
        <v>0</v>
      </c>
      <c r="L485" s="2">
        <f t="shared" si="70"/>
        <v>10</v>
      </c>
      <c r="M485" s="2"/>
    </row>
    <row r="486" spans="1:13" x14ac:dyDescent="0.25">
      <c r="A486" s="2" t="s">
        <v>339</v>
      </c>
      <c r="B486" s="2" t="s">
        <v>769</v>
      </c>
      <c r="C486" s="2" t="s">
        <v>1605</v>
      </c>
      <c r="D486" s="2" t="s">
        <v>304</v>
      </c>
      <c r="E486" s="5" t="s">
        <v>1603</v>
      </c>
      <c r="F486" s="2" t="s">
        <v>1604</v>
      </c>
      <c r="G486" s="2" t="s">
        <v>1561</v>
      </c>
      <c r="H486" s="2">
        <f t="shared" si="67"/>
        <v>7</v>
      </c>
      <c r="I486" s="2">
        <f t="shared" si="68"/>
        <v>4</v>
      </c>
      <c r="J486" s="2">
        <f t="shared" si="69"/>
        <v>3</v>
      </c>
      <c r="K486" s="2" t="str">
        <f t="shared" si="66"/>
        <v>1</v>
      </c>
      <c r="L486" s="2">
        <f t="shared" si="70"/>
        <v>11</v>
      </c>
      <c r="M486" s="2"/>
    </row>
    <row r="487" spans="1:13" x14ac:dyDescent="0.25">
      <c r="A487" s="2" t="s">
        <v>340</v>
      </c>
      <c r="B487" s="2" t="s">
        <v>770</v>
      </c>
      <c r="C487" s="2" t="s">
        <v>1605</v>
      </c>
      <c r="D487" s="2" t="s">
        <v>304</v>
      </c>
      <c r="E487" s="5" t="s">
        <v>1603</v>
      </c>
      <c r="F487" s="2" t="s">
        <v>1604</v>
      </c>
      <c r="G487" s="2" t="s">
        <v>1561</v>
      </c>
      <c r="H487" s="2">
        <f t="shared" si="67"/>
        <v>7</v>
      </c>
      <c r="I487" s="2">
        <f t="shared" si="68"/>
        <v>4</v>
      </c>
      <c r="J487" s="2">
        <f t="shared" si="69"/>
        <v>3</v>
      </c>
      <c r="K487" s="2" t="str">
        <f t="shared" si="66"/>
        <v>1</v>
      </c>
      <c r="L487" s="2">
        <f t="shared" si="70"/>
        <v>11</v>
      </c>
      <c r="M487" s="2"/>
    </row>
    <row r="488" spans="1:13" x14ac:dyDescent="0.25">
      <c r="A488" s="2" t="s">
        <v>341</v>
      </c>
      <c r="B488" s="2" t="s">
        <v>573</v>
      </c>
      <c r="C488" s="2" t="s">
        <v>1517</v>
      </c>
      <c r="D488" s="2" t="s">
        <v>304</v>
      </c>
      <c r="E488" s="2" t="s">
        <v>1606</v>
      </c>
      <c r="F488" s="2" t="s">
        <v>1608</v>
      </c>
      <c r="G488" s="2" t="s">
        <v>1607</v>
      </c>
      <c r="H488" s="2">
        <f t="shared" si="67"/>
        <v>7</v>
      </c>
      <c r="I488" s="2">
        <f t="shared" si="68"/>
        <v>2</v>
      </c>
      <c r="J488" s="2">
        <f t="shared" si="69"/>
        <v>1</v>
      </c>
      <c r="K488" s="2" t="str">
        <f t="shared" si="66"/>
        <v>0</v>
      </c>
      <c r="L488" s="2">
        <f t="shared" si="70"/>
        <v>8</v>
      </c>
      <c r="M488" s="2"/>
    </row>
    <row r="489" spans="1:13" x14ac:dyDescent="0.25">
      <c r="A489" s="2" t="s">
        <v>342</v>
      </c>
      <c r="B489" s="2" t="s">
        <v>771</v>
      </c>
      <c r="C489" s="2" t="s">
        <v>1517</v>
      </c>
      <c r="D489" s="2" t="s">
        <v>304</v>
      </c>
      <c r="E489" s="2" t="s">
        <v>1609</v>
      </c>
      <c r="F489" s="2" t="s">
        <v>1611</v>
      </c>
      <c r="G489" s="2" t="s">
        <v>1610</v>
      </c>
      <c r="H489" s="2">
        <f t="shared" si="67"/>
        <v>4</v>
      </c>
      <c r="I489" s="2">
        <f t="shared" si="68"/>
        <v>2</v>
      </c>
      <c r="J489" s="2">
        <f t="shared" si="69"/>
        <v>1</v>
      </c>
      <c r="K489" s="2" t="str">
        <f t="shared" si="66"/>
        <v>0</v>
      </c>
      <c r="L489" s="2">
        <f t="shared" si="70"/>
        <v>5</v>
      </c>
      <c r="M489" s="2"/>
    </row>
    <row r="490" spans="1:13" x14ac:dyDescent="0.25">
      <c r="A490" s="2" t="s">
        <v>343</v>
      </c>
      <c r="B490" s="2" t="s">
        <v>772</v>
      </c>
      <c r="C490" s="2" t="s">
        <v>1605</v>
      </c>
      <c r="D490" s="2" t="s">
        <v>304</v>
      </c>
      <c r="E490" s="5" t="s">
        <v>1612</v>
      </c>
      <c r="F490" s="2" t="s">
        <v>1613</v>
      </c>
      <c r="G490" s="2" t="s">
        <v>1561</v>
      </c>
      <c r="H490" s="2">
        <f t="shared" si="67"/>
        <v>7</v>
      </c>
      <c r="I490" s="2">
        <f t="shared" si="68"/>
        <v>4</v>
      </c>
      <c r="J490" s="2">
        <f t="shared" si="69"/>
        <v>3</v>
      </c>
      <c r="K490" s="2" t="str">
        <f t="shared" si="66"/>
        <v>1</v>
      </c>
      <c r="L490" s="2">
        <f t="shared" si="70"/>
        <v>11</v>
      </c>
      <c r="M490" s="2"/>
    </row>
    <row r="491" spans="1:13" x14ac:dyDescent="0.25">
      <c r="A491" s="2" t="s">
        <v>344</v>
      </c>
      <c r="B491" s="2" t="s">
        <v>719</v>
      </c>
      <c r="C491" s="1" t="s">
        <v>1916</v>
      </c>
      <c r="D491" s="2" t="s">
        <v>304</v>
      </c>
      <c r="E491" s="5" t="s">
        <v>1614</v>
      </c>
      <c r="F491" s="2" t="s">
        <v>1616</v>
      </c>
      <c r="G491" s="2" t="s">
        <v>1615</v>
      </c>
      <c r="H491" s="2">
        <f t="shared" si="67"/>
        <v>6</v>
      </c>
      <c r="I491" s="2">
        <f t="shared" si="68"/>
        <v>3</v>
      </c>
      <c r="J491" s="2">
        <f t="shared" si="69"/>
        <v>2</v>
      </c>
      <c r="K491" s="2" t="str">
        <f t="shared" si="66"/>
        <v>1</v>
      </c>
      <c r="L491" s="2">
        <f t="shared" si="70"/>
        <v>8</v>
      </c>
      <c r="M491" s="3" t="s">
        <v>1917</v>
      </c>
    </row>
    <row r="492" spans="1:13" x14ac:dyDescent="0.25">
      <c r="A492" s="2" t="s">
        <v>345</v>
      </c>
      <c r="B492" s="2" t="s">
        <v>573</v>
      </c>
      <c r="C492" s="2" t="s">
        <v>1517</v>
      </c>
      <c r="D492" s="2" t="s">
        <v>304</v>
      </c>
      <c r="E492" s="5" t="s">
        <v>1606</v>
      </c>
      <c r="F492" s="2" t="s">
        <v>1608</v>
      </c>
      <c r="G492" s="2" t="s">
        <v>1607</v>
      </c>
      <c r="H492" s="2">
        <f t="shared" si="67"/>
        <v>7</v>
      </c>
      <c r="I492" s="2">
        <f t="shared" si="68"/>
        <v>2</v>
      </c>
      <c r="J492" s="2">
        <f t="shared" si="69"/>
        <v>1</v>
      </c>
      <c r="K492" s="2" t="str">
        <f t="shared" si="66"/>
        <v>0</v>
      </c>
      <c r="L492" s="2">
        <f t="shared" si="70"/>
        <v>8</v>
      </c>
      <c r="M492" s="2"/>
    </row>
    <row r="493" spans="1:13" x14ac:dyDescent="0.25">
      <c r="A493" s="2" t="s">
        <v>346</v>
      </c>
      <c r="B493" s="2" t="s">
        <v>773</v>
      </c>
      <c r="C493" s="2" t="s">
        <v>1517</v>
      </c>
      <c r="D493" s="2" t="s">
        <v>304</v>
      </c>
      <c r="E493" s="5" t="s">
        <v>1618</v>
      </c>
      <c r="F493" s="2" t="s">
        <v>1620</v>
      </c>
      <c r="G493" s="2" t="s">
        <v>1619</v>
      </c>
      <c r="H493" s="2">
        <f t="shared" si="67"/>
        <v>6</v>
      </c>
      <c r="I493" s="2">
        <f t="shared" si="68"/>
        <v>3</v>
      </c>
      <c r="J493" s="2">
        <f t="shared" si="69"/>
        <v>0</v>
      </c>
      <c r="K493" s="2" t="str">
        <f t="shared" si="66"/>
        <v>1</v>
      </c>
      <c r="L493" s="2">
        <f t="shared" si="70"/>
        <v>6</v>
      </c>
      <c r="M493" s="2"/>
    </row>
    <row r="494" spans="1:13" x14ac:dyDescent="0.25">
      <c r="A494" s="2" t="s">
        <v>347</v>
      </c>
      <c r="B494" s="2" t="s">
        <v>774</v>
      </c>
      <c r="C494" s="2" t="s">
        <v>1517</v>
      </c>
      <c r="D494" s="2" t="s">
        <v>304</v>
      </c>
      <c r="E494" s="2" t="s">
        <v>1621</v>
      </c>
      <c r="F494" s="2" t="s">
        <v>1625</v>
      </c>
      <c r="G494" s="2" t="s">
        <v>1622</v>
      </c>
      <c r="H494" s="2">
        <f t="shared" si="67"/>
        <v>8</v>
      </c>
      <c r="I494" s="2">
        <f t="shared" si="68"/>
        <v>4</v>
      </c>
      <c r="J494" s="2">
        <f t="shared" si="69"/>
        <v>1</v>
      </c>
      <c r="K494" s="2" t="str">
        <f t="shared" si="66"/>
        <v>1</v>
      </c>
      <c r="L494" s="2">
        <f t="shared" si="70"/>
        <v>10</v>
      </c>
      <c r="M494" s="2"/>
    </row>
    <row r="495" spans="1:13" x14ac:dyDescent="0.25">
      <c r="A495" s="2" t="s">
        <v>348</v>
      </c>
      <c r="B495" s="2" t="s">
        <v>773</v>
      </c>
      <c r="C495" s="2" t="s">
        <v>1517</v>
      </c>
      <c r="D495" s="2" t="s">
        <v>304</v>
      </c>
      <c r="E495" s="5" t="s">
        <v>1618</v>
      </c>
      <c r="F495" s="2" t="s">
        <v>1620</v>
      </c>
      <c r="G495" s="2" t="s">
        <v>1619</v>
      </c>
      <c r="H495" s="2">
        <f t="shared" si="67"/>
        <v>6</v>
      </c>
      <c r="I495" s="2">
        <f t="shared" si="68"/>
        <v>3</v>
      </c>
      <c r="J495" s="2">
        <f t="shared" si="69"/>
        <v>0</v>
      </c>
      <c r="K495" s="2" t="str">
        <f t="shared" si="66"/>
        <v>1</v>
      </c>
      <c r="L495" s="2">
        <f t="shared" si="70"/>
        <v>6</v>
      </c>
      <c r="M495" s="2"/>
    </row>
    <row r="496" spans="1:13" x14ac:dyDescent="0.25">
      <c r="A496" s="2" t="s">
        <v>349</v>
      </c>
      <c r="B496" s="2" t="s">
        <v>775</v>
      </c>
      <c r="C496" s="2" t="s">
        <v>1605</v>
      </c>
      <c r="D496" s="2" t="s">
        <v>304</v>
      </c>
      <c r="E496" s="5" t="s">
        <v>1623</v>
      </c>
      <c r="F496" s="2" t="s">
        <v>1624</v>
      </c>
      <c r="G496" s="2" t="s">
        <v>1561</v>
      </c>
      <c r="H496" s="2">
        <f t="shared" si="67"/>
        <v>7</v>
      </c>
      <c r="I496" s="2">
        <f t="shared" si="68"/>
        <v>4</v>
      </c>
      <c r="J496" s="2">
        <f t="shared" si="69"/>
        <v>3</v>
      </c>
      <c r="K496" s="2" t="str">
        <f t="shared" si="66"/>
        <v>1</v>
      </c>
      <c r="L496" s="2">
        <f t="shared" si="70"/>
        <v>11</v>
      </c>
      <c r="M496" s="2"/>
    </row>
    <row r="497" spans="1:13" x14ac:dyDescent="0.25">
      <c r="A497" s="2" t="s">
        <v>350</v>
      </c>
      <c r="B497" s="2" t="s">
        <v>776</v>
      </c>
      <c r="C497" s="2" t="s">
        <v>1517</v>
      </c>
      <c r="D497" s="2" t="s">
        <v>304</v>
      </c>
      <c r="E497" s="5" t="s">
        <v>1626</v>
      </c>
      <c r="F497" s="2" t="s">
        <v>1627</v>
      </c>
      <c r="G497" s="2" t="s">
        <v>1619</v>
      </c>
      <c r="H497" s="2">
        <f t="shared" si="67"/>
        <v>6</v>
      </c>
      <c r="I497" s="2">
        <f t="shared" si="68"/>
        <v>3</v>
      </c>
      <c r="J497" s="2">
        <f t="shared" si="69"/>
        <v>0</v>
      </c>
      <c r="K497" s="2" t="str">
        <f t="shared" si="66"/>
        <v>1</v>
      </c>
      <c r="L497" s="2">
        <f t="shared" si="70"/>
        <v>6</v>
      </c>
      <c r="M497" s="2"/>
    </row>
    <row r="498" spans="1:13" x14ac:dyDescent="0.25">
      <c r="A498" s="2" t="s">
        <v>351</v>
      </c>
      <c r="B498" s="2" t="s">
        <v>777</v>
      </c>
      <c r="C498" s="2" t="s">
        <v>1517</v>
      </c>
      <c r="D498" s="2" t="s">
        <v>304</v>
      </c>
      <c r="E498" s="5" t="s">
        <v>1618</v>
      </c>
      <c r="F498" s="2" t="s">
        <v>1620</v>
      </c>
      <c r="G498" s="2" t="s">
        <v>1619</v>
      </c>
      <c r="H498" s="2">
        <f t="shared" si="67"/>
        <v>6</v>
      </c>
      <c r="I498" s="2">
        <f t="shared" si="68"/>
        <v>3</v>
      </c>
      <c r="J498" s="2">
        <f t="shared" si="69"/>
        <v>0</v>
      </c>
      <c r="K498" s="2" t="str">
        <f t="shared" si="66"/>
        <v>1</v>
      </c>
      <c r="L498" s="2">
        <f t="shared" si="70"/>
        <v>6</v>
      </c>
      <c r="M498" s="2"/>
    </row>
    <row r="499" spans="1:13" x14ac:dyDescent="0.25">
      <c r="A499" s="2" t="s">
        <v>352</v>
      </c>
      <c r="B499" s="2" t="s">
        <v>778</v>
      </c>
      <c r="C499" s="2" t="s">
        <v>1517</v>
      </c>
      <c r="D499" s="2" t="s">
        <v>304</v>
      </c>
      <c r="E499" s="2" t="s">
        <v>1628</v>
      </c>
      <c r="F499" s="2" t="s">
        <v>1631</v>
      </c>
      <c r="G499" s="2" t="s">
        <v>1630</v>
      </c>
      <c r="H499" s="2">
        <f t="shared" si="67"/>
        <v>8</v>
      </c>
      <c r="I499" s="2">
        <f t="shared" si="68"/>
        <v>4</v>
      </c>
      <c r="J499" s="2">
        <f t="shared" si="69"/>
        <v>1</v>
      </c>
      <c r="K499" s="2" t="str">
        <f t="shared" si="66"/>
        <v>1</v>
      </c>
      <c r="L499" s="2">
        <f t="shared" si="70"/>
        <v>10</v>
      </c>
      <c r="M499" s="2"/>
    </row>
    <row r="500" spans="1:13" x14ac:dyDescent="0.25">
      <c r="A500" s="2" t="str">
        <f>A499</f>
        <v>WP_058927704.1</v>
      </c>
      <c r="B500" s="2" t="str">
        <f>B499</f>
        <v>Streptomyces sp. CdTB01</v>
      </c>
      <c r="C500" s="2" t="str">
        <f>C499</f>
        <v>Thiomuracin-like (pred)</v>
      </c>
      <c r="D500" s="2" t="str">
        <f>D499</f>
        <v>Thiomuracin4+2</v>
      </c>
      <c r="E500" s="2" t="s">
        <v>1629</v>
      </c>
      <c r="F500" s="2" t="s">
        <v>1631</v>
      </c>
      <c r="G500" s="2" t="s">
        <v>1622</v>
      </c>
      <c r="H500" s="2">
        <f t="shared" si="67"/>
        <v>8</v>
      </c>
      <c r="I500" s="2">
        <f t="shared" si="68"/>
        <v>4</v>
      </c>
      <c r="J500" s="2">
        <f t="shared" si="69"/>
        <v>1</v>
      </c>
      <c r="K500" s="2" t="str">
        <f t="shared" si="66"/>
        <v>1</v>
      </c>
      <c r="L500" s="2">
        <f t="shared" si="70"/>
        <v>10</v>
      </c>
      <c r="M500" s="2"/>
    </row>
    <row r="501" spans="1:13" x14ac:dyDescent="0.25">
      <c r="A501" s="2" t="s">
        <v>353</v>
      </c>
      <c r="B501" s="2" t="s">
        <v>779</v>
      </c>
      <c r="C501" s="2" t="s">
        <v>1517</v>
      </c>
      <c r="D501" s="2" t="s">
        <v>304</v>
      </c>
      <c r="E501" s="2" t="s">
        <v>1632</v>
      </c>
      <c r="F501" s="2" t="s">
        <v>1634</v>
      </c>
      <c r="G501" s="2" t="s">
        <v>1630</v>
      </c>
      <c r="H501" s="2">
        <f t="shared" si="67"/>
        <v>8</v>
      </c>
      <c r="I501" s="2">
        <f t="shared" si="68"/>
        <v>4</v>
      </c>
      <c r="J501" s="2">
        <f t="shared" si="69"/>
        <v>1</v>
      </c>
      <c r="K501" s="2" t="str">
        <f t="shared" si="66"/>
        <v>1</v>
      </c>
      <c r="L501" s="2">
        <f t="shared" si="70"/>
        <v>10</v>
      </c>
      <c r="M501" s="2"/>
    </row>
    <row r="502" spans="1:13" x14ac:dyDescent="0.25">
      <c r="A502" s="2" t="str">
        <f>A501</f>
        <v>WP_037604491.1</v>
      </c>
      <c r="B502" s="2" t="str">
        <f>B501</f>
        <v>Streptacidiphilus rugosus AM-16</v>
      </c>
      <c r="C502" s="2" t="str">
        <f>C501</f>
        <v>Thiomuracin-like (pred)</v>
      </c>
      <c r="D502" s="2" t="str">
        <f>D501</f>
        <v>Thiomuracin4+2</v>
      </c>
      <c r="E502" s="2" t="s">
        <v>1633</v>
      </c>
      <c r="F502" s="2" t="s">
        <v>1634</v>
      </c>
      <c r="G502" s="2" t="s">
        <v>1622</v>
      </c>
      <c r="H502" s="2">
        <f t="shared" si="67"/>
        <v>8</v>
      </c>
      <c r="I502" s="2">
        <f t="shared" si="68"/>
        <v>4</v>
      </c>
      <c r="J502" s="2">
        <f t="shared" si="69"/>
        <v>1</v>
      </c>
      <c r="K502" s="2" t="str">
        <f t="shared" si="66"/>
        <v>1</v>
      </c>
      <c r="L502" s="2">
        <f t="shared" si="70"/>
        <v>10</v>
      </c>
      <c r="M502" s="2"/>
    </row>
    <row r="503" spans="1:13" x14ac:dyDescent="0.25">
      <c r="A503" s="2" t="s">
        <v>354</v>
      </c>
      <c r="B503" s="2" t="s">
        <v>780</v>
      </c>
      <c r="C503" s="2" t="s">
        <v>1517</v>
      </c>
      <c r="D503" s="2" t="s">
        <v>304</v>
      </c>
      <c r="E503" s="5" t="s">
        <v>1635</v>
      </c>
      <c r="F503" s="2" t="s">
        <v>1636</v>
      </c>
      <c r="G503" s="2" t="s">
        <v>1567</v>
      </c>
      <c r="H503" s="2">
        <f t="shared" si="67"/>
        <v>10</v>
      </c>
      <c r="I503" s="2">
        <f t="shared" si="68"/>
        <v>2</v>
      </c>
      <c r="J503" s="2">
        <f t="shared" si="69"/>
        <v>1</v>
      </c>
      <c r="K503" s="2" t="str">
        <f t="shared" si="66"/>
        <v>0</v>
      </c>
      <c r="L503" s="2">
        <f t="shared" si="70"/>
        <v>11</v>
      </c>
      <c r="M503" s="2"/>
    </row>
    <row r="504" spans="1:13" x14ac:dyDescent="0.25">
      <c r="A504" s="2" t="s">
        <v>355</v>
      </c>
      <c r="B504" s="2" t="s">
        <v>781</v>
      </c>
      <c r="C504" s="2" t="s">
        <v>1517</v>
      </c>
      <c r="D504" s="2" t="s">
        <v>304</v>
      </c>
      <c r="E504" s="5" t="s">
        <v>1618</v>
      </c>
      <c r="F504" s="2" t="s">
        <v>1620</v>
      </c>
      <c r="G504" s="2" t="s">
        <v>1619</v>
      </c>
      <c r="H504" s="2">
        <f t="shared" si="67"/>
        <v>6</v>
      </c>
      <c r="I504" s="2">
        <f t="shared" si="68"/>
        <v>3</v>
      </c>
      <c r="J504" s="2">
        <f t="shared" si="69"/>
        <v>0</v>
      </c>
      <c r="K504" s="2" t="str">
        <f t="shared" si="66"/>
        <v>1</v>
      </c>
      <c r="L504" s="2">
        <f t="shared" si="70"/>
        <v>6</v>
      </c>
      <c r="M504" s="2"/>
    </row>
    <row r="505" spans="1:13" x14ac:dyDescent="0.25">
      <c r="A505" s="2" t="s">
        <v>356</v>
      </c>
      <c r="B505" s="2" t="s">
        <v>780</v>
      </c>
      <c r="C505" s="2" t="s">
        <v>1517</v>
      </c>
      <c r="D505" s="2" t="s">
        <v>304</v>
      </c>
      <c r="E505" s="2" t="s">
        <v>1640</v>
      </c>
      <c r="F505" s="2" t="s">
        <v>1641</v>
      </c>
      <c r="G505" s="2" t="s">
        <v>1567</v>
      </c>
      <c r="H505" s="2">
        <f t="shared" si="67"/>
        <v>10</v>
      </c>
      <c r="I505" s="2">
        <f t="shared" si="68"/>
        <v>2</v>
      </c>
      <c r="J505" s="2">
        <f t="shared" si="69"/>
        <v>1</v>
      </c>
      <c r="K505" s="2" t="str">
        <f t="shared" si="66"/>
        <v>0</v>
      </c>
      <c r="L505" s="2">
        <f t="shared" si="70"/>
        <v>11</v>
      </c>
      <c r="M505" s="2"/>
    </row>
    <row r="506" spans="1:13" x14ac:dyDescent="0.25">
      <c r="A506" s="2" t="s">
        <v>357</v>
      </c>
      <c r="B506" s="2" t="s">
        <v>782</v>
      </c>
      <c r="C506" s="2" t="s">
        <v>1517</v>
      </c>
      <c r="D506" s="2" t="s">
        <v>304</v>
      </c>
      <c r="E506" s="2" t="s">
        <v>1637</v>
      </c>
      <c r="F506" s="2" t="s">
        <v>1639</v>
      </c>
      <c r="G506" s="2" t="s">
        <v>1638</v>
      </c>
      <c r="H506" s="2">
        <f t="shared" si="67"/>
        <v>2</v>
      </c>
      <c r="I506" s="2">
        <f t="shared" si="68"/>
        <v>5</v>
      </c>
      <c r="J506" s="2">
        <f t="shared" si="69"/>
        <v>0</v>
      </c>
      <c r="K506" s="2" t="str">
        <f t="shared" si="66"/>
        <v>0</v>
      </c>
      <c r="L506" s="2">
        <f t="shared" si="70"/>
        <v>5</v>
      </c>
      <c r="M506" s="2"/>
    </row>
    <row r="507" spans="1:13" x14ac:dyDescent="0.25">
      <c r="A507" s="2" t="s">
        <v>358</v>
      </c>
      <c r="B507" s="2" t="s">
        <v>783</v>
      </c>
      <c r="C507" s="2" t="s">
        <v>1517</v>
      </c>
      <c r="D507" s="2" t="s">
        <v>304</v>
      </c>
      <c r="E507" s="2" t="s">
        <v>890</v>
      </c>
      <c r="H507" s="2" t="str">
        <f t="shared" si="67"/>
        <v/>
      </c>
      <c r="I507" s="2" t="str">
        <f t="shared" si="68"/>
        <v/>
      </c>
      <c r="J507" s="2" t="str">
        <f t="shared" si="69"/>
        <v/>
      </c>
      <c r="K507" s="2" t="str">
        <f t="shared" si="66"/>
        <v/>
      </c>
      <c r="L507" s="2" t="str">
        <f t="shared" si="70"/>
        <v/>
      </c>
      <c r="M507" s="2"/>
    </row>
    <row r="508" spans="1:13" x14ac:dyDescent="0.25">
      <c r="A508" s="2" t="s">
        <v>359</v>
      </c>
      <c r="B508" s="2" t="s">
        <v>784</v>
      </c>
      <c r="C508" s="2" t="s">
        <v>1517</v>
      </c>
      <c r="D508" s="2" t="s">
        <v>304</v>
      </c>
      <c r="E508" s="2" t="s">
        <v>1629</v>
      </c>
      <c r="F508" s="2" t="s">
        <v>1631</v>
      </c>
      <c r="G508" s="2" t="s">
        <v>1622</v>
      </c>
      <c r="H508" s="2">
        <f t="shared" si="67"/>
        <v>8</v>
      </c>
      <c r="I508" s="2">
        <f t="shared" si="68"/>
        <v>4</v>
      </c>
      <c r="J508" s="2">
        <f t="shared" si="69"/>
        <v>1</v>
      </c>
      <c r="K508" s="2" t="str">
        <f t="shared" si="66"/>
        <v>1</v>
      </c>
      <c r="L508" s="2">
        <f t="shared" si="70"/>
        <v>10</v>
      </c>
      <c r="M508" s="2"/>
    </row>
    <row r="509" spans="1:13" x14ac:dyDescent="0.25">
      <c r="A509" s="2" t="str">
        <f>A508</f>
        <v>WP_037746655.1</v>
      </c>
      <c r="B509" s="2" t="str">
        <f>B508</f>
        <v>Streptomyces mirabilis</v>
      </c>
      <c r="C509" s="2" t="str">
        <f>C508</f>
        <v>Thiomuracin-like (pred)</v>
      </c>
      <c r="D509" s="2" t="str">
        <f>D508</f>
        <v>Thiomuracin4+2</v>
      </c>
      <c r="E509" s="2" t="s">
        <v>1628</v>
      </c>
      <c r="F509" s="2" t="s">
        <v>1631</v>
      </c>
      <c r="G509" s="2" t="s">
        <v>1630</v>
      </c>
      <c r="H509" s="2">
        <f t="shared" si="67"/>
        <v>8</v>
      </c>
      <c r="I509" s="2">
        <f t="shared" si="68"/>
        <v>4</v>
      </c>
      <c r="J509" s="2">
        <f t="shared" si="69"/>
        <v>1</v>
      </c>
      <c r="K509" s="2" t="str">
        <f t="shared" si="66"/>
        <v>1</v>
      </c>
      <c r="L509" s="2">
        <f t="shared" si="70"/>
        <v>10</v>
      </c>
      <c r="M509" s="2"/>
    </row>
    <row r="510" spans="1:13" x14ac:dyDescent="0.25">
      <c r="A510" s="2" t="s">
        <v>360</v>
      </c>
      <c r="B510" s="2" t="s">
        <v>785</v>
      </c>
      <c r="C510" s="2" t="s">
        <v>1517</v>
      </c>
      <c r="D510" s="2" t="s">
        <v>304</v>
      </c>
      <c r="E510" s="2" t="s">
        <v>1642</v>
      </c>
      <c r="F510" s="2" t="s">
        <v>1644</v>
      </c>
      <c r="G510" s="2" t="s">
        <v>1630</v>
      </c>
      <c r="H510" s="2">
        <f t="shared" si="67"/>
        <v>8</v>
      </c>
      <c r="I510" s="2">
        <f t="shared" si="68"/>
        <v>4</v>
      </c>
      <c r="J510" s="2">
        <f t="shared" si="69"/>
        <v>1</v>
      </c>
      <c r="K510" s="2" t="str">
        <f t="shared" si="66"/>
        <v>1</v>
      </c>
      <c r="L510" s="2">
        <f t="shared" si="70"/>
        <v>10</v>
      </c>
      <c r="M510" s="2"/>
    </row>
    <row r="511" spans="1:13" x14ac:dyDescent="0.25">
      <c r="A511" s="2" t="str">
        <f>A510</f>
        <v>WP_082014031.1</v>
      </c>
      <c r="B511" s="2" t="str">
        <f>B510</f>
        <v>Streptacidiphilus albus</v>
      </c>
      <c r="C511" s="2" t="str">
        <f>C510</f>
        <v>Thiomuracin-like (pred)</v>
      </c>
      <c r="D511" s="2" t="str">
        <f>D510</f>
        <v>Thiomuracin4+2</v>
      </c>
      <c r="E511" s="2" t="s">
        <v>1643</v>
      </c>
      <c r="F511" s="2" t="s">
        <v>1644</v>
      </c>
      <c r="G511" s="2" t="s">
        <v>1622</v>
      </c>
      <c r="H511" s="2">
        <f t="shared" si="67"/>
        <v>8</v>
      </c>
      <c r="I511" s="2">
        <f t="shared" si="68"/>
        <v>4</v>
      </c>
      <c r="J511" s="2">
        <f t="shared" si="69"/>
        <v>1</v>
      </c>
      <c r="K511" s="2" t="str">
        <f t="shared" si="66"/>
        <v>1</v>
      </c>
      <c r="L511" s="2">
        <f t="shared" si="70"/>
        <v>10</v>
      </c>
      <c r="M511" s="2"/>
    </row>
    <row r="512" spans="1:13" x14ac:dyDescent="0.25">
      <c r="A512" s="2" t="s">
        <v>361</v>
      </c>
      <c r="B512" s="2" t="s">
        <v>782</v>
      </c>
      <c r="C512" s="2" t="s">
        <v>1517</v>
      </c>
      <c r="D512" s="2" t="s">
        <v>304</v>
      </c>
      <c r="E512" s="2" t="s">
        <v>1645</v>
      </c>
      <c r="F512" s="2" t="s">
        <v>1646</v>
      </c>
      <c r="G512" s="2" t="s">
        <v>1638</v>
      </c>
      <c r="H512" s="2">
        <f t="shared" si="67"/>
        <v>2</v>
      </c>
      <c r="I512" s="2">
        <f t="shared" si="68"/>
        <v>5</v>
      </c>
      <c r="J512" s="2">
        <f t="shared" si="69"/>
        <v>0</v>
      </c>
      <c r="K512" s="2" t="str">
        <f t="shared" si="66"/>
        <v>0</v>
      </c>
      <c r="L512" s="2">
        <f t="shared" si="70"/>
        <v>5</v>
      </c>
      <c r="M512" s="2"/>
    </row>
    <row r="513" spans="1:13" x14ac:dyDescent="0.25">
      <c r="A513" s="2" t="s">
        <v>362</v>
      </c>
      <c r="B513" s="2" t="s">
        <v>786</v>
      </c>
      <c r="C513" s="2" t="s">
        <v>1517</v>
      </c>
      <c r="D513" s="2" t="s">
        <v>304</v>
      </c>
      <c r="E513" s="2" t="s">
        <v>890</v>
      </c>
      <c r="H513" s="2" t="str">
        <f t="shared" si="67"/>
        <v/>
      </c>
      <c r="I513" s="2" t="str">
        <f t="shared" si="68"/>
        <v/>
      </c>
      <c r="J513" s="2" t="str">
        <f t="shared" si="69"/>
        <v/>
      </c>
      <c r="K513" s="2" t="str">
        <f t="shared" si="66"/>
        <v/>
      </c>
      <c r="L513" s="2" t="str">
        <f t="shared" si="70"/>
        <v/>
      </c>
      <c r="M513" s="2"/>
    </row>
    <row r="514" spans="1:13" x14ac:dyDescent="0.25">
      <c r="A514" s="2" t="s">
        <v>363</v>
      </c>
      <c r="B514" s="2" t="s">
        <v>612</v>
      </c>
      <c r="C514" s="2" t="s">
        <v>1517</v>
      </c>
      <c r="D514" s="2" t="s">
        <v>304</v>
      </c>
      <c r="E514" s="2" t="s">
        <v>1647</v>
      </c>
      <c r="F514" s="2" t="s">
        <v>1648</v>
      </c>
      <c r="G514" s="2" t="s">
        <v>1622</v>
      </c>
      <c r="H514" s="2">
        <f t="shared" si="67"/>
        <v>8</v>
      </c>
      <c r="I514" s="2">
        <f t="shared" si="68"/>
        <v>4</v>
      </c>
      <c r="J514" s="2">
        <f t="shared" si="69"/>
        <v>1</v>
      </c>
      <c r="K514" s="2" t="str">
        <f t="shared" ref="K514:K573" si="73">IF($G514&lt;&gt;"",IF(OR(RIGHT($G514,1)="S",RIGHT($G514,1)="C",RIGHT(G514,1)="T"),"1","0"),"")</f>
        <v>1</v>
      </c>
      <c r="L514" s="2">
        <f t="shared" si="70"/>
        <v>10</v>
      </c>
      <c r="M514" s="2"/>
    </row>
    <row r="515" spans="1:13" x14ac:dyDescent="0.25">
      <c r="A515" s="2" t="s">
        <v>364</v>
      </c>
      <c r="B515" s="2" t="s">
        <v>783</v>
      </c>
      <c r="C515" s="2" t="s">
        <v>1517</v>
      </c>
      <c r="D515" s="2" t="s">
        <v>304</v>
      </c>
      <c r="E515" s="2" t="s">
        <v>1649</v>
      </c>
      <c r="F515" s="2" t="s">
        <v>1650</v>
      </c>
      <c r="G515" s="2" t="s">
        <v>1622</v>
      </c>
      <c r="H515" s="2">
        <f t="shared" ref="H515:H574" si="74">IF($G515&lt;&gt;"",(LEN($G515)-LEN(SUBSTITUTE($G515,"C",""))),"")</f>
        <v>8</v>
      </c>
      <c r="I515" s="2">
        <f t="shared" ref="I515:I574" si="75">IF($G515&lt;&gt;"",(LEN($G515)-LEN(SUBSTITUTE($G515,"S",""))),"")</f>
        <v>4</v>
      </c>
      <c r="J515" s="2">
        <f t="shared" ref="J515:J574" si="76">IF($G515&lt;&gt;"",(LEN($G515)-LEN(SUBSTITUTE($G515,"T",""))),"")</f>
        <v>1</v>
      </c>
      <c r="K515" s="2" t="str">
        <f t="shared" si="73"/>
        <v>1</v>
      </c>
      <c r="L515" s="2">
        <f t="shared" ref="L515:L574" si="77">IF($G515&lt;&gt;"",H515+J515+I515-2-K515,"")</f>
        <v>10</v>
      </c>
      <c r="M515" s="2"/>
    </row>
    <row r="516" spans="1:13" x14ac:dyDescent="0.25">
      <c r="A516" s="2" t="s">
        <v>365</v>
      </c>
      <c r="B516" s="2" t="s">
        <v>617</v>
      </c>
      <c r="C516" s="2" t="s">
        <v>1517</v>
      </c>
      <c r="D516" s="2" t="s">
        <v>304</v>
      </c>
      <c r="E516" s="2" t="s">
        <v>1651</v>
      </c>
      <c r="F516" s="2" t="s">
        <v>1654</v>
      </c>
      <c r="G516" s="2" t="s">
        <v>1653</v>
      </c>
      <c r="H516" s="2">
        <f t="shared" si="74"/>
        <v>8</v>
      </c>
      <c r="I516" s="2">
        <f t="shared" si="75"/>
        <v>5</v>
      </c>
      <c r="J516" s="2">
        <f t="shared" si="76"/>
        <v>1</v>
      </c>
      <c r="K516" s="2" t="str">
        <f t="shared" si="73"/>
        <v>1</v>
      </c>
      <c r="L516" s="2">
        <f t="shared" si="77"/>
        <v>11</v>
      </c>
      <c r="M516" s="2"/>
    </row>
    <row r="517" spans="1:13" x14ac:dyDescent="0.25">
      <c r="A517" s="2" t="str">
        <f>A516</f>
        <v>WP_083975908.1</v>
      </c>
      <c r="B517" s="2" t="str">
        <f>B516</f>
        <v>Kitasatospora azatica KCTC 9699</v>
      </c>
      <c r="C517" s="2" t="str">
        <f>C516</f>
        <v>Thiomuracin-like (pred)</v>
      </c>
      <c r="D517" s="2" t="str">
        <f>D516</f>
        <v>Thiomuracin4+2</v>
      </c>
      <c r="E517" s="2" t="s">
        <v>1652</v>
      </c>
      <c r="F517" s="2" t="s">
        <v>1655</v>
      </c>
      <c r="G517" s="2" t="s">
        <v>1622</v>
      </c>
      <c r="H517" s="2">
        <f t="shared" si="74"/>
        <v>8</v>
      </c>
      <c r="I517" s="2">
        <f t="shared" si="75"/>
        <v>4</v>
      </c>
      <c r="J517" s="2">
        <f t="shared" si="76"/>
        <v>1</v>
      </c>
      <c r="K517" s="2" t="str">
        <f t="shared" si="73"/>
        <v>1</v>
      </c>
      <c r="L517" s="2">
        <f t="shared" si="77"/>
        <v>10</v>
      </c>
      <c r="M517" s="2"/>
    </row>
    <row r="518" spans="1:13" x14ac:dyDescent="0.25">
      <c r="A518" s="2" t="s">
        <v>366</v>
      </c>
      <c r="B518" s="2" t="s">
        <v>787</v>
      </c>
      <c r="C518" s="2" t="s">
        <v>1517</v>
      </c>
      <c r="D518" s="2" t="s">
        <v>304</v>
      </c>
      <c r="E518" s="5" t="s">
        <v>1656</v>
      </c>
      <c r="F518" s="2" t="s">
        <v>1657</v>
      </c>
      <c r="G518" s="2" t="s">
        <v>1638</v>
      </c>
      <c r="H518" s="2">
        <f t="shared" si="74"/>
        <v>2</v>
      </c>
      <c r="I518" s="2">
        <f t="shared" si="75"/>
        <v>5</v>
      </c>
      <c r="J518" s="2">
        <f t="shared" si="76"/>
        <v>0</v>
      </c>
      <c r="K518" s="2" t="str">
        <f t="shared" si="73"/>
        <v>0</v>
      </c>
      <c r="L518" s="2">
        <f t="shared" si="77"/>
        <v>5</v>
      </c>
      <c r="M518" s="2"/>
    </row>
    <row r="519" spans="1:13" x14ac:dyDescent="0.25">
      <c r="A519" s="2" t="s">
        <v>367</v>
      </c>
      <c r="B519" s="2" t="s">
        <v>772</v>
      </c>
      <c r="C519" s="2" t="s">
        <v>1605</v>
      </c>
      <c r="D519" s="2" t="s">
        <v>304</v>
      </c>
      <c r="E519" s="5" t="s">
        <v>1623</v>
      </c>
      <c r="F519" s="2" t="s">
        <v>1624</v>
      </c>
      <c r="G519" s="2" t="s">
        <v>1561</v>
      </c>
      <c r="H519" s="2">
        <f t="shared" si="74"/>
        <v>7</v>
      </c>
      <c r="I519" s="2">
        <f t="shared" si="75"/>
        <v>4</v>
      </c>
      <c r="J519" s="2">
        <f t="shared" si="76"/>
        <v>3</v>
      </c>
      <c r="K519" s="2" t="str">
        <f t="shared" si="73"/>
        <v>1</v>
      </c>
      <c r="L519" s="2">
        <f t="shared" si="77"/>
        <v>11</v>
      </c>
      <c r="M519" s="2"/>
    </row>
    <row r="520" spans="1:13" x14ac:dyDescent="0.25">
      <c r="A520" s="2" t="s">
        <v>368</v>
      </c>
      <c r="B520" s="2" t="s">
        <v>764</v>
      </c>
      <c r="C520" s="2" t="s">
        <v>1517</v>
      </c>
      <c r="D520" s="2" t="s">
        <v>304</v>
      </c>
      <c r="E520" s="2" t="s">
        <v>1658</v>
      </c>
      <c r="F520" s="2" t="s">
        <v>1660</v>
      </c>
      <c r="G520" s="2" t="s">
        <v>1659</v>
      </c>
      <c r="H520" s="2">
        <f t="shared" si="74"/>
        <v>7</v>
      </c>
      <c r="I520" s="2">
        <f t="shared" si="75"/>
        <v>5</v>
      </c>
      <c r="J520" s="2">
        <f t="shared" si="76"/>
        <v>0</v>
      </c>
      <c r="K520" s="2" t="str">
        <f t="shared" si="73"/>
        <v>1</v>
      </c>
      <c r="L520" s="2">
        <f t="shared" si="77"/>
        <v>9</v>
      </c>
      <c r="M520" s="2"/>
    </row>
    <row r="521" spans="1:13" x14ac:dyDescent="0.25">
      <c r="A521" s="2" t="s">
        <v>369</v>
      </c>
      <c r="B521" s="2" t="s">
        <v>788</v>
      </c>
      <c r="C521" s="1" t="s">
        <v>1661</v>
      </c>
      <c r="D521" s="2" t="s">
        <v>304</v>
      </c>
      <c r="E521" s="5" t="s">
        <v>1603</v>
      </c>
      <c r="F521" s="2" t="s">
        <v>1604</v>
      </c>
      <c r="G521" s="2" t="s">
        <v>1561</v>
      </c>
      <c r="H521" s="2">
        <f t="shared" si="74"/>
        <v>7</v>
      </c>
      <c r="I521" s="2">
        <f t="shared" si="75"/>
        <v>4</v>
      </c>
      <c r="J521" s="2">
        <f t="shared" si="76"/>
        <v>3</v>
      </c>
      <c r="K521" s="2" t="str">
        <f t="shared" si="73"/>
        <v>1</v>
      </c>
      <c r="L521" s="2">
        <f t="shared" si="77"/>
        <v>11</v>
      </c>
      <c r="M521" s="2"/>
    </row>
    <row r="522" spans="1:13" x14ac:dyDescent="0.25">
      <c r="A522" s="2" t="s">
        <v>370</v>
      </c>
      <c r="B522" s="2" t="s">
        <v>772</v>
      </c>
      <c r="C522" s="2" t="s">
        <v>1605</v>
      </c>
      <c r="D522" s="2" t="s">
        <v>304</v>
      </c>
      <c r="E522" s="5" t="s">
        <v>1623</v>
      </c>
      <c r="F522" s="2" t="s">
        <v>1624</v>
      </c>
      <c r="G522" s="2" t="s">
        <v>1561</v>
      </c>
      <c r="H522" s="2">
        <f t="shared" si="74"/>
        <v>7</v>
      </c>
      <c r="I522" s="2">
        <f t="shared" si="75"/>
        <v>4</v>
      </c>
      <c r="J522" s="2">
        <f t="shared" si="76"/>
        <v>3</v>
      </c>
      <c r="K522" s="2" t="str">
        <f t="shared" si="73"/>
        <v>1</v>
      </c>
      <c r="L522" s="2">
        <f t="shared" si="77"/>
        <v>11</v>
      </c>
      <c r="M522" s="2"/>
    </row>
    <row r="523" spans="1:13" x14ac:dyDescent="0.25">
      <c r="A523" s="2" t="s">
        <v>371</v>
      </c>
      <c r="B523" s="2" t="s">
        <v>789</v>
      </c>
      <c r="C523" s="1" t="s">
        <v>1482</v>
      </c>
      <c r="D523" s="2" t="s">
        <v>304</v>
      </c>
      <c r="E523" s="5" t="s">
        <v>1662</v>
      </c>
      <c r="F523" s="2" t="s">
        <v>1663</v>
      </c>
      <c r="G523" s="2" t="s">
        <v>1594</v>
      </c>
      <c r="H523" s="2">
        <f t="shared" si="74"/>
        <v>7</v>
      </c>
      <c r="I523" s="2">
        <f t="shared" si="75"/>
        <v>4</v>
      </c>
      <c r="J523" s="2">
        <f t="shared" si="76"/>
        <v>2</v>
      </c>
      <c r="K523" s="2" t="str">
        <f t="shared" si="73"/>
        <v>1</v>
      </c>
      <c r="L523" s="2">
        <f t="shared" si="77"/>
        <v>10</v>
      </c>
      <c r="M523" s="2"/>
    </row>
    <row r="524" spans="1:13" x14ac:dyDescent="0.25">
      <c r="A524" s="2" t="s">
        <v>372</v>
      </c>
      <c r="B524" s="2" t="s">
        <v>790</v>
      </c>
      <c r="C524" s="2" t="s">
        <v>1605</v>
      </c>
      <c r="D524" s="2" t="s">
        <v>304</v>
      </c>
      <c r="E524" s="5" t="s">
        <v>1623</v>
      </c>
      <c r="F524" s="2" t="s">
        <v>1624</v>
      </c>
      <c r="G524" s="2" t="s">
        <v>1561</v>
      </c>
      <c r="H524" s="2">
        <f t="shared" si="74"/>
        <v>7</v>
      </c>
      <c r="I524" s="2">
        <f t="shared" si="75"/>
        <v>4</v>
      </c>
      <c r="J524" s="2">
        <f t="shared" si="76"/>
        <v>3</v>
      </c>
      <c r="K524" s="2" t="str">
        <f t="shared" si="73"/>
        <v>1</v>
      </c>
      <c r="L524" s="2">
        <f t="shared" si="77"/>
        <v>11</v>
      </c>
      <c r="M524" s="2"/>
    </row>
    <row r="525" spans="1:13" x14ac:dyDescent="0.25">
      <c r="A525" s="2" t="s">
        <v>373</v>
      </c>
      <c r="B525" s="2" t="s">
        <v>624</v>
      </c>
      <c r="C525" s="2" t="s">
        <v>1517</v>
      </c>
      <c r="D525" s="2" t="s">
        <v>304</v>
      </c>
      <c r="E525" s="5" t="s">
        <v>1664</v>
      </c>
      <c r="F525" s="2" t="s">
        <v>1665</v>
      </c>
      <c r="G525" s="2" t="s">
        <v>1622</v>
      </c>
      <c r="H525" s="2">
        <f t="shared" si="74"/>
        <v>8</v>
      </c>
      <c r="I525" s="2">
        <f t="shared" si="75"/>
        <v>4</v>
      </c>
      <c r="J525" s="2">
        <f t="shared" si="76"/>
        <v>1</v>
      </c>
      <c r="K525" s="2" t="str">
        <f t="shared" si="73"/>
        <v>1</v>
      </c>
      <c r="L525" s="2">
        <f t="shared" si="77"/>
        <v>10</v>
      </c>
      <c r="M525" s="2"/>
    </row>
    <row r="526" spans="1:13" x14ac:dyDescent="0.25">
      <c r="A526" s="2" t="s">
        <v>374</v>
      </c>
      <c r="B526" s="2" t="s">
        <v>763</v>
      </c>
      <c r="C526" s="2" t="s">
        <v>1517</v>
      </c>
      <c r="D526" s="2" t="s">
        <v>304</v>
      </c>
      <c r="E526" s="5" t="s">
        <v>1666</v>
      </c>
      <c r="F526" s="2" t="s">
        <v>1668</v>
      </c>
      <c r="G526" s="2" t="s">
        <v>1667</v>
      </c>
      <c r="H526" s="2">
        <f t="shared" si="74"/>
        <v>7</v>
      </c>
      <c r="I526" s="2">
        <f t="shared" si="75"/>
        <v>2</v>
      </c>
      <c r="J526" s="2">
        <f t="shared" si="76"/>
        <v>3</v>
      </c>
      <c r="K526" s="2" t="str">
        <f t="shared" si="73"/>
        <v>0</v>
      </c>
      <c r="L526" s="2">
        <f t="shared" si="77"/>
        <v>10</v>
      </c>
      <c r="M526" s="2"/>
    </row>
    <row r="527" spans="1:13" x14ac:dyDescent="0.25">
      <c r="A527" s="2" t="s">
        <v>375</v>
      </c>
      <c r="B527" s="2" t="s">
        <v>791</v>
      </c>
      <c r="C527" s="2" t="s">
        <v>1517</v>
      </c>
      <c r="D527" s="2" t="s">
        <v>304</v>
      </c>
      <c r="E527" s="2" t="s">
        <v>1669</v>
      </c>
      <c r="F527" s="2" t="s">
        <v>1670</v>
      </c>
      <c r="G527" s="2" t="s">
        <v>1659</v>
      </c>
      <c r="H527" s="2">
        <f t="shared" si="74"/>
        <v>7</v>
      </c>
      <c r="I527" s="2">
        <f t="shared" si="75"/>
        <v>5</v>
      </c>
      <c r="J527" s="2">
        <f t="shared" si="76"/>
        <v>0</v>
      </c>
      <c r="K527" s="2" t="str">
        <f t="shared" si="73"/>
        <v>1</v>
      </c>
      <c r="L527" s="2">
        <f t="shared" si="77"/>
        <v>9</v>
      </c>
      <c r="M527" s="2"/>
    </row>
    <row r="528" spans="1:13" x14ac:dyDescent="0.25">
      <c r="A528" s="2" t="s">
        <v>376</v>
      </c>
      <c r="B528" s="2" t="s">
        <v>792</v>
      </c>
      <c r="C528" s="2" t="s">
        <v>1517</v>
      </c>
      <c r="D528" s="2" t="s">
        <v>304</v>
      </c>
      <c r="E528" s="2" t="s">
        <v>1671</v>
      </c>
      <c r="F528" s="2" t="s">
        <v>1672</v>
      </c>
      <c r="G528" s="2" t="s">
        <v>1619</v>
      </c>
      <c r="H528" s="2">
        <f t="shared" si="74"/>
        <v>6</v>
      </c>
      <c r="I528" s="2">
        <f t="shared" si="75"/>
        <v>3</v>
      </c>
      <c r="J528" s="2">
        <f t="shared" si="76"/>
        <v>0</v>
      </c>
      <c r="K528" s="2" t="str">
        <f t="shared" si="73"/>
        <v>1</v>
      </c>
      <c r="L528" s="2">
        <f t="shared" si="77"/>
        <v>6</v>
      </c>
      <c r="M528" s="2"/>
    </row>
    <row r="529" spans="1:13" x14ac:dyDescent="0.25">
      <c r="A529" s="2" t="s">
        <v>377</v>
      </c>
      <c r="B529" s="2" t="s">
        <v>604</v>
      </c>
      <c r="C529" s="2" t="s">
        <v>1517</v>
      </c>
      <c r="D529" s="2" t="s">
        <v>304</v>
      </c>
      <c r="E529" s="2" t="s">
        <v>1643</v>
      </c>
      <c r="F529" s="2" t="s">
        <v>1644</v>
      </c>
      <c r="G529" s="2" t="s">
        <v>1622</v>
      </c>
      <c r="H529" s="2">
        <f t="shared" si="74"/>
        <v>8</v>
      </c>
      <c r="I529" s="2">
        <f t="shared" si="75"/>
        <v>4</v>
      </c>
      <c r="J529" s="2">
        <f t="shared" si="76"/>
        <v>1</v>
      </c>
      <c r="K529" s="2" t="str">
        <f t="shared" si="73"/>
        <v>1</v>
      </c>
      <c r="L529" s="2">
        <f t="shared" si="77"/>
        <v>10</v>
      </c>
      <c r="M529" s="2"/>
    </row>
    <row r="530" spans="1:13" x14ac:dyDescent="0.25">
      <c r="A530" s="2" t="str">
        <f>A529</f>
        <v>WP_081983137.1</v>
      </c>
      <c r="B530" s="2" t="str">
        <f>B529</f>
        <v>Streptacidiphilus albus JL83</v>
      </c>
      <c r="C530" s="2" t="str">
        <f>C529</f>
        <v>Thiomuracin-like (pred)</v>
      </c>
      <c r="D530" s="2" t="str">
        <f>D529</f>
        <v>Thiomuracin4+2</v>
      </c>
      <c r="E530" s="2" t="s">
        <v>1642</v>
      </c>
      <c r="F530" s="2" t="s">
        <v>1644</v>
      </c>
      <c r="G530" s="2" t="s">
        <v>1630</v>
      </c>
      <c r="H530" s="2">
        <f t="shared" si="74"/>
        <v>8</v>
      </c>
      <c r="I530" s="2">
        <f t="shared" si="75"/>
        <v>4</v>
      </c>
      <c r="J530" s="2">
        <f t="shared" si="76"/>
        <v>1</v>
      </c>
      <c r="K530" s="2" t="str">
        <f t="shared" si="73"/>
        <v>1</v>
      </c>
      <c r="L530" s="2">
        <f t="shared" si="77"/>
        <v>10</v>
      </c>
      <c r="M530" s="2"/>
    </row>
    <row r="531" spans="1:13" x14ac:dyDescent="0.25">
      <c r="A531" s="2" t="s">
        <v>378</v>
      </c>
      <c r="B531" s="2" t="s">
        <v>763</v>
      </c>
      <c r="C531" s="2" t="s">
        <v>1517</v>
      </c>
      <c r="D531" s="2" t="s">
        <v>304</v>
      </c>
      <c r="E531" s="5" t="s">
        <v>1666</v>
      </c>
      <c r="F531" s="2" t="s">
        <v>1668</v>
      </c>
      <c r="G531" s="2" t="s">
        <v>1667</v>
      </c>
      <c r="H531" s="2">
        <f t="shared" si="74"/>
        <v>7</v>
      </c>
      <c r="I531" s="2">
        <f t="shared" si="75"/>
        <v>2</v>
      </c>
      <c r="J531" s="2">
        <f t="shared" si="76"/>
        <v>3</v>
      </c>
      <c r="K531" s="2" t="str">
        <f t="shared" si="73"/>
        <v>0</v>
      </c>
      <c r="L531" s="2">
        <f t="shared" si="77"/>
        <v>10</v>
      </c>
      <c r="M531" s="2"/>
    </row>
    <row r="532" spans="1:13" x14ac:dyDescent="0.25">
      <c r="A532" s="2" t="s">
        <v>379</v>
      </c>
      <c r="B532" s="2" t="s">
        <v>656</v>
      </c>
      <c r="C532" s="2" t="s">
        <v>1517</v>
      </c>
      <c r="D532" s="2" t="s">
        <v>304</v>
      </c>
      <c r="E532" s="2" t="s">
        <v>1673</v>
      </c>
      <c r="F532" s="2" t="s">
        <v>1675</v>
      </c>
      <c r="G532" s="2" t="s">
        <v>1674</v>
      </c>
      <c r="H532" s="2">
        <f t="shared" si="74"/>
        <v>3</v>
      </c>
      <c r="I532" s="2">
        <f t="shared" si="75"/>
        <v>2</v>
      </c>
      <c r="J532" s="2">
        <f t="shared" si="76"/>
        <v>0</v>
      </c>
      <c r="K532" s="2" t="str">
        <f t="shared" si="73"/>
        <v>0</v>
      </c>
      <c r="L532" s="2">
        <f t="shared" si="77"/>
        <v>3</v>
      </c>
      <c r="M532" s="2"/>
    </row>
    <row r="533" spans="1:13" x14ac:dyDescent="0.25">
      <c r="A533" s="2" t="s">
        <v>380</v>
      </c>
      <c r="B533" s="2" t="s">
        <v>766</v>
      </c>
      <c r="C533" s="2" t="s">
        <v>1517</v>
      </c>
      <c r="D533" s="2" t="s">
        <v>304</v>
      </c>
      <c r="E533" s="2" t="s">
        <v>1676</v>
      </c>
      <c r="F533" s="2" t="s">
        <v>1678</v>
      </c>
      <c r="G533" s="2" t="s">
        <v>1677</v>
      </c>
      <c r="H533" s="2">
        <f t="shared" si="74"/>
        <v>4</v>
      </c>
      <c r="I533" s="2">
        <f t="shared" si="75"/>
        <v>4</v>
      </c>
      <c r="J533" s="2">
        <f t="shared" si="76"/>
        <v>0</v>
      </c>
      <c r="K533" s="2" t="str">
        <f t="shared" si="73"/>
        <v>1</v>
      </c>
      <c r="L533" s="2">
        <f t="shared" si="77"/>
        <v>5</v>
      </c>
      <c r="M533" s="2"/>
    </row>
    <row r="534" spans="1:13" x14ac:dyDescent="0.25">
      <c r="A534" s="2" t="s">
        <v>381</v>
      </c>
      <c r="B534" s="2" t="s">
        <v>793</v>
      </c>
      <c r="C534" s="1" t="s">
        <v>1528</v>
      </c>
      <c r="D534" s="2" t="s">
        <v>304</v>
      </c>
      <c r="E534" s="5" t="s">
        <v>1679</v>
      </c>
      <c r="F534" s="2" t="s">
        <v>1681</v>
      </c>
      <c r="G534" s="2" t="s">
        <v>1680</v>
      </c>
      <c r="H534" s="2">
        <f t="shared" si="74"/>
        <v>6</v>
      </c>
      <c r="I534" s="2">
        <f t="shared" si="75"/>
        <v>4</v>
      </c>
      <c r="J534" s="2">
        <f t="shared" si="76"/>
        <v>0</v>
      </c>
      <c r="K534" s="2" t="str">
        <f t="shared" si="73"/>
        <v>0</v>
      </c>
      <c r="L534" s="2">
        <f t="shared" si="77"/>
        <v>8</v>
      </c>
      <c r="M534" s="2"/>
    </row>
    <row r="535" spans="1:13" x14ac:dyDescent="0.25">
      <c r="A535" s="2" t="s">
        <v>382</v>
      </c>
      <c r="B535" s="2" t="s">
        <v>793</v>
      </c>
      <c r="C535" s="1" t="s">
        <v>1528</v>
      </c>
      <c r="D535" s="2" t="s">
        <v>304</v>
      </c>
      <c r="E535" s="2" t="s">
        <v>1682</v>
      </c>
      <c r="F535" s="2" t="s">
        <v>1683</v>
      </c>
      <c r="G535" s="2" t="s">
        <v>1680</v>
      </c>
      <c r="H535" s="2">
        <f t="shared" si="74"/>
        <v>6</v>
      </c>
      <c r="I535" s="2">
        <f t="shared" si="75"/>
        <v>4</v>
      </c>
      <c r="J535" s="2">
        <f t="shared" si="76"/>
        <v>0</v>
      </c>
      <c r="K535" s="2" t="str">
        <f t="shared" si="73"/>
        <v>0</v>
      </c>
      <c r="L535" s="2">
        <f t="shared" si="77"/>
        <v>8</v>
      </c>
      <c r="M535" s="2"/>
    </row>
    <row r="536" spans="1:13" x14ac:dyDescent="0.25">
      <c r="A536" s="2" t="s">
        <v>383</v>
      </c>
      <c r="B536" s="2" t="s">
        <v>673</v>
      </c>
      <c r="C536" s="2" t="s">
        <v>1517</v>
      </c>
      <c r="D536" s="2" t="s">
        <v>304</v>
      </c>
      <c r="E536" s="2" t="s">
        <v>1684</v>
      </c>
      <c r="F536" s="2" t="s">
        <v>1687</v>
      </c>
      <c r="G536" s="2" t="s">
        <v>1686</v>
      </c>
      <c r="H536" s="2">
        <f t="shared" si="74"/>
        <v>10</v>
      </c>
      <c r="I536" s="2">
        <f t="shared" si="75"/>
        <v>4</v>
      </c>
      <c r="J536" s="2">
        <f t="shared" si="76"/>
        <v>0</v>
      </c>
      <c r="K536" s="2" t="str">
        <f t="shared" si="73"/>
        <v>1</v>
      </c>
      <c r="L536" s="2">
        <f t="shared" si="77"/>
        <v>11</v>
      </c>
      <c r="M536" s="2"/>
    </row>
    <row r="537" spans="1:13" x14ac:dyDescent="0.25">
      <c r="A537" s="2" t="str">
        <f>A536</f>
        <v>WP_049570703.1</v>
      </c>
      <c r="B537" s="2" t="str">
        <f>B536</f>
        <v>Nocardiopsis sp. SBT366</v>
      </c>
      <c r="C537" s="2" t="str">
        <f>C536</f>
        <v>Thiomuracin-like (pred)</v>
      </c>
      <c r="D537" s="2" t="str">
        <f>D536</f>
        <v>Thiomuracin4+2</v>
      </c>
      <c r="E537" s="5" t="s">
        <v>1685</v>
      </c>
      <c r="F537" s="2" t="s">
        <v>1689</v>
      </c>
      <c r="G537" s="2" t="s">
        <v>1688</v>
      </c>
      <c r="H537" s="2">
        <f t="shared" si="74"/>
        <v>10</v>
      </c>
      <c r="I537" s="2">
        <f t="shared" si="75"/>
        <v>5</v>
      </c>
      <c r="J537" s="2">
        <f t="shared" si="76"/>
        <v>0</v>
      </c>
      <c r="K537" s="2" t="str">
        <f t="shared" si="73"/>
        <v>1</v>
      </c>
      <c r="L537" s="2">
        <f t="shared" si="77"/>
        <v>12</v>
      </c>
      <c r="M537" s="2"/>
    </row>
    <row r="538" spans="1:13" x14ac:dyDescent="0.25">
      <c r="A538" s="2" t="s">
        <v>384</v>
      </c>
      <c r="B538" s="2" t="s">
        <v>662</v>
      </c>
      <c r="C538" s="2" t="s">
        <v>1517</v>
      </c>
      <c r="D538" s="2" t="s">
        <v>304</v>
      </c>
      <c r="E538" s="2" t="s">
        <v>1684</v>
      </c>
      <c r="F538" s="2" t="s">
        <v>1687</v>
      </c>
      <c r="G538" s="2" t="s">
        <v>1686</v>
      </c>
      <c r="H538" s="2">
        <f t="shared" si="74"/>
        <v>10</v>
      </c>
      <c r="I538" s="2">
        <f t="shared" si="75"/>
        <v>4</v>
      </c>
      <c r="J538" s="2">
        <f t="shared" si="76"/>
        <v>0</v>
      </c>
      <c r="K538" s="2" t="str">
        <f t="shared" si="73"/>
        <v>1</v>
      </c>
      <c r="L538" s="2">
        <f t="shared" si="77"/>
        <v>11</v>
      </c>
      <c r="M538" s="2"/>
    </row>
    <row r="539" spans="1:13" x14ac:dyDescent="0.25">
      <c r="A539" s="2" t="str">
        <f>A538</f>
        <v>WP_017545983.1</v>
      </c>
      <c r="B539" s="2" t="str">
        <f>B538</f>
        <v>Nocardiopsis prasina DSM 43845</v>
      </c>
      <c r="C539" s="2" t="str">
        <f>C538</f>
        <v>Thiomuracin-like (pred)</v>
      </c>
      <c r="D539" s="2" t="str">
        <f>D538</f>
        <v>Thiomuracin4+2</v>
      </c>
      <c r="E539" s="5" t="s">
        <v>1685</v>
      </c>
      <c r="F539" s="2" t="s">
        <v>1689</v>
      </c>
      <c r="G539" s="2" t="s">
        <v>1688</v>
      </c>
      <c r="H539" s="2">
        <f t="shared" si="74"/>
        <v>10</v>
      </c>
      <c r="I539" s="2">
        <f t="shared" si="75"/>
        <v>5</v>
      </c>
      <c r="J539" s="2">
        <f t="shared" si="76"/>
        <v>0</v>
      </c>
      <c r="K539" s="2" t="str">
        <f t="shared" si="73"/>
        <v>1</v>
      </c>
      <c r="L539" s="2">
        <f t="shared" si="77"/>
        <v>12</v>
      </c>
      <c r="M539" s="2"/>
    </row>
    <row r="540" spans="1:13" x14ac:dyDescent="0.25">
      <c r="A540" s="2" t="s">
        <v>386</v>
      </c>
      <c r="B540" s="2" t="s">
        <v>745</v>
      </c>
      <c r="C540" s="2" t="s">
        <v>1517</v>
      </c>
      <c r="D540" s="2" t="s">
        <v>304</v>
      </c>
      <c r="E540" s="2" t="s">
        <v>956</v>
      </c>
      <c r="H540" s="2" t="str">
        <f t="shared" si="74"/>
        <v/>
      </c>
      <c r="I540" s="2" t="str">
        <f t="shared" si="75"/>
        <v/>
      </c>
      <c r="J540" s="2" t="str">
        <f t="shared" si="76"/>
        <v/>
      </c>
      <c r="K540" s="2" t="str">
        <f t="shared" si="73"/>
        <v/>
      </c>
      <c r="L540" s="2" t="str">
        <f t="shared" si="77"/>
        <v/>
      </c>
      <c r="M540" s="2"/>
    </row>
    <row r="541" spans="1:13" x14ac:dyDescent="0.25">
      <c r="A541" s="2" t="s">
        <v>387</v>
      </c>
      <c r="B541" s="2" t="s">
        <v>794</v>
      </c>
      <c r="C541" s="1" t="s">
        <v>1528</v>
      </c>
      <c r="D541" s="2" t="s">
        <v>304</v>
      </c>
      <c r="E541" s="2" t="s">
        <v>1690</v>
      </c>
      <c r="F541" s="2" t="s">
        <v>1691</v>
      </c>
      <c r="G541" s="2" t="s">
        <v>1680</v>
      </c>
      <c r="H541" s="2">
        <f t="shared" si="74"/>
        <v>6</v>
      </c>
      <c r="I541" s="2">
        <f t="shared" si="75"/>
        <v>4</v>
      </c>
      <c r="J541" s="2">
        <f t="shared" si="76"/>
        <v>0</v>
      </c>
      <c r="K541" s="2" t="str">
        <f t="shared" si="73"/>
        <v>0</v>
      </c>
      <c r="L541" s="2">
        <f t="shared" si="77"/>
        <v>8</v>
      </c>
      <c r="M541" s="2"/>
    </row>
    <row r="542" spans="1:13" x14ac:dyDescent="0.25">
      <c r="A542" s="2" t="s">
        <v>388</v>
      </c>
      <c r="B542" s="2" t="s">
        <v>795</v>
      </c>
      <c r="C542" s="2" t="s">
        <v>1517</v>
      </c>
      <c r="D542" s="2" t="s">
        <v>304</v>
      </c>
      <c r="E542" s="5" t="s">
        <v>1692</v>
      </c>
      <c r="F542" s="2" t="s">
        <v>1695</v>
      </c>
      <c r="G542" s="2" t="s">
        <v>1694</v>
      </c>
      <c r="H542" s="2">
        <f t="shared" si="74"/>
        <v>10</v>
      </c>
      <c r="I542" s="2">
        <f t="shared" si="75"/>
        <v>5</v>
      </c>
      <c r="J542" s="2">
        <f t="shared" si="76"/>
        <v>0</v>
      </c>
      <c r="K542" s="2" t="str">
        <f t="shared" si="73"/>
        <v>1</v>
      </c>
      <c r="L542" s="2">
        <f t="shared" si="77"/>
        <v>12</v>
      </c>
      <c r="M542" s="2"/>
    </row>
    <row r="543" spans="1:13" x14ac:dyDescent="0.25">
      <c r="A543" s="2" t="str">
        <f>A542</f>
        <v>WP_017580750.1</v>
      </c>
      <c r="B543" s="2" t="str">
        <f>B542</f>
        <v>Nocardiopsis valliformis DSM 45023</v>
      </c>
      <c r="C543" s="2" t="str">
        <f>C542</f>
        <v>Thiomuracin-like (pred)</v>
      </c>
      <c r="D543" s="2" t="str">
        <f>D542</f>
        <v>Thiomuracin4+2</v>
      </c>
      <c r="E543" s="5" t="s">
        <v>1693</v>
      </c>
      <c r="F543" s="2" t="s">
        <v>1697</v>
      </c>
      <c r="G543" s="2" t="s">
        <v>1696</v>
      </c>
      <c r="H543" s="2">
        <f t="shared" si="74"/>
        <v>10</v>
      </c>
      <c r="I543" s="2">
        <f t="shared" si="75"/>
        <v>4</v>
      </c>
      <c r="J543" s="2">
        <f t="shared" si="76"/>
        <v>0</v>
      </c>
      <c r="K543" s="2" t="str">
        <f t="shared" si="73"/>
        <v>1</v>
      </c>
      <c r="L543" s="2">
        <f t="shared" si="77"/>
        <v>11</v>
      </c>
      <c r="M543" s="2"/>
    </row>
    <row r="544" spans="1:13" x14ac:dyDescent="0.25">
      <c r="A544" s="2" t="s">
        <v>389</v>
      </c>
      <c r="B544" s="2" t="s">
        <v>665</v>
      </c>
      <c r="C544" s="2" t="s">
        <v>1517</v>
      </c>
      <c r="D544" s="2" t="s">
        <v>304</v>
      </c>
      <c r="E544" s="5" t="s">
        <v>1698</v>
      </c>
      <c r="F544" s="2" t="s">
        <v>1701</v>
      </c>
      <c r="G544" s="2" t="s">
        <v>1696</v>
      </c>
      <c r="H544" s="2">
        <f t="shared" si="74"/>
        <v>10</v>
      </c>
      <c r="I544" s="2">
        <f t="shared" si="75"/>
        <v>4</v>
      </c>
      <c r="J544" s="2">
        <f t="shared" si="76"/>
        <v>0</v>
      </c>
      <c r="K544" s="2" t="str">
        <f t="shared" si="73"/>
        <v>1</v>
      </c>
      <c r="L544" s="2">
        <f t="shared" si="77"/>
        <v>11</v>
      </c>
      <c r="M544" s="2"/>
    </row>
    <row r="545" spans="1:13" x14ac:dyDescent="0.25">
      <c r="A545" s="2" t="str">
        <f t="shared" ref="A545:D546" si="78">A544</f>
        <v>WP_017535514.1</v>
      </c>
      <c r="B545" s="2" t="str">
        <f t="shared" si="78"/>
        <v>Nocardiopsis sp. TP-A0876</v>
      </c>
      <c r="C545" s="2" t="str">
        <f t="shared" si="78"/>
        <v>Thiomuracin-like (pred)</v>
      </c>
      <c r="D545" s="2" t="str">
        <f t="shared" si="78"/>
        <v>Thiomuracin4+2</v>
      </c>
      <c r="E545" s="5" t="s">
        <v>1699</v>
      </c>
      <c r="F545" s="2" t="s">
        <v>1702</v>
      </c>
      <c r="G545" s="2" t="s">
        <v>1686</v>
      </c>
      <c r="H545" s="2">
        <f t="shared" si="74"/>
        <v>10</v>
      </c>
      <c r="I545" s="2">
        <f t="shared" si="75"/>
        <v>4</v>
      </c>
      <c r="J545" s="2">
        <f t="shared" si="76"/>
        <v>0</v>
      </c>
      <c r="K545" s="2" t="str">
        <f t="shared" si="73"/>
        <v>1</v>
      </c>
      <c r="L545" s="2">
        <f t="shared" si="77"/>
        <v>11</v>
      </c>
      <c r="M545" s="2"/>
    </row>
    <row r="546" spans="1:13" x14ac:dyDescent="0.25">
      <c r="A546" s="2" t="str">
        <f t="shared" si="78"/>
        <v>WP_017535514.1</v>
      </c>
      <c r="B546" s="2" t="str">
        <f t="shared" si="78"/>
        <v>Nocardiopsis sp. TP-A0876</v>
      </c>
      <c r="C546" s="2" t="str">
        <f t="shared" si="78"/>
        <v>Thiomuracin-like (pred)</v>
      </c>
      <c r="D546" s="2" t="str">
        <f t="shared" si="78"/>
        <v>Thiomuracin4+2</v>
      </c>
      <c r="E546" s="5" t="s">
        <v>1700</v>
      </c>
      <c r="F546" s="2" t="s">
        <v>1701</v>
      </c>
      <c r="G546" s="2" t="s">
        <v>1688</v>
      </c>
      <c r="H546" s="2">
        <f t="shared" si="74"/>
        <v>10</v>
      </c>
      <c r="I546" s="2">
        <f t="shared" si="75"/>
        <v>5</v>
      </c>
      <c r="J546" s="2">
        <f t="shared" si="76"/>
        <v>0</v>
      </c>
      <c r="K546" s="2" t="str">
        <f t="shared" si="73"/>
        <v>1</v>
      </c>
      <c r="L546" s="2">
        <f t="shared" si="77"/>
        <v>12</v>
      </c>
      <c r="M546" s="2"/>
    </row>
    <row r="547" spans="1:13" x14ac:dyDescent="0.25">
      <c r="A547" s="2" t="s">
        <v>390</v>
      </c>
      <c r="B547" s="2" t="s">
        <v>539</v>
      </c>
      <c r="C547" s="2" t="s">
        <v>1517</v>
      </c>
      <c r="D547" s="2" t="s">
        <v>304</v>
      </c>
      <c r="E547" s="2" t="s">
        <v>1698</v>
      </c>
      <c r="F547" s="2" t="s">
        <v>1701</v>
      </c>
      <c r="G547" s="2" t="s">
        <v>1696</v>
      </c>
      <c r="H547" s="2">
        <f t="shared" si="74"/>
        <v>10</v>
      </c>
      <c r="I547" s="2">
        <f t="shared" si="75"/>
        <v>4</v>
      </c>
      <c r="J547" s="2">
        <f t="shared" si="76"/>
        <v>0</v>
      </c>
      <c r="K547" s="2" t="str">
        <f t="shared" si="73"/>
        <v>1</v>
      </c>
      <c r="L547" s="2">
        <f t="shared" si="77"/>
        <v>11</v>
      </c>
      <c r="M547" s="2"/>
    </row>
    <row r="548" spans="1:13" x14ac:dyDescent="0.25">
      <c r="A548" s="2" t="s">
        <v>391</v>
      </c>
      <c r="B548" s="2" t="s">
        <v>796</v>
      </c>
      <c r="C548" s="1" t="s">
        <v>1532</v>
      </c>
      <c r="D548" s="2" t="s">
        <v>304</v>
      </c>
      <c r="E548" s="5" t="s">
        <v>1533</v>
      </c>
      <c r="F548" s="2" t="s">
        <v>1535</v>
      </c>
      <c r="G548" s="2" t="s">
        <v>1534</v>
      </c>
      <c r="H548" s="2">
        <f t="shared" si="74"/>
        <v>5</v>
      </c>
      <c r="I548" s="2">
        <f t="shared" si="75"/>
        <v>6</v>
      </c>
      <c r="J548" s="2">
        <f t="shared" si="76"/>
        <v>1</v>
      </c>
      <c r="K548" s="2" t="str">
        <f t="shared" si="73"/>
        <v>0</v>
      </c>
      <c r="L548" s="2">
        <f t="shared" si="77"/>
        <v>10</v>
      </c>
      <c r="M548" s="2"/>
    </row>
    <row r="549" spans="1:13" x14ac:dyDescent="0.25">
      <c r="A549" s="2" t="s">
        <v>392</v>
      </c>
      <c r="B549" s="2" t="s">
        <v>748</v>
      </c>
      <c r="C549" s="2" t="s">
        <v>1704</v>
      </c>
      <c r="D549" s="2" t="s">
        <v>304</v>
      </c>
      <c r="E549" s="5" t="s">
        <v>1703</v>
      </c>
      <c r="F549" s="2" t="s">
        <v>1705</v>
      </c>
      <c r="G549" s="2" t="s">
        <v>1680</v>
      </c>
      <c r="H549" s="2">
        <f t="shared" si="74"/>
        <v>6</v>
      </c>
      <c r="I549" s="2">
        <f t="shared" si="75"/>
        <v>4</v>
      </c>
      <c r="J549" s="2">
        <f t="shared" si="76"/>
        <v>0</v>
      </c>
      <c r="K549" s="2" t="str">
        <f t="shared" si="73"/>
        <v>0</v>
      </c>
      <c r="L549" s="2">
        <f t="shared" si="77"/>
        <v>8</v>
      </c>
      <c r="M549" s="2"/>
    </row>
    <row r="550" spans="1:13" x14ac:dyDescent="0.25">
      <c r="A550" s="2" t="s">
        <v>393</v>
      </c>
      <c r="B550" s="2" t="s">
        <v>748</v>
      </c>
      <c r="C550" s="2" t="s">
        <v>1704</v>
      </c>
      <c r="D550" s="2" t="s">
        <v>304</v>
      </c>
      <c r="E550" s="5" t="s">
        <v>1706</v>
      </c>
      <c r="F550" s="2" t="s">
        <v>1707</v>
      </c>
      <c r="G550" s="2" t="s">
        <v>1680</v>
      </c>
      <c r="H550" s="2">
        <f t="shared" si="74"/>
        <v>6</v>
      </c>
      <c r="I550" s="2">
        <f t="shared" si="75"/>
        <v>4</v>
      </c>
      <c r="J550" s="2">
        <f t="shared" si="76"/>
        <v>0</v>
      </c>
      <c r="K550" s="2" t="str">
        <f t="shared" si="73"/>
        <v>0</v>
      </c>
      <c r="L550" s="2">
        <f t="shared" si="77"/>
        <v>8</v>
      </c>
      <c r="M550" s="2"/>
    </row>
    <row r="551" spans="1:13" x14ac:dyDescent="0.25">
      <c r="A551" s="2" t="s">
        <v>394</v>
      </c>
      <c r="B551" s="2" t="s">
        <v>635</v>
      </c>
      <c r="C551" s="2" t="s">
        <v>1722</v>
      </c>
      <c r="D551" s="2" t="s">
        <v>304</v>
      </c>
      <c r="E551" s="5" t="s">
        <v>1708</v>
      </c>
      <c r="F551" s="2" t="s">
        <v>1710</v>
      </c>
      <c r="G551" s="2" t="s">
        <v>1709</v>
      </c>
      <c r="H551" s="2">
        <f t="shared" si="74"/>
        <v>5</v>
      </c>
      <c r="I551" s="2">
        <f t="shared" si="75"/>
        <v>4</v>
      </c>
      <c r="J551" s="2">
        <f t="shared" si="76"/>
        <v>1</v>
      </c>
      <c r="K551" s="2" t="str">
        <f t="shared" si="73"/>
        <v>0</v>
      </c>
      <c r="L551" s="2">
        <f t="shared" si="77"/>
        <v>8</v>
      </c>
      <c r="M551" s="2"/>
    </row>
    <row r="552" spans="1:13" x14ac:dyDescent="0.25">
      <c r="A552" s="2" t="s">
        <v>395</v>
      </c>
      <c r="B552" s="2" t="s">
        <v>635</v>
      </c>
      <c r="C552" s="2" t="s">
        <v>1722</v>
      </c>
      <c r="D552" s="2" t="s">
        <v>304</v>
      </c>
      <c r="E552" s="5" t="s">
        <v>1708</v>
      </c>
      <c r="F552" s="2" t="s">
        <v>1710</v>
      </c>
      <c r="G552" s="2" t="s">
        <v>1709</v>
      </c>
      <c r="H552" s="2">
        <f t="shared" si="74"/>
        <v>5</v>
      </c>
      <c r="I552" s="2">
        <f t="shared" si="75"/>
        <v>4</v>
      </c>
      <c r="J552" s="2">
        <f t="shared" si="76"/>
        <v>1</v>
      </c>
      <c r="K552" s="2" t="str">
        <f t="shared" si="73"/>
        <v>0</v>
      </c>
      <c r="L552" s="2">
        <f t="shared" si="77"/>
        <v>8</v>
      </c>
      <c r="M552" s="2"/>
    </row>
    <row r="553" spans="1:13" x14ac:dyDescent="0.25">
      <c r="A553" s="2" t="s">
        <v>396</v>
      </c>
      <c r="B553" s="2" t="s">
        <v>797</v>
      </c>
      <c r="C553" s="2" t="s">
        <v>1517</v>
      </c>
      <c r="D553" s="2" t="s">
        <v>304</v>
      </c>
      <c r="E553" s="5" t="s">
        <v>1711</v>
      </c>
      <c r="F553" s="2" t="s">
        <v>1713</v>
      </c>
      <c r="G553" s="2" t="s">
        <v>1712</v>
      </c>
      <c r="H553" s="2">
        <f t="shared" si="74"/>
        <v>5</v>
      </c>
      <c r="I553" s="2">
        <f t="shared" si="75"/>
        <v>12</v>
      </c>
      <c r="J553" s="2">
        <f t="shared" si="76"/>
        <v>1</v>
      </c>
      <c r="K553" s="2" t="str">
        <f t="shared" si="73"/>
        <v>1</v>
      </c>
      <c r="L553" s="2">
        <f t="shared" si="77"/>
        <v>15</v>
      </c>
      <c r="M553" s="2"/>
    </row>
    <row r="554" spans="1:13" x14ac:dyDescent="0.25">
      <c r="A554" s="2" t="s">
        <v>397</v>
      </c>
      <c r="B554" s="2" t="s">
        <v>798</v>
      </c>
      <c r="C554" s="2" t="s">
        <v>1720</v>
      </c>
      <c r="D554" s="2" t="s">
        <v>304</v>
      </c>
      <c r="E554" s="5" t="s">
        <v>1533</v>
      </c>
      <c r="F554" s="2" t="s">
        <v>1535</v>
      </c>
      <c r="G554" s="2" t="s">
        <v>1534</v>
      </c>
      <c r="H554" s="2">
        <f t="shared" si="74"/>
        <v>5</v>
      </c>
      <c r="I554" s="2">
        <f t="shared" si="75"/>
        <v>6</v>
      </c>
      <c r="J554" s="2">
        <f t="shared" si="76"/>
        <v>1</v>
      </c>
      <c r="K554" s="2" t="str">
        <f t="shared" si="73"/>
        <v>0</v>
      </c>
      <c r="L554" s="2">
        <f t="shared" si="77"/>
        <v>10</v>
      </c>
      <c r="M554" s="2"/>
    </row>
    <row r="555" spans="1:13" x14ac:dyDescent="0.25">
      <c r="A555" s="2" t="s">
        <v>398</v>
      </c>
      <c r="B555" s="2" t="s">
        <v>799</v>
      </c>
      <c r="C555" s="2" t="s">
        <v>1517</v>
      </c>
      <c r="D555" s="2" t="s">
        <v>304</v>
      </c>
      <c r="E555" s="5" t="s">
        <v>890</v>
      </c>
      <c r="H555" s="2" t="str">
        <f t="shared" si="74"/>
        <v/>
      </c>
      <c r="I555" s="2" t="str">
        <f t="shared" si="75"/>
        <v/>
      </c>
      <c r="J555" s="2" t="str">
        <f t="shared" si="76"/>
        <v/>
      </c>
      <c r="K555" s="2" t="str">
        <f t="shared" si="73"/>
        <v/>
      </c>
      <c r="L555" s="2" t="str">
        <f t="shared" si="77"/>
        <v/>
      </c>
      <c r="M555" s="2"/>
    </row>
    <row r="556" spans="1:13" x14ac:dyDescent="0.25">
      <c r="A556" s="2" t="s">
        <v>399</v>
      </c>
      <c r="B556" s="2" t="s">
        <v>800</v>
      </c>
      <c r="C556" s="2" t="s">
        <v>1517</v>
      </c>
      <c r="D556" s="2" t="s">
        <v>304</v>
      </c>
      <c r="E556" s="5" t="s">
        <v>1711</v>
      </c>
      <c r="F556" s="2" t="s">
        <v>1713</v>
      </c>
      <c r="G556" s="2" t="s">
        <v>1712</v>
      </c>
      <c r="H556" s="2">
        <f t="shared" si="74"/>
        <v>5</v>
      </c>
      <c r="I556" s="2">
        <f t="shared" si="75"/>
        <v>12</v>
      </c>
      <c r="J556" s="2">
        <f t="shared" si="76"/>
        <v>1</v>
      </c>
      <c r="K556" s="2" t="str">
        <f t="shared" si="73"/>
        <v>1</v>
      </c>
      <c r="L556" s="2">
        <f t="shared" si="77"/>
        <v>15</v>
      </c>
      <c r="M556" s="2"/>
    </row>
    <row r="557" spans="1:13" x14ac:dyDescent="0.25">
      <c r="A557" s="2" t="s">
        <v>400</v>
      </c>
      <c r="B557" s="2" t="s">
        <v>801</v>
      </c>
      <c r="C557" s="2" t="s">
        <v>1517</v>
      </c>
      <c r="D557" s="2" t="s">
        <v>304</v>
      </c>
      <c r="E557" s="5" t="s">
        <v>1714</v>
      </c>
      <c r="F557" s="2" t="s">
        <v>1716</v>
      </c>
      <c r="G557" s="2" t="s">
        <v>1715</v>
      </c>
      <c r="H557" s="2">
        <f t="shared" si="74"/>
        <v>8</v>
      </c>
      <c r="I557" s="2">
        <f t="shared" si="75"/>
        <v>2</v>
      </c>
      <c r="J557" s="2">
        <f t="shared" si="76"/>
        <v>3</v>
      </c>
      <c r="K557" s="2" t="str">
        <f t="shared" si="73"/>
        <v>0</v>
      </c>
      <c r="L557" s="2">
        <f t="shared" si="77"/>
        <v>11</v>
      </c>
      <c r="M557" s="2"/>
    </row>
    <row r="558" spans="1:13" x14ac:dyDescent="0.25">
      <c r="A558" s="2" t="s">
        <v>401</v>
      </c>
      <c r="B558" s="2" t="s">
        <v>802</v>
      </c>
      <c r="C558" s="2" t="s">
        <v>1722</v>
      </c>
      <c r="D558" s="2" t="s">
        <v>304</v>
      </c>
      <c r="E558" s="5" t="s">
        <v>1708</v>
      </c>
      <c r="F558" s="2" t="s">
        <v>1710</v>
      </c>
      <c r="G558" s="2" t="s">
        <v>1709</v>
      </c>
      <c r="H558" s="2">
        <f t="shared" si="74"/>
        <v>5</v>
      </c>
      <c r="I558" s="2">
        <f t="shared" si="75"/>
        <v>4</v>
      </c>
      <c r="J558" s="2">
        <f t="shared" si="76"/>
        <v>1</v>
      </c>
      <c r="K558" s="2" t="str">
        <f t="shared" si="73"/>
        <v>0</v>
      </c>
      <c r="L558" s="2">
        <f t="shared" si="77"/>
        <v>8</v>
      </c>
      <c r="M558" s="2"/>
    </row>
    <row r="559" spans="1:13" x14ac:dyDescent="0.25">
      <c r="A559" s="2" t="s">
        <v>402</v>
      </c>
      <c r="B559" s="2" t="s">
        <v>802</v>
      </c>
      <c r="C559" s="2" t="s">
        <v>1722</v>
      </c>
      <c r="D559" s="2" t="s">
        <v>304</v>
      </c>
      <c r="E559" s="5" t="s">
        <v>1708</v>
      </c>
      <c r="F559" s="2" t="s">
        <v>1710</v>
      </c>
      <c r="G559" s="2" t="s">
        <v>1709</v>
      </c>
      <c r="H559" s="2">
        <f t="shared" si="74"/>
        <v>5</v>
      </c>
      <c r="I559" s="2">
        <f t="shared" si="75"/>
        <v>4</v>
      </c>
      <c r="J559" s="2">
        <f t="shared" si="76"/>
        <v>1</v>
      </c>
      <c r="K559" s="2" t="str">
        <f t="shared" si="73"/>
        <v>0</v>
      </c>
      <c r="L559" s="2">
        <f t="shared" si="77"/>
        <v>8</v>
      </c>
      <c r="M559" s="2"/>
    </row>
    <row r="560" spans="1:13" x14ac:dyDescent="0.25">
      <c r="A560" s="2" t="s">
        <v>403</v>
      </c>
      <c r="B560" s="2" t="s">
        <v>799</v>
      </c>
      <c r="C560" s="2" t="s">
        <v>1517</v>
      </c>
      <c r="D560" s="2" t="s">
        <v>304</v>
      </c>
      <c r="E560" s="5" t="s">
        <v>890</v>
      </c>
      <c r="H560" s="2" t="str">
        <f t="shared" si="74"/>
        <v/>
      </c>
      <c r="I560" s="2" t="str">
        <f t="shared" si="75"/>
        <v/>
      </c>
      <c r="J560" s="2" t="str">
        <f t="shared" si="76"/>
        <v/>
      </c>
      <c r="K560" s="2" t="str">
        <f t="shared" si="73"/>
        <v/>
      </c>
      <c r="L560" s="2" t="str">
        <f t="shared" si="77"/>
        <v/>
      </c>
      <c r="M560" s="2"/>
    </row>
    <row r="561" spans="1:13" x14ac:dyDescent="0.25">
      <c r="A561" s="2" t="s">
        <v>404</v>
      </c>
      <c r="B561" s="2" t="s">
        <v>803</v>
      </c>
      <c r="C561" s="2" t="s">
        <v>1517</v>
      </c>
      <c r="D561" s="2" t="s">
        <v>304</v>
      </c>
      <c r="E561" s="5" t="s">
        <v>890</v>
      </c>
      <c r="H561" s="2" t="str">
        <f t="shared" si="74"/>
        <v/>
      </c>
      <c r="I561" s="2" t="str">
        <f t="shared" si="75"/>
        <v/>
      </c>
      <c r="J561" s="2" t="str">
        <f t="shared" si="76"/>
        <v/>
      </c>
      <c r="K561" s="2" t="str">
        <f t="shared" si="73"/>
        <v/>
      </c>
      <c r="L561" s="2" t="str">
        <f t="shared" si="77"/>
        <v/>
      </c>
      <c r="M561" s="2"/>
    </row>
    <row r="562" spans="1:13" x14ac:dyDescent="0.25">
      <c r="A562" s="2" t="s">
        <v>405</v>
      </c>
      <c r="B562" s="2" t="s">
        <v>804</v>
      </c>
      <c r="C562" s="2" t="s">
        <v>1720</v>
      </c>
      <c r="D562" s="2" t="s">
        <v>304</v>
      </c>
      <c r="E562" s="5" t="s">
        <v>1717</v>
      </c>
      <c r="F562" s="2" t="s">
        <v>1718</v>
      </c>
      <c r="G562" s="2" t="s">
        <v>1534</v>
      </c>
      <c r="H562" s="2">
        <f t="shared" si="74"/>
        <v>5</v>
      </c>
      <c r="I562" s="2">
        <f t="shared" si="75"/>
        <v>6</v>
      </c>
      <c r="J562" s="2">
        <f t="shared" si="76"/>
        <v>1</v>
      </c>
      <c r="K562" s="2" t="str">
        <f t="shared" si="73"/>
        <v>0</v>
      </c>
      <c r="L562" s="2">
        <f t="shared" si="77"/>
        <v>10</v>
      </c>
      <c r="M562" s="2"/>
    </row>
    <row r="563" spans="1:13" x14ac:dyDescent="0.25">
      <c r="A563" s="2" t="s">
        <v>406</v>
      </c>
      <c r="B563" s="2" t="s">
        <v>804</v>
      </c>
      <c r="C563" s="2" t="s">
        <v>1720</v>
      </c>
      <c r="D563" s="2" t="s">
        <v>304</v>
      </c>
      <c r="E563" s="5" t="s">
        <v>1717</v>
      </c>
      <c r="F563" s="2" t="s">
        <v>1718</v>
      </c>
      <c r="G563" s="2" t="s">
        <v>1534</v>
      </c>
      <c r="H563" s="2">
        <f t="shared" si="74"/>
        <v>5</v>
      </c>
      <c r="I563" s="2">
        <f t="shared" si="75"/>
        <v>6</v>
      </c>
      <c r="J563" s="2">
        <f t="shared" si="76"/>
        <v>1</v>
      </c>
      <c r="K563" s="2" t="str">
        <f t="shared" si="73"/>
        <v>0</v>
      </c>
      <c r="L563" s="2">
        <f t="shared" si="77"/>
        <v>10</v>
      </c>
      <c r="M563" s="2"/>
    </row>
    <row r="564" spans="1:13" x14ac:dyDescent="0.25">
      <c r="A564" s="2" t="s">
        <v>407</v>
      </c>
      <c r="B564" s="2" t="s">
        <v>804</v>
      </c>
      <c r="C564" s="2" t="s">
        <v>1720</v>
      </c>
      <c r="D564" s="2" t="s">
        <v>304</v>
      </c>
      <c r="E564" s="5" t="s">
        <v>1717</v>
      </c>
      <c r="F564" s="2" t="s">
        <v>1718</v>
      </c>
      <c r="G564" s="2" t="s">
        <v>1534</v>
      </c>
      <c r="H564" s="2">
        <f t="shared" si="74"/>
        <v>5</v>
      </c>
      <c r="I564" s="2">
        <f t="shared" si="75"/>
        <v>6</v>
      </c>
      <c r="J564" s="2">
        <f t="shared" si="76"/>
        <v>1</v>
      </c>
      <c r="K564" s="2" t="str">
        <f t="shared" si="73"/>
        <v>0</v>
      </c>
      <c r="L564" s="2">
        <f t="shared" si="77"/>
        <v>10</v>
      </c>
      <c r="M564" s="2"/>
    </row>
    <row r="565" spans="1:13" x14ac:dyDescent="0.25">
      <c r="A565" s="2" t="s">
        <v>408</v>
      </c>
      <c r="B565" s="2" t="s">
        <v>805</v>
      </c>
      <c r="C565" s="1" t="s">
        <v>1527</v>
      </c>
      <c r="D565" s="2" t="s">
        <v>304</v>
      </c>
      <c r="E565" s="5" t="s">
        <v>1719</v>
      </c>
      <c r="F565" s="2" t="s">
        <v>1721</v>
      </c>
      <c r="G565" s="2" t="s">
        <v>1709</v>
      </c>
      <c r="H565" s="2">
        <f t="shared" si="74"/>
        <v>5</v>
      </c>
      <c r="I565" s="2">
        <f t="shared" si="75"/>
        <v>4</v>
      </c>
      <c r="J565" s="2">
        <f t="shared" si="76"/>
        <v>1</v>
      </c>
      <c r="K565" s="2" t="str">
        <f t="shared" si="73"/>
        <v>0</v>
      </c>
      <c r="L565" s="2">
        <f t="shared" si="77"/>
        <v>8</v>
      </c>
      <c r="M565" s="2"/>
    </row>
    <row r="566" spans="1:13" x14ac:dyDescent="0.25">
      <c r="A566" s="2" t="s">
        <v>409</v>
      </c>
      <c r="B566" s="2" t="s">
        <v>804</v>
      </c>
      <c r="C566" s="2" t="s">
        <v>1720</v>
      </c>
      <c r="D566" s="2" t="s">
        <v>304</v>
      </c>
      <c r="E566" s="5" t="s">
        <v>1717</v>
      </c>
      <c r="F566" s="2" t="s">
        <v>1718</v>
      </c>
      <c r="G566" s="2" t="s">
        <v>1534</v>
      </c>
      <c r="H566" s="2">
        <f t="shared" si="74"/>
        <v>5</v>
      </c>
      <c r="I566" s="2">
        <f t="shared" si="75"/>
        <v>6</v>
      </c>
      <c r="J566" s="2">
        <f t="shared" si="76"/>
        <v>1</v>
      </c>
      <c r="K566" s="2" t="str">
        <f t="shared" si="73"/>
        <v>0</v>
      </c>
      <c r="L566" s="2">
        <f t="shared" si="77"/>
        <v>10</v>
      </c>
      <c r="M566" s="2"/>
    </row>
    <row r="567" spans="1:13" x14ac:dyDescent="0.25">
      <c r="A567" s="2" t="s">
        <v>410</v>
      </c>
      <c r="B567" s="2" t="s">
        <v>806</v>
      </c>
      <c r="C567" s="2" t="s">
        <v>1517</v>
      </c>
      <c r="D567" s="2" t="s">
        <v>304</v>
      </c>
      <c r="E567" s="5" t="s">
        <v>890</v>
      </c>
      <c r="H567" s="2" t="str">
        <f t="shared" si="74"/>
        <v/>
      </c>
      <c r="I567" s="2" t="str">
        <f t="shared" si="75"/>
        <v/>
      </c>
      <c r="J567" s="2" t="str">
        <f t="shared" si="76"/>
        <v/>
      </c>
      <c r="K567" s="2" t="str">
        <f t="shared" si="73"/>
        <v/>
      </c>
      <c r="L567" s="2" t="str">
        <f t="shared" si="77"/>
        <v/>
      </c>
      <c r="M567" s="2"/>
    </row>
    <row r="568" spans="1:13" x14ac:dyDescent="0.25">
      <c r="A568" s="2" t="s">
        <v>411</v>
      </c>
      <c r="B568" s="2" t="s">
        <v>807</v>
      </c>
      <c r="C568" s="2" t="s">
        <v>1517</v>
      </c>
      <c r="D568" s="2" t="s">
        <v>304</v>
      </c>
      <c r="E568" s="2" t="s">
        <v>1723</v>
      </c>
      <c r="F568" s="2" t="s">
        <v>1725</v>
      </c>
      <c r="G568" s="2" t="s">
        <v>1724</v>
      </c>
      <c r="H568" s="2">
        <f t="shared" si="74"/>
        <v>1</v>
      </c>
      <c r="I568" s="2">
        <f t="shared" si="75"/>
        <v>4</v>
      </c>
      <c r="J568" s="2">
        <f t="shared" si="76"/>
        <v>0</v>
      </c>
      <c r="K568" s="2" t="str">
        <f t="shared" si="73"/>
        <v>0</v>
      </c>
      <c r="L568" s="2">
        <f t="shared" si="77"/>
        <v>3</v>
      </c>
      <c r="M568" s="2"/>
    </row>
    <row r="569" spans="1:13" x14ac:dyDescent="0.25">
      <c r="A569" s="2" t="s">
        <v>412</v>
      </c>
      <c r="B569" s="2" t="s">
        <v>808</v>
      </c>
      <c r="C569" s="2" t="s">
        <v>1517</v>
      </c>
      <c r="D569" s="2" t="s">
        <v>304</v>
      </c>
      <c r="E569" s="5" t="s">
        <v>890</v>
      </c>
      <c r="H569" s="2" t="str">
        <f t="shared" si="74"/>
        <v/>
      </c>
      <c r="I569" s="2" t="str">
        <f t="shared" si="75"/>
        <v/>
      </c>
      <c r="J569" s="2" t="str">
        <f t="shared" si="76"/>
        <v/>
      </c>
      <c r="K569" s="2" t="str">
        <f t="shared" si="73"/>
        <v/>
      </c>
      <c r="L569" s="2" t="str">
        <f t="shared" si="77"/>
        <v/>
      </c>
      <c r="M569" s="2"/>
    </row>
    <row r="570" spans="1:13" x14ac:dyDescent="0.25">
      <c r="A570" s="2" t="s">
        <v>413</v>
      </c>
      <c r="B570" s="2" t="s">
        <v>809</v>
      </c>
      <c r="C570" s="2" t="s">
        <v>1517</v>
      </c>
      <c r="D570" s="2" t="s">
        <v>304</v>
      </c>
      <c r="E570" s="5" t="s">
        <v>890</v>
      </c>
      <c r="H570" s="2" t="str">
        <f t="shared" si="74"/>
        <v/>
      </c>
      <c r="I570" s="2" t="str">
        <f t="shared" si="75"/>
        <v/>
      </c>
      <c r="J570" s="2" t="str">
        <f t="shared" si="76"/>
        <v/>
      </c>
      <c r="K570" s="2" t="str">
        <f t="shared" si="73"/>
        <v/>
      </c>
      <c r="L570" s="2" t="str">
        <f t="shared" si="77"/>
        <v/>
      </c>
      <c r="M570" s="2"/>
    </row>
    <row r="571" spans="1:13" x14ac:dyDescent="0.25">
      <c r="A571" s="2" t="s">
        <v>414</v>
      </c>
      <c r="B571" s="2" t="s">
        <v>810</v>
      </c>
      <c r="C571" s="2" t="s">
        <v>1517</v>
      </c>
      <c r="D571" s="2" t="s">
        <v>304</v>
      </c>
      <c r="E571" s="5" t="s">
        <v>1726</v>
      </c>
      <c r="F571" s="2" t="s">
        <v>1728</v>
      </c>
      <c r="G571" s="2" t="s">
        <v>1727</v>
      </c>
      <c r="H571" s="2">
        <f t="shared" si="74"/>
        <v>5</v>
      </c>
      <c r="I571" s="2">
        <f t="shared" si="75"/>
        <v>5</v>
      </c>
      <c r="J571" s="2">
        <f t="shared" si="76"/>
        <v>2</v>
      </c>
      <c r="K571" s="2" t="str">
        <f t="shared" si="73"/>
        <v>1</v>
      </c>
      <c r="L571" s="2">
        <f t="shared" si="77"/>
        <v>9</v>
      </c>
      <c r="M571" s="2"/>
    </row>
    <row r="572" spans="1:13" x14ac:dyDescent="0.25">
      <c r="A572" s="2" t="s">
        <v>415</v>
      </c>
      <c r="B572" s="2" t="s">
        <v>811</v>
      </c>
      <c r="C572" s="2" t="s">
        <v>1517</v>
      </c>
      <c r="D572" s="2" t="s">
        <v>304</v>
      </c>
      <c r="E572" s="5" t="s">
        <v>890</v>
      </c>
      <c r="H572" s="2" t="str">
        <f t="shared" si="74"/>
        <v/>
      </c>
      <c r="I572" s="2" t="str">
        <f t="shared" si="75"/>
        <v/>
      </c>
      <c r="J572" s="2" t="str">
        <f t="shared" si="76"/>
        <v/>
      </c>
      <c r="K572" s="2" t="str">
        <f t="shared" si="73"/>
        <v/>
      </c>
      <c r="L572" s="2" t="str">
        <f t="shared" si="77"/>
        <v/>
      </c>
      <c r="M572" s="2"/>
    </row>
    <row r="573" spans="1:13" x14ac:dyDescent="0.25">
      <c r="A573" s="2" t="s">
        <v>416</v>
      </c>
      <c r="B573" s="2" t="s">
        <v>812</v>
      </c>
      <c r="C573" s="2" t="s">
        <v>1517</v>
      </c>
      <c r="D573" s="2" t="s">
        <v>304</v>
      </c>
      <c r="E573" s="5" t="s">
        <v>890</v>
      </c>
      <c r="H573" s="2" t="str">
        <f t="shared" si="74"/>
        <v/>
      </c>
      <c r="I573" s="2" t="str">
        <f t="shared" si="75"/>
        <v/>
      </c>
      <c r="J573" s="2" t="str">
        <f t="shared" si="76"/>
        <v/>
      </c>
      <c r="K573" s="2" t="str">
        <f t="shared" si="73"/>
        <v/>
      </c>
      <c r="L573" s="2" t="str">
        <f t="shared" si="77"/>
        <v/>
      </c>
      <c r="M573" s="2"/>
    </row>
    <row r="574" spans="1:13" x14ac:dyDescent="0.25">
      <c r="A574" s="2" t="s">
        <v>417</v>
      </c>
      <c r="B574" s="2" t="s">
        <v>813</v>
      </c>
      <c r="C574" s="2" t="s">
        <v>1517</v>
      </c>
      <c r="D574" s="2" t="s">
        <v>304</v>
      </c>
      <c r="E574" s="5" t="s">
        <v>1729</v>
      </c>
      <c r="F574" s="2" t="s">
        <v>1731</v>
      </c>
      <c r="G574" s="2" t="s">
        <v>1730</v>
      </c>
      <c r="H574" s="2">
        <f t="shared" si="74"/>
        <v>6</v>
      </c>
      <c r="I574" s="2">
        <f t="shared" si="75"/>
        <v>11</v>
      </c>
      <c r="J574" s="2">
        <f t="shared" si="76"/>
        <v>2</v>
      </c>
      <c r="K574" s="2" t="str">
        <f t="shared" ref="K574:K635" si="79">IF($G574&lt;&gt;"",IF(OR(RIGHT($G574,1)="S",RIGHT($G574,1)="C",RIGHT(G574,1)="T"),"1","0"),"")</f>
        <v>0</v>
      </c>
      <c r="L574" s="2">
        <f t="shared" si="77"/>
        <v>17</v>
      </c>
      <c r="M574" s="2"/>
    </row>
    <row r="575" spans="1:13" x14ac:dyDescent="0.25">
      <c r="A575" s="2" t="s">
        <v>418</v>
      </c>
      <c r="B575" s="2" t="s">
        <v>814</v>
      </c>
      <c r="C575" s="2" t="s">
        <v>1517</v>
      </c>
      <c r="D575" s="2" t="s">
        <v>304</v>
      </c>
      <c r="E575" s="5" t="s">
        <v>956</v>
      </c>
      <c r="H575" s="2" t="str">
        <f t="shared" ref="H575:H636" si="80">IF($G575&lt;&gt;"",(LEN($G575)-LEN(SUBSTITUTE($G575,"C",""))),"")</f>
        <v/>
      </c>
      <c r="I575" s="2" t="str">
        <f t="shared" ref="I575:I636" si="81">IF($G575&lt;&gt;"",(LEN($G575)-LEN(SUBSTITUTE($G575,"S",""))),"")</f>
        <v/>
      </c>
      <c r="J575" s="2" t="str">
        <f t="shared" ref="J575:J636" si="82">IF($G575&lt;&gt;"",(LEN($G575)-LEN(SUBSTITUTE($G575,"T",""))),"")</f>
        <v/>
      </c>
      <c r="K575" s="2" t="str">
        <f t="shared" si="79"/>
        <v/>
      </c>
      <c r="L575" s="2" t="str">
        <f t="shared" ref="L575:L636" si="83">IF($G575&lt;&gt;"",H575+J575+I575-2-K575,"")</f>
        <v/>
      </c>
      <c r="M575" s="2"/>
    </row>
    <row r="576" spans="1:13" x14ac:dyDescent="0.25">
      <c r="A576" s="2" t="s">
        <v>419</v>
      </c>
      <c r="B576" s="2" t="s">
        <v>815</v>
      </c>
      <c r="C576" s="2" t="s">
        <v>1517</v>
      </c>
      <c r="D576" s="2" t="s">
        <v>304</v>
      </c>
      <c r="E576" s="2" t="s">
        <v>1732</v>
      </c>
      <c r="F576" s="2" t="s">
        <v>1736</v>
      </c>
      <c r="G576" s="2" t="s">
        <v>1734</v>
      </c>
      <c r="H576" s="2">
        <f t="shared" si="80"/>
        <v>1</v>
      </c>
      <c r="I576" s="2">
        <f t="shared" si="81"/>
        <v>4</v>
      </c>
      <c r="J576" s="2">
        <f t="shared" si="82"/>
        <v>0</v>
      </c>
      <c r="K576" s="2" t="str">
        <f t="shared" si="79"/>
        <v>0</v>
      </c>
      <c r="L576" s="2">
        <f t="shared" si="83"/>
        <v>3</v>
      </c>
      <c r="M576" s="2"/>
    </row>
    <row r="577" spans="1:13" x14ac:dyDescent="0.25">
      <c r="A577" s="2" t="str">
        <f>A576</f>
        <v>WP_099749137.1</v>
      </c>
      <c r="B577" s="2" t="str">
        <f>B576</f>
        <v>Deinococcus sp. UR1</v>
      </c>
      <c r="C577" s="2" t="str">
        <f>C576</f>
        <v>Thiomuracin-like (pred)</v>
      </c>
      <c r="D577" s="2" t="str">
        <f>D576</f>
        <v>Thiomuracin4+2</v>
      </c>
      <c r="E577" s="2" t="s">
        <v>1733</v>
      </c>
      <c r="F577" s="2" t="s">
        <v>1737</v>
      </c>
      <c r="G577" s="2" t="s">
        <v>1735</v>
      </c>
      <c r="H577" s="2">
        <f t="shared" si="80"/>
        <v>1</v>
      </c>
      <c r="I577" s="2">
        <f t="shared" si="81"/>
        <v>4</v>
      </c>
      <c r="J577" s="2">
        <f t="shared" si="82"/>
        <v>0</v>
      </c>
      <c r="K577" s="2" t="str">
        <f t="shared" si="79"/>
        <v>0</v>
      </c>
      <c r="L577" s="2">
        <f t="shared" si="83"/>
        <v>3</v>
      </c>
      <c r="M577" s="2"/>
    </row>
    <row r="578" spans="1:13" x14ac:dyDescent="0.25">
      <c r="A578" s="2" t="s">
        <v>420</v>
      </c>
      <c r="B578" s="2" t="s">
        <v>816</v>
      </c>
      <c r="C578" s="2" t="s">
        <v>1517</v>
      </c>
      <c r="D578" s="2" t="s">
        <v>304</v>
      </c>
      <c r="E578" s="5" t="s">
        <v>890</v>
      </c>
      <c r="H578" s="2" t="str">
        <f t="shared" si="80"/>
        <v/>
      </c>
      <c r="I578" s="2" t="str">
        <f t="shared" si="81"/>
        <v/>
      </c>
      <c r="J578" s="2" t="str">
        <f t="shared" si="82"/>
        <v/>
      </c>
      <c r="K578" s="2" t="str">
        <f t="shared" si="79"/>
        <v/>
      </c>
      <c r="L578" s="2" t="str">
        <f t="shared" si="83"/>
        <v/>
      </c>
      <c r="M578" s="2"/>
    </row>
    <row r="579" spans="1:13" x14ac:dyDescent="0.25">
      <c r="A579" s="2" t="s">
        <v>421</v>
      </c>
      <c r="B579" s="2" t="s">
        <v>571</v>
      </c>
      <c r="C579" s="2" t="s">
        <v>1517</v>
      </c>
      <c r="D579" s="2" t="s">
        <v>304</v>
      </c>
      <c r="E579" s="2" t="s">
        <v>1738</v>
      </c>
      <c r="F579" s="2" t="s">
        <v>1740</v>
      </c>
      <c r="G579" s="2" t="s">
        <v>1739</v>
      </c>
      <c r="H579" s="2">
        <f t="shared" si="80"/>
        <v>2</v>
      </c>
      <c r="I579" s="2">
        <f t="shared" si="81"/>
        <v>4</v>
      </c>
      <c r="J579" s="2">
        <f t="shared" si="82"/>
        <v>0</v>
      </c>
      <c r="K579" s="2" t="str">
        <f t="shared" si="79"/>
        <v>0</v>
      </c>
      <c r="L579" s="2">
        <f t="shared" si="83"/>
        <v>4</v>
      </c>
      <c r="M579" s="2"/>
    </row>
    <row r="580" spans="1:13" x14ac:dyDescent="0.25">
      <c r="A580" s="2" t="s">
        <v>422</v>
      </c>
      <c r="B580" s="2" t="s">
        <v>817</v>
      </c>
      <c r="C580" s="1" t="s">
        <v>1529</v>
      </c>
      <c r="D580" s="2" t="s">
        <v>304</v>
      </c>
      <c r="E580" s="5" t="s">
        <v>1741</v>
      </c>
      <c r="F580" s="2" t="s">
        <v>1743</v>
      </c>
      <c r="G580" s="2" t="s">
        <v>1742</v>
      </c>
      <c r="H580" s="2">
        <f t="shared" si="80"/>
        <v>5</v>
      </c>
      <c r="I580" s="2">
        <f t="shared" si="81"/>
        <v>5</v>
      </c>
      <c r="J580" s="2">
        <f t="shared" si="82"/>
        <v>2</v>
      </c>
      <c r="K580" s="2" t="str">
        <f t="shared" si="79"/>
        <v>1</v>
      </c>
      <c r="L580" s="2">
        <f t="shared" si="83"/>
        <v>9</v>
      </c>
      <c r="M580" s="2"/>
    </row>
    <row r="581" spans="1:13" x14ac:dyDescent="0.25">
      <c r="A581" s="2" t="s">
        <v>423</v>
      </c>
      <c r="B581" s="2" t="s">
        <v>818</v>
      </c>
      <c r="C581" s="2" t="s">
        <v>1517</v>
      </c>
      <c r="D581" s="2" t="s">
        <v>304</v>
      </c>
      <c r="E581" s="5" t="s">
        <v>1744</v>
      </c>
      <c r="F581" s="2" t="s">
        <v>1746</v>
      </c>
      <c r="G581" s="2" t="s">
        <v>1745</v>
      </c>
      <c r="H581" s="2">
        <f t="shared" si="80"/>
        <v>6</v>
      </c>
      <c r="I581" s="2">
        <f t="shared" si="81"/>
        <v>9</v>
      </c>
      <c r="J581" s="2">
        <f t="shared" si="82"/>
        <v>3</v>
      </c>
      <c r="K581" s="2" t="str">
        <f t="shared" si="79"/>
        <v>1</v>
      </c>
      <c r="L581" s="2">
        <f t="shared" si="83"/>
        <v>15</v>
      </c>
      <c r="M581" s="2"/>
    </row>
    <row r="582" spans="1:13" x14ac:dyDescent="0.25">
      <c r="A582" s="2" t="s">
        <v>1741</v>
      </c>
      <c r="B582" s="2" t="s">
        <v>819</v>
      </c>
      <c r="C582" s="2" t="s">
        <v>1747</v>
      </c>
      <c r="D582" s="2" t="s">
        <v>304</v>
      </c>
      <c r="E582" s="2" t="s">
        <v>1741</v>
      </c>
      <c r="F582" s="2" t="s">
        <v>1743</v>
      </c>
      <c r="G582" s="2" t="s">
        <v>1742</v>
      </c>
      <c r="H582" s="2">
        <f t="shared" si="80"/>
        <v>5</v>
      </c>
      <c r="I582" s="2">
        <f t="shared" si="81"/>
        <v>5</v>
      </c>
      <c r="J582" s="2">
        <f t="shared" si="82"/>
        <v>2</v>
      </c>
      <c r="K582" s="2" t="str">
        <f t="shared" si="79"/>
        <v>1</v>
      </c>
      <c r="L582" s="2">
        <f t="shared" si="83"/>
        <v>9</v>
      </c>
      <c r="M582" s="2"/>
    </row>
    <row r="583" spans="1:13" x14ac:dyDescent="0.25">
      <c r="A583" s="2" t="s">
        <v>424</v>
      </c>
      <c r="B583" s="2" t="s">
        <v>820</v>
      </c>
      <c r="C583" s="2" t="s">
        <v>1517</v>
      </c>
      <c r="D583" s="2" t="s">
        <v>304</v>
      </c>
      <c r="E583" s="5" t="s">
        <v>1748</v>
      </c>
      <c r="F583" s="2" t="s">
        <v>1750</v>
      </c>
      <c r="G583" s="2" t="s">
        <v>1751</v>
      </c>
      <c r="H583" s="2">
        <f t="shared" si="80"/>
        <v>5</v>
      </c>
      <c r="I583" s="2">
        <f t="shared" si="81"/>
        <v>10</v>
      </c>
      <c r="J583" s="2">
        <f t="shared" si="82"/>
        <v>2</v>
      </c>
      <c r="K583" s="2" t="str">
        <f t="shared" si="79"/>
        <v>1</v>
      </c>
      <c r="L583" s="2">
        <f t="shared" si="83"/>
        <v>14</v>
      </c>
      <c r="M583" s="2"/>
    </row>
    <row r="584" spans="1:13" x14ac:dyDescent="0.25">
      <c r="A584" s="2" t="str">
        <f>A583</f>
        <v>WP_074033148.1</v>
      </c>
      <c r="B584" s="2" t="str">
        <f>B583</f>
        <v>Exiguobacterium sp. AT1b</v>
      </c>
      <c r="C584" s="2" t="str">
        <f>C583</f>
        <v>Thiomuracin-like (pred)</v>
      </c>
      <c r="D584" s="2" t="str">
        <f>D583</f>
        <v>Thiomuracin4+2</v>
      </c>
      <c r="E584" s="5" t="s">
        <v>1749</v>
      </c>
      <c r="F584" s="2" t="s">
        <v>1752</v>
      </c>
      <c r="G584" s="2" t="s">
        <v>1751</v>
      </c>
      <c r="H584" s="2">
        <f t="shared" si="80"/>
        <v>5</v>
      </c>
      <c r="I584" s="2">
        <f t="shared" si="81"/>
        <v>10</v>
      </c>
      <c r="J584" s="2">
        <f t="shared" si="82"/>
        <v>2</v>
      </c>
      <c r="K584" s="2" t="str">
        <f t="shared" si="79"/>
        <v>1</v>
      </c>
      <c r="L584" s="2">
        <f t="shared" si="83"/>
        <v>14</v>
      </c>
      <c r="M584" s="2"/>
    </row>
    <row r="585" spans="1:13" x14ac:dyDescent="0.25">
      <c r="A585" s="2" t="s">
        <v>425</v>
      </c>
      <c r="B585" s="2" t="s">
        <v>821</v>
      </c>
      <c r="C585" s="2" t="s">
        <v>1517</v>
      </c>
      <c r="D585" s="2" t="s">
        <v>304</v>
      </c>
      <c r="E585" s="5" t="s">
        <v>1753</v>
      </c>
      <c r="F585" s="2" t="s">
        <v>1755</v>
      </c>
      <c r="G585" s="2" t="s">
        <v>1754</v>
      </c>
      <c r="H585" s="2">
        <f t="shared" si="80"/>
        <v>2</v>
      </c>
      <c r="I585" s="2">
        <f t="shared" si="81"/>
        <v>9</v>
      </c>
      <c r="J585" s="2">
        <f t="shared" si="82"/>
        <v>3</v>
      </c>
      <c r="K585" s="2" t="str">
        <f t="shared" si="79"/>
        <v>1</v>
      </c>
      <c r="L585" s="2">
        <f t="shared" si="83"/>
        <v>11</v>
      </c>
      <c r="M585" s="2"/>
    </row>
    <row r="586" spans="1:13" x14ac:dyDescent="0.25">
      <c r="A586" s="2" t="s">
        <v>426</v>
      </c>
      <c r="B586" s="2" t="s">
        <v>744</v>
      </c>
      <c r="C586" s="2" t="s">
        <v>1517</v>
      </c>
      <c r="D586" s="2" t="s">
        <v>304</v>
      </c>
      <c r="E586" s="5" t="s">
        <v>1514</v>
      </c>
      <c r="F586" s="2" t="s">
        <v>1516</v>
      </c>
      <c r="G586" s="2" t="s">
        <v>1515</v>
      </c>
      <c r="H586" s="2">
        <f t="shared" si="80"/>
        <v>5</v>
      </c>
      <c r="I586" s="2">
        <f t="shared" si="81"/>
        <v>8</v>
      </c>
      <c r="J586" s="2">
        <f t="shared" si="82"/>
        <v>1</v>
      </c>
      <c r="K586" s="2" t="str">
        <f t="shared" si="79"/>
        <v>1</v>
      </c>
      <c r="L586" s="2">
        <f t="shared" si="83"/>
        <v>11</v>
      </c>
      <c r="M586" s="2" t="s">
        <v>1067</v>
      </c>
    </row>
    <row r="587" spans="1:13" x14ac:dyDescent="0.25">
      <c r="A587" s="2" t="s">
        <v>427</v>
      </c>
      <c r="B587" s="2" t="s">
        <v>822</v>
      </c>
      <c r="C587" s="2" t="s">
        <v>1517</v>
      </c>
      <c r="D587" s="2" t="s">
        <v>304</v>
      </c>
      <c r="E587" s="5" t="s">
        <v>1757</v>
      </c>
      <c r="F587" s="2" t="s">
        <v>1759</v>
      </c>
      <c r="G587" s="2" t="s">
        <v>1758</v>
      </c>
      <c r="H587" s="2">
        <f t="shared" si="80"/>
        <v>6</v>
      </c>
      <c r="I587" s="2">
        <f t="shared" si="81"/>
        <v>10</v>
      </c>
      <c r="J587" s="2">
        <f t="shared" si="82"/>
        <v>1</v>
      </c>
      <c r="K587" s="2" t="str">
        <f t="shared" si="79"/>
        <v>0</v>
      </c>
      <c r="L587" s="2">
        <f t="shared" si="83"/>
        <v>15</v>
      </c>
      <c r="M587" s="2"/>
    </row>
    <row r="588" spans="1:13" x14ac:dyDescent="0.25">
      <c r="A588" s="2" t="s">
        <v>428</v>
      </c>
      <c r="B588" s="2" t="s">
        <v>823</v>
      </c>
      <c r="C588" s="2" t="s">
        <v>1617</v>
      </c>
      <c r="D588" s="2" t="s">
        <v>304</v>
      </c>
      <c r="E588" s="5" t="s">
        <v>1760</v>
      </c>
      <c r="F588" s="2" t="s">
        <v>1761</v>
      </c>
      <c r="G588" s="2" t="s">
        <v>1237</v>
      </c>
      <c r="H588" s="2">
        <f t="shared" si="80"/>
        <v>6</v>
      </c>
      <c r="I588" s="2">
        <f t="shared" si="81"/>
        <v>2</v>
      </c>
      <c r="J588" s="2">
        <f t="shared" si="82"/>
        <v>5</v>
      </c>
      <c r="K588" s="2" t="str">
        <f t="shared" si="79"/>
        <v>1</v>
      </c>
      <c r="L588" s="2">
        <f t="shared" si="83"/>
        <v>10</v>
      </c>
      <c r="M588" s="2"/>
    </row>
    <row r="589" spans="1:13" x14ac:dyDescent="0.25">
      <c r="A589" s="2" t="s">
        <v>429</v>
      </c>
      <c r="B589" s="2" t="s">
        <v>781</v>
      </c>
      <c r="C589" s="2" t="s">
        <v>1517</v>
      </c>
      <c r="D589" s="2" t="s">
        <v>304</v>
      </c>
      <c r="E589" s="5" t="s">
        <v>1618</v>
      </c>
      <c r="F589" s="2" t="s">
        <v>1620</v>
      </c>
      <c r="G589" s="2" t="s">
        <v>1619</v>
      </c>
      <c r="H589" s="2">
        <f t="shared" si="80"/>
        <v>6</v>
      </c>
      <c r="I589" s="2">
        <f t="shared" si="81"/>
        <v>3</v>
      </c>
      <c r="J589" s="2">
        <f t="shared" si="82"/>
        <v>0</v>
      </c>
      <c r="K589" s="2" t="str">
        <f t="shared" si="79"/>
        <v>1</v>
      </c>
      <c r="L589" s="2">
        <f t="shared" si="83"/>
        <v>6</v>
      </c>
      <c r="M589" s="2"/>
    </row>
    <row r="590" spans="1:13" x14ac:dyDescent="0.25">
      <c r="A590" s="2" t="s">
        <v>430</v>
      </c>
      <c r="B590" s="2" t="s">
        <v>824</v>
      </c>
      <c r="C590" s="2" t="s">
        <v>1517</v>
      </c>
      <c r="D590" s="2" t="s">
        <v>304</v>
      </c>
      <c r="E590" s="5" t="s">
        <v>1762</v>
      </c>
      <c r="F590" s="2" t="s">
        <v>1765</v>
      </c>
      <c r="G590" s="2" t="s">
        <v>1764</v>
      </c>
      <c r="H590" s="2">
        <f t="shared" si="80"/>
        <v>5</v>
      </c>
      <c r="I590" s="2">
        <f t="shared" si="81"/>
        <v>10</v>
      </c>
      <c r="J590" s="2">
        <f t="shared" si="82"/>
        <v>2</v>
      </c>
      <c r="K590" s="2" t="str">
        <f t="shared" si="79"/>
        <v>1</v>
      </c>
      <c r="L590" s="2">
        <f t="shared" si="83"/>
        <v>14</v>
      </c>
      <c r="M590" s="2"/>
    </row>
    <row r="591" spans="1:13" x14ac:dyDescent="0.25">
      <c r="A591" s="2" t="str">
        <f>A590</f>
        <v>WP_062352644.1</v>
      </c>
      <c r="B591" s="2" t="str">
        <f>B590</f>
        <v>bacterium SIT6 Bacteria.</v>
      </c>
      <c r="C591" s="2" t="str">
        <f>C590</f>
        <v>Thiomuracin-like (pred)</v>
      </c>
      <c r="D591" s="2" t="str">
        <f>D590</f>
        <v>Thiomuracin4+2</v>
      </c>
      <c r="E591" s="5" t="s">
        <v>1763</v>
      </c>
      <c r="F591" s="2" t="s">
        <v>1766</v>
      </c>
      <c r="G591" s="2" t="s">
        <v>1764</v>
      </c>
      <c r="H591" s="2">
        <f t="shared" si="80"/>
        <v>5</v>
      </c>
      <c r="I591" s="2">
        <f t="shared" si="81"/>
        <v>10</v>
      </c>
      <c r="J591" s="2">
        <f t="shared" si="82"/>
        <v>2</v>
      </c>
      <c r="K591" s="2" t="str">
        <f t="shared" si="79"/>
        <v>1</v>
      </c>
      <c r="L591" s="2">
        <f t="shared" si="83"/>
        <v>14</v>
      </c>
      <c r="M591" s="2"/>
    </row>
    <row r="592" spans="1:13" x14ac:dyDescent="0.25">
      <c r="A592" s="2" t="s">
        <v>431</v>
      </c>
      <c r="B592" s="2" t="s">
        <v>754</v>
      </c>
      <c r="C592" s="2" t="s">
        <v>1517</v>
      </c>
      <c r="D592" s="2" t="s">
        <v>304</v>
      </c>
      <c r="E592" s="2" t="s">
        <v>1767</v>
      </c>
      <c r="F592" s="2" t="s">
        <v>1768</v>
      </c>
      <c r="G592" s="2" t="s">
        <v>1548</v>
      </c>
      <c r="H592" s="2">
        <f t="shared" si="80"/>
        <v>5</v>
      </c>
      <c r="I592" s="2">
        <f t="shared" si="81"/>
        <v>9</v>
      </c>
      <c r="J592" s="2">
        <f t="shared" si="82"/>
        <v>0</v>
      </c>
      <c r="K592" s="2" t="str">
        <f t="shared" si="79"/>
        <v>0</v>
      </c>
      <c r="L592" s="2">
        <f t="shared" si="83"/>
        <v>12</v>
      </c>
      <c r="M592" s="2"/>
    </row>
    <row r="593" spans="1:13" x14ac:dyDescent="0.25">
      <c r="A593" s="2" t="s">
        <v>432</v>
      </c>
      <c r="B593" s="2" t="s">
        <v>756</v>
      </c>
      <c r="C593" s="2" t="s">
        <v>1517</v>
      </c>
      <c r="D593" s="2" t="s">
        <v>304</v>
      </c>
      <c r="E593" s="5" t="s">
        <v>1552</v>
      </c>
      <c r="F593" s="2" t="s">
        <v>1553</v>
      </c>
      <c r="G593" s="2" t="s">
        <v>1545</v>
      </c>
      <c r="H593" s="2">
        <f t="shared" si="80"/>
        <v>2</v>
      </c>
      <c r="I593" s="2">
        <f t="shared" si="81"/>
        <v>7</v>
      </c>
      <c r="J593" s="2">
        <f t="shared" si="82"/>
        <v>0</v>
      </c>
      <c r="K593" s="2" t="str">
        <f t="shared" si="79"/>
        <v>0</v>
      </c>
      <c r="L593" s="2">
        <f t="shared" si="83"/>
        <v>7</v>
      </c>
      <c r="M593" s="2"/>
    </row>
    <row r="594" spans="1:13" x14ac:dyDescent="0.25">
      <c r="A594" s="2" t="s">
        <v>433</v>
      </c>
      <c r="B594" s="2" t="s">
        <v>798</v>
      </c>
      <c r="C594" s="2" t="s">
        <v>1720</v>
      </c>
      <c r="D594" s="2" t="s">
        <v>304</v>
      </c>
      <c r="E594" s="5" t="s">
        <v>1533</v>
      </c>
      <c r="F594" s="2" t="s">
        <v>1535</v>
      </c>
      <c r="G594" s="2" t="s">
        <v>1534</v>
      </c>
      <c r="H594" s="2">
        <f t="shared" si="80"/>
        <v>5</v>
      </c>
      <c r="I594" s="2">
        <f t="shared" si="81"/>
        <v>6</v>
      </c>
      <c r="J594" s="2">
        <f t="shared" si="82"/>
        <v>1</v>
      </c>
      <c r="K594" s="2" t="str">
        <f t="shared" si="79"/>
        <v>0</v>
      </c>
      <c r="L594" s="2">
        <f t="shared" si="83"/>
        <v>10</v>
      </c>
      <c r="M594" s="2"/>
    </row>
    <row r="595" spans="1:13" x14ac:dyDescent="0.25">
      <c r="A595" s="2" t="s">
        <v>434</v>
      </c>
      <c r="B595" s="2" t="s">
        <v>790</v>
      </c>
      <c r="C595" s="2" t="s">
        <v>1605</v>
      </c>
      <c r="D595" s="2" t="s">
        <v>304</v>
      </c>
      <c r="E595" s="5" t="s">
        <v>1623</v>
      </c>
      <c r="F595" s="2" t="s">
        <v>1624</v>
      </c>
      <c r="G595" s="2" t="s">
        <v>1561</v>
      </c>
      <c r="H595" s="2">
        <f t="shared" si="80"/>
        <v>7</v>
      </c>
      <c r="I595" s="2">
        <f t="shared" si="81"/>
        <v>4</v>
      </c>
      <c r="J595" s="2">
        <f t="shared" si="82"/>
        <v>3</v>
      </c>
      <c r="K595" s="2" t="str">
        <f t="shared" si="79"/>
        <v>1</v>
      </c>
      <c r="L595" s="2">
        <f t="shared" si="83"/>
        <v>11</v>
      </c>
      <c r="M595" s="2"/>
    </row>
    <row r="596" spans="1:13" x14ac:dyDescent="0.25">
      <c r="A596" s="2" t="s">
        <v>435</v>
      </c>
      <c r="B596" s="2" t="s">
        <v>810</v>
      </c>
      <c r="C596" s="2" t="s">
        <v>1517</v>
      </c>
      <c r="D596" s="2" t="s">
        <v>304</v>
      </c>
      <c r="E596" s="5" t="s">
        <v>1769</v>
      </c>
      <c r="F596" s="2" t="s">
        <v>1770</v>
      </c>
      <c r="G596" s="2" t="s">
        <v>1727</v>
      </c>
      <c r="H596" s="2">
        <f t="shared" si="80"/>
        <v>5</v>
      </c>
      <c r="I596" s="2">
        <f t="shared" si="81"/>
        <v>5</v>
      </c>
      <c r="J596" s="2">
        <f t="shared" si="82"/>
        <v>2</v>
      </c>
      <c r="K596" s="2" t="str">
        <f t="shared" si="79"/>
        <v>1</v>
      </c>
      <c r="L596" s="2">
        <f t="shared" si="83"/>
        <v>9</v>
      </c>
      <c r="M596" s="2"/>
    </row>
    <row r="597" spans="1:13" x14ac:dyDescent="0.25">
      <c r="A597" s="2" t="s">
        <v>436</v>
      </c>
      <c r="B597" s="2" t="s">
        <v>761</v>
      </c>
      <c r="C597" s="2" t="s">
        <v>1517</v>
      </c>
      <c r="D597" s="2" t="s">
        <v>304</v>
      </c>
      <c r="E597" s="2" t="s">
        <v>1566</v>
      </c>
      <c r="F597" s="2" t="s">
        <v>1568</v>
      </c>
      <c r="G597" s="2" t="s">
        <v>1567</v>
      </c>
      <c r="H597" s="2">
        <f t="shared" si="80"/>
        <v>10</v>
      </c>
      <c r="I597" s="2">
        <f t="shared" si="81"/>
        <v>2</v>
      </c>
      <c r="J597" s="2">
        <f t="shared" si="82"/>
        <v>1</v>
      </c>
      <c r="K597" s="2" t="str">
        <f t="shared" si="79"/>
        <v>0</v>
      </c>
      <c r="L597" s="2">
        <f t="shared" si="83"/>
        <v>11</v>
      </c>
      <c r="M597" s="2"/>
    </row>
    <row r="598" spans="1:13" x14ac:dyDescent="0.25">
      <c r="A598" s="2" t="s">
        <v>437</v>
      </c>
      <c r="B598" s="2" t="s">
        <v>764</v>
      </c>
      <c r="C598" s="2" t="s">
        <v>1517</v>
      </c>
      <c r="D598" s="2" t="s">
        <v>304</v>
      </c>
      <c r="E598" s="5" t="s">
        <v>1581</v>
      </c>
      <c r="F598" s="2" t="s">
        <v>1583</v>
      </c>
      <c r="G598" s="2" t="s">
        <v>1582</v>
      </c>
      <c r="H598" s="2">
        <f t="shared" si="80"/>
        <v>2</v>
      </c>
      <c r="I598" s="2">
        <f t="shared" si="81"/>
        <v>5</v>
      </c>
      <c r="J598" s="2">
        <f t="shared" si="82"/>
        <v>2</v>
      </c>
      <c r="K598" s="2" t="str">
        <f t="shared" si="79"/>
        <v>0</v>
      </c>
      <c r="L598" s="2">
        <f t="shared" si="83"/>
        <v>7</v>
      </c>
      <c r="M598" s="2"/>
    </row>
    <row r="599" spans="1:13" x14ac:dyDescent="0.25">
      <c r="A599" s="2" t="s">
        <v>438</v>
      </c>
      <c r="B599" s="2" t="s">
        <v>772</v>
      </c>
      <c r="C599" s="2" t="s">
        <v>1605</v>
      </c>
      <c r="D599" s="2" t="s">
        <v>304</v>
      </c>
      <c r="E599" s="5" t="s">
        <v>1612</v>
      </c>
      <c r="F599" s="2" t="s">
        <v>1613</v>
      </c>
      <c r="G599" s="2" t="s">
        <v>1561</v>
      </c>
      <c r="H599" s="2">
        <f t="shared" si="80"/>
        <v>7</v>
      </c>
      <c r="I599" s="2">
        <f t="shared" si="81"/>
        <v>4</v>
      </c>
      <c r="J599" s="2">
        <f t="shared" si="82"/>
        <v>3</v>
      </c>
      <c r="K599" s="2" t="str">
        <f t="shared" si="79"/>
        <v>1</v>
      </c>
      <c r="L599" s="2">
        <f t="shared" si="83"/>
        <v>11</v>
      </c>
      <c r="M599" s="2"/>
    </row>
    <row r="600" spans="1:13" x14ac:dyDescent="0.25">
      <c r="A600" s="2" t="s">
        <v>385</v>
      </c>
      <c r="B600" s="2" t="s">
        <v>662</v>
      </c>
      <c r="C600" s="2" t="s">
        <v>1517</v>
      </c>
      <c r="D600" s="2" t="s">
        <v>304</v>
      </c>
      <c r="E600" s="2" t="s">
        <v>1684</v>
      </c>
      <c r="F600" s="2" t="s">
        <v>1687</v>
      </c>
      <c r="G600" s="2" t="s">
        <v>1686</v>
      </c>
      <c r="H600" s="2">
        <f t="shared" si="80"/>
        <v>10</v>
      </c>
      <c r="I600" s="2">
        <f t="shared" si="81"/>
        <v>4</v>
      </c>
      <c r="J600" s="2">
        <f t="shared" si="82"/>
        <v>0</v>
      </c>
      <c r="K600" s="2" t="str">
        <f t="shared" si="79"/>
        <v>1</v>
      </c>
      <c r="L600" s="2">
        <f t="shared" si="83"/>
        <v>11</v>
      </c>
      <c r="M600" s="2"/>
    </row>
    <row r="601" spans="1:13" x14ac:dyDescent="0.25">
      <c r="A601" s="2" t="str">
        <f>A600</f>
        <v>WP_017545984.1</v>
      </c>
      <c r="B601" s="2" t="str">
        <f>B600</f>
        <v>Nocardiopsis prasina DSM 43845</v>
      </c>
      <c r="C601" s="2" t="str">
        <f>C600</f>
        <v>Thiomuracin-like (pred)</v>
      </c>
      <c r="D601" s="2" t="str">
        <f>D600</f>
        <v>Thiomuracin4+2</v>
      </c>
      <c r="E601" s="5" t="s">
        <v>1685</v>
      </c>
      <c r="F601" s="2" t="s">
        <v>1689</v>
      </c>
      <c r="G601" s="2" t="s">
        <v>1688</v>
      </c>
      <c r="H601" s="2">
        <f t="shared" si="80"/>
        <v>10</v>
      </c>
      <c r="I601" s="2">
        <f t="shared" si="81"/>
        <v>5</v>
      </c>
      <c r="J601" s="2">
        <f t="shared" si="82"/>
        <v>0</v>
      </c>
      <c r="K601" s="2" t="str">
        <f t="shared" si="79"/>
        <v>1</v>
      </c>
      <c r="L601" s="2">
        <f t="shared" si="83"/>
        <v>12</v>
      </c>
      <c r="M601" s="2"/>
    </row>
    <row r="602" spans="1:13" x14ac:dyDescent="0.25">
      <c r="A602" s="2" t="s">
        <v>383</v>
      </c>
      <c r="B602" s="2" t="s">
        <v>673</v>
      </c>
      <c r="C602" s="2" t="s">
        <v>1517</v>
      </c>
      <c r="D602" s="2" t="s">
        <v>304</v>
      </c>
      <c r="E602" s="2" t="s">
        <v>1684</v>
      </c>
      <c r="F602" s="2" t="s">
        <v>1687</v>
      </c>
      <c r="G602" s="2" t="s">
        <v>1686</v>
      </c>
      <c r="H602" s="2">
        <f t="shared" si="80"/>
        <v>10</v>
      </c>
      <c r="I602" s="2">
        <f t="shared" si="81"/>
        <v>4</v>
      </c>
      <c r="J602" s="2">
        <f t="shared" si="82"/>
        <v>0</v>
      </c>
      <c r="K602" s="2" t="str">
        <f t="shared" si="79"/>
        <v>1</v>
      </c>
      <c r="L602" s="2">
        <f t="shared" si="83"/>
        <v>11</v>
      </c>
      <c r="M602" s="2"/>
    </row>
    <row r="603" spans="1:13" x14ac:dyDescent="0.25">
      <c r="A603" s="2" t="str">
        <f>A602</f>
        <v>WP_049570703.1</v>
      </c>
      <c r="B603" s="2" t="str">
        <f>B602</f>
        <v>Nocardiopsis sp. SBT366</v>
      </c>
      <c r="C603" s="2" t="str">
        <f>C602</f>
        <v>Thiomuracin-like (pred)</v>
      </c>
      <c r="D603" s="2" t="str">
        <f>D602</f>
        <v>Thiomuracin4+2</v>
      </c>
      <c r="E603" s="5" t="s">
        <v>1685</v>
      </c>
      <c r="F603" s="2" t="s">
        <v>1689</v>
      </c>
      <c r="G603" s="2" t="s">
        <v>1688</v>
      </c>
      <c r="H603" s="2">
        <f t="shared" si="80"/>
        <v>10</v>
      </c>
      <c r="I603" s="2">
        <f t="shared" si="81"/>
        <v>5</v>
      </c>
      <c r="J603" s="2">
        <f t="shared" si="82"/>
        <v>0</v>
      </c>
      <c r="K603" s="2" t="str">
        <f t="shared" si="79"/>
        <v>1</v>
      </c>
      <c r="L603" s="2">
        <f t="shared" si="83"/>
        <v>12</v>
      </c>
      <c r="M603" s="2"/>
    </row>
    <row r="604" spans="1:13" x14ac:dyDescent="0.25">
      <c r="A604" s="2" t="s">
        <v>439</v>
      </c>
      <c r="B604" s="2" t="s">
        <v>624</v>
      </c>
      <c r="C604" s="2" t="s">
        <v>1517</v>
      </c>
      <c r="D604" s="2" t="s">
        <v>304</v>
      </c>
      <c r="E604" s="5" t="s">
        <v>1664</v>
      </c>
      <c r="F604" s="2" t="s">
        <v>1665</v>
      </c>
      <c r="G604" s="2" t="s">
        <v>1622</v>
      </c>
      <c r="H604" s="2">
        <f t="shared" si="80"/>
        <v>8</v>
      </c>
      <c r="I604" s="2">
        <f t="shared" si="81"/>
        <v>4</v>
      </c>
      <c r="J604" s="2">
        <f t="shared" si="82"/>
        <v>1</v>
      </c>
      <c r="K604" s="2" t="str">
        <f t="shared" si="79"/>
        <v>1</v>
      </c>
      <c r="L604" s="2">
        <f t="shared" si="83"/>
        <v>10</v>
      </c>
      <c r="M604" s="2"/>
    </row>
    <row r="605" spans="1:13" x14ac:dyDescent="0.25">
      <c r="A605" s="2" t="s">
        <v>440</v>
      </c>
      <c r="B605" s="2" t="s">
        <v>778</v>
      </c>
      <c r="C605" s="2" t="s">
        <v>1517</v>
      </c>
      <c r="D605" s="2" t="s">
        <v>304</v>
      </c>
      <c r="E605" s="2" t="s">
        <v>1628</v>
      </c>
      <c r="F605" s="2" t="s">
        <v>1631</v>
      </c>
      <c r="G605" s="2" t="s">
        <v>1630</v>
      </c>
      <c r="H605" s="2">
        <f t="shared" si="80"/>
        <v>8</v>
      </c>
      <c r="I605" s="2">
        <f t="shared" si="81"/>
        <v>4</v>
      </c>
      <c r="J605" s="2">
        <f t="shared" si="82"/>
        <v>1</v>
      </c>
      <c r="K605" s="2" t="str">
        <f t="shared" si="79"/>
        <v>1</v>
      </c>
      <c r="L605" s="2">
        <f t="shared" si="83"/>
        <v>10</v>
      </c>
      <c r="M605" s="2"/>
    </row>
    <row r="606" spans="1:13" x14ac:dyDescent="0.25">
      <c r="A606" s="2" t="str">
        <f>A605</f>
        <v>ALV38128.1</v>
      </c>
      <c r="B606" s="2" t="str">
        <f>B605</f>
        <v>Streptomyces sp. CdTB01</v>
      </c>
      <c r="C606" s="2" t="str">
        <f>C605</f>
        <v>Thiomuracin-like (pred)</v>
      </c>
      <c r="D606" s="2" t="str">
        <f>D605</f>
        <v>Thiomuracin4+2</v>
      </c>
      <c r="E606" s="2" t="s">
        <v>1629</v>
      </c>
      <c r="F606" s="2" t="s">
        <v>1631</v>
      </c>
      <c r="G606" s="2" t="s">
        <v>1622</v>
      </c>
      <c r="H606" s="2">
        <f t="shared" si="80"/>
        <v>8</v>
      </c>
      <c r="I606" s="2">
        <f t="shared" si="81"/>
        <v>4</v>
      </c>
      <c r="J606" s="2">
        <f t="shared" si="82"/>
        <v>1</v>
      </c>
      <c r="K606" s="2" t="str">
        <f t="shared" si="79"/>
        <v>1</v>
      </c>
      <c r="L606" s="2">
        <f t="shared" si="83"/>
        <v>10</v>
      </c>
      <c r="M606" s="2"/>
    </row>
    <row r="607" spans="1:13" x14ac:dyDescent="0.25">
      <c r="A607" s="2" t="s">
        <v>441</v>
      </c>
      <c r="B607" s="2" t="s">
        <v>825</v>
      </c>
      <c r="C607" s="2" t="s">
        <v>1747</v>
      </c>
      <c r="D607" s="2" t="s">
        <v>304</v>
      </c>
      <c r="E607" s="5" t="s">
        <v>1771</v>
      </c>
      <c r="F607" s="2" t="s">
        <v>1772</v>
      </c>
      <c r="G607" s="2" t="s">
        <v>513</v>
      </c>
      <c r="H607" s="2">
        <f t="shared" si="80"/>
        <v>6</v>
      </c>
      <c r="I607" s="2">
        <f t="shared" si="81"/>
        <v>4</v>
      </c>
      <c r="J607" s="2">
        <f t="shared" si="82"/>
        <v>2</v>
      </c>
      <c r="K607" s="2" t="str">
        <f t="shared" si="79"/>
        <v>1</v>
      </c>
      <c r="L607" s="2">
        <f t="shared" si="83"/>
        <v>9</v>
      </c>
      <c r="M607" s="2"/>
    </row>
    <row r="608" spans="1:13" x14ac:dyDescent="0.25">
      <c r="A608" s="2" t="s">
        <v>442</v>
      </c>
      <c r="B608" s="2" t="s">
        <v>826</v>
      </c>
      <c r="C608" s="2" t="s">
        <v>1747</v>
      </c>
      <c r="D608" s="2" t="s">
        <v>304</v>
      </c>
      <c r="E608" s="5" t="s">
        <v>1773</v>
      </c>
      <c r="F608" s="2" t="s">
        <v>1774</v>
      </c>
      <c r="G608" s="2" t="s">
        <v>513</v>
      </c>
      <c r="H608" s="2">
        <f t="shared" si="80"/>
        <v>6</v>
      </c>
      <c r="I608" s="2">
        <f t="shared" si="81"/>
        <v>4</v>
      </c>
      <c r="J608" s="2">
        <f t="shared" si="82"/>
        <v>2</v>
      </c>
      <c r="K608" s="2" t="str">
        <f t="shared" si="79"/>
        <v>1</v>
      </c>
      <c r="L608" s="2">
        <f t="shared" si="83"/>
        <v>9</v>
      </c>
      <c r="M608" s="2"/>
    </row>
    <row r="609" spans="1:13" x14ac:dyDescent="0.25">
      <c r="A609" s="2" t="s">
        <v>443</v>
      </c>
      <c r="B609" s="2" t="s">
        <v>827</v>
      </c>
      <c r="C609" s="2" t="s">
        <v>1747</v>
      </c>
      <c r="D609" s="2" t="s">
        <v>304</v>
      </c>
      <c r="E609" s="5" t="s">
        <v>1775</v>
      </c>
      <c r="F609" s="2" t="s">
        <v>1777</v>
      </c>
      <c r="G609" s="2" t="s">
        <v>1776</v>
      </c>
      <c r="H609" s="2">
        <f t="shared" si="80"/>
        <v>5</v>
      </c>
      <c r="I609" s="2">
        <f t="shared" si="81"/>
        <v>4</v>
      </c>
      <c r="J609" s="2">
        <f t="shared" si="82"/>
        <v>2</v>
      </c>
      <c r="K609" s="2" t="str">
        <f t="shared" si="79"/>
        <v>1</v>
      </c>
      <c r="L609" s="2">
        <f t="shared" si="83"/>
        <v>8</v>
      </c>
      <c r="M609" s="2"/>
    </row>
    <row r="610" spans="1:13" x14ac:dyDescent="0.25">
      <c r="A610" s="2" t="s">
        <v>444</v>
      </c>
      <c r="B610" s="2" t="s">
        <v>825</v>
      </c>
      <c r="C610" s="2" t="s">
        <v>1747</v>
      </c>
      <c r="D610" s="2" t="s">
        <v>304</v>
      </c>
      <c r="E610" s="5" t="s">
        <v>1778</v>
      </c>
      <c r="F610" s="2" t="s">
        <v>1779</v>
      </c>
      <c r="G610" s="2" t="s">
        <v>513</v>
      </c>
      <c r="H610" s="2">
        <f t="shared" si="80"/>
        <v>6</v>
      </c>
      <c r="I610" s="2">
        <f t="shared" si="81"/>
        <v>4</v>
      </c>
      <c r="J610" s="2">
        <f t="shared" si="82"/>
        <v>2</v>
      </c>
      <c r="K610" s="2" t="str">
        <f t="shared" si="79"/>
        <v>1</v>
      </c>
      <c r="L610" s="2">
        <f t="shared" si="83"/>
        <v>9</v>
      </c>
      <c r="M610" s="2"/>
    </row>
    <row r="611" spans="1:13" x14ac:dyDescent="0.25">
      <c r="A611" s="2" t="s">
        <v>445</v>
      </c>
      <c r="B611" s="2" t="s">
        <v>828</v>
      </c>
      <c r="C611" s="2" t="s">
        <v>1747</v>
      </c>
      <c r="D611" s="2" t="s">
        <v>304</v>
      </c>
      <c r="E611" s="5" t="s">
        <v>1780</v>
      </c>
      <c r="F611" s="2" t="s">
        <v>1781</v>
      </c>
      <c r="G611" s="2" t="s">
        <v>1742</v>
      </c>
      <c r="H611" s="2">
        <f t="shared" si="80"/>
        <v>5</v>
      </c>
      <c r="I611" s="2">
        <f t="shared" si="81"/>
        <v>5</v>
      </c>
      <c r="J611" s="2">
        <f t="shared" si="82"/>
        <v>2</v>
      </c>
      <c r="K611" s="2" t="str">
        <f t="shared" si="79"/>
        <v>1</v>
      </c>
      <c r="L611" s="2">
        <f t="shared" si="83"/>
        <v>9</v>
      </c>
      <c r="M611" s="2"/>
    </row>
    <row r="612" spans="1:13" x14ac:dyDescent="0.25">
      <c r="A612" s="2" t="s">
        <v>446</v>
      </c>
      <c r="B612" s="2" t="s">
        <v>716</v>
      </c>
      <c r="C612" s="1" t="s">
        <v>1784</v>
      </c>
      <c r="D612" s="2" t="s">
        <v>304</v>
      </c>
      <c r="E612" s="5" t="s">
        <v>1782</v>
      </c>
      <c r="F612" s="2" t="s">
        <v>1783</v>
      </c>
      <c r="G612" s="2" t="s">
        <v>1237</v>
      </c>
      <c r="H612" s="2">
        <f t="shared" si="80"/>
        <v>6</v>
      </c>
      <c r="I612" s="2">
        <f t="shared" si="81"/>
        <v>2</v>
      </c>
      <c r="J612" s="2">
        <f t="shared" si="82"/>
        <v>5</v>
      </c>
      <c r="K612" s="2" t="str">
        <f t="shared" si="79"/>
        <v>1</v>
      </c>
      <c r="L612" s="2">
        <f t="shared" si="83"/>
        <v>10</v>
      </c>
      <c r="M612" s="2"/>
    </row>
    <row r="613" spans="1:13" x14ac:dyDescent="0.25">
      <c r="A613" s="2" t="s">
        <v>447</v>
      </c>
      <c r="B613" s="2" t="s">
        <v>829</v>
      </c>
      <c r="C613" s="2" t="s">
        <v>1517</v>
      </c>
      <c r="D613" s="2" t="s">
        <v>304</v>
      </c>
      <c r="E613" s="5" t="s">
        <v>1785</v>
      </c>
      <c r="F613" s="2" t="s">
        <v>1787</v>
      </c>
      <c r="G613" s="2" t="s">
        <v>1786</v>
      </c>
      <c r="H613" s="2">
        <f t="shared" si="80"/>
        <v>6</v>
      </c>
      <c r="I613" s="2">
        <f t="shared" si="81"/>
        <v>8</v>
      </c>
      <c r="J613" s="2">
        <f t="shared" si="82"/>
        <v>0</v>
      </c>
      <c r="K613" s="2" t="str">
        <f t="shared" si="79"/>
        <v>0</v>
      </c>
      <c r="L613" s="2">
        <f t="shared" si="83"/>
        <v>12</v>
      </c>
      <c r="M613" s="2"/>
    </row>
    <row r="614" spans="1:13" x14ac:dyDescent="0.25">
      <c r="A614" s="2" t="s">
        <v>448</v>
      </c>
      <c r="B614" s="2" t="s">
        <v>716</v>
      </c>
      <c r="C614" s="2" t="s">
        <v>1517</v>
      </c>
      <c r="D614" s="2" t="s">
        <v>304</v>
      </c>
      <c r="E614" s="2" t="s">
        <v>1788</v>
      </c>
      <c r="F614" s="2" t="s">
        <v>1790</v>
      </c>
      <c r="G614" s="2" t="s">
        <v>1506</v>
      </c>
      <c r="H614" s="2">
        <f t="shared" si="80"/>
        <v>5</v>
      </c>
      <c r="I614" s="2">
        <f t="shared" si="81"/>
        <v>9</v>
      </c>
      <c r="J614" s="2">
        <f t="shared" si="82"/>
        <v>1</v>
      </c>
      <c r="K614" s="2" t="str">
        <f t="shared" si="79"/>
        <v>1</v>
      </c>
      <c r="L614" s="2">
        <f t="shared" si="83"/>
        <v>12</v>
      </c>
      <c r="M614" s="2"/>
    </row>
    <row r="615" spans="1:13" x14ac:dyDescent="0.25">
      <c r="A615" s="2" t="str">
        <f>A614</f>
        <v>WP_098207202.1</v>
      </c>
      <c r="B615" s="2" t="str">
        <f>B614</f>
        <v>Bacillus cereus</v>
      </c>
      <c r="C615" s="2" t="str">
        <f>C614</f>
        <v>Thiomuracin-like (pred)</v>
      </c>
      <c r="D615" s="2" t="str">
        <f>D614</f>
        <v>Thiomuracin4+2</v>
      </c>
      <c r="E615" s="2" t="s">
        <v>1789</v>
      </c>
      <c r="F615" s="2" t="s">
        <v>1791</v>
      </c>
      <c r="G615" s="2" t="s">
        <v>1506</v>
      </c>
      <c r="H615" s="2">
        <f t="shared" si="80"/>
        <v>5</v>
      </c>
      <c r="I615" s="2">
        <f t="shared" si="81"/>
        <v>9</v>
      </c>
      <c r="J615" s="2">
        <f t="shared" si="82"/>
        <v>1</v>
      </c>
      <c r="K615" s="2" t="str">
        <f t="shared" si="79"/>
        <v>1</v>
      </c>
      <c r="L615" s="2">
        <f t="shared" si="83"/>
        <v>12</v>
      </c>
      <c r="M615" s="2"/>
    </row>
    <row r="616" spans="1:13" x14ac:dyDescent="0.25">
      <c r="A616" s="2" t="s">
        <v>449</v>
      </c>
      <c r="B616" s="2" t="s">
        <v>830</v>
      </c>
      <c r="C616" s="2" t="s">
        <v>1617</v>
      </c>
      <c r="D616" s="2" t="s">
        <v>304</v>
      </c>
      <c r="E616" s="5" t="s">
        <v>1792</v>
      </c>
      <c r="F616" s="2" t="s">
        <v>1793</v>
      </c>
      <c r="G616" s="2" t="s">
        <v>1237</v>
      </c>
      <c r="H616" s="2">
        <f t="shared" si="80"/>
        <v>6</v>
      </c>
      <c r="I616" s="2">
        <f t="shared" si="81"/>
        <v>2</v>
      </c>
      <c r="J616" s="2">
        <f t="shared" si="82"/>
        <v>5</v>
      </c>
      <c r="K616" s="2" t="str">
        <f t="shared" si="79"/>
        <v>1</v>
      </c>
      <c r="L616" s="2">
        <f t="shared" si="83"/>
        <v>10</v>
      </c>
      <c r="M616" s="2"/>
    </row>
    <row r="617" spans="1:13" x14ac:dyDescent="0.25">
      <c r="A617" s="2" t="s">
        <v>450</v>
      </c>
      <c r="B617" s="2" t="s">
        <v>716</v>
      </c>
      <c r="C617" s="2" t="s">
        <v>1517</v>
      </c>
      <c r="D617" s="2" t="s">
        <v>304</v>
      </c>
      <c r="E617" s="5" t="s">
        <v>1794</v>
      </c>
      <c r="F617" s="2" t="s">
        <v>1795</v>
      </c>
      <c r="G617" s="2" t="s">
        <v>1506</v>
      </c>
      <c r="H617" s="2">
        <f t="shared" si="80"/>
        <v>5</v>
      </c>
      <c r="I617" s="2">
        <f t="shared" si="81"/>
        <v>9</v>
      </c>
      <c r="J617" s="2">
        <f t="shared" si="82"/>
        <v>1</v>
      </c>
      <c r="K617" s="2" t="str">
        <f t="shared" si="79"/>
        <v>1</v>
      </c>
      <c r="L617" s="2">
        <f t="shared" si="83"/>
        <v>12</v>
      </c>
      <c r="M617" s="2"/>
    </row>
    <row r="618" spans="1:13" x14ac:dyDescent="0.25">
      <c r="A618" s="2" t="s">
        <v>451</v>
      </c>
      <c r="B618" s="2" t="s">
        <v>831</v>
      </c>
      <c r="C618" s="2" t="s">
        <v>1617</v>
      </c>
      <c r="D618" s="2" t="s">
        <v>304</v>
      </c>
      <c r="E618" s="2" t="s">
        <v>1796</v>
      </c>
      <c r="F618" s="2" t="s">
        <v>1797</v>
      </c>
      <c r="G618" s="2" t="s">
        <v>1237</v>
      </c>
      <c r="H618" s="2">
        <f t="shared" si="80"/>
        <v>6</v>
      </c>
      <c r="I618" s="2">
        <f t="shared" si="81"/>
        <v>2</v>
      </c>
      <c r="J618" s="2">
        <f t="shared" si="82"/>
        <v>5</v>
      </c>
      <c r="K618" s="2" t="str">
        <f t="shared" si="79"/>
        <v>1</v>
      </c>
      <c r="L618" s="2">
        <f t="shared" si="83"/>
        <v>10</v>
      </c>
      <c r="M618" s="2"/>
    </row>
    <row r="619" spans="1:13" x14ac:dyDescent="0.25">
      <c r="A619" s="2" t="s">
        <v>452</v>
      </c>
      <c r="B619" s="2" t="s">
        <v>832</v>
      </c>
      <c r="C619" s="2" t="s">
        <v>1517</v>
      </c>
      <c r="D619" s="2" t="s">
        <v>304</v>
      </c>
      <c r="E619" s="2" t="s">
        <v>1798</v>
      </c>
      <c r="F619" s="2" t="s">
        <v>1800</v>
      </c>
      <c r="G619" s="2" t="s">
        <v>1799</v>
      </c>
      <c r="H619" s="2">
        <f t="shared" si="80"/>
        <v>1</v>
      </c>
      <c r="I619" s="2">
        <f t="shared" si="81"/>
        <v>5</v>
      </c>
      <c r="J619" s="2">
        <f t="shared" si="82"/>
        <v>1</v>
      </c>
      <c r="K619" s="2" t="str">
        <f t="shared" si="79"/>
        <v>0</v>
      </c>
      <c r="L619" s="2">
        <f t="shared" si="83"/>
        <v>5</v>
      </c>
      <c r="M619" s="2"/>
    </row>
    <row r="620" spans="1:13" x14ac:dyDescent="0.25">
      <c r="A620" s="2" t="s">
        <v>453</v>
      </c>
      <c r="B620" s="2" t="s">
        <v>833</v>
      </c>
      <c r="C620" s="2" t="s">
        <v>1517</v>
      </c>
      <c r="D620" s="2" t="s">
        <v>304</v>
      </c>
      <c r="E620" s="2" t="s">
        <v>1801</v>
      </c>
      <c r="F620" s="2" t="s">
        <v>1802</v>
      </c>
      <c r="G620" s="2" t="s">
        <v>1237</v>
      </c>
      <c r="H620" s="2">
        <f t="shared" si="80"/>
        <v>6</v>
      </c>
      <c r="I620" s="2">
        <f t="shared" si="81"/>
        <v>2</v>
      </c>
      <c r="J620" s="2">
        <f t="shared" si="82"/>
        <v>5</v>
      </c>
      <c r="K620" s="2" t="str">
        <f t="shared" si="79"/>
        <v>1</v>
      </c>
      <c r="L620" s="2">
        <f t="shared" si="83"/>
        <v>10</v>
      </c>
      <c r="M620" s="2"/>
    </row>
    <row r="621" spans="1:13" x14ac:dyDescent="0.25">
      <c r="A621" s="2" t="s">
        <v>454</v>
      </c>
      <c r="B621" s="2" t="s">
        <v>716</v>
      </c>
      <c r="C621" s="2" t="s">
        <v>1517</v>
      </c>
      <c r="D621" s="2" t="s">
        <v>304</v>
      </c>
      <c r="E621" s="2" t="s">
        <v>890</v>
      </c>
      <c r="H621" s="2" t="str">
        <f t="shared" si="80"/>
        <v/>
      </c>
      <c r="I621" s="2" t="str">
        <f t="shared" si="81"/>
        <v/>
      </c>
      <c r="J621" s="2" t="str">
        <f t="shared" si="82"/>
        <v/>
      </c>
      <c r="K621" s="2" t="str">
        <f t="shared" si="79"/>
        <v/>
      </c>
      <c r="L621" s="2" t="str">
        <f t="shared" si="83"/>
        <v/>
      </c>
      <c r="M621" s="2"/>
    </row>
    <row r="622" spans="1:13" x14ac:dyDescent="0.25">
      <c r="A622" s="2" t="s">
        <v>455</v>
      </c>
      <c r="B622" s="2" t="s">
        <v>557</v>
      </c>
      <c r="C622" s="2" t="s">
        <v>1517</v>
      </c>
      <c r="D622" s="2" t="s">
        <v>304</v>
      </c>
      <c r="E622" s="5" t="s">
        <v>1803</v>
      </c>
      <c r="F622" s="2" t="s">
        <v>1805</v>
      </c>
      <c r="G622" s="3" t="s">
        <v>1804</v>
      </c>
      <c r="H622" s="2">
        <f t="shared" si="80"/>
        <v>5</v>
      </c>
      <c r="I622" s="2">
        <f t="shared" si="81"/>
        <v>9</v>
      </c>
      <c r="J622" s="2">
        <f t="shared" si="82"/>
        <v>2</v>
      </c>
      <c r="K622" s="2" t="str">
        <f t="shared" si="79"/>
        <v>1</v>
      </c>
      <c r="L622" s="2">
        <f t="shared" si="83"/>
        <v>13</v>
      </c>
      <c r="M622" s="2"/>
    </row>
    <row r="623" spans="1:13" x14ac:dyDescent="0.25">
      <c r="A623" s="2" t="s">
        <v>456</v>
      </c>
      <c r="B623" s="2" t="s">
        <v>834</v>
      </c>
      <c r="C623" s="2" t="s">
        <v>1517</v>
      </c>
      <c r="D623" s="2" t="s">
        <v>304</v>
      </c>
      <c r="E623" s="5" t="s">
        <v>1806</v>
      </c>
      <c r="F623" s="2" t="s">
        <v>1808</v>
      </c>
      <c r="G623" s="2" t="s">
        <v>1807</v>
      </c>
      <c r="H623" s="2">
        <f t="shared" si="80"/>
        <v>7</v>
      </c>
      <c r="I623" s="2">
        <f t="shared" si="81"/>
        <v>2</v>
      </c>
      <c r="J623" s="2">
        <f t="shared" si="82"/>
        <v>3</v>
      </c>
      <c r="K623" s="2" t="str">
        <f t="shared" si="79"/>
        <v>0</v>
      </c>
      <c r="L623" s="2">
        <f t="shared" si="83"/>
        <v>10</v>
      </c>
      <c r="M623" s="2"/>
    </row>
    <row r="624" spans="1:13" x14ac:dyDescent="0.25">
      <c r="A624" s="2" t="s">
        <v>457</v>
      </c>
      <c r="B624" s="2" t="s">
        <v>835</v>
      </c>
      <c r="C624" s="2" t="s">
        <v>1517</v>
      </c>
      <c r="D624" s="2" t="s">
        <v>304</v>
      </c>
      <c r="E624" s="5" t="s">
        <v>1806</v>
      </c>
      <c r="F624" s="2" t="s">
        <v>1808</v>
      </c>
      <c r="G624" s="2" t="s">
        <v>1807</v>
      </c>
      <c r="H624" s="2">
        <f t="shared" si="80"/>
        <v>7</v>
      </c>
      <c r="I624" s="2">
        <f t="shared" si="81"/>
        <v>2</v>
      </c>
      <c r="J624" s="2">
        <f t="shared" si="82"/>
        <v>3</v>
      </c>
      <c r="K624" s="2" t="str">
        <f t="shared" si="79"/>
        <v>0</v>
      </c>
      <c r="L624" s="2">
        <f t="shared" si="83"/>
        <v>10</v>
      </c>
      <c r="M624" s="2"/>
    </row>
    <row r="625" spans="1:13" x14ac:dyDescent="0.25">
      <c r="A625" s="2" t="s">
        <v>458</v>
      </c>
      <c r="B625" s="2" t="s">
        <v>836</v>
      </c>
      <c r="C625" s="2" t="s">
        <v>1517</v>
      </c>
      <c r="D625" s="2" t="s">
        <v>304</v>
      </c>
      <c r="E625" s="2" t="s">
        <v>1788</v>
      </c>
      <c r="F625" s="2" t="s">
        <v>1790</v>
      </c>
      <c r="G625" s="2" t="s">
        <v>1506</v>
      </c>
      <c r="H625" s="2">
        <f t="shared" si="80"/>
        <v>5</v>
      </c>
      <c r="I625" s="2">
        <f t="shared" si="81"/>
        <v>9</v>
      </c>
      <c r="J625" s="2">
        <f t="shared" si="82"/>
        <v>1</v>
      </c>
      <c r="K625" s="2" t="str">
        <f t="shared" si="79"/>
        <v>1</v>
      </c>
      <c r="L625" s="2">
        <f t="shared" si="83"/>
        <v>12</v>
      </c>
      <c r="M625" s="2"/>
    </row>
    <row r="626" spans="1:13" x14ac:dyDescent="0.25">
      <c r="A626" s="2" t="s">
        <v>459</v>
      </c>
      <c r="B626" s="2" t="s">
        <v>837</v>
      </c>
      <c r="C626" s="2" t="s">
        <v>1517</v>
      </c>
      <c r="D626" s="2" t="s">
        <v>304</v>
      </c>
      <c r="E626" s="5" t="s">
        <v>1809</v>
      </c>
      <c r="F626" s="2" t="s">
        <v>1813</v>
      </c>
      <c r="G626" s="2" t="s">
        <v>1812</v>
      </c>
      <c r="H626" s="2">
        <f t="shared" si="80"/>
        <v>6</v>
      </c>
      <c r="I626" s="2">
        <f t="shared" si="81"/>
        <v>9</v>
      </c>
      <c r="J626" s="2">
        <f t="shared" si="82"/>
        <v>3</v>
      </c>
      <c r="K626" s="2" t="str">
        <f t="shared" si="79"/>
        <v>1</v>
      </c>
      <c r="L626" s="2">
        <f t="shared" si="83"/>
        <v>15</v>
      </c>
      <c r="M626" s="2"/>
    </row>
    <row r="627" spans="1:13" x14ac:dyDescent="0.25">
      <c r="A627" s="2" t="str">
        <f t="shared" ref="A627:D628" si="84">A626</f>
        <v>WP_010073638.1</v>
      </c>
      <c r="B627" s="2" t="str">
        <f t="shared" si="84"/>
        <v>Clostridium cellulovorans 743B</v>
      </c>
      <c r="C627" s="2" t="str">
        <f t="shared" si="84"/>
        <v>Thiomuracin-like (pred)</v>
      </c>
      <c r="D627" s="2" t="str">
        <f t="shared" si="84"/>
        <v>Thiomuracin4+2</v>
      </c>
      <c r="E627" s="5" t="s">
        <v>1810</v>
      </c>
      <c r="F627" s="2" t="s">
        <v>1813</v>
      </c>
      <c r="G627" s="2" t="s">
        <v>1814</v>
      </c>
      <c r="H627" s="2">
        <f t="shared" si="80"/>
        <v>6</v>
      </c>
      <c r="I627" s="2">
        <f t="shared" si="81"/>
        <v>9</v>
      </c>
      <c r="J627" s="2">
        <f t="shared" si="82"/>
        <v>3</v>
      </c>
      <c r="K627" s="2" t="str">
        <f t="shared" si="79"/>
        <v>1</v>
      </c>
      <c r="L627" s="2">
        <f t="shared" si="83"/>
        <v>15</v>
      </c>
      <c r="M627" s="2"/>
    </row>
    <row r="628" spans="1:13" x14ac:dyDescent="0.25">
      <c r="A628" s="2" t="str">
        <f t="shared" si="84"/>
        <v>WP_010073638.1</v>
      </c>
      <c r="B628" s="2" t="str">
        <f t="shared" si="84"/>
        <v>Clostridium cellulovorans 743B</v>
      </c>
      <c r="C628" s="2" t="str">
        <f t="shared" si="84"/>
        <v>Thiomuracin-like (pred)</v>
      </c>
      <c r="D628" s="2" t="str">
        <f t="shared" si="84"/>
        <v>Thiomuracin4+2</v>
      </c>
      <c r="E628" s="5" t="s">
        <v>1811</v>
      </c>
      <c r="F628" s="2" t="s">
        <v>1816</v>
      </c>
      <c r="G628" s="2" t="s">
        <v>1815</v>
      </c>
      <c r="H628" s="2">
        <f t="shared" si="80"/>
        <v>6</v>
      </c>
      <c r="I628" s="2">
        <f t="shared" si="81"/>
        <v>10</v>
      </c>
      <c r="J628" s="2">
        <f t="shared" si="82"/>
        <v>3</v>
      </c>
      <c r="K628" s="2" t="str">
        <f t="shared" si="79"/>
        <v>1</v>
      </c>
      <c r="L628" s="2">
        <f t="shared" si="83"/>
        <v>16</v>
      </c>
      <c r="M628" s="2"/>
    </row>
    <row r="629" spans="1:13" x14ac:dyDescent="0.25">
      <c r="A629" s="2" t="s">
        <v>460</v>
      </c>
      <c r="B629" s="2" t="s">
        <v>838</v>
      </c>
      <c r="C629" s="2" t="s">
        <v>1517</v>
      </c>
      <c r="D629" s="2" t="s">
        <v>304</v>
      </c>
      <c r="E629" s="5" t="s">
        <v>1817</v>
      </c>
      <c r="F629" s="2" t="s">
        <v>1819</v>
      </c>
      <c r="G629" s="2" t="s">
        <v>1818</v>
      </c>
      <c r="H629" s="2">
        <f t="shared" si="80"/>
        <v>6</v>
      </c>
      <c r="I629" s="2">
        <f t="shared" si="81"/>
        <v>10</v>
      </c>
      <c r="J629" s="2">
        <f t="shared" si="82"/>
        <v>1</v>
      </c>
      <c r="K629" s="2" t="str">
        <f t="shared" si="79"/>
        <v>0</v>
      </c>
      <c r="L629" s="2">
        <f t="shared" si="83"/>
        <v>15</v>
      </c>
      <c r="M629" s="2"/>
    </row>
    <row r="630" spans="1:13" x14ac:dyDescent="0.25">
      <c r="A630" s="2" t="s">
        <v>461</v>
      </c>
      <c r="B630" s="2" t="s">
        <v>828</v>
      </c>
      <c r="C630" s="2" t="s">
        <v>1747</v>
      </c>
      <c r="D630" s="2" t="s">
        <v>304</v>
      </c>
      <c r="E630" s="5" t="s">
        <v>1780</v>
      </c>
      <c r="F630" s="2" t="s">
        <v>1781</v>
      </c>
      <c r="G630" s="2" t="s">
        <v>1742</v>
      </c>
      <c r="H630" s="2">
        <f t="shared" si="80"/>
        <v>5</v>
      </c>
      <c r="I630" s="2">
        <f t="shared" si="81"/>
        <v>5</v>
      </c>
      <c r="J630" s="2">
        <f t="shared" si="82"/>
        <v>2</v>
      </c>
      <c r="K630" s="2" t="str">
        <f t="shared" si="79"/>
        <v>1</v>
      </c>
      <c r="L630" s="2">
        <f t="shared" si="83"/>
        <v>9</v>
      </c>
      <c r="M630" s="2"/>
    </row>
    <row r="631" spans="1:13" x14ac:dyDescent="0.25">
      <c r="A631" s="2" t="s">
        <v>462</v>
      </c>
      <c r="B631" s="2" t="s">
        <v>760</v>
      </c>
      <c r="C631" s="2" t="s">
        <v>1517</v>
      </c>
      <c r="D631" s="2" t="s">
        <v>304</v>
      </c>
      <c r="E631" s="2" t="s">
        <v>1563</v>
      </c>
      <c r="F631" s="2" t="s">
        <v>1565</v>
      </c>
      <c r="G631" s="2" t="s">
        <v>1564</v>
      </c>
      <c r="H631" s="2">
        <f t="shared" si="80"/>
        <v>8</v>
      </c>
      <c r="I631" s="2">
        <f t="shared" si="81"/>
        <v>14</v>
      </c>
      <c r="J631" s="2">
        <f t="shared" si="82"/>
        <v>0</v>
      </c>
      <c r="K631" s="2" t="str">
        <f t="shared" si="79"/>
        <v>0</v>
      </c>
      <c r="L631" s="2">
        <f t="shared" si="83"/>
        <v>20</v>
      </c>
      <c r="M631" s="2"/>
    </row>
    <row r="632" spans="1:13" x14ac:dyDescent="0.25">
      <c r="A632" s="2" t="s">
        <v>463</v>
      </c>
      <c r="B632" s="2" t="s">
        <v>839</v>
      </c>
      <c r="C632" s="2" t="s">
        <v>1720</v>
      </c>
      <c r="D632" s="2" t="s">
        <v>304</v>
      </c>
      <c r="E632" s="5" t="s">
        <v>1820</v>
      </c>
      <c r="F632" s="2" t="s">
        <v>1821</v>
      </c>
      <c r="G632" s="2" t="s">
        <v>1534</v>
      </c>
      <c r="H632" s="2">
        <f t="shared" si="80"/>
        <v>5</v>
      </c>
      <c r="I632" s="2">
        <f t="shared" si="81"/>
        <v>6</v>
      </c>
      <c r="J632" s="2">
        <f t="shared" si="82"/>
        <v>1</v>
      </c>
      <c r="K632" s="2" t="str">
        <f t="shared" si="79"/>
        <v>0</v>
      </c>
      <c r="L632" s="2">
        <f t="shared" si="83"/>
        <v>10</v>
      </c>
      <c r="M632" s="2"/>
    </row>
    <row r="633" spans="1:13" x14ac:dyDescent="0.25">
      <c r="A633" s="2" t="s">
        <v>464</v>
      </c>
      <c r="B633" s="2" t="s">
        <v>716</v>
      </c>
      <c r="C633" s="2" t="s">
        <v>1517</v>
      </c>
      <c r="D633" s="2" t="s">
        <v>304</v>
      </c>
      <c r="E633" s="2" t="s">
        <v>1822</v>
      </c>
      <c r="F633" s="2" t="s">
        <v>1825</v>
      </c>
      <c r="G633" s="2" t="s">
        <v>1824</v>
      </c>
      <c r="H633" s="2">
        <f t="shared" si="80"/>
        <v>4</v>
      </c>
      <c r="I633" s="2">
        <f t="shared" si="81"/>
        <v>9</v>
      </c>
      <c r="J633" s="2">
        <f t="shared" si="82"/>
        <v>0</v>
      </c>
      <c r="K633" s="2" t="str">
        <f t="shared" si="79"/>
        <v>1</v>
      </c>
      <c r="L633" s="2">
        <f t="shared" si="83"/>
        <v>10</v>
      </c>
      <c r="M633" s="2"/>
    </row>
    <row r="634" spans="1:13" x14ac:dyDescent="0.25">
      <c r="A634" s="2" t="str">
        <f>A633</f>
        <v>WP_098207032.1</v>
      </c>
      <c r="B634" s="2" t="str">
        <f>B633</f>
        <v>Bacillus cereus</v>
      </c>
      <c r="C634" s="2" t="str">
        <f>C633</f>
        <v>Thiomuracin-like (pred)</v>
      </c>
      <c r="D634" s="2" t="str">
        <f>D633</f>
        <v>Thiomuracin4+2</v>
      </c>
      <c r="E634" s="2" t="s">
        <v>1823</v>
      </c>
      <c r="F634" s="2" t="s">
        <v>1826</v>
      </c>
      <c r="G634" s="2" t="s">
        <v>1824</v>
      </c>
      <c r="H634" s="2">
        <f t="shared" si="80"/>
        <v>4</v>
      </c>
      <c r="I634" s="2">
        <f t="shared" si="81"/>
        <v>9</v>
      </c>
      <c r="J634" s="2">
        <f t="shared" si="82"/>
        <v>0</v>
      </c>
      <c r="K634" s="2" t="str">
        <f t="shared" si="79"/>
        <v>1</v>
      </c>
      <c r="L634" s="2">
        <f t="shared" si="83"/>
        <v>10</v>
      </c>
      <c r="M634" s="2"/>
    </row>
    <row r="635" spans="1:13" x14ac:dyDescent="0.25">
      <c r="A635" s="2" t="s">
        <v>465</v>
      </c>
      <c r="B635" s="2" t="s">
        <v>840</v>
      </c>
      <c r="C635" s="2" t="s">
        <v>1517</v>
      </c>
      <c r="D635" s="2" t="s">
        <v>304</v>
      </c>
      <c r="E635" s="2" t="s">
        <v>1827</v>
      </c>
      <c r="F635" s="2" t="s">
        <v>1829</v>
      </c>
      <c r="G635" s="3" t="s">
        <v>1828</v>
      </c>
      <c r="H635" s="2">
        <f t="shared" si="80"/>
        <v>3</v>
      </c>
      <c r="I635" s="2">
        <f t="shared" si="81"/>
        <v>8</v>
      </c>
      <c r="J635" s="2">
        <f t="shared" si="82"/>
        <v>5</v>
      </c>
      <c r="K635" s="2" t="str">
        <f t="shared" si="79"/>
        <v>1</v>
      </c>
      <c r="L635" s="2">
        <f t="shared" si="83"/>
        <v>13</v>
      </c>
      <c r="M635" s="2"/>
    </row>
    <row r="636" spans="1:13" x14ac:dyDescent="0.25">
      <c r="A636" s="2" t="s">
        <v>466</v>
      </c>
      <c r="B636" s="2" t="s">
        <v>841</v>
      </c>
      <c r="C636" s="2" t="s">
        <v>1517</v>
      </c>
      <c r="D636" s="2" t="s">
        <v>304</v>
      </c>
      <c r="E636" s="2" t="s">
        <v>1830</v>
      </c>
      <c r="F636" s="2" t="s">
        <v>1832</v>
      </c>
      <c r="G636" s="2" t="s">
        <v>1831</v>
      </c>
      <c r="H636" s="2">
        <f t="shared" si="80"/>
        <v>2</v>
      </c>
      <c r="I636" s="2">
        <f t="shared" si="81"/>
        <v>3</v>
      </c>
      <c r="J636" s="2">
        <f t="shared" si="82"/>
        <v>0</v>
      </c>
      <c r="K636" s="2" t="str">
        <f t="shared" ref="K636:K686" si="85">IF($G636&lt;&gt;"",IF(OR(RIGHT($G636,1)="S",RIGHT($G636,1)="C",RIGHT(G636,1)="T"),"1","0"),"")</f>
        <v>0</v>
      </c>
      <c r="L636" s="2">
        <f t="shared" si="83"/>
        <v>3</v>
      </c>
      <c r="M636" s="2"/>
    </row>
    <row r="637" spans="1:13" x14ac:dyDescent="0.25">
      <c r="A637" s="2" t="s">
        <v>467</v>
      </c>
      <c r="B637" s="2" t="s">
        <v>842</v>
      </c>
      <c r="C637" s="2" t="s">
        <v>1517</v>
      </c>
      <c r="D637" s="2" t="s">
        <v>304</v>
      </c>
      <c r="E637" s="5" t="s">
        <v>1833</v>
      </c>
      <c r="F637" s="2" t="s">
        <v>1835</v>
      </c>
      <c r="G637" s="2" t="s">
        <v>1834</v>
      </c>
      <c r="H637" s="2">
        <f t="shared" ref="H637:H686" si="86">IF($G637&lt;&gt;"",(LEN($G637)-LEN(SUBSTITUTE($G637,"C",""))),"")</f>
        <v>2</v>
      </c>
      <c r="I637" s="2">
        <f t="shared" ref="I637:I686" si="87">IF($G637&lt;&gt;"",(LEN($G637)-LEN(SUBSTITUTE($G637,"S",""))),"")</f>
        <v>7</v>
      </c>
      <c r="J637" s="2">
        <f t="shared" ref="J637:J686" si="88">IF($G637&lt;&gt;"",(LEN($G637)-LEN(SUBSTITUTE($G637,"T",""))),"")</f>
        <v>4</v>
      </c>
      <c r="K637" s="2" t="str">
        <f t="shared" si="85"/>
        <v>1</v>
      </c>
      <c r="L637" s="2">
        <f t="shared" ref="L637:L686" si="89">IF($G637&lt;&gt;"",H637+J637+I637-2-K637,"")</f>
        <v>10</v>
      </c>
      <c r="M637" s="2"/>
    </row>
    <row r="638" spans="1:13" x14ac:dyDescent="0.25">
      <c r="A638" s="2" t="s">
        <v>468</v>
      </c>
      <c r="B638" s="2" t="s">
        <v>599</v>
      </c>
      <c r="C638" s="2" t="s">
        <v>1517</v>
      </c>
      <c r="D638" s="2" t="s">
        <v>304</v>
      </c>
      <c r="E638" s="5" t="s">
        <v>1836</v>
      </c>
      <c r="F638" s="2" t="s">
        <v>1839</v>
      </c>
      <c r="G638" s="2" t="s">
        <v>1838</v>
      </c>
      <c r="H638" s="2">
        <f t="shared" si="86"/>
        <v>2</v>
      </c>
      <c r="I638" s="2">
        <f t="shared" si="87"/>
        <v>7</v>
      </c>
      <c r="J638" s="2">
        <f t="shared" si="88"/>
        <v>4</v>
      </c>
      <c r="K638" s="2" t="str">
        <f t="shared" si="85"/>
        <v>1</v>
      </c>
      <c r="L638" s="2">
        <f t="shared" si="89"/>
        <v>10</v>
      </c>
      <c r="M638" s="2"/>
    </row>
    <row r="639" spans="1:13" x14ac:dyDescent="0.25">
      <c r="A639" s="2" t="str">
        <f>A638</f>
        <v>AUG81639.1</v>
      </c>
      <c r="B639" s="2" t="str">
        <f>B638</f>
        <v>Kitasatospora sp. MMS16-BH015</v>
      </c>
      <c r="C639" s="2" t="str">
        <f>C638</f>
        <v>Thiomuracin-like (pred)</v>
      </c>
      <c r="D639" s="2" t="str">
        <f>D638</f>
        <v>Thiomuracin4+2</v>
      </c>
      <c r="E639" s="5" t="s">
        <v>1837</v>
      </c>
      <c r="F639" s="2" t="s">
        <v>1839</v>
      </c>
      <c r="G639" s="2" t="s">
        <v>1840</v>
      </c>
      <c r="H639" s="2">
        <f t="shared" si="86"/>
        <v>2</v>
      </c>
      <c r="I639" s="2">
        <f t="shared" si="87"/>
        <v>8</v>
      </c>
      <c r="J639" s="2">
        <f t="shared" si="88"/>
        <v>3</v>
      </c>
      <c r="K639" s="2" t="str">
        <f t="shared" si="85"/>
        <v>1</v>
      </c>
      <c r="L639" s="2">
        <f t="shared" si="89"/>
        <v>10</v>
      </c>
      <c r="M639" s="2"/>
    </row>
    <row r="640" spans="1:13" x14ac:dyDescent="0.25">
      <c r="A640" s="2" t="s">
        <v>469</v>
      </c>
      <c r="B640" s="2" t="s">
        <v>843</v>
      </c>
      <c r="C640" s="2" t="s">
        <v>1517</v>
      </c>
      <c r="D640" s="2" t="s">
        <v>304</v>
      </c>
      <c r="E640" s="5" t="s">
        <v>1841</v>
      </c>
      <c r="F640" s="2" t="s">
        <v>1843</v>
      </c>
      <c r="G640" s="2" t="s">
        <v>1842</v>
      </c>
      <c r="H640" s="2">
        <f t="shared" si="86"/>
        <v>8</v>
      </c>
      <c r="I640" s="2">
        <f t="shared" si="87"/>
        <v>3</v>
      </c>
      <c r="J640" s="2">
        <f t="shared" si="88"/>
        <v>1</v>
      </c>
      <c r="K640" s="2" t="str">
        <f t="shared" si="85"/>
        <v>0</v>
      </c>
      <c r="L640" s="2">
        <f t="shared" si="89"/>
        <v>10</v>
      </c>
      <c r="M640" s="2"/>
    </row>
    <row r="641" spans="1:13" x14ac:dyDescent="0.25">
      <c r="A641" s="2" t="s">
        <v>470</v>
      </c>
      <c r="B641" s="2" t="s">
        <v>841</v>
      </c>
      <c r="C641" s="2" t="s">
        <v>1517</v>
      </c>
      <c r="D641" s="2" t="s">
        <v>304</v>
      </c>
      <c r="E641" s="5" t="s">
        <v>1844</v>
      </c>
      <c r="F641" s="2" t="s">
        <v>1845</v>
      </c>
      <c r="G641" s="2" t="s">
        <v>1751</v>
      </c>
      <c r="H641" s="2">
        <f t="shared" si="86"/>
        <v>5</v>
      </c>
      <c r="I641" s="2">
        <f t="shared" si="87"/>
        <v>10</v>
      </c>
      <c r="J641" s="2">
        <f t="shared" si="88"/>
        <v>2</v>
      </c>
      <c r="K641" s="2" t="str">
        <f t="shared" si="85"/>
        <v>1</v>
      </c>
      <c r="L641" s="2">
        <f t="shared" si="89"/>
        <v>14</v>
      </c>
      <c r="M641" s="2"/>
    </row>
    <row r="642" spans="1:13" x14ac:dyDescent="0.25">
      <c r="A642" s="2" t="s">
        <v>471</v>
      </c>
      <c r="B642" s="2" t="s">
        <v>844</v>
      </c>
      <c r="C642" s="2" t="s">
        <v>1517</v>
      </c>
      <c r="D642" s="2" t="s">
        <v>304</v>
      </c>
      <c r="E642" s="5" t="s">
        <v>1846</v>
      </c>
      <c r="F642" s="2" t="s">
        <v>1849</v>
      </c>
      <c r="G642" s="2" t="s">
        <v>1751</v>
      </c>
      <c r="H642" s="2">
        <f t="shared" si="86"/>
        <v>5</v>
      </c>
      <c r="I642" s="2">
        <f t="shared" si="87"/>
        <v>10</v>
      </c>
      <c r="J642" s="2">
        <f t="shared" si="88"/>
        <v>2</v>
      </c>
      <c r="K642" s="2" t="str">
        <f t="shared" si="85"/>
        <v>1</v>
      </c>
      <c r="L642" s="2">
        <f t="shared" si="89"/>
        <v>14</v>
      </c>
      <c r="M642" s="2"/>
    </row>
    <row r="643" spans="1:13" x14ac:dyDescent="0.25">
      <c r="A643" s="2" t="str">
        <f>A642</f>
        <v>WP_066450536.1</v>
      </c>
      <c r="B643" s="2" t="str">
        <f>B642</f>
        <v>Bacillus gottheilii</v>
      </c>
      <c r="C643" s="2" t="str">
        <f>C642</f>
        <v>Thiomuracin-like (pred)</v>
      </c>
      <c r="D643" s="2" t="str">
        <f>D642</f>
        <v>Thiomuracin4+2</v>
      </c>
      <c r="E643" s="5" t="s">
        <v>1847</v>
      </c>
      <c r="F643" s="2" t="s">
        <v>1848</v>
      </c>
      <c r="G643" s="2" t="s">
        <v>1751</v>
      </c>
      <c r="H643" s="2">
        <f t="shared" si="86"/>
        <v>5</v>
      </c>
      <c r="I643" s="2">
        <f t="shared" si="87"/>
        <v>10</v>
      </c>
      <c r="J643" s="2">
        <f t="shared" si="88"/>
        <v>2</v>
      </c>
      <c r="K643" s="2" t="str">
        <f t="shared" si="85"/>
        <v>1</v>
      </c>
      <c r="L643" s="2">
        <f t="shared" si="89"/>
        <v>14</v>
      </c>
      <c r="M643" s="2"/>
    </row>
    <row r="644" spans="1:13" x14ac:dyDescent="0.25">
      <c r="A644" s="2" t="s">
        <v>472</v>
      </c>
      <c r="B644" s="2" t="s">
        <v>845</v>
      </c>
      <c r="C644" s="2" t="s">
        <v>1517</v>
      </c>
      <c r="D644" s="2" t="s">
        <v>304</v>
      </c>
      <c r="E644" s="5" t="s">
        <v>1442</v>
      </c>
      <c r="H644" s="2" t="str">
        <f t="shared" si="86"/>
        <v/>
      </c>
      <c r="I644" s="2" t="str">
        <f t="shared" si="87"/>
        <v/>
      </c>
      <c r="J644" s="2" t="str">
        <f t="shared" si="88"/>
        <v/>
      </c>
      <c r="K644" s="2" t="str">
        <f t="shared" si="85"/>
        <v/>
      </c>
      <c r="L644" s="2" t="str">
        <f t="shared" si="89"/>
        <v/>
      </c>
      <c r="M644" s="2"/>
    </row>
    <row r="645" spans="1:13" x14ac:dyDescent="0.25">
      <c r="A645" s="2" t="s">
        <v>473</v>
      </c>
      <c r="B645" s="2" t="s">
        <v>846</v>
      </c>
      <c r="C645" s="2" t="s">
        <v>1517</v>
      </c>
      <c r="D645" s="2" t="s">
        <v>304</v>
      </c>
      <c r="E645" s="5" t="s">
        <v>1850</v>
      </c>
      <c r="F645" s="2" t="s">
        <v>1852</v>
      </c>
      <c r="G645" s="2" t="s">
        <v>1851</v>
      </c>
      <c r="H645" s="2">
        <f t="shared" si="86"/>
        <v>5</v>
      </c>
      <c r="I645" s="2">
        <f t="shared" si="87"/>
        <v>3</v>
      </c>
      <c r="J645" s="2">
        <f t="shared" si="88"/>
        <v>3</v>
      </c>
      <c r="K645" s="2" t="str">
        <f t="shared" si="85"/>
        <v>0</v>
      </c>
      <c r="L645" s="2">
        <f t="shared" si="89"/>
        <v>9</v>
      </c>
      <c r="M645" s="2"/>
    </row>
    <row r="646" spans="1:13" x14ac:dyDescent="0.25">
      <c r="A646" s="2" t="s">
        <v>474</v>
      </c>
      <c r="B646" s="2" t="s">
        <v>847</v>
      </c>
      <c r="C646" s="2" t="s">
        <v>1517</v>
      </c>
      <c r="D646" s="2" t="s">
        <v>304</v>
      </c>
      <c r="E646" s="5" t="s">
        <v>1442</v>
      </c>
      <c r="H646" s="2" t="str">
        <f t="shared" si="86"/>
        <v/>
      </c>
      <c r="I646" s="2" t="str">
        <f t="shared" si="87"/>
        <v/>
      </c>
      <c r="J646" s="2" t="str">
        <f t="shared" si="88"/>
        <v/>
      </c>
      <c r="K646" s="2" t="str">
        <f t="shared" si="85"/>
        <v/>
      </c>
      <c r="L646" s="2" t="str">
        <f t="shared" si="89"/>
        <v/>
      </c>
      <c r="M646" s="2"/>
    </row>
    <row r="647" spans="1:13" x14ac:dyDescent="0.25">
      <c r="A647" s="2" t="s">
        <v>475</v>
      </c>
      <c r="B647" s="2" t="s">
        <v>848</v>
      </c>
      <c r="C647" s="2" t="s">
        <v>1517</v>
      </c>
      <c r="D647" s="2" t="s">
        <v>304</v>
      </c>
      <c r="E647" s="5" t="s">
        <v>1442</v>
      </c>
      <c r="H647" s="2" t="str">
        <f t="shared" si="86"/>
        <v/>
      </c>
      <c r="I647" s="2" t="str">
        <f t="shared" si="87"/>
        <v/>
      </c>
      <c r="J647" s="2" t="str">
        <f t="shared" si="88"/>
        <v/>
      </c>
      <c r="K647" s="2" t="str">
        <f t="shared" si="85"/>
        <v/>
      </c>
      <c r="L647" s="2" t="str">
        <f t="shared" si="89"/>
        <v/>
      </c>
      <c r="M647" s="2"/>
    </row>
    <row r="648" spans="1:13" x14ac:dyDescent="0.25">
      <c r="A648" s="2" t="s">
        <v>476</v>
      </c>
      <c r="B648" s="2" t="s">
        <v>545</v>
      </c>
      <c r="C648" s="2" t="s">
        <v>1517</v>
      </c>
      <c r="D648" s="2" t="s">
        <v>304</v>
      </c>
      <c r="E648" s="5" t="s">
        <v>1853</v>
      </c>
      <c r="F648" s="2" t="s">
        <v>1855</v>
      </c>
      <c r="G648" s="2" t="s">
        <v>1854</v>
      </c>
      <c r="H648" s="2">
        <f t="shared" si="86"/>
        <v>6</v>
      </c>
      <c r="I648" s="2">
        <f t="shared" si="87"/>
        <v>9</v>
      </c>
      <c r="J648" s="2">
        <f t="shared" si="88"/>
        <v>1</v>
      </c>
      <c r="K648" s="2" t="str">
        <f t="shared" si="85"/>
        <v>0</v>
      </c>
      <c r="L648" s="2">
        <f t="shared" si="89"/>
        <v>14</v>
      </c>
      <c r="M648" s="2"/>
    </row>
    <row r="649" spans="1:13" x14ac:dyDescent="0.25">
      <c r="A649" s="2" t="s">
        <v>477</v>
      </c>
      <c r="B649" s="2" t="s">
        <v>849</v>
      </c>
      <c r="C649" s="2" t="s">
        <v>1517</v>
      </c>
      <c r="D649" s="2" t="s">
        <v>304</v>
      </c>
      <c r="E649" s="5" t="s">
        <v>890</v>
      </c>
      <c r="H649" s="2" t="str">
        <f t="shared" si="86"/>
        <v/>
      </c>
      <c r="I649" s="2" t="str">
        <f t="shared" si="87"/>
        <v/>
      </c>
      <c r="J649" s="2" t="str">
        <f t="shared" si="88"/>
        <v/>
      </c>
      <c r="K649" s="2" t="str">
        <f t="shared" si="85"/>
        <v/>
      </c>
      <c r="L649" s="2" t="str">
        <f t="shared" si="89"/>
        <v/>
      </c>
      <c r="M649" s="2"/>
    </row>
    <row r="650" spans="1:13" x14ac:dyDescent="0.25">
      <c r="A650" s="2" t="s">
        <v>478</v>
      </c>
      <c r="B650" s="2" t="s">
        <v>846</v>
      </c>
      <c r="C650" s="2" t="s">
        <v>1517</v>
      </c>
      <c r="D650" s="2" t="s">
        <v>304</v>
      </c>
      <c r="E650" s="5" t="s">
        <v>1850</v>
      </c>
      <c r="F650" s="2" t="s">
        <v>1852</v>
      </c>
      <c r="G650" s="2" t="s">
        <v>1851</v>
      </c>
      <c r="H650" s="2">
        <f t="shared" si="86"/>
        <v>5</v>
      </c>
      <c r="I650" s="2">
        <f t="shared" si="87"/>
        <v>3</v>
      </c>
      <c r="J650" s="2">
        <f t="shared" si="88"/>
        <v>3</v>
      </c>
      <c r="K650" s="2" t="str">
        <f t="shared" si="85"/>
        <v>0</v>
      </c>
      <c r="L650" s="2">
        <f t="shared" si="89"/>
        <v>9</v>
      </c>
      <c r="M650" s="2"/>
    </row>
    <row r="651" spans="1:13" x14ac:dyDescent="0.25">
      <c r="A651" s="2" t="s">
        <v>479</v>
      </c>
      <c r="B651" s="2" t="s">
        <v>845</v>
      </c>
      <c r="C651" s="2" t="s">
        <v>1517</v>
      </c>
      <c r="D651" s="2" t="s">
        <v>304</v>
      </c>
      <c r="E651" s="5" t="s">
        <v>1856</v>
      </c>
      <c r="F651" s="2" t="s">
        <v>1860</v>
      </c>
      <c r="G651" s="2" t="s">
        <v>1859</v>
      </c>
      <c r="H651" s="2">
        <f t="shared" si="86"/>
        <v>4</v>
      </c>
      <c r="I651" s="2">
        <f t="shared" si="87"/>
        <v>8</v>
      </c>
      <c r="J651" s="2">
        <f t="shared" si="88"/>
        <v>1</v>
      </c>
      <c r="K651" s="2" t="str">
        <f t="shared" si="85"/>
        <v>1</v>
      </c>
      <c r="L651" s="2">
        <f t="shared" si="89"/>
        <v>10</v>
      </c>
      <c r="M651" s="2"/>
    </row>
    <row r="652" spans="1:13" x14ac:dyDescent="0.25">
      <c r="A652" s="2" t="str">
        <f>A651</f>
        <v>WP_016622713.1</v>
      </c>
      <c r="B652" s="2" t="str">
        <f>B651</f>
        <v>Enterococcus faecalis</v>
      </c>
      <c r="C652" s="2" t="str">
        <f>C651</f>
        <v>Thiomuracin-like (pred)</v>
      </c>
      <c r="D652" s="2" t="str">
        <f>D651</f>
        <v>Thiomuracin4+2</v>
      </c>
      <c r="E652" s="5" t="s">
        <v>1857</v>
      </c>
      <c r="F652" s="2" t="s">
        <v>1861</v>
      </c>
      <c r="G652" s="2" t="s">
        <v>1858</v>
      </c>
      <c r="H652" s="2">
        <f t="shared" si="86"/>
        <v>5</v>
      </c>
      <c r="I652" s="2">
        <f t="shared" si="87"/>
        <v>13</v>
      </c>
      <c r="J652" s="2">
        <f t="shared" si="88"/>
        <v>3</v>
      </c>
      <c r="K652" s="2" t="str">
        <f t="shared" si="85"/>
        <v>1</v>
      </c>
      <c r="L652" s="2">
        <f t="shared" si="89"/>
        <v>18</v>
      </c>
      <c r="M652" s="2"/>
    </row>
    <row r="653" spans="1:13" x14ac:dyDescent="0.25">
      <c r="A653" s="2" t="s">
        <v>480</v>
      </c>
      <c r="B653" s="2" t="s">
        <v>850</v>
      </c>
      <c r="C653" s="2" t="s">
        <v>1517</v>
      </c>
      <c r="D653" s="2" t="s">
        <v>304</v>
      </c>
      <c r="E653" s="5" t="s">
        <v>1862</v>
      </c>
      <c r="F653" s="2" t="s">
        <v>1864</v>
      </c>
      <c r="G653" s="3" t="s">
        <v>1863</v>
      </c>
      <c r="H653" s="2">
        <f t="shared" si="86"/>
        <v>5</v>
      </c>
      <c r="I653" s="2">
        <f t="shared" si="87"/>
        <v>12</v>
      </c>
      <c r="J653" s="2">
        <f t="shared" si="88"/>
        <v>2</v>
      </c>
      <c r="K653" s="2" t="str">
        <f t="shared" si="85"/>
        <v>0</v>
      </c>
      <c r="L653" s="2">
        <f t="shared" si="89"/>
        <v>17</v>
      </c>
      <c r="M653" s="2"/>
    </row>
    <row r="654" spans="1:13" x14ac:dyDescent="0.25">
      <c r="A654" s="2" t="s">
        <v>481</v>
      </c>
      <c r="B654" s="2" t="s">
        <v>851</v>
      </c>
      <c r="C654" s="2" t="s">
        <v>1517</v>
      </c>
      <c r="D654" s="2" t="s">
        <v>304</v>
      </c>
      <c r="E654" s="5" t="s">
        <v>1865</v>
      </c>
      <c r="F654" s="2" t="s">
        <v>1860</v>
      </c>
      <c r="G654" s="2" t="s">
        <v>1867</v>
      </c>
      <c r="H654" s="2">
        <f t="shared" si="86"/>
        <v>6</v>
      </c>
      <c r="I654" s="2">
        <f t="shared" si="87"/>
        <v>13</v>
      </c>
      <c r="J654" s="2">
        <f t="shared" si="88"/>
        <v>2</v>
      </c>
      <c r="K654" s="2" t="str">
        <f t="shared" si="85"/>
        <v>1</v>
      </c>
      <c r="L654" s="2">
        <f t="shared" si="89"/>
        <v>18</v>
      </c>
      <c r="M654" s="2"/>
    </row>
    <row r="655" spans="1:13" x14ac:dyDescent="0.25">
      <c r="A655" s="2" t="str">
        <f>A654</f>
        <v>WP_010777475.1</v>
      </c>
      <c r="B655" s="2" t="str">
        <f>B654</f>
        <v>Enterococcus faecalis EnGen0301</v>
      </c>
      <c r="C655" s="2" t="str">
        <f>C654</f>
        <v>Thiomuracin-like (pred)</v>
      </c>
      <c r="D655" s="2" t="str">
        <f>D654</f>
        <v>Thiomuracin4+2</v>
      </c>
      <c r="E655" s="5" t="s">
        <v>1866</v>
      </c>
      <c r="F655" s="2" t="s">
        <v>1861</v>
      </c>
      <c r="G655" s="2" t="s">
        <v>1868</v>
      </c>
      <c r="H655" s="2">
        <f t="shared" si="86"/>
        <v>6</v>
      </c>
      <c r="I655" s="2">
        <f t="shared" si="87"/>
        <v>12</v>
      </c>
      <c r="J655" s="2">
        <f t="shared" si="88"/>
        <v>2</v>
      </c>
      <c r="K655" s="2" t="str">
        <f t="shared" si="85"/>
        <v>1</v>
      </c>
      <c r="L655" s="2">
        <f t="shared" si="89"/>
        <v>17</v>
      </c>
      <c r="M655" s="2"/>
    </row>
    <row r="656" spans="1:13" x14ac:dyDescent="0.25">
      <c r="A656" s="2" t="s">
        <v>482</v>
      </c>
      <c r="B656" s="2" t="s">
        <v>852</v>
      </c>
      <c r="C656" s="2" t="s">
        <v>1517</v>
      </c>
      <c r="D656" s="2" t="s">
        <v>304</v>
      </c>
      <c r="E656" s="5" t="s">
        <v>1869</v>
      </c>
      <c r="F656" s="2" t="s">
        <v>1871</v>
      </c>
      <c r="G656" s="2" t="s">
        <v>1868</v>
      </c>
      <c r="H656" s="2">
        <f t="shared" si="86"/>
        <v>6</v>
      </c>
      <c r="I656" s="2">
        <f t="shared" si="87"/>
        <v>12</v>
      </c>
      <c r="J656" s="2">
        <f t="shared" si="88"/>
        <v>2</v>
      </c>
      <c r="K656" s="2" t="str">
        <f t="shared" si="85"/>
        <v>1</v>
      </c>
      <c r="L656" s="2">
        <f t="shared" si="89"/>
        <v>17</v>
      </c>
      <c r="M656" s="2"/>
    </row>
    <row r="657" spans="1:13" x14ac:dyDescent="0.25">
      <c r="A657" s="2" t="str">
        <f>A656</f>
        <v>WP_069647476.1</v>
      </c>
      <c r="B657" s="2" t="str">
        <f>B656</f>
        <v>Enterococcus ureasiticus</v>
      </c>
      <c r="C657" s="2" t="str">
        <f>C656</f>
        <v>Thiomuracin-like (pred)</v>
      </c>
      <c r="D657" s="2" t="str">
        <f>D656</f>
        <v>Thiomuracin4+2</v>
      </c>
      <c r="E657" s="5" t="s">
        <v>1870</v>
      </c>
      <c r="F657" s="2" t="s">
        <v>1872</v>
      </c>
      <c r="G657" s="2" t="s">
        <v>1867</v>
      </c>
      <c r="H657" s="2">
        <f t="shared" si="86"/>
        <v>6</v>
      </c>
      <c r="I657" s="2">
        <f t="shared" si="87"/>
        <v>13</v>
      </c>
      <c r="J657" s="2">
        <f t="shared" si="88"/>
        <v>2</v>
      </c>
      <c r="K657" s="2" t="str">
        <f t="shared" si="85"/>
        <v>1</v>
      </c>
      <c r="L657" s="2">
        <f t="shared" si="89"/>
        <v>18</v>
      </c>
      <c r="M657" s="2"/>
    </row>
    <row r="658" spans="1:13" x14ac:dyDescent="0.25">
      <c r="A658" s="2" t="s">
        <v>483</v>
      </c>
      <c r="B658" s="2" t="s">
        <v>853</v>
      </c>
      <c r="C658" s="2" t="s">
        <v>1517</v>
      </c>
      <c r="D658" s="2" t="s">
        <v>304</v>
      </c>
      <c r="E658" s="2" t="s">
        <v>1862</v>
      </c>
      <c r="F658" s="2" t="s">
        <v>1864</v>
      </c>
      <c r="G658" s="3" t="s">
        <v>1863</v>
      </c>
      <c r="H658" s="2">
        <f t="shared" si="86"/>
        <v>5</v>
      </c>
      <c r="I658" s="2">
        <f t="shared" si="87"/>
        <v>12</v>
      </c>
      <c r="J658" s="2">
        <f t="shared" si="88"/>
        <v>2</v>
      </c>
      <c r="K658" s="2" t="str">
        <f t="shared" si="85"/>
        <v>0</v>
      </c>
      <c r="L658" s="2">
        <f t="shared" si="89"/>
        <v>17</v>
      </c>
      <c r="M658" s="2"/>
    </row>
    <row r="659" spans="1:13" x14ac:dyDescent="0.25">
      <c r="A659" s="2" t="s">
        <v>484</v>
      </c>
      <c r="B659" s="2" t="s">
        <v>738</v>
      </c>
      <c r="C659" s="2" t="s">
        <v>1517</v>
      </c>
      <c r="D659" s="2" t="s">
        <v>304</v>
      </c>
      <c r="E659" s="5" t="s">
        <v>890</v>
      </c>
      <c r="H659" s="2" t="str">
        <f t="shared" si="86"/>
        <v/>
      </c>
      <c r="I659" s="2" t="str">
        <f t="shared" si="87"/>
        <v/>
      </c>
      <c r="J659" s="2" t="str">
        <f t="shared" si="88"/>
        <v/>
      </c>
      <c r="K659" s="2" t="str">
        <f t="shared" si="85"/>
        <v/>
      </c>
      <c r="L659" s="2" t="str">
        <f t="shared" si="89"/>
        <v/>
      </c>
      <c r="M659" s="2"/>
    </row>
    <row r="660" spans="1:13" x14ac:dyDescent="0.25">
      <c r="A660" s="2" t="s">
        <v>485</v>
      </c>
      <c r="B660" s="2" t="s">
        <v>738</v>
      </c>
      <c r="C660" s="2" t="s">
        <v>1517</v>
      </c>
      <c r="D660" s="2" t="s">
        <v>304</v>
      </c>
      <c r="E660" s="5" t="s">
        <v>890</v>
      </c>
      <c r="H660" s="2" t="str">
        <f t="shared" si="86"/>
        <v/>
      </c>
      <c r="I660" s="2" t="str">
        <f t="shared" si="87"/>
        <v/>
      </c>
      <c r="J660" s="2" t="str">
        <f t="shared" si="88"/>
        <v/>
      </c>
      <c r="K660" s="2" t="str">
        <f t="shared" si="85"/>
        <v/>
      </c>
      <c r="L660" s="2" t="str">
        <f t="shared" si="89"/>
        <v/>
      </c>
      <c r="M660" s="2"/>
    </row>
    <row r="661" spans="1:13" x14ac:dyDescent="0.25">
      <c r="A661" s="2" t="s">
        <v>486</v>
      </c>
      <c r="B661" s="2" t="s">
        <v>854</v>
      </c>
      <c r="C661" s="2" t="s">
        <v>1517</v>
      </c>
      <c r="D661" s="2" t="s">
        <v>304</v>
      </c>
      <c r="E661" s="5" t="s">
        <v>956</v>
      </c>
      <c r="H661" s="2" t="str">
        <f t="shared" si="86"/>
        <v/>
      </c>
      <c r="I661" s="2" t="str">
        <f t="shared" si="87"/>
        <v/>
      </c>
      <c r="J661" s="2" t="str">
        <f t="shared" si="88"/>
        <v/>
      </c>
      <c r="K661" s="2" t="str">
        <f t="shared" si="85"/>
        <v/>
      </c>
      <c r="L661" s="2" t="str">
        <f t="shared" si="89"/>
        <v/>
      </c>
      <c r="M661" s="2"/>
    </row>
    <row r="662" spans="1:13" x14ac:dyDescent="0.25">
      <c r="A662" s="2" t="s">
        <v>487</v>
      </c>
      <c r="B662" s="2" t="s">
        <v>855</v>
      </c>
      <c r="C662" s="2" t="s">
        <v>1517</v>
      </c>
      <c r="D662" s="2" t="s">
        <v>304</v>
      </c>
      <c r="E662" s="2" t="s">
        <v>1873</v>
      </c>
      <c r="F662" s="2" t="s">
        <v>1875</v>
      </c>
      <c r="G662" s="2" t="s">
        <v>1874</v>
      </c>
      <c r="H662" s="2">
        <f t="shared" si="86"/>
        <v>1</v>
      </c>
      <c r="I662" s="2">
        <f t="shared" si="87"/>
        <v>4</v>
      </c>
      <c r="J662" s="2">
        <f t="shared" si="88"/>
        <v>1</v>
      </c>
      <c r="K662" s="2" t="str">
        <f t="shared" si="85"/>
        <v>1</v>
      </c>
      <c r="L662" s="2">
        <f t="shared" si="89"/>
        <v>3</v>
      </c>
      <c r="M662" s="2"/>
    </row>
    <row r="663" spans="1:13" x14ac:dyDescent="0.25">
      <c r="A663" s="2" t="s">
        <v>488</v>
      </c>
      <c r="B663" s="2" t="s">
        <v>856</v>
      </c>
      <c r="C663" s="2" t="s">
        <v>1517</v>
      </c>
      <c r="D663" s="2" t="s">
        <v>304</v>
      </c>
      <c r="E663" s="2" t="s">
        <v>1878</v>
      </c>
      <c r="F663" s="2" t="s">
        <v>1880</v>
      </c>
      <c r="G663" s="2" t="s">
        <v>1879</v>
      </c>
      <c r="H663" s="2">
        <f t="shared" si="86"/>
        <v>3</v>
      </c>
      <c r="I663" s="2">
        <f t="shared" si="87"/>
        <v>5</v>
      </c>
      <c r="J663" s="2">
        <f t="shared" si="88"/>
        <v>3</v>
      </c>
      <c r="K663" s="2" t="str">
        <f t="shared" si="85"/>
        <v>1</v>
      </c>
      <c r="L663" s="2">
        <f t="shared" si="89"/>
        <v>8</v>
      </c>
      <c r="M663" s="2"/>
    </row>
    <row r="664" spans="1:13" x14ac:dyDescent="0.25">
      <c r="A664" s="2" t="s">
        <v>489</v>
      </c>
      <c r="B664" s="2" t="s">
        <v>857</v>
      </c>
      <c r="C664" s="2" t="s">
        <v>1517</v>
      </c>
      <c r="D664" s="2" t="s">
        <v>304</v>
      </c>
      <c r="E664" s="5" t="s">
        <v>1876</v>
      </c>
      <c r="F664" s="2" t="s">
        <v>1907</v>
      </c>
      <c r="G664" s="2" t="s">
        <v>1877</v>
      </c>
      <c r="H664" s="2">
        <f t="shared" si="86"/>
        <v>3</v>
      </c>
      <c r="I664" s="2">
        <f t="shared" si="87"/>
        <v>5</v>
      </c>
      <c r="J664" s="2">
        <f t="shared" si="88"/>
        <v>0</v>
      </c>
      <c r="K664" s="2" t="str">
        <f t="shared" si="85"/>
        <v>0</v>
      </c>
      <c r="L664" s="2">
        <f t="shared" si="89"/>
        <v>6</v>
      </c>
      <c r="M664" s="2"/>
    </row>
    <row r="665" spans="1:13" x14ac:dyDescent="0.25">
      <c r="A665" s="2" t="s">
        <v>490</v>
      </c>
      <c r="B665" s="2" t="s">
        <v>858</v>
      </c>
      <c r="C665" s="2" t="s">
        <v>1517</v>
      </c>
      <c r="D665" s="2" t="s">
        <v>304</v>
      </c>
      <c r="E665" s="2" t="s">
        <v>1878</v>
      </c>
      <c r="F665" s="2" t="s">
        <v>1880</v>
      </c>
      <c r="G665" s="2" t="s">
        <v>1879</v>
      </c>
      <c r="H665" s="2">
        <f t="shared" si="86"/>
        <v>3</v>
      </c>
      <c r="I665" s="2">
        <f t="shared" si="87"/>
        <v>5</v>
      </c>
      <c r="J665" s="2">
        <f t="shared" si="88"/>
        <v>3</v>
      </c>
      <c r="K665" s="2" t="str">
        <f t="shared" si="85"/>
        <v>1</v>
      </c>
      <c r="L665" s="2">
        <f t="shared" si="89"/>
        <v>8</v>
      </c>
      <c r="M665" s="2"/>
    </row>
    <row r="666" spans="1:13" x14ac:dyDescent="0.25">
      <c r="A666" s="2" t="s">
        <v>491</v>
      </c>
      <c r="B666" s="2" t="s">
        <v>792</v>
      </c>
      <c r="C666" s="2" t="s">
        <v>1517</v>
      </c>
      <c r="D666" s="2" t="s">
        <v>304</v>
      </c>
      <c r="E666" s="5" t="s">
        <v>1671</v>
      </c>
      <c r="F666" s="2" t="s">
        <v>1672</v>
      </c>
      <c r="G666" s="2" t="s">
        <v>1619</v>
      </c>
      <c r="H666" s="2">
        <f t="shared" si="86"/>
        <v>6</v>
      </c>
      <c r="I666" s="2">
        <f t="shared" si="87"/>
        <v>3</v>
      </c>
      <c r="J666" s="2">
        <f t="shared" si="88"/>
        <v>0</v>
      </c>
      <c r="K666" s="2" t="str">
        <f t="shared" si="85"/>
        <v>1</v>
      </c>
      <c r="L666" s="2">
        <f t="shared" si="89"/>
        <v>6</v>
      </c>
      <c r="M666" s="2"/>
    </row>
    <row r="667" spans="1:13" x14ac:dyDescent="0.25">
      <c r="A667" s="2" t="s">
        <v>492</v>
      </c>
      <c r="B667" s="2" t="s">
        <v>854</v>
      </c>
      <c r="C667" s="2" t="s">
        <v>1517</v>
      </c>
      <c r="D667" s="2" t="s">
        <v>304</v>
      </c>
      <c r="E667" s="2" t="s">
        <v>956</v>
      </c>
      <c r="H667" s="2" t="str">
        <f t="shared" si="86"/>
        <v/>
      </c>
      <c r="I667" s="2" t="str">
        <f t="shared" si="87"/>
        <v/>
      </c>
      <c r="J667" s="2" t="str">
        <f t="shared" si="88"/>
        <v/>
      </c>
      <c r="K667" s="2" t="str">
        <f t="shared" si="85"/>
        <v/>
      </c>
      <c r="L667" s="2" t="str">
        <f t="shared" si="89"/>
        <v/>
      </c>
      <c r="M667" s="2"/>
    </row>
    <row r="668" spans="1:13" x14ac:dyDescent="0.25">
      <c r="A668" s="2" t="s">
        <v>493</v>
      </c>
      <c r="B668" s="2" t="s">
        <v>835</v>
      </c>
      <c r="C668" s="2" t="s">
        <v>1517</v>
      </c>
      <c r="D668" s="2" t="s">
        <v>304</v>
      </c>
      <c r="E668" s="5" t="s">
        <v>1881</v>
      </c>
      <c r="F668" s="2" t="s">
        <v>1882</v>
      </c>
      <c r="G668" s="2" t="s">
        <v>1807</v>
      </c>
      <c r="H668" s="2">
        <f t="shared" si="86"/>
        <v>7</v>
      </c>
      <c r="I668" s="2">
        <f t="shared" si="87"/>
        <v>2</v>
      </c>
      <c r="J668" s="2">
        <f t="shared" si="88"/>
        <v>3</v>
      </c>
      <c r="K668" s="2" t="str">
        <f t="shared" si="85"/>
        <v>0</v>
      </c>
      <c r="L668" s="2">
        <f t="shared" si="89"/>
        <v>10</v>
      </c>
      <c r="M668" s="2"/>
    </row>
    <row r="669" spans="1:13" x14ac:dyDescent="0.25">
      <c r="A669" s="2" t="s">
        <v>494</v>
      </c>
      <c r="B669" s="2" t="s">
        <v>848</v>
      </c>
      <c r="C669" s="2" t="s">
        <v>1517</v>
      </c>
      <c r="D669" s="2" t="s">
        <v>304</v>
      </c>
      <c r="E669" s="2" t="s">
        <v>1883</v>
      </c>
      <c r="F669" s="2" t="s">
        <v>1885</v>
      </c>
      <c r="G669" s="2" t="s">
        <v>1884</v>
      </c>
      <c r="H669" s="2">
        <f t="shared" si="86"/>
        <v>3</v>
      </c>
      <c r="I669" s="2">
        <f t="shared" si="87"/>
        <v>10</v>
      </c>
      <c r="J669" s="2">
        <f t="shared" si="88"/>
        <v>3</v>
      </c>
      <c r="K669" s="2" t="str">
        <f t="shared" si="85"/>
        <v>1</v>
      </c>
      <c r="L669" s="2">
        <f t="shared" si="89"/>
        <v>13</v>
      </c>
      <c r="M669" s="2"/>
    </row>
    <row r="670" spans="1:13" x14ac:dyDescent="0.25">
      <c r="A670" s="2" t="s">
        <v>495</v>
      </c>
      <c r="B670" s="2" t="s">
        <v>859</v>
      </c>
      <c r="C670" s="2" t="s">
        <v>1517</v>
      </c>
      <c r="D670" s="2" t="s">
        <v>304</v>
      </c>
      <c r="E670" s="5" t="s">
        <v>890</v>
      </c>
      <c r="H670" s="2" t="str">
        <f t="shared" si="86"/>
        <v/>
      </c>
      <c r="I670" s="2" t="str">
        <f t="shared" si="87"/>
        <v/>
      </c>
      <c r="J670" s="2" t="str">
        <f t="shared" si="88"/>
        <v/>
      </c>
      <c r="K670" s="2" t="str">
        <f t="shared" si="85"/>
        <v/>
      </c>
      <c r="L670" s="2" t="str">
        <f t="shared" si="89"/>
        <v/>
      </c>
      <c r="M670" s="2"/>
    </row>
    <row r="671" spans="1:13" x14ac:dyDescent="0.25">
      <c r="A671" s="2" t="s">
        <v>496</v>
      </c>
      <c r="B671" s="2" t="s">
        <v>860</v>
      </c>
      <c r="C671" s="2" t="s">
        <v>1517</v>
      </c>
      <c r="D671" s="2" t="s">
        <v>304</v>
      </c>
      <c r="E671" s="2" t="s">
        <v>956</v>
      </c>
      <c r="H671" s="2" t="str">
        <f t="shared" si="86"/>
        <v/>
      </c>
      <c r="I671" s="2" t="str">
        <f t="shared" si="87"/>
        <v/>
      </c>
      <c r="J671" s="2" t="str">
        <f t="shared" si="88"/>
        <v/>
      </c>
      <c r="K671" s="2" t="str">
        <f t="shared" si="85"/>
        <v/>
      </c>
      <c r="L671" s="2" t="str">
        <f t="shared" si="89"/>
        <v/>
      </c>
      <c r="M671" s="2"/>
    </row>
    <row r="672" spans="1:13" x14ac:dyDescent="0.25">
      <c r="A672" s="2" t="s">
        <v>497</v>
      </c>
      <c r="B672" s="2" t="s">
        <v>716</v>
      </c>
      <c r="C672" s="2" t="s">
        <v>1517</v>
      </c>
      <c r="D672" s="2" t="s">
        <v>304</v>
      </c>
      <c r="E672" s="2" t="s">
        <v>1504</v>
      </c>
      <c r="F672" s="2" t="s">
        <v>1507</v>
      </c>
      <c r="G672" s="2" t="s">
        <v>1506</v>
      </c>
      <c r="H672" s="2">
        <f t="shared" si="86"/>
        <v>5</v>
      </c>
      <c r="I672" s="2">
        <f t="shared" si="87"/>
        <v>9</v>
      </c>
      <c r="J672" s="2">
        <f t="shared" si="88"/>
        <v>1</v>
      </c>
      <c r="K672" s="2" t="str">
        <f t="shared" si="85"/>
        <v>1</v>
      </c>
      <c r="L672" s="2">
        <f t="shared" si="89"/>
        <v>12</v>
      </c>
      <c r="M672" s="2"/>
    </row>
    <row r="673" spans="1:13" x14ac:dyDescent="0.25">
      <c r="A673" s="2" t="str">
        <f>A672</f>
        <v>PGP66468.1</v>
      </c>
      <c r="B673" s="2" t="str">
        <f>B672</f>
        <v>Bacillus cereus</v>
      </c>
      <c r="C673" s="2" t="str">
        <f>C672</f>
        <v>Thiomuracin-like (pred)</v>
      </c>
      <c r="D673" s="2" t="str">
        <f>D672</f>
        <v>Thiomuracin4+2</v>
      </c>
      <c r="E673" s="2" t="s">
        <v>1505</v>
      </c>
      <c r="F673" s="2" t="s">
        <v>1508</v>
      </c>
      <c r="G673" s="2" t="s">
        <v>1506</v>
      </c>
      <c r="H673" s="2">
        <f t="shared" si="86"/>
        <v>5</v>
      </c>
      <c r="I673" s="2">
        <f t="shared" si="87"/>
        <v>9</v>
      </c>
      <c r="J673" s="2">
        <f t="shared" si="88"/>
        <v>1</v>
      </c>
      <c r="K673" s="2" t="str">
        <f t="shared" si="85"/>
        <v>1</v>
      </c>
      <c r="L673" s="2">
        <f t="shared" si="89"/>
        <v>12</v>
      </c>
      <c r="M673" s="2"/>
    </row>
    <row r="674" spans="1:13" x14ac:dyDescent="0.25">
      <c r="A674" s="2" t="s">
        <v>498</v>
      </c>
      <c r="B674" s="2" t="s">
        <v>861</v>
      </c>
      <c r="C674" s="2" t="s">
        <v>1517</v>
      </c>
      <c r="D674" s="2" t="s">
        <v>304</v>
      </c>
      <c r="E674" s="2" t="s">
        <v>890</v>
      </c>
      <c r="H674" s="2" t="str">
        <f t="shared" si="86"/>
        <v/>
      </c>
      <c r="I674" s="2" t="str">
        <f t="shared" si="87"/>
        <v/>
      </c>
      <c r="J674" s="2" t="str">
        <f t="shared" si="88"/>
        <v/>
      </c>
      <c r="K674" s="2" t="str">
        <f t="shared" si="85"/>
        <v/>
      </c>
      <c r="L674" s="2" t="str">
        <f t="shared" si="89"/>
        <v/>
      </c>
      <c r="M674" s="2"/>
    </row>
    <row r="675" spans="1:13" x14ac:dyDescent="0.25">
      <c r="A675" s="2" t="s">
        <v>499</v>
      </c>
      <c r="B675" s="2" t="s">
        <v>862</v>
      </c>
      <c r="C675" s="2" t="s">
        <v>1517</v>
      </c>
      <c r="D675" s="2" t="s">
        <v>304</v>
      </c>
      <c r="E675" s="2" t="s">
        <v>890</v>
      </c>
      <c r="H675" s="2" t="str">
        <f t="shared" si="86"/>
        <v/>
      </c>
      <c r="I675" s="2" t="str">
        <f t="shared" si="87"/>
        <v/>
      </c>
      <c r="J675" s="2" t="str">
        <f t="shared" si="88"/>
        <v/>
      </c>
      <c r="K675" s="2" t="str">
        <f t="shared" si="85"/>
        <v/>
      </c>
      <c r="L675" s="2" t="str">
        <f t="shared" si="89"/>
        <v/>
      </c>
      <c r="M675" s="2"/>
    </row>
    <row r="676" spans="1:13" x14ac:dyDescent="0.25">
      <c r="A676" s="2" t="s">
        <v>500</v>
      </c>
      <c r="B676" s="2" t="s">
        <v>863</v>
      </c>
      <c r="C676" s="2" t="s">
        <v>1517</v>
      </c>
      <c r="D676" s="2" t="s">
        <v>304</v>
      </c>
      <c r="E676" s="2" t="s">
        <v>890</v>
      </c>
      <c r="H676" s="2" t="str">
        <f t="shared" si="86"/>
        <v/>
      </c>
      <c r="I676" s="2" t="str">
        <f t="shared" si="87"/>
        <v/>
      </c>
      <c r="J676" s="2" t="str">
        <f t="shared" si="88"/>
        <v/>
      </c>
      <c r="K676" s="2" t="str">
        <f t="shared" si="85"/>
        <v/>
      </c>
      <c r="L676" s="2" t="str">
        <f t="shared" si="89"/>
        <v/>
      </c>
      <c r="M676" s="2"/>
    </row>
    <row r="677" spans="1:13" x14ac:dyDescent="0.25">
      <c r="A677" s="2" t="s">
        <v>501</v>
      </c>
      <c r="B677" s="2" t="s">
        <v>857</v>
      </c>
      <c r="C677" s="2" t="s">
        <v>1517</v>
      </c>
      <c r="D677" s="2" t="s">
        <v>304</v>
      </c>
      <c r="E677" s="5" t="s">
        <v>1876</v>
      </c>
      <c r="F677" s="2" t="s">
        <v>1907</v>
      </c>
      <c r="G677" s="2" t="s">
        <v>1877</v>
      </c>
      <c r="H677" s="2">
        <f t="shared" si="86"/>
        <v>3</v>
      </c>
      <c r="I677" s="2">
        <f t="shared" si="87"/>
        <v>5</v>
      </c>
      <c r="J677" s="2">
        <f t="shared" si="88"/>
        <v>0</v>
      </c>
      <c r="K677" s="2" t="str">
        <f t="shared" si="85"/>
        <v>0</v>
      </c>
      <c r="L677" s="2">
        <f t="shared" si="89"/>
        <v>6</v>
      </c>
      <c r="M677" s="2"/>
    </row>
    <row r="678" spans="1:13" x14ac:dyDescent="0.25">
      <c r="A678" s="2" t="s">
        <v>502</v>
      </c>
      <c r="B678" s="2" t="s">
        <v>864</v>
      </c>
      <c r="C678" s="2" t="s">
        <v>1517</v>
      </c>
      <c r="D678" s="2" t="s">
        <v>304</v>
      </c>
      <c r="E678" s="2" t="s">
        <v>1898</v>
      </c>
      <c r="F678" s="2" t="s">
        <v>1900</v>
      </c>
      <c r="G678" s="2" t="s">
        <v>1899</v>
      </c>
      <c r="H678" s="2">
        <f t="shared" si="86"/>
        <v>1</v>
      </c>
      <c r="I678" s="2">
        <f t="shared" si="87"/>
        <v>4</v>
      </c>
      <c r="J678" s="2">
        <f t="shared" si="88"/>
        <v>1</v>
      </c>
      <c r="K678" s="2" t="str">
        <f t="shared" si="85"/>
        <v>0</v>
      </c>
      <c r="L678" s="2">
        <f t="shared" si="89"/>
        <v>4</v>
      </c>
      <c r="M678" s="2"/>
    </row>
    <row r="679" spans="1:13" x14ac:dyDescent="0.25">
      <c r="A679" s="2" t="s">
        <v>503</v>
      </c>
      <c r="B679" s="2" t="s">
        <v>865</v>
      </c>
      <c r="C679" s="2" t="s">
        <v>1517</v>
      </c>
      <c r="D679" s="2" t="s">
        <v>304</v>
      </c>
      <c r="E679" s="2" t="s">
        <v>1901</v>
      </c>
      <c r="F679" s="2" t="s">
        <v>1903</v>
      </c>
      <c r="G679" s="2" t="s">
        <v>1902</v>
      </c>
      <c r="H679" s="2">
        <f t="shared" si="86"/>
        <v>1</v>
      </c>
      <c r="I679" s="2">
        <f t="shared" si="87"/>
        <v>3</v>
      </c>
      <c r="J679" s="2">
        <f t="shared" si="88"/>
        <v>0</v>
      </c>
      <c r="K679" s="2" t="str">
        <f t="shared" si="85"/>
        <v>0</v>
      </c>
      <c r="L679" s="2">
        <f t="shared" si="89"/>
        <v>2</v>
      </c>
      <c r="M679" s="2"/>
    </row>
    <row r="680" spans="1:13" x14ac:dyDescent="0.25">
      <c r="A680" s="2" t="s">
        <v>504</v>
      </c>
      <c r="B680" s="2" t="s">
        <v>866</v>
      </c>
      <c r="C680" s="2" t="s">
        <v>1517</v>
      </c>
      <c r="D680" s="2" t="s">
        <v>304</v>
      </c>
      <c r="E680" s="2" t="s">
        <v>1904</v>
      </c>
      <c r="F680" s="2" t="s">
        <v>1906</v>
      </c>
      <c r="G680" s="2" t="s">
        <v>1905</v>
      </c>
      <c r="H680" s="2">
        <f t="shared" si="86"/>
        <v>1</v>
      </c>
      <c r="I680" s="2">
        <f t="shared" si="87"/>
        <v>5</v>
      </c>
      <c r="J680" s="2">
        <f t="shared" si="88"/>
        <v>1</v>
      </c>
      <c r="K680" s="2" t="str">
        <f t="shared" si="85"/>
        <v>0</v>
      </c>
      <c r="L680" s="2">
        <f t="shared" si="89"/>
        <v>5</v>
      </c>
      <c r="M680" s="2"/>
    </row>
    <row r="681" spans="1:13" x14ac:dyDescent="0.25">
      <c r="A681" s="2" t="s">
        <v>505</v>
      </c>
      <c r="B681" s="2" t="s">
        <v>867</v>
      </c>
      <c r="C681" s="2" t="s">
        <v>1517</v>
      </c>
      <c r="D681" s="2" t="s">
        <v>304</v>
      </c>
      <c r="E681" s="2" t="s">
        <v>1901</v>
      </c>
      <c r="F681" s="2" t="s">
        <v>1903</v>
      </c>
      <c r="G681" s="2" t="s">
        <v>1902</v>
      </c>
      <c r="H681" s="2">
        <f t="shared" si="86"/>
        <v>1</v>
      </c>
      <c r="I681" s="2">
        <f t="shared" si="87"/>
        <v>3</v>
      </c>
      <c r="J681" s="2">
        <f t="shared" si="88"/>
        <v>0</v>
      </c>
      <c r="K681" s="2" t="str">
        <f t="shared" si="85"/>
        <v>0</v>
      </c>
      <c r="L681" s="2">
        <f t="shared" si="89"/>
        <v>2</v>
      </c>
      <c r="M681" s="2"/>
    </row>
    <row r="682" spans="1:13" x14ac:dyDescent="0.25">
      <c r="A682" s="2" t="s">
        <v>506</v>
      </c>
      <c r="B682" s="2" t="s">
        <v>868</v>
      </c>
      <c r="C682" s="2" t="s">
        <v>1517</v>
      </c>
      <c r="D682" s="2" t="s">
        <v>304</v>
      </c>
      <c r="E682" s="2" t="s">
        <v>890</v>
      </c>
      <c r="H682" s="2" t="str">
        <f t="shared" si="86"/>
        <v/>
      </c>
      <c r="I682" s="2" t="str">
        <f t="shared" si="87"/>
        <v/>
      </c>
      <c r="J682" s="2" t="str">
        <f t="shared" si="88"/>
        <v/>
      </c>
      <c r="K682" s="2" t="str">
        <f t="shared" si="85"/>
        <v/>
      </c>
      <c r="L682" s="2" t="str">
        <f t="shared" si="89"/>
        <v/>
      </c>
      <c r="M682" s="2"/>
    </row>
    <row r="683" spans="1:13" x14ac:dyDescent="0.25">
      <c r="A683" s="2" t="s">
        <v>507</v>
      </c>
      <c r="B683" s="2" t="s">
        <v>869</v>
      </c>
      <c r="C683" s="2" t="s">
        <v>1517</v>
      </c>
      <c r="D683" s="2" t="s">
        <v>304</v>
      </c>
      <c r="E683" s="2" t="s">
        <v>890</v>
      </c>
      <c r="H683" s="2" t="str">
        <f t="shared" si="86"/>
        <v/>
      </c>
      <c r="I683" s="2" t="str">
        <f t="shared" si="87"/>
        <v/>
      </c>
      <c r="J683" s="2" t="str">
        <f t="shared" si="88"/>
        <v/>
      </c>
      <c r="K683" s="2" t="str">
        <f t="shared" si="85"/>
        <v/>
      </c>
      <c r="L683" s="2" t="str">
        <f t="shared" si="89"/>
        <v/>
      </c>
      <c r="M683" s="2"/>
    </row>
    <row r="684" spans="1:13" x14ac:dyDescent="0.25">
      <c r="A684" s="2" t="s">
        <v>1886</v>
      </c>
      <c r="B684" s="2" t="s">
        <v>1887</v>
      </c>
      <c r="C684" s="2" t="s">
        <v>1517</v>
      </c>
      <c r="D684" s="2" t="s">
        <v>304</v>
      </c>
      <c r="E684" s="2" t="s">
        <v>1888</v>
      </c>
      <c r="F684" s="2" t="s">
        <v>1890</v>
      </c>
      <c r="G684" s="2" t="s">
        <v>1889</v>
      </c>
      <c r="H684" s="2">
        <f t="shared" si="86"/>
        <v>5</v>
      </c>
      <c r="I684" s="2">
        <f t="shared" si="87"/>
        <v>11</v>
      </c>
      <c r="J684" s="2">
        <f t="shared" si="88"/>
        <v>4</v>
      </c>
      <c r="K684" s="2" t="str">
        <f t="shared" si="85"/>
        <v>0</v>
      </c>
      <c r="L684" s="2">
        <f t="shared" si="89"/>
        <v>18</v>
      </c>
      <c r="M684" s="2" t="s">
        <v>1067</v>
      </c>
    </row>
    <row r="685" spans="1:13" x14ac:dyDescent="0.25">
      <c r="A685" s="2" t="s">
        <v>1891</v>
      </c>
      <c r="B685" s="2" t="s">
        <v>1895</v>
      </c>
      <c r="C685" s="2" t="s">
        <v>1517</v>
      </c>
      <c r="D685" s="2" t="s">
        <v>304</v>
      </c>
      <c r="E685" s="5" t="s">
        <v>1892</v>
      </c>
      <c r="F685" s="2" t="s">
        <v>1894</v>
      </c>
      <c r="G685" s="2" t="s">
        <v>1893</v>
      </c>
      <c r="H685" s="2">
        <f t="shared" si="86"/>
        <v>3</v>
      </c>
      <c r="I685" s="2">
        <f t="shared" si="87"/>
        <v>11</v>
      </c>
      <c r="J685" s="2">
        <f t="shared" si="88"/>
        <v>0</v>
      </c>
      <c r="K685" s="2" t="str">
        <f t="shared" si="85"/>
        <v>0</v>
      </c>
      <c r="L685" s="2">
        <f t="shared" si="89"/>
        <v>12</v>
      </c>
      <c r="M685" s="2" t="s">
        <v>1067</v>
      </c>
    </row>
    <row r="686" spans="1:13" x14ac:dyDescent="0.25">
      <c r="A686" s="2" t="s">
        <v>1897</v>
      </c>
      <c r="B686" s="2" t="s">
        <v>1896</v>
      </c>
      <c r="C686" s="2" t="s">
        <v>1517</v>
      </c>
      <c r="D686" s="2" t="s">
        <v>304</v>
      </c>
      <c r="E686" s="5" t="s">
        <v>1892</v>
      </c>
      <c r="F686" s="2" t="s">
        <v>1894</v>
      </c>
      <c r="G686" s="2" t="s">
        <v>1893</v>
      </c>
      <c r="H686" s="2">
        <f t="shared" si="86"/>
        <v>3</v>
      </c>
      <c r="I686" s="2">
        <f t="shared" si="87"/>
        <v>11</v>
      </c>
      <c r="J686" s="2">
        <f t="shared" si="88"/>
        <v>0</v>
      </c>
      <c r="K686" s="2" t="str">
        <f t="shared" si="85"/>
        <v>0</v>
      </c>
      <c r="L686" s="2">
        <f t="shared" si="89"/>
        <v>12</v>
      </c>
      <c r="M686" s="2" t="s">
        <v>1067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7"/>
  <sheetViews>
    <sheetView zoomScale="85" zoomScaleNormal="85" workbookViewId="0">
      <selection activeCell="O616" sqref="A2:O616"/>
    </sheetView>
  </sheetViews>
  <sheetFormatPr defaultRowHeight="15" x14ac:dyDescent="0.25"/>
  <cols>
    <col min="2" max="3" width="16.85546875" customWidth="1"/>
    <col min="4" max="4" width="45.85546875" customWidth="1"/>
    <col min="5" max="5" width="16.85546875" customWidth="1"/>
    <col min="6" max="6" width="31.140625" customWidth="1"/>
    <col min="7" max="7" width="16.85546875" customWidth="1"/>
    <col min="8" max="8" width="20.42578125" customWidth="1"/>
    <col min="9" max="9" width="16.85546875" customWidth="1"/>
    <col min="10" max="11" width="59.5703125" style="2" customWidth="1"/>
    <col min="12" max="12" width="50.85546875" style="2" customWidth="1"/>
    <col min="13" max="13" width="10.140625" customWidth="1"/>
    <col min="14" max="14" width="16.85546875" customWidth="1"/>
    <col min="15" max="15" width="82.85546875" style="2" customWidth="1"/>
    <col min="16" max="16" width="59.5703125" style="2" customWidth="1"/>
    <col min="17" max="17" width="50.85546875" style="2" customWidth="1"/>
    <col min="18" max="18" width="10.140625" customWidth="1"/>
    <col min="19" max="19" width="10.7109375" customWidth="1"/>
    <col min="20" max="20" width="10" customWidth="1"/>
    <col min="21" max="21" width="13.42578125" customWidth="1"/>
    <col min="22" max="22" width="22" customWidth="1"/>
    <col min="23" max="23" width="19.28515625" customWidth="1"/>
  </cols>
  <sheetData>
    <row r="1" spans="1:23" ht="15.75" thickBot="1" x14ac:dyDescent="0.3">
      <c r="B1" s="7" t="s">
        <v>50</v>
      </c>
      <c r="C1" s="7"/>
      <c r="D1" s="7" t="s">
        <v>568</v>
      </c>
      <c r="E1" s="7"/>
      <c r="F1" s="7" t="s">
        <v>515</v>
      </c>
      <c r="G1" s="7"/>
      <c r="H1" s="7" t="s">
        <v>508</v>
      </c>
      <c r="I1" s="7"/>
      <c r="J1" s="7" t="s">
        <v>510</v>
      </c>
      <c r="K1" s="7"/>
      <c r="L1" s="7" t="s">
        <v>511</v>
      </c>
      <c r="M1" s="6" t="s">
        <v>1911</v>
      </c>
      <c r="N1" s="7"/>
      <c r="O1" s="7" t="s">
        <v>509</v>
      </c>
      <c r="P1" s="7" t="s">
        <v>510</v>
      </c>
      <c r="Q1" s="7" t="s">
        <v>511</v>
      </c>
      <c r="R1" s="6" t="s">
        <v>1911</v>
      </c>
      <c r="S1" s="6" t="s">
        <v>1912</v>
      </c>
      <c r="T1" s="6" t="s">
        <v>1908</v>
      </c>
      <c r="U1" s="6" t="s">
        <v>1909</v>
      </c>
      <c r="V1" s="6" t="s">
        <v>1910</v>
      </c>
      <c r="W1" s="6" t="s">
        <v>1065</v>
      </c>
    </row>
    <row r="2" spans="1:23" x14ac:dyDescent="0.25">
      <c r="A2" t="s">
        <v>1929</v>
      </c>
      <c r="B2" s="2" t="s">
        <v>156</v>
      </c>
      <c r="C2" s="2" t="s">
        <v>1927</v>
      </c>
      <c r="D2" s="2" t="s">
        <v>648</v>
      </c>
      <c r="E2" s="2" t="s">
        <v>1927</v>
      </c>
      <c r="F2" s="2" t="s">
        <v>939</v>
      </c>
      <c r="G2" s="2" t="s">
        <v>1927</v>
      </c>
      <c r="H2" s="2" t="s">
        <v>52</v>
      </c>
      <c r="I2" s="2" t="s">
        <v>1927</v>
      </c>
      <c r="J2" s="2" t="s">
        <v>1926</v>
      </c>
      <c r="K2" s="2" t="s">
        <v>1927</v>
      </c>
      <c r="L2" s="2" t="s">
        <v>1199</v>
      </c>
      <c r="M2" s="2">
        <v>2</v>
      </c>
      <c r="N2" s="2" t="s">
        <v>1928</v>
      </c>
      <c r="O2" s="5" t="s">
        <v>1208</v>
      </c>
      <c r="P2" s="2" t="s">
        <v>1926</v>
      </c>
      <c r="Q2" s="2" t="s">
        <v>1199</v>
      </c>
      <c r="R2" s="2">
        <v>2</v>
      </c>
      <c r="S2" s="2">
        <v>10</v>
      </c>
      <c r="T2" s="2">
        <v>2</v>
      </c>
      <c r="U2" s="2" t="s">
        <v>1930</v>
      </c>
      <c r="V2" s="2">
        <v>11</v>
      </c>
      <c r="W2" s="2"/>
    </row>
    <row r="3" spans="1:23" x14ac:dyDescent="0.25">
      <c r="A3" t="s">
        <v>1929</v>
      </c>
      <c r="B3" s="2" t="s">
        <v>157</v>
      </c>
      <c r="C3" s="2" t="s">
        <v>1927</v>
      </c>
      <c r="D3" s="2" t="s">
        <v>648</v>
      </c>
      <c r="E3" s="2" t="s">
        <v>1927</v>
      </c>
      <c r="F3" s="2" t="s">
        <v>939</v>
      </c>
      <c r="G3" s="2" t="s">
        <v>1927</v>
      </c>
      <c r="H3" s="2" t="s">
        <v>52</v>
      </c>
      <c r="I3" s="2" t="s">
        <v>1927</v>
      </c>
      <c r="J3" s="2" t="s">
        <v>1926</v>
      </c>
      <c r="K3" s="2" t="s">
        <v>1927</v>
      </c>
      <c r="L3" s="2" t="s">
        <v>1199</v>
      </c>
      <c r="M3" s="2">
        <v>2</v>
      </c>
      <c r="N3" s="2" t="s">
        <v>1928</v>
      </c>
      <c r="O3" s="5" t="s">
        <v>1208</v>
      </c>
      <c r="P3" s="2" t="s">
        <v>1926</v>
      </c>
      <c r="Q3" s="2" t="s">
        <v>1199</v>
      </c>
      <c r="R3" s="2">
        <v>2</v>
      </c>
      <c r="S3" s="2">
        <v>10</v>
      </c>
      <c r="T3" s="2">
        <v>2</v>
      </c>
      <c r="U3" s="2" t="s">
        <v>1930</v>
      </c>
      <c r="V3" s="2">
        <v>11</v>
      </c>
      <c r="W3" s="2"/>
    </row>
    <row r="4" spans="1:23" x14ac:dyDescent="0.25">
      <c r="A4" t="s">
        <v>1929</v>
      </c>
      <c r="B4" s="2" t="s">
        <v>289</v>
      </c>
      <c r="C4" s="2" t="s">
        <v>1927</v>
      </c>
      <c r="D4" s="2" t="s">
        <v>733</v>
      </c>
      <c r="E4" s="2" t="s">
        <v>1927</v>
      </c>
      <c r="F4" s="2" t="s">
        <v>939</v>
      </c>
      <c r="G4" s="2" t="s">
        <v>1927</v>
      </c>
      <c r="H4" s="2" t="s">
        <v>52</v>
      </c>
      <c r="I4" s="2" t="s">
        <v>1927</v>
      </c>
      <c r="J4" s="2" t="s">
        <v>1487</v>
      </c>
      <c r="K4" s="2" t="s">
        <v>1927</v>
      </c>
      <c r="L4" s="2" t="s">
        <v>1486</v>
      </c>
      <c r="M4" s="2">
        <v>2</v>
      </c>
      <c r="N4" s="2" t="s">
        <v>1928</v>
      </c>
      <c r="O4" s="5" t="s">
        <v>1485</v>
      </c>
      <c r="P4" s="2" t="s">
        <v>1487</v>
      </c>
      <c r="Q4" s="2" t="s">
        <v>1486</v>
      </c>
      <c r="R4" s="2">
        <v>2</v>
      </c>
      <c r="S4" s="2">
        <v>11</v>
      </c>
      <c r="T4" s="2">
        <v>3</v>
      </c>
      <c r="U4" s="2" t="s">
        <v>1931</v>
      </c>
      <c r="V4" s="2">
        <v>14</v>
      </c>
      <c r="W4" s="2"/>
    </row>
    <row r="5" spans="1:23" x14ac:dyDescent="0.25">
      <c r="A5" t="s">
        <v>1929</v>
      </c>
      <c r="B5" s="2" t="s">
        <v>347</v>
      </c>
      <c r="C5" s="2" t="s">
        <v>1927</v>
      </c>
      <c r="D5" s="2" t="s">
        <v>774</v>
      </c>
      <c r="E5" s="2" t="s">
        <v>1927</v>
      </c>
      <c r="F5" s="2" t="s">
        <v>1517</v>
      </c>
      <c r="G5" s="2" t="s">
        <v>1927</v>
      </c>
      <c r="H5" s="2" t="s">
        <v>304</v>
      </c>
      <c r="I5" s="2" t="s">
        <v>1927</v>
      </c>
      <c r="J5" s="2" t="s">
        <v>1625</v>
      </c>
      <c r="K5" s="2" t="s">
        <v>1927</v>
      </c>
      <c r="L5" s="2" t="s">
        <v>1622</v>
      </c>
      <c r="M5" s="2">
        <v>8</v>
      </c>
      <c r="N5" s="2" t="s">
        <v>1928</v>
      </c>
      <c r="O5" s="2" t="s">
        <v>1621</v>
      </c>
      <c r="P5" s="2" t="s">
        <v>1625</v>
      </c>
      <c r="Q5" s="2" t="s">
        <v>1622</v>
      </c>
      <c r="R5" s="2">
        <v>8</v>
      </c>
      <c r="S5" s="2">
        <v>4</v>
      </c>
      <c r="T5" s="2">
        <v>1</v>
      </c>
      <c r="U5" s="2" t="s">
        <v>1930</v>
      </c>
      <c r="V5" s="2">
        <v>10</v>
      </c>
      <c r="W5" s="3" t="s">
        <v>1917</v>
      </c>
    </row>
    <row r="6" spans="1:23" x14ac:dyDescent="0.25">
      <c r="A6" t="s">
        <v>1929</v>
      </c>
      <c r="B6" s="2" t="s">
        <v>502</v>
      </c>
      <c r="C6" s="2" t="s">
        <v>1927</v>
      </c>
      <c r="D6" s="2" t="s">
        <v>864</v>
      </c>
      <c r="E6" s="2" t="s">
        <v>1927</v>
      </c>
      <c r="F6" s="2" t="s">
        <v>1517</v>
      </c>
      <c r="G6" s="2" t="s">
        <v>1927</v>
      </c>
      <c r="H6" s="2" t="s">
        <v>304</v>
      </c>
      <c r="I6" s="2" t="s">
        <v>1927</v>
      </c>
      <c r="J6" s="2" t="s">
        <v>1900</v>
      </c>
      <c r="K6" s="2" t="s">
        <v>1927</v>
      </c>
      <c r="L6" s="2" t="s">
        <v>1899</v>
      </c>
      <c r="M6" s="2">
        <v>1</v>
      </c>
      <c r="N6" s="2" t="s">
        <v>1928</v>
      </c>
      <c r="O6" s="2" t="s">
        <v>1898</v>
      </c>
      <c r="P6" s="2" t="s">
        <v>1900</v>
      </c>
      <c r="Q6" s="2" t="s">
        <v>1899</v>
      </c>
      <c r="R6" s="2">
        <v>1</v>
      </c>
      <c r="S6" s="2">
        <v>4</v>
      </c>
      <c r="T6" s="2">
        <v>1</v>
      </c>
      <c r="U6" s="2" t="s">
        <v>1931</v>
      </c>
      <c r="V6" s="2">
        <v>4</v>
      </c>
      <c r="W6" s="3" t="s">
        <v>1917</v>
      </c>
    </row>
    <row r="7" spans="1:23" x14ac:dyDescent="0.25">
      <c r="A7" t="s">
        <v>1929</v>
      </c>
      <c r="B7" s="2" t="s">
        <v>326</v>
      </c>
      <c r="C7" s="2" t="s">
        <v>1927</v>
      </c>
      <c r="D7" s="2" t="s">
        <v>759</v>
      </c>
      <c r="E7" s="2" t="s">
        <v>1927</v>
      </c>
      <c r="F7" s="2" t="s">
        <v>1605</v>
      </c>
      <c r="G7" s="2" t="s">
        <v>1927</v>
      </c>
      <c r="H7" s="2" t="s">
        <v>304</v>
      </c>
      <c r="I7" s="2" t="s">
        <v>1927</v>
      </c>
      <c r="J7" s="2" t="s">
        <v>1562</v>
      </c>
      <c r="K7" s="2" t="s">
        <v>1927</v>
      </c>
      <c r="L7" s="2" t="s">
        <v>1561</v>
      </c>
      <c r="M7" s="2">
        <v>7</v>
      </c>
      <c r="N7" s="2" t="s">
        <v>1928</v>
      </c>
      <c r="O7" s="2" t="s">
        <v>1560</v>
      </c>
      <c r="P7" s="2" t="s">
        <v>1562</v>
      </c>
      <c r="Q7" s="2" t="s">
        <v>1561</v>
      </c>
      <c r="R7" s="2">
        <v>7</v>
      </c>
      <c r="S7" s="2">
        <v>4</v>
      </c>
      <c r="T7" s="2">
        <v>3</v>
      </c>
      <c r="U7" s="2" t="s">
        <v>1930</v>
      </c>
      <c r="V7" s="2">
        <v>11</v>
      </c>
      <c r="W7" s="3" t="s">
        <v>1917</v>
      </c>
    </row>
    <row r="8" spans="1:23" x14ac:dyDescent="0.25">
      <c r="A8" t="s">
        <v>1929</v>
      </c>
      <c r="B8" s="2" t="s">
        <v>463</v>
      </c>
      <c r="C8" s="2" t="s">
        <v>1927</v>
      </c>
      <c r="D8" s="2" t="s">
        <v>839</v>
      </c>
      <c r="E8" s="2" t="s">
        <v>1927</v>
      </c>
      <c r="F8" s="2" t="s">
        <v>1720</v>
      </c>
      <c r="G8" s="2" t="s">
        <v>1927</v>
      </c>
      <c r="H8" s="2" t="s">
        <v>304</v>
      </c>
      <c r="I8" s="2" t="s">
        <v>1927</v>
      </c>
      <c r="J8" s="2" t="s">
        <v>1821</v>
      </c>
      <c r="K8" s="2" t="s">
        <v>1927</v>
      </c>
      <c r="L8" s="2" t="s">
        <v>1534</v>
      </c>
      <c r="M8" s="2">
        <v>5</v>
      </c>
      <c r="N8" s="2" t="s">
        <v>1928</v>
      </c>
      <c r="O8" s="5" t="s">
        <v>1820</v>
      </c>
      <c r="P8" s="2" t="s">
        <v>1821</v>
      </c>
      <c r="Q8" s="2" t="s">
        <v>1534</v>
      </c>
      <c r="R8" s="2">
        <v>5</v>
      </c>
      <c r="S8" s="2">
        <v>6</v>
      </c>
      <c r="T8" s="2">
        <v>1</v>
      </c>
      <c r="U8" s="2" t="s">
        <v>1931</v>
      </c>
      <c r="V8" s="2">
        <v>10</v>
      </c>
      <c r="W8" s="3" t="s">
        <v>1917</v>
      </c>
    </row>
    <row r="9" spans="1:23" x14ac:dyDescent="0.25">
      <c r="A9" t="s">
        <v>1929</v>
      </c>
      <c r="B9" s="2" t="s">
        <v>105</v>
      </c>
      <c r="C9" s="2" t="s">
        <v>1927</v>
      </c>
      <c r="D9" s="2" t="s">
        <v>569</v>
      </c>
      <c r="E9" s="2" t="s">
        <v>1927</v>
      </c>
      <c r="F9" s="2" t="s">
        <v>939</v>
      </c>
      <c r="G9" s="2" t="s">
        <v>1927</v>
      </c>
      <c r="H9" s="2" t="s">
        <v>52</v>
      </c>
      <c r="I9" s="2" t="s">
        <v>1927</v>
      </c>
      <c r="J9" s="2" t="s">
        <v>1092</v>
      </c>
      <c r="K9" s="2" t="s">
        <v>1927</v>
      </c>
      <c r="L9" s="2" t="s">
        <v>1091</v>
      </c>
      <c r="M9" s="2">
        <v>3</v>
      </c>
      <c r="N9" s="2" t="s">
        <v>1928</v>
      </c>
      <c r="O9" s="5" t="s">
        <v>1088</v>
      </c>
      <c r="P9" s="2" t="s">
        <v>1092</v>
      </c>
      <c r="Q9" s="2" t="s">
        <v>1091</v>
      </c>
      <c r="R9" s="2">
        <v>3</v>
      </c>
      <c r="S9" s="2">
        <v>4</v>
      </c>
      <c r="T9" s="2">
        <v>2</v>
      </c>
      <c r="U9" s="2" t="s">
        <v>1930</v>
      </c>
      <c r="V9" s="2">
        <v>6</v>
      </c>
      <c r="W9" s="2"/>
    </row>
    <row r="10" spans="1:23" x14ac:dyDescent="0.25">
      <c r="A10" t="s">
        <v>1929</v>
      </c>
      <c r="B10" s="2" t="s">
        <v>312</v>
      </c>
      <c r="C10" s="2" t="s">
        <v>1927</v>
      </c>
      <c r="D10" s="2" t="s">
        <v>578</v>
      </c>
      <c r="E10" s="2" t="s">
        <v>1927</v>
      </c>
      <c r="F10" s="2" t="s">
        <v>1517</v>
      </c>
      <c r="G10" s="2" t="s">
        <v>1927</v>
      </c>
      <c r="H10" s="2" t="s">
        <v>304</v>
      </c>
      <c r="I10" s="2" t="s">
        <v>1927</v>
      </c>
      <c r="J10" s="2" t="s">
        <v>1538</v>
      </c>
      <c r="K10" s="2" t="s">
        <v>1927</v>
      </c>
      <c r="L10" s="2" t="s">
        <v>1537</v>
      </c>
      <c r="M10" s="2">
        <v>4</v>
      </c>
      <c r="N10" s="2" t="s">
        <v>1928</v>
      </c>
      <c r="O10" s="5" t="s">
        <v>1536</v>
      </c>
      <c r="P10" s="2" t="s">
        <v>1538</v>
      </c>
      <c r="Q10" s="2" t="s">
        <v>1537</v>
      </c>
      <c r="R10" s="2">
        <v>4</v>
      </c>
      <c r="S10" s="2">
        <v>4</v>
      </c>
      <c r="T10" s="2">
        <v>0</v>
      </c>
      <c r="U10" s="2" t="s">
        <v>1930</v>
      </c>
      <c r="V10" s="2">
        <v>5</v>
      </c>
      <c r="W10" s="2"/>
    </row>
    <row r="11" spans="1:23" x14ac:dyDescent="0.25">
      <c r="A11" t="s">
        <v>1929</v>
      </c>
      <c r="B11" s="2" t="s">
        <v>5</v>
      </c>
      <c r="C11" s="2" t="s">
        <v>1927</v>
      </c>
      <c r="D11" s="2" t="s">
        <v>537</v>
      </c>
      <c r="E11" s="2" t="s">
        <v>1927</v>
      </c>
      <c r="F11" s="2" t="s">
        <v>1919</v>
      </c>
      <c r="G11" s="2" t="s">
        <v>1927</v>
      </c>
      <c r="H11" s="2" t="s">
        <v>1</v>
      </c>
      <c r="I11" s="2" t="s">
        <v>1927</v>
      </c>
      <c r="J11" s="2" t="s">
        <v>530</v>
      </c>
      <c r="K11" s="2" t="s">
        <v>1927</v>
      </c>
      <c r="L11" s="2" t="s">
        <v>521</v>
      </c>
      <c r="M11" s="2">
        <v>2</v>
      </c>
      <c r="N11" s="2" t="s">
        <v>1928</v>
      </c>
      <c r="O11" s="5" t="s">
        <v>529</v>
      </c>
      <c r="P11" s="2" t="s">
        <v>530</v>
      </c>
      <c r="Q11" s="2" t="s">
        <v>521</v>
      </c>
      <c r="R11" s="2">
        <v>2</v>
      </c>
      <c r="S11" s="2">
        <v>9</v>
      </c>
      <c r="T11" s="2">
        <v>5</v>
      </c>
      <c r="U11" s="2" t="s">
        <v>1930</v>
      </c>
      <c r="V11" s="2">
        <v>13</v>
      </c>
      <c r="W11" s="2"/>
    </row>
    <row r="12" spans="1:23" x14ac:dyDescent="0.25">
      <c r="A12" t="s">
        <v>1929</v>
      </c>
      <c r="B12" s="2" t="s">
        <v>182</v>
      </c>
      <c r="C12" s="2" t="s">
        <v>1927</v>
      </c>
      <c r="D12" s="2" t="s">
        <v>664</v>
      </c>
      <c r="E12" s="2" t="s">
        <v>1927</v>
      </c>
      <c r="F12" s="2" t="s">
        <v>939</v>
      </c>
      <c r="G12" s="2" t="s">
        <v>1927</v>
      </c>
      <c r="H12" s="2" t="s">
        <v>52</v>
      </c>
      <c r="I12" s="2" t="s">
        <v>1927</v>
      </c>
      <c r="J12" s="2" t="s">
        <v>1259</v>
      </c>
      <c r="K12" s="2" t="s">
        <v>1927</v>
      </c>
      <c r="L12" s="3" t="s">
        <v>951</v>
      </c>
      <c r="M12" s="2">
        <v>6</v>
      </c>
      <c r="N12" s="2" t="s">
        <v>1928</v>
      </c>
      <c r="O12" s="5" t="s">
        <v>1256</v>
      </c>
      <c r="P12" s="2" t="s">
        <v>1259</v>
      </c>
      <c r="Q12" s="3" t="s">
        <v>951</v>
      </c>
      <c r="R12" s="2">
        <v>6</v>
      </c>
      <c r="S12" s="2">
        <v>12</v>
      </c>
      <c r="T12" s="2">
        <v>3</v>
      </c>
      <c r="U12" s="2" t="s">
        <v>1931</v>
      </c>
      <c r="V12" s="2">
        <v>19</v>
      </c>
      <c r="W12" s="2"/>
    </row>
    <row r="13" spans="1:23" x14ac:dyDescent="0.25">
      <c r="A13" t="s">
        <v>1929</v>
      </c>
      <c r="B13" s="2" t="s">
        <v>176</v>
      </c>
      <c r="C13" s="2" t="s">
        <v>1927</v>
      </c>
      <c r="D13" s="2" t="s">
        <v>662</v>
      </c>
      <c r="E13" s="2" t="s">
        <v>1927</v>
      </c>
      <c r="F13" s="2" t="s">
        <v>939</v>
      </c>
      <c r="G13" s="2" t="s">
        <v>1927</v>
      </c>
      <c r="H13" s="2" t="s">
        <v>52</v>
      </c>
      <c r="I13" s="2" t="s">
        <v>1927</v>
      </c>
      <c r="J13" s="2" t="s">
        <v>1249</v>
      </c>
      <c r="K13" s="2" t="s">
        <v>1927</v>
      </c>
      <c r="L13" s="3" t="s">
        <v>1248</v>
      </c>
      <c r="M13" s="2">
        <v>6</v>
      </c>
      <c r="N13" s="2" t="s">
        <v>1928</v>
      </c>
      <c r="O13" s="5" t="s">
        <v>1247</v>
      </c>
      <c r="P13" s="2" t="s">
        <v>1249</v>
      </c>
      <c r="Q13" s="3" t="s">
        <v>1248</v>
      </c>
      <c r="R13" s="2">
        <v>6</v>
      </c>
      <c r="S13" s="2">
        <v>12</v>
      </c>
      <c r="T13" s="2">
        <v>2</v>
      </c>
      <c r="U13" s="2" t="s">
        <v>1931</v>
      </c>
      <c r="V13" s="2">
        <v>18</v>
      </c>
      <c r="W13" s="2"/>
    </row>
    <row r="14" spans="1:23" x14ac:dyDescent="0.25">
      <c r="A14" t="s">
        <v>1929</v>
      </c>
      <c r="B14" s="2" t="s">
        <v>192</v>
      </c>
      <c r="C14" s="2" t="s">
        <v>1927</v>
      </c>
      <c r="D14" s="2" t="s">
        <v>673</v>
      </c>
      <c r="E14" s="2" t="s">
        <v>1927</v>
      </c>
      <c r="F14" s="2" t="s">
        <v>939</v>
      </c>
      <c r="G14" s="2" t="s">
        <v>1927</v>
      </c>
      <c r="H14" s="2" t="s">
        <v>52</v>
      </c>
      <c r="I14" s="2" t="s">
        <v>1927</v>
      </c>
      <c r="J14" s="2" t="s">
        <v>1249</v>
      </c>
      <c r="K14" s="2" t="s">
        <v>1927</v>
      </c>
      <c r="L14" s="3" t="s">
        <v>951</v>
      </c>
      <c r="M14" s="2">
        <v>6</v>
      </c>
      <c r="N14" s="2" t="s">
        <v>1928</v>
      </c>
      <c r="O14" s="5" t="s">
        <v>1281</v>
      </c>
      <c r="P14" s="2" t="s">
        <v>1249</v>
      </c>
      <c r="Q14" s="3" t="s">
        <v>951</v>
      </c>
      <c r="R14" s="2">
        <v>6</v>
      </c>
      <c r="S14" s="2">
        <v>12</v>
      </c>
      <c r="T14" s="2">
        <v>3</v>
      </c>
      <c r="U14" s="2" t="s">
        <v>1931</v>
      </c>
      <c r="V14" s="2">
        <v>19</v>
      </c>
      <c r="W14" s="2"/>
    </row>
    <row r="15" spans="1:23" x14ac:dyDescent="0.25">
      <c r="A15" t="s">
        <v>1929</v>
      </c>
      <c r="B15" s="2" t="s">
        <v>184</v>
      </c>
      <c r="C15" s="2" t="s">
        <v>1927</v>
      </c>
      <c r="D15" s="2" t="s">
        <v>666</v>
      </c>
      <c r="E15" s="2" t="s">
        <v>1927</v>
      </c>
      <c r="F15" s="2" t="s">
        <v>939</v>
      </c>
      <c r="G15" s="2" t="s">
        <v>1927</v>
      </c>
      <c r="H15" s="2" t="s">
        <v>52</v>
      </c>
      <c r="I15" s="2" t="s">
        <v>1927</v>
      </c>
      <c r="J15" s="2" t="s">
        <v>1264</v>
      </c>
      <c r="K15" s="2" t="s">
        <v>1927</v>
      </c>
      <c r="L15" s="3" t="s">
        <v>951</v>
      </c>
      <c r="M15" s="2">
        <v>6</v>
      </c>
      <c r="N15" s="2" t="s">
        <v>1928</v>
      </c>
      <c r="O15" s="5" t="s">
        <v>1262</v>
      </c>
      <c r="P15" s="2" t="s">
        <v>1264</v>
      </c>
      <c r="Q15" s="3" t="s">
        <v>951</v>
      </c>
      <c r="R15" s="2">
        <v>6</v>
      </c>
      <c r="S15" s="2">
        <v>12</v>
      </c>
      <c r="T15" s="2">
        <v>3</v>
      </c>
      <c r="U15" s="2" t="s">
        <v>1931</v>
      </c>
      <c r="V15" s="2">
        <v>19</v>
      </c>
      <c r="W15" s="2"/>
    </row>
    <row r="16" spans="1:23" x14ac:dyDescent="0.25">
      <c r="A16" t="s">
        <v>1929</v>
      </c>
      <c r="B16" s="2" t="s">
        <v>188</v>
      </c>
      <c r="C16" s="2" t="s">
        <v>1927</v>
      </c>
      <c r="D16" s="2" t="s">
        <v>669</v>
      </c>
      <c r="E16" s="2" t="s">
        <v>1927</v>
      </c>
      <c r="F16" s="2" t="s">
        <v>939</v>
      </c>
      <c r="G16" s="2" t="s">
        <v>1927</v>
      </c>
      <c r="H16" s="2" t="s">
        <v>52</v>
      </c>
      <c r="I16" s="2" t="s">
        <v>1927</v>
      </c>
      <c r="J16" s="2" t="s">
        <v>1273</v>
      </c>
      <c r="K16" s="2" t="s">
        <v>1927</v>
      </c>
      <c r="L16" s="3" t="s">
        <v>951</v>
      </c>
      <c r="M16" s="2">
        <v>6</v>
      </c>
      <c r="N16" s="2" t="s">
        <v>1928</v>
      </c>
      <c r="O16" s="5" t="s">
        <v>1271</v>
      </c>
      <c r="P16" s="2" t="s">
        <v>1273</v>
      </c>
      <c r="Q16" s="3" t="s">
        <v>951</v>
      </c>
      <c r="R16" s="2">
        <v>6</v>
      </c>
      <c r="S16" s="2">
        <v>12</v>
      </c>
      <c r="T16" s="2">
        <v>3</v>
      </c>
      <c r="U16" s="2" t="s">
        <v>1931</v>
      </c>
      <c r="V16" s="2">
        <v>19</v>
      </c>
      <c r="W16" s="2"/>
    </row>
    <row r="17" spans="1:23" x14ac:dyDescent="0.25">
      <c r="A17" t="s">
        <v>1929</v>
      </c>
      <c r="B17" s="2" t="s">
        <v>189</v>
      </c>
      <c r="C17" s="2" t="s">
        <v>1927</v>
      </c>
      <c r="D17" s="2" t="s">
        <v>670</v>
      </c>
      <c r="E17" s="2" t="s">
        <v>1927</v>
      </c>
      <c r="F17" s="2" t="s">
        <v>939</v>
      </c>
      <c r="G17" s="2" t="s">
        <v>1927</v>
      </c>
      <c r="H17" s="2" t="s">
        <v>52</v>
      </c>
      <c r="I17" s="2" t="s">
        <v>1927</v>
      </c>
      <c r="J17" s="2" t="s">
        <v>1277</v>
      </c>
      <c r="K17" s="2" t="s">
        <v>1927</v>
      </c>
      <c r="L17" s="3" t="s">
        <v>951</v>
      </c>
      <c r="M17" s="2">
        <v>6</v>
      </c>
      <c r="N17" s="2" t="s">
        <v>1928</v>
      </c>
      <c r="O17" s="5" t="s">
        <v>1275</v>
      </c>
      <c r="P17" s="2" t="s">
        <v>1277</v>
      </c>
      <c r="Q17" s="3" t="s">
        <v>951</v>
      </c>
      <c r="R17" s="2">
        <v>6</v>
      </c>
      <c r="S17" s="2">
        <v>12</v>
      </c>
      <c r="T17" s="2">
        <v>3</v>
      </c>
      <c r="U17" s="2" t="s">
        <v>1931</v>
      </c>
      <c r="V17" s="2">
        <v>19</v>
      </c>
      <c r="W17" s="2"/>
    </row>
    <row r="18" spans="1:23" x14ac:dyDescent="0.25">
      <c r="A18" t="s">
        <v>1929</v>
      </c>
      <c r="B18" s="2" t="s">
        <v>327</v>
      </c>
      <c r="C18" s="2" t="s">
        <v>1927</v>
      </c>
      <c r="D18" s="2" t="s">
        <v>760</v>
      </c>
      <c r="E18" s="2" t="s">
        <v>1927</v>
      </c>
      <c r="F18" s="2" t="s">
        <v>1517</v>
      </c>
      <c r="G18" s="2" t="s">
        <v>1927</v>
      </c>
      <c r="H18" s="2" t="s">
        <v>304</v>
      </c>
      <c r="I18" s="2" t="s">
        <v>1927</v>
      </c>
      <c r="J18" s="2" t="s">
        <v>1565</v>
      </c>
      <c r="K18" s="2" t="s">
        <v>1927</v>
      </c>
      <c r="L18" s="2" t="s">
        <v>1564</v>
      </c>
      <c r="M18" s="2">
        <v>8</v>
      </c>
      <c r="N18" s="2" t="s">
        <v>1928</v>
      </c>
      <c r="O18" s="2" t="s">
        <v>1563</v>
      </c>
      <c r="P18" s="2" t="s">
        <v>1565</v>
      </c>
      <c r="Q18" s="2" t="s">
        <v>1564</v>
      </c>
      <c r="R18" s="2">
        <v>8</v>
      </c>
      <c r="S18" s="2">
        <v>14</v>
      </c>
      <c r="T18" s="2">
        <v>0</v>
      </c>
      <c r="U18" s="2" t="s">
        <v>1931</v>
      </c>
      <c r="V18" s="2">
        <v>20</v>
      </c>
      <c r="W18" s="2"/>
    </row>
    <row r="19" spans="1:23" x14ac:dyDescent="0.25">
      <c r="A19" t="s">
        <v>1929</v>
      </c>
      <c r="B19" s="2" t="s">
        <v>462</v>
      </c>
      <c r="C19" s="2" t="s">
        <v>1927</v>
      </c>
      <c r="D19" s="2" t="s">
        <v>760</v>
      </c>
      <c r="E19" s="2" t="s">
        <v>1927</v>
      </c>
      <c r="F19" s="2" t="s">
        <v>1517</v>
      </c>
      <c r="G19" s="2" t="s">
        <v>1927</v>
      </c>
      <c r="H19" s="2" t="s">
        <v>304</v>
      </c>
      <c r="I19" s="2" t="s">
        <v>1927</v>
      </c>
      <c r="J19" s="2" t="s">
        <v>1565</v>
      </c>
      <c r="K19" s="2" t="s">
        <v>1927</v>
      </c>
      <c r="L19" s="2" t="s">
        <v>1564</v>
      </c>
      <c r="M19" s="2">
        <v>8</v>
      </c>
      <c r="N19" s="2" t="s">
        <v>1928</v>
      </c>
      <c r="O19" s="2" t="s">
        <v>1563</v>
      </c>
      <c r="P19" s="2" t="s">
        <v>1565</v>
      </c>
      <c r="Q19" s="2" t="s">
        <v>1564</v>
      </c>
      <c r="R19" s="2">
        <v>8</v>
      </c>
      <c r="S19" s="2">
        <v>14</v>
      </c>
      <c r="T19" s="2">
        <v>0</v>
      </c>
      <c r="U19" s="2" t="s">
        <v>1931</v>
      </c>
      <c r="V19" s="2">
        <v>20</v>
      </c>
      <c r="W19" s="2"/>
    </row>
    <row r="20" spans="1:23" x14ac:dyDescent="0.25">
      <c r="A20" t="s">
        <v>1929</v>
      </c>
      <c r="B20" s="2" t="s">
        <v>103</v>
      </c>
      <c r="C20" s="2" t="s">
        <v>1927</v>
      </c>
      <c r="D20" s="2" t="s">
        <v>608</v>
      </c>
      <c r="E20" s="2" t="s">
        <v>1927</v>
      </c>
      <c r="F20" s="2" t="s">
        <v>939</v>
      </c>
      <c r="G20" s="2" t="s">
        <v>1927</v>
      </c>
      <c r="H20" s="2" t="s">
        <v>52</v>
      </c>
      <c r="I20" s="2" t="s">
        <v>1927</v>
      </c>
      <c r="J20" s="2" t="s">
        <v>1082</v>
      </c>
      <c r="K20" s="2" t="s">
        <v>1927</v>
      </c>
      <c r="L20" s="2" t="s">
        <v>1080</v>
      </c>
      <c r="M20" s="2">
        <v>3</v>
      </c>
      <c r="N20" s="2" t="s">
        <v>1928</v>
      </c>
      <c r="O20" s="5" t="s">
        <v>1078</v>
      </c>
      <c r="P20" s="2" t="s">
        <v>1082</v>
      </c>
      <c r="Q20" s="2" t="s">
        <v>1080</v>
      </c>
      <c r="R20" s="2">
        <v>3</v>
      </c>
      <c r="S20" s="2">
        <v>7</v>
      </c>
      <c r="T20" s="2">
        <v>0</v>
      </c>
      <c r="U20" s="2" t="s">
        <v>1931</v>
      </c>
      <c r="V20" s="2">
        <v>8</v>
      </c>
      <c r="W20" s="2"/>
    </row>
    <row r="21" spans="1:23" x14ac:dyDescent="0.25">
      <c r="A21" t="s">
        <v>1929</v>
      </c>
      <c r="B21" s="2" t="s">
        <v>423</v>
      </c>
      <c r="C21" s="2" t="s">
        <v>1927</v>
      </c>
      <c r="D21" s="2" t="s">
        <v>818</v>
      </c>
      <c r="E21" s="2" t="s">
        <v>1927</v>
      </c>
      <c r="F21" s="2" t="s">
        <v>1517</v>
      </c>
      <c r="G21" s="2" t="s">
        <v>1927</v>
      </c>
      <c r="H21" s="2" t="s">
        <v>304</v>
      </c>
      <c r="I21" s="2" t="s">
        <v>1927</v>
      </c>
      <c r="J21" s="2" t="s">
        <v>1746</v>
      </c>
      <c r="K21" s="2" t="s">
        <v>1927</v>
      </c>
      <c r="L21" s="2" t="s">
        <v>1745</v>
      </c>
      <c r="M21" s="2">
        <v>6</v>
      </c>
      <c r="N21" s="2" t="s">
        <v>1928</v>
      </c>
      <c r="O21" s="5" t="s">
        <v>1744</v>
      </c>
      <c r="P21" s="2" t="s">
        <v>1746</v>
      </c>
      <c r="Q21" s="2" t="s">
        <v>1745</v>
      </c>
      <c r="R21" s="2">
        <v>6</v>
      </c>
      <c r="S21" s="2">
        <v>9</v>
      </c>
      <c r="T21" s="2">
        <v>3</v>
      </c>
      <c r="U21" s="2" t="s">
        <v>1930</v>
      </c>
      <c r="V21" s="2">
        <v>15</v>
      </c>
      <c r="W21" s="2"/>
    </row>
    <row r="22" spans="1:23" x14ac:dyDescent="0.25">
      <c r="A22" t="s">
        <v>1929</v>
      </c>
      <c r="B22" s="2" t="s">
        <v>181</v>
      </c>
      <c r="C22" s="2" t="s">
        <v>1927</v>
      </c>
      <c r="D22" s="2" t="s">
        <v>539</v>
      </c>
      <c r="E22" s="2" t="s">
        <v>1927</v>
      </c>
      <c r="F22" s="2" t="s">
        <v>939</v>
      </c>
      <c r="G22" s="2" t="s">
        <v>1927</v>
      </c>
      <c r="H22" s="2" t="s">
        <v>52</v>
      </c>
      <c r="I22" s="2" t="s">
        <v>1927</v>
      </c>
      <c r="J22" s="2" t="s">
        <v>1254</v>
      </c>
      <c r="K22" s="2" t="s">
        <v>1927</v>
      </c>
      <c r="L22" s="3" t="s">
        <v>951</v>
      </c>
      <c r="M22" s="2">
        <v>6</v>
      </c>
      <c r="N22" s="2" t="s">
        <v>1928</v>
      </c>
      <c r="O22" s="5" t="s">
        <v>1253</v>
      </c>
      <c r="P22" s="2" t="s">
        <v>1254</v>
      </c>
      <c r="Q22" s="3" t="s">
        <v>951</v>
      </c>
      <c r="R22" s="2">
        <v>6</v>
      </c>
      <c r="S22" s="2">
        <v>12</v>
      </c>
      <c r="T22" s="2">
        <v>3</v>
      </c>
      <c r="U22" s="2" t="s">
        <v>1931</v>
      </c>
      <c r="V22" s="2">
        <v>19</v>
      </c>
      <c r="W22" s="2"/>
    </row>
    <row r="23" spans="1:23" x14ac:dyDescent="0.25">
      <c r="A23" t="s">
        <v>1929</v>
      </c>
      <c r="B23" s="2" t="s">
        <v>183</v>
      </c>
      <c r="C23" s="2" t="s">
        <v>1927</v>
      </c>
      <c r="D23" s="2" t="s">
        <v>665</v>
      </c>
      <c r="E23" s="2" t="s">
        <v>1927</v>
      </c>
      <c r="F23" s="2" t="s">
        <v>939</v>
      </c>
      <c r="G23" s="2" t="s">
        <v>1927</v>
      </c>
      <c r="H23" s="2" t="s">
        <v>52</v>
      </c>
      <c r="I23" s="2" t="s">
        <v>1927</v>
      </c>
      <c r="J23" s="2" t="s">
        <v>1254</v>
      </c>
      <c r="K23" s="2" t="s">
        <v>1927</v>
      </c>
      <c r="L23" s="3" t="s">
        <v>951</v>
      </c>
      <c r="M23" s="2">
        <v>6</v>
      </c>
      <c r="N23" s="2" t="s">
        <v>1928</v>
      </c>
      <c r="O23" s="5" t="s">
        <v>1253</v>
      </c>
      <c r="P23" s="2" t="s">
        <v>1254</v>
      </c>
      <c r="Q23" s="3" t="s">
        <v>951</v>
      </c>
      <c r="R23" s="2">
        <v>6</v>
      </c>
      <c r="S23" s="2">
        <v>12</v>
      </c>
      <c r="T23" s="2">
        <v>3</v>
      </c>
      <c r="U23" s="2" t="s">
        <v>1931</v>
      </c>
      <c r="V23" s="2">
        <v>19</v>
      </c>
      <c r="W23" s="2"/>
    </row>
    <row r="24" spans="1:23" x14ac:dyDescent="0.25">
      <c r="A24" t="s">
        <v>1929</v>
      </c>
      <c r="B24" s="2" t="s">
        <v>185</v>
      </c>
      <c r="C24" s="2" t="s">
        <v>1927</v>
      </c>
      <c r="D24" s="2" t="s">
        <v>541</v>
      </c>
      <c r="E24" s="2" t="s">
        <v>1927</v>
      </c>
      <c r="F24" s="2" t="s">
        <v>939</v>
      </c>
      <c r="G24" s="2" t="s">
        <v>1927</v>
      </c>
      <c r="H24" s="2" t="s">
        <v>52</v>
      </c>
      <c r="I24" s="2" t="s">
        <v>1927</v>
      </c>
      <c r="J24" s="2" t="s">
        <v>1254</v>
      </c>
      <c r="K24" s="2" t="s">
        <v>1927</v>
      </c>
      <c r="L24" s="3" t="s">
        <v>951</v>
      </c>
      <c r="M24" s="2">
        <v>6</v>
      </c>
      <c r="N24" s="2" t="s">
        <v>1928</v>
      </c>
      <c r="O24" s="5" t="s">
        <v>1253</v>
      </c>
      <c r="P24" s="2" t="s">
        <v>1254</v>
      </c>
      <c r="Q24" s="3" t="s">
        <v>951</v>
      </c>
      <c r="R24" s="2">
        <v>6</v>
      </c>
      <c r="S24" s="2">
        <v>12</v>
      </c>
      <c r="T24" s="2">
        <v>3</v>
      </c>
      <c r="U24" s="2" t="s">
        <v>1931</v>
      </c>
      <c r="V24" s="2">
        <v>19</v>
      </c>
      <c r="W24" s="2"/>
    </row>
    <row r="25" spans="1:23" x14ac:dyDescent="0.25">
      <c r="A25" t="s">
        <v>1929</v>
      </c>
      <c r="B25" s="2" t="s">
        <v>325</v>
      </c>
      <c r="C25" s="2" t="s">
        <v>1927</v>
      </c>
      <c r="D25" s="2" t="s">
        <v>758</v>
      </c>
      <c r="E25" s="2" t="s">
        <v>1927</v>
      </c>
      <c r="F25" s="2" t="s">
        <v>1517</v>
      </c>
      <c r="G25" s="2" t="s">
        <v>1927</v>
      </c>
      <c r="H25" s="2" t="s">
        <v>304</v>
      </c>
      <c r="I25" s="2" t="s">
        <v>1927</v>
      </c>
      <c r="J25" s="2" t="s">
        <v>1559</v>
      </c>
      <c r="K25" s="2" t="s">
        <v>1927</v>
      </c>
      <c r="L25" s="2" t="s">
        <v>1558</v>
      </c>
      <c r="M25" s="2">
        <v>5</v>
      </c>
      <c r="N25" s="2" t="s">
        <v>1928</v>
      </c>
      <c r="O25" s="2" t="s">
        <v>1557</v>
      </c>
      <c r="P25" s="2" t="s">
        <v>1559</v>
      </c>
      <c r="Q25" s="2" t="s">
        <v>1558</v>
      </c>
      <c r="R25" s="2">
        <v>5</v>
      </c>
      <c r="S25" s="2">
        <v>2</v>
      </c>
      <c r="T25" s="2">
        <v>0</v>
      </c>
      <c r="U25" s="2" t="s">
        <v>1930</v>
      </c>
      <c r="V25" s="2">
        <v>4</v>
      </c>
      <c r="W25" s="2"/>
    </row>
    <row r="26" spans="1:23" x14ac:dyDescent="0.25">
      <c r="A26" t="s">
        <v>1929</v>
      </c>
      <c r="B26" s="2" t="s">
        <v>0</v>
      </c>
      <c r="C26" s="2" t="s">
        <v>1927</v>
      </c>
      <c r="D26" s="2" t="s">
        <v>533</v>
      </c>
      <c r="E26" s="2" t="s">
        <v>1927</v>
      </c>
      <c r="F26" s="1" t="s">
        <v>516</v>
      </c>
      <c r="G26" s="2" t="s">
        <v>1927</v>
      </c>
      <c r="H26" s="2" t="s">
        <v>1</v>
      </c>
      <c r="I26" s="2" t="s">
        <v>1927</v>
      </c>
      <c r="J26" s="2" t="s">
        <v>514</v>
      </c>
      <c r="K26" s="2" t="s">
        <v>1927</v>
      </c>
      <c r="L26" s="2" t="s">
        <v>513</v>
      </c>
      <c r="M26" s="2">
        <v>6</v>
      </c>
      <c r="N26" s="2" t="s">
        <v>1928</v>
      </c>
      <c r="O26" s="5" t="s">
        <v>512</v>
      </c>
      <c r="P26" s="2" t="s">
        <v>514</v>
      </c>
      <c r="Q26" s="2" t="s">
        <v>513</v>
      </c>
      <c r="R26" s="2">
        <v>6</v>
      </c>
      <c r="S26" s="2">
        <v>4</v>
      </c>
      <c r="T26" s="2">
        <v>2</v>
      </c>
      <c r="U26" s="2" t="s">
        <v>1930</v>
      </c>
      <c r="V26" s="2">
        <v>9</v>
      </c>
      <c r="W26" s="2"/>
    </row>
    <row r="27" spans="1:23" x14ac:dyDescent="0.25">
      <c r="A27" t="s">
        <v>1929</v>
      </c>
      <c r="B27" s="2" t="s">
        <v>207</v>
      </c>
      <c r="C27" s="2" t="s">
        <v>1927</v>
      </c>
      <c r="D27" s="2" t="s">
        <v>686</v>
      </c>
      <c r="E27" s="2" t="s">
        <v>1927</v>
      </c>
      <c r="F27" s="2" t="s">
        <v>939</v>
      </c>
      <c r="G27" s="2" t="s">
        <v>1927</v>
      </c>
      <c r="H27" s="2" t="s">
        <v>52</v>
      </c>
      <c r="I27" s="2" t="s">
        <v>1927</v>
      </c>
      <c r="J27" s="2" t="s">
        <v>1314</v>
      </c>
      <c r="K27" s="2" t="s">
        <v>1927</v>
      </c>
      <c r="L27" s="2" t="s">
        <v>1296</v>
      </c>
      <c r="M27" s="2">
        <v>4</v>
      </c>
      <c r="N27" s="2" t="s">
        <v>1928</v>
      </c>
      <c r="O27" s="5" t="s">
        <v>1312</v>
      </c>
      <c r="P27" s="2" t="s">
        <v>1314</v>
      </c>
      <c r="Q27" s="2" t="s">
        <v>1296</v>
      </c>
      <c r="R27" s="2">
        <v>4</v>
      </c>
      <c r="S27" s="2">
        <v>7</v>
      </c>
      <c r="T27" s="2">
        <v>1</v>
      </c>
      <c r="U27" s="2" t="s">
        <v>1930</v>
      </c>
      <c r="V27" s="2">
        <v>9</v>
      </c>
      <c r="W27" s="2"/>
    </row>
    <row r="28" spans="1:23" x14ac:dyDescent="0.25">
      <c r="A28" t="s">
        <v>1929</v>
      </c>
      <c r="B28" s="2" t="s">
        <v>442</v>
      </c>
      <c r="C28" s="2" t="s">
        <v>1927</v>
      </c>
      <c r="D28" s="2" t="s">
        <v>826</v>
      </c>
      <c r="E28" s="2" t="s">
        <v>1927</v>
      </c>
      <c r="F28" s="2" t="s">
        <v>1747</v>
      </c>
      <c r="G28" s="2" t="s">
        <v>1927</v>
      </c>
      <c r="H28" s="2" t="s">
        <v>304</v>
      </c>
      <c r="I28" s="2" t="s">
        <v>1927</v>
      </c>
      <c r="J28" s="2" t="s">
        <v>1774</v>
      </c>
      <c r="K28" s="2" t="s">
        <v>1927</v>
      </c>
      <c r="L28" s="2" t="s">
        <v>513</v>
      </c>
      <c r="M28" s="2">
        <v>6</v>
      </c>
      <c r="N28" s="2" t="s">
        <v>1928</v>
      </c>
      <c r="O28" s="5" t="s">
        <v>1773</v>
      </c>
      <c r="P28" s="2" t="s">
        <v>1774</v>
      </c>
      <c r="Q28" s="2" t="s">
        <v>513</v>
      </c>
      <c r="R28" s="2">
        <v>6</v>
      </c>
      <c r="S28" s="2">
        <v>4</v>
      </c>
      <c r="T28" s="2">
        <v>2</v>
      </c>
      <c r="U28" s="2" t="s">
        <v>1930</v>
      </c>
      <c r="V28" s="2">
        <v>9</v>
      </c>
      <c r="W28" s="2"/>
    </row>
    <row r="29" spans="1:23" x14ac:dyDescent="0.25">
      <c r="A29" t="s">
        <v>1929</v>
      </c>
      <c r="B29" s="2" t="s">
        <v>41</v>
      </c>
      <c r="C29" s="2" t="s">
        <v>1927</v>
      </c>
      <c r="D29" s="2" t="s">
        <v>564</v>
      </c>
      <c r="E29" s="2" t="s">
        <v>1927</v>
      </c>
      <c r="F29" s="1" t="s">
        <v>935</v>
      </c>
      <c r="G29" s="2" t="s">
        <v>1927</v>
      </c>
      <c r="H29" s="2" t="s">
        <v>35</v>
      </c>
      <c r="I29" s="2" t="s">
        <v>1927</v>
      </c>
      <c r="J29" s="2" t="s">
        <v>927</v>
      </c>
      <c r="K29" s="2" t="s">
        <v>1927</v>
      </c>
      <c r="L29" s="2" t="s">
        <v>919</v>
      </c>
      <c r="M29" s="2">
        <v>5</v>
      </c>
      <c r="N29" s="2" t="s">
        <v>1928</v>
      </c>
      <c r="O29" s="2" t="s">
        <v>926</v>
      </c>
      <c r="P29" s="2" t="s">
        <v>927</v>
      </c>
      <c r="Q29" s="2" t="s">
        <v>919</v>
      </c>
      <c r="R29" s="2">
        <v>5</v>
      </c>
      <c r="S29" s="2">
        <v>7</v>
      </c>
      <c r="T29" s="2">
        <v>4</v>
      </c>
      <c r="U29" s="2" t="s">
        <v>1930</v>
      </c>
      <c r="V29" s="2">
        <v>13</v>
      </c>
      <c r="W29" s="2"/>
    </row>
    <row r="30" spans="1:23" x14ac:dyDescent="0.25">
      <c r="A30" t="s">
        <v>1929</v>
      </c>
      <c r="B30" s="2" t="s">
        <v>324</v>
      </c>
      <c r="C30" s="2" t="s">
        <v>1927</v>
      </c>
      <c r="D30" s="2" t="s">
        <v>757</v>
      </c>
      <c r="E30" s="2" t="s">
        <v>1927</v>
      </c>
      <c r="F30" s="1" t="s">
        <v>1481</v>
      </c>
      <c r="G30" s="2" t="s">
        <v>1927</v>
      </c>
      <c r="H30" s="2" t="s">
        <v>304</v>
      </c>
      <c r="I30" s="2" t="s">
        <v>1927</v>
      </c>
      <c r="J30" s="2" t="s">
        <v>1556</v>
      </c>
      <c r="K30" s="2" t="s">
        <v>1927</v>
      </c>
      <c r="L30" s="2" t="s">
        <v>1555</v>
      </c>
      <c r="M30" s="2">
        <v>7</v>
      </c>
      <c r="N30" s="2" t="s">
        <v>1928</v>
      </c>
      <c r="O30" s="5" t="s">
        <v>1554</v>
      </c>
      <c r="P30" s="2" t="s">
        <v>1556</v>
      </c>
      <c r="Q30" s="2" t="s">
        <v>1555</v>
      </c>
      <c r="R30" s="2">
        <v>7</v>
      </c>
      <c r="S30" s="2">
        <v>5</v>
      </c>
      <c r="T30" s="2">
        <v>1</v>
      </c>
      <c r="U30" s="2" t="s">
        <v>1930</v>
      </c>
      <c r="V30" s="2">
        <v>10</v>
      </c>
      <c r="W30" s="2"/>
    </row>
    <row r="31" spans="1:23" x14ac:dyDescent="0.25">
      <c r="A31" t="s">
        <v>1929</v>
      </c>
      <c r="B31" s="2" t="s">
        <v>8</v>
      </c>
      <c r="C31" s="2" t="s">
        <v>1927</v>
      </c>
      <c r="D31" s="2" t="s">
        <v>540</v>
      </c>
      <c r="E31" s="2" t="s">
        <v>1927</v>
      </c>
      <c r="F31" s="2" t="s">
        <v>1914</v>
      </c>
      <c r="G31" s="2" t="s">
        <v>1927</v>
      </c>
      <c r="H31" s="2" t="s">
        <v>1</v>
      </c>
      <c r="I31" s="2" t="s">
        <v>1927</v>
      </c>
      <c r="J31" s="2" t="s">
        <v>871</v>
      </c>
      <c r="K31" s="2" t="s">
        <v>1927</v>
      </c>
      <c r="L31" s="2" t="s">
        <v>526</v>
      </c>
      <c r="M31" s="2">
        <v>2</v>
      </c>
      <c r="N31" s="2" t="s">
        <v>1928</v>
      </c>
      <c r="O31" s="5" t="s">
        <v>870</v>
      </c>
      <c r="P31" s="2" t="s">
        <v>871</v>
      </c>
      <c r="Q31" s="2" t="s">
        <v>526</v>
      </c>
      <c r="R31" s="2">
        <v>2</v>
      </c>
      <c r="S31" s="2">
        <v>8</v>
      </c>
      <c r="T31" s="2">
        <v>6</v>
      </c>
      <c r="U31" s="2" t="s">
        <v>1930</v>
      </c>
      <c r="V31" s="2">
        <v>13</v>
      </c>
      <c r="W31" s="2"/>
    </row>
    <row r="32" spans="1:23" x14ac:dyDescent="0.25">
      <c r="A32" t="s">
        <v>1929</v>
      </c>
      <c r="B32" s="2" t="s">
        <v>29</v>
      </c>
      <c r="C32" s="2" t="s">
        <v>1927</v>
      </c>
      <c r="D32" s="2" t="s">
        <v>540</v>
      </c>
      <c r="E32" s="2" t="s">
        <v>1927</v>
      </c>
      <c r="F32" s="2" t="s">
        <v>1914</v>
      </c>
      <c r="G32" s="2" t="s">
        <v>1927</v>
      </c>
      <c r="H32" s="2" t="s">
        <v>1</v>
      </c>
      <c r="I32" s="2" t="s">
        <v>1927</v>
      </c>
      <c r="J32" s="2" t="s">
        <v>871</v>
      </c>
      <c r="K32" s="2" t="s">
        <v>1927</v>
      </c>
      <c r="L32" s="2" t="s">
        <v>526</v>
      </c>
      <c r="M32" s="2">
        <v>2</v>
      </c>
      <c r="N32" s="2" t="s">
        <v>1928</v>
      </c>
      <c r="O32" s="5" t="s">
        <v>870</v>
      </c>
      <c r="P32" s="2" t="s">
        <v>871</v>
      </c>
      <c r="Q32" s="2" t="s">
        <v>526</v>
      </c>
      <c r="R32" s="2">
        <v>2</v>
      </c>
      <c r="S32" s="2">
        <v>8</v>
      </c>
      <c r="T32" s="2">
        <v>6</v>
      </c>
      <c r="U32" s="2" t="s">
        <v>1930</v>
      </c>
      <c r="V32" s="2">
        <v>13</v>
      </c>
      <c r="W32" s="2"/>
    </row>
    <row r="33" spans="1:23" x14ac:dyDescent="0.25">
      <c r="A33" t="s">
        <v>1929</v>
      </c>
      <c r="B33" s="2" t="s">
        <v>4</v>
      </c>
      <c r="C33" s="2" t="s">
        <v>1927</v>
      </c>
      <c r="D33" s="2" t="s">
        <v>536</v>
      </c>
      <c r="E33" s="2" t="s">
        <v>1927</v>
      </c>
      <c r="F33" s="1" t="s">
        <v>1913</v>
      </c>
      <c r="G33" s="2" t="s">
        <v>1927</v>
      </c>
      <c r="H33" s="2" t="s">
        <v>1</v>
      </c>
      <c r="I33" s="2" t="s">
        <v>1927</v>
      </c>
      <c r="J33" s="2" t="s">
        <v>525</v>
      </c>
      <c r="K33" s="2" t="s">
        <v>1927</v>
      </c>
      <c r="L33" s="2" t="s">
        <v>526</v>
      </c>
      <c r="M33" s="2">
        <v>2</v>
      </c>
      <c r="N33" s="2" t="s">
        <v>1928</v>
      </c>
      <c r="O33" s="5" t="s">
        <v>523</v>
      </c>
      <c r="P33" s="2" t="s">
        <v>525</v>
      </c>
      <c r="Q33" s="2" t="s">
        <v>526</v>
      </c>
      <c r="R33" s="2">
        <v>2</v>
      </c>
      <c r="S33" s="2">
        <v>8</v>
      </c>
      <c r="T33" s="2">
        <v>6</v>
      </c>
      <c r="U33" s="2" t="s">
        <v>1930</v>
      </c>
      <c r="V33" s="2">
        <v>13</v>
      </c>
      <c r="W33" s="2"/>
    </row>
    <row r="34" spans="1:23" x14ac:dyDescent="0.25">
      <c r="A34" t="s">
        <v>1929</v>
      </c>
      <c r="B34" s="2" t="s">
        <v>444</v>
      </c>
      <c r="C34" s="2" t="s">
        <v>1927</v>
      </c>
      <c r="D34" s="2" t="s">
        <v>825</v>
      </c>
      <c r="E34" s="2" t="s">
        <v>1927</v>
      </c>
      <c r="F34" s="2" t="s">
        <v>1747</v>
      </c>
      <c r="G34" s="2" t="s">
        <v>1927</v>
      </c>
      <c r="H34" s="2" t="s">
        <v>304</v>
      </c>
      <c r="I34" s="2" t="s">
        <v>1927</v>
      </c>
      <c r="J34" s="2" t="s">
        <v>1779</v>
      </c>
      <c r="K34" s="2" t="s">
        <v>1927</v>
      </c>
      <c r="L34" s="2" t="s">
        <v>513</v>
      </c>
      <c r="M34" s="2">
        <v>6</v>
      </c>
      <c r="N34" s="2" t="s">
        <v>1928</v>
      </c>
      <c r="O34" s="5" t="s">
        <v>1778</v>
      </c>
      <c r="P34" s="2" t="s">
        <v>1779</v>
      </c>
      <c r="Q34" s="2" t="s">
        <v>513</v>
      </c>
      <c r="R34" s="2">
        <v>6</v>
      </c>
      <c r="S34" s="2">
        <v>4</v>
      </c>
      <c r="T34" s="2">
        <v>2</v>
      </c>
      <c r="U34" s="2" t="s">
        <v>1930</v>
      </c>
      <c r="V34" s="2">
        <v>9</v>
      </c>
      <c r="W34" s="2"/>
    </row>
    <row r="35" spans="1:23" x14ac:dyDescent="0.25">
      <c r="A35" t="s">
        <v>1929</v>
      </c>
      <c r="B35" s="2" t="s">
        <v>376</v>
      </c>
      <c r="C35" s="2" t="s">
        <v>1927</v>
      </c>
      <c r="D35" s="2" t="s">
        <v>792</v>
      </c>
      <c r="E35" s="2" t="s">
        <v>1927</v>
      </c>
      <c r="F35" s="2" t="s">
        <v>1517</v>
      </c>
      <c r="G35" s="2" t="s">
        <v>1927</v>
      </c>
      <c r="H35" s="2" t="s">
        <v>304</v>
      </c>
      <c r="I35" s="2" t="s">
        <v>1927</v>
      </c>
      <c r="J35" s="2" t="s">
        <v>1672</v>
      </c>
      <c r="K35" s="2" t="s">
        <v>1927</v>
      </c>
      <c r="L35" s="2" t="s">
        <v>1619</v>
      </c>
      <c r="M35" s="2">
        <v>6</v>
      </c>
      <c r="N35" s="2" t="s">
        <v>1928</v>
      </c>
      <c r="O35" s="2" t="s">
        <v>1671</v>
      </c>
      <c r="P35" s="2" t="s">
        <v>1672</v>
      </c>
      <c r="Q35" s="2" t="s">
        <v>1619</v>
      </c>
      <c r="R35" s="2">
        <v>6</v>
      </c>
      <c r="S35" s="2">
        <v>3</v>
      </c>
      <c r="T35" s="2">
        <v>0</v>
      </c>
      <c r="U35" s="2" t="s">
        <v>1930</v>
      </c>
      <c r="V35" s="2">
        <v>6</v>
      </c>
      <c r="W35" s="2"/>
    </row>
    <row r="36" spans="1:23" x14ac:dyDescent="0.25">
      <c r="A36" t="s">
        <v>1929</v>
      </c>
      <c r="B36" s="2" t="s">
        <v>491</v>
      </c>
      <c r="C36" s="2" t="s">
        <v>1927</v>
      </c>
      <c r="D36" s="2" t="s">
        <v>792</v>
      </c>
      <c r="E36" s="2" t="s">
        <v>1927</v>
      </c>
      <c r="F36" s="2" t="s">
        <v>1517</v>
      </c>
      <c r="G36" s="2" t="s">
        <v>1927</v>
      </c>
      <c r="H36" s="2" t="s">
        <v>304</v>
      </c>
      <c r="I36" s="2" t="s">
        <v>1927</v>
      </c>
      <c r="J36" s="2" t="s">
        <v>1672</v>
      </c>
      <c r="K36" s="2" t="s">
        <v>1927</v>
      </c>
      <c r="L36" s="2" t="s">
        <v>1619</v>
      </c>
      <c r="M36" s="2">
        <v>6</v>
      </c>
      <c r="N36" s="2" t="s">
        <v>1928</v>
      </c>
      <c r="O36" s="5" t="s">
        <v>1671</v>
      </c>
      <c r="P36" s="2" t="s">
        <v>1672</v>
      </c>
      <c r="Q36" s="2" t="s">
        <v>1619</v>
      </c>
      <c r="R36" s="2">
        <v>6</v>
      </c>
      <c r="S36" s="2">
        <v>3</v>
      </c>
      <c r="T36" s="2">
        <v>0</v>
      </c>
      <c r="U36" s="2" t="s">
        <v>1930</v>
      </c>
      <c r="V36" s="2">
        <v>6</v>
      </c>
      <c r="W36" s="2"/>
    </row>
    <row r="37" spans="1:23" x14ac:dyDescent="0.25">
      <c r="A37" t="s">
        <v>1929</v>
      </c>
      <c r="B37" s="2" t="s">
        <v>165</v>
      </c>
      <c r="C37" s="2" t="s">
        <v>1927</v>
      </c>
      <c r="D37" s="2" t="s">
        <v>656</v>
      </c>
      <c r="E37" s="2" t="s">
        <v>1927</v>
      </c>
      <c r="F37" s="2" t="s">
        <v>939</v>
      </c>
      <c r="G37" s="2" t="s">
        <v>1927</v>
      </c>
      <c r="H37" s="2" t="s">
        <v>52</v>
      </c>
      <c r="I37" s="2" t="s">
        <v>1927</v>
      </c>
      <c r="J37" s="2" t="s">
        <v>1233</v>
      </c>
      <c r="K37" s="2" t="s">
        <v>1927</v>
      </c>
      <c r="L37" s="2" t="s">
        <v>1232</v>
      </c>
      <c r="M37" s="2">
        <v>5</v>
      </c>
      <c r="N37" s="2" t="s">
        <v>1928</v>
      </c>
      <c r="O37" s="5" t="s">
        <v>1229</v>
      </c>
      <c r="P37" s="2" t="s">
        <v>1233</v>
      </c>
      <c r="Q37" s="2" t="s">
        <v>1232</v>
      </c>
      <c r="R37" s="2">
        <v>5</v>
      </c>
      <c r="S37" s="2">
        <v>7</v>
      </c>
      <c r="T37" s="2">
        <v>1</v>
      </c>
      <c r="U37" s="2" t="s">
        <v>1930</v>
      </c>
      <c r="V37" s="2">
        <v>10</v>
      </c>
      <c r="W37" s="2"/>
    </row>
    <row r="38" spans="1:23" x14ac:dyDescent="0.25">
      <c r="A38" t="s">
        <v>1929</v>
      </c>
      <c r="B38" s="2" t="s">
        <v>470</v>
      </c>
      <c r="C38" s="2" t="s">
        <v>1927</v>
      </c>
      <c r="D38" s="2" t="s">
        <v>841</v>
      </c>
      <c r="E38" s="2" t="s">
        <v>1927</v>
      </c>
      <c r="F38" s="2" t="s">
        <v>1517</v>
      </c>
      <c r="G38" s="2" t="s">
        <v>1927</v>
      </c>
      <c r="H38" s="2" t="s">
        <v>304</v>
      </c>
      <c r="I38" s="2" t="s">
        <v>1927</v>
      </c>
      <c r="J38" s="2" t="s">
        <v>1845</v>
      </c>
      <c r="K38" s="2" t="s">
        <v>1927</v>
      </c>
      <c r="L38" s="2" t="s">
        <v>1751</v>
      </c>
      <c r="M38" s="2">
        <v>5</v>
      </c>
      <c r="N38" s="2" t="s">
        <v>1928</v>
      </c>
      <c r="O38" s="5" t="s">
        <v>1844</v>
      </c>
      <c r="P38" s="2" t="s">
        <v>1845</v>
      </c>
      <c r="Q38" s="2" t="s">
        <v>1751</v>
      </c>
      <c r="R38" s="2">
        <v>5</v>
      </c>
      <c r="S38" s="2">
        <v>10</v>
      </c>
      <c r="T38" s="2">
        <v>2</v>
      </c>
      <c r="U38" s="2" t="s">
        <v>1930</v>
      </c>
      <c r="V38" s="2">
        <v>14</v>
      </c>
      <c r="W38" s="2"/>
    </row>
    <row r="39" spans="1:23" x14ac:dyDescent="0.25">
      <c r="A39" t="s">
        <v>1929</v>
      </c>
      <c r="B39" s="2" t="s">
        <v>425</v>
      </c>
      <c r="C39" s="2" t="s">
        <v>1927</v>
      </c>
      <c r="D39" s="2" t="s">
        <v>821</v>
      </c>
      <c r="E39" s="2" t="s">
        <v>1927</v>
      </c>
      <c r="F39" s="2" t="s">
        <v>1517</v>
      </c>
      <c r="G39" s="2" t="s">
        <v>1927</v>
      </c>
      <c r="H39" s="2" t="s">
        <v>304</v>
      </c>
      <c r="I39" s="2" t="s">
        <v>1927</v>
      </c>
      <c r="J39" s="2" t="s">
        <v>1755</v>
      </c>
      <c r="K39" s="2" t="s">
        <v>1927</v>
      </c>
      <c r="L39" s="2" t="s">
        <v>1754</v>
      </c>
      <c r="M39" s="2">
        <v>2</v>
      </c>
      <c r="N39" s="2" t="s">
        <v>1928</v>
      </c>
      <c r="O39" s="5" t="s">
        <v>1753</v>
      </c>
      <c r="P39" s="2" t="s">
        <v>1755</v>
      </c>
      <c r="Q39" s="2" t="s">
        <v>1754</v>
      </c>
      <c r="R39" s="2">
        <v>2</v>
      </c>
      <c r="S39" s="2">
        <v>9</v>
      </c>
      <c r="T39" s="2">
        <v>3</v>
      </c>
      <c r="U39" s="2" t="s">
        <v>1930</v>
      </c>
      <c r="V39" s="2">
        <v>11</v>
      </c>
      <c r="W39" s="2"/>
    </row>
    <row r="40" spans="1:23" x14ac:dyDescent="0.25">
      <c r="A40" t="s">
        <v>1929</v>
      </c>
      <c r="B40" s="2" t="s">
        <v>466</v>
      </c>
      <c r="C40" s="2" t="s">
        <v>1927</v>
      </c>
      <c r="D40" s="2" t="s">
        <v>841</v>
      </c>
      <c r="E40" s="2" t="s">
        <v>1927</v>
      </c>
      <c r="F40" s="2" t="s">
        <v>1517</v>
      </c>
      <c r="G40" s="2" t="s">
        <v>1927</v>
      </c>
      <c r="H40" s="2" t="s">
        <v>304</v>
      </c>
      <c r="I40" s="2" t="s">
        <v>1927</v>
      </c>
      <c r="J40" s="2" t="s">
        <v>1832</v>
      </c>
      <c r="K40" s="2" t="s">
        <v>1927</v>
      </c>
      <c r="L40" s="2" t="s">
        <v>1831</v>
      </c>
      <c r="M40" s="2">
        <v>2</v>
      </c>
      <c r="N40" s="2" t="s">
        <v>1928</v>
      </c>
      <c r="O40" s="2" t="s">
        <v>1830</v>
      </c>
      <c r="P40" s="2" t="s">
        <v>1832</v>
      </c>
      <c r="Q40" s="2" t="s">
        <v>1831</v>
      </c>
      <c r="R40" s="2">
        <v>2</v>
      </c>
      <c r="S40" s="2">
        <v>3</v>
      </c>
      <c r="T40" s="2">
        <v>0</v>
      </c>
      <c r="U40" s="2" t="s">
        <v>1931</v>
      </c>
      <c r="V40" s="2">
        <v>3</v>
      </c>
      <c r="W40" s="2" t="s">
        <v>1067</v>
      </c>
    </row>
    <row r="41" spans="1:23" x14ac:dyDescent="0.25">
      <c r="A41" t="s">
        <v>1929</v>
      </c>
      <c r="B41" s="2" t="s">
        <v>414</v>
      </c>
      <c r="C41" s="2" t="s">
        <v>1927</v>
      </c>
      <c r="D41" s="2" t="s">
        <v>810</v>
      </c>
      <c r="E41" s="2" t="s">
        <v>1927</v>
      </c>
      <c r="F41" s="2" t="s">
        <v>1517</v>
      </c>
      <c r="G41" s="2" t="s">
        <v>1927</v>
      </c>
      <c r="H41" s="2" t="s">
        <v>304</v>
      </c>
      <c r="I41" s="2" t="s">
        <v>1927</v>
      </c>
      <c r="J41" s="2" t="s">
        <v>1728</v>
      </c>
      <c r="K41" s="2" t="s">
        <v>1927</v>
      </c>
      <c r="L41" s="2" t="s">
        <v>1727</v>
      </c>
      <c r="M41" s="2">
        <v>5</v>
      </c>
      <c r="N41" s="2" t="s">
        <v>1928</v>
      </c>
      <c r="O41" s="5" t="s">
        <v>1726</v>
      </c>
      <c r="P41" s="2" t="s">
        <v>1728</v>
      </c>
      <c r="Q41" s="2" t="s">
        <v>1727</v>
      </c>
      <c r="R41" s="2">
        <v>5</v>
      </c>
      <c r="S41" s="2">
        <v>5</v>
      </c>
      <c r="T41" s="2">
        <v>2</v>
      </c>
      <c r="U41" s="2" t="s">
        <v>1930</v>
      </c>
      <c r="V41" s="2">
        <v>9</v>
      </c>
      <c r="W41" s="2"/>
    </row>
    <row r="42" spans="1:23" x14ac:dyDescent="0.25">
      <c r="A42" t="s">
        <v>1929</v>
      </c>
      <c r="B42" s="2" t="s">
        <v>65</v>
      </c>
      <c r="C42" s="2" t="s">
        <v>1927</v>
      </c>
      <c r="D42" s="2" t="s">
        <v>578</v>
      </c>
      <c r="E42" s="2" t="s">
        <v>1927</v>
      </c>
      <c r="F42" s="2" t="s">
        <v>939</v>
      </c>
      <c r="G42" s="2" t="s">
        <v>1927</v>
      </c>
      <c r="H42" s="2" t="s">
        <v>52</v>
      </c>
      <c r="I42" s="2" t="s">
        <v>1927</v>
      </c>
      <c r="J42" s="2" t="s">
        <v>970</v>
      </c>
      <c r="K42" s="2" t="s">
        <v>1927</v>
      </c>
      <c r="L42" s="2" t="s">
        <v>965</v>
      </c>
      <c r="M42" s="2">
        <v>8</v>
      </c>
      <c r="N42" s="2" t="s">
        <v>1928</v>
      </c>
      <c r="O42" s="5" t="s">
        <v>962</v>
      </c>
      <c r="P42" s="2" t="s">
        <v>970</v>
      </c>
      <c r="Q42" s="2" t="s">
        <v>965</v>
      </c>
      <c r="R42" s="2">
        <v>8</v>
      </c>
      <c r="S42" s="2">
        <v>10</v>
      </c>
      <c r="T42" s="2">
        <v>1</v>
      </c>
      <c r="U42" s="2" t="s">
        <v>1930</v>
      </c>
      <c r="V42" s="2">
        <v>16</v>
      </c>
      <c r="W42" s="2"/>
    </row>
    <row r="43" spans="1:23" x14ac:dyDescent="0.25">
      <c r="A43" t="s">
        <v>1929</v>
      </c>
      <c r="B43" s="2" t="s">
        <v>342</v>
      </c>
      <c r="C43" s="2" t="s">
        <v>1927</v>
      </c>
      <c r="D43" s="2" t="s">
        <v>771</v>
      </c>
      <c r="E43" s="2" t="s">
        <v>1927</v>
      </c>
      <c r="F43" s="2" t="s">
        <v>1517</v>
      </c>
      <c r="G43" s="2" t="s">
        <v>1927</v>
      </c>
      <c r="H43" s="2" t="s">
        <v>304</v>
      </c>
      <c r="I43" s="2" t="s">
        <v>1927</v>
      </c>
      <c r="J43" s="2" t="s">
        <v>1611</v>
      </c>
      <c r="K43" s="2" t="s">
        <v>1927</v>
      </c>
      <c r="L43" s="2" t="s">
        <v>1610</v>
      </c>
      <c r="M43" s="2">
        <v>4</v>
      </c>
      <c r="N43" s="2" t="s">
        <v>1928</v>
      </c>
      <c r="O43" s="2" t="s">
        <v>1609</v>
      </c>
      <c r="P43" s="2" t="s">
        <v>1611</v>
      </c>
      <c r="Q43" s="2" t="s">
        <v>1610</v>
      </c>
      <c r="R43" s="2">
        <v>4</v>
      </c>
      <c r="S43" s="2">
        <v>2</v>
      </c>
      <c r="T43" s="2">
        <v>1</v>
      </c>
      <c r="U43" s="2" t="s">
        <v>1931</v>
      </c>
      <c r="V43" s="2">
        <v>5</v>
      </c>
      <c r="W43" s="2" t="s">
        <v>1067</v>
      </c>
    </row>
    <row r="44" spans="1:23" x14ac:dyDescent="0.25">
      <c r="A44" t="s">
        <v>1929</v>
      </c>
      <c r="B44" s="2" t="s">
        <v>361</v>
      </c>
      <c r="C44" s="2" t="s">
        <v>1927</v>
      </c>
      <c r="D44" s="2" t="s">
        <v>782</v>
      </c>
      <c r="E44" s="2" t="s">
        <v>1927</v>
      </c>
      <c r="F44" s="2" t="s">
        <v>1517</v>
      </c>
      <c r="G44" s="2" t="s">
        <v>1927</v>
      </c>
      <c r="H44" s="2" t="s">
        <v>304</v>
      </c>
      <c r="I44" s="2" t="s">
        <v>1927</v>
      </c>
      <c r="J44" s="2" t="s">
        <v>1646</v>
      </c>
      <c r="K44" s="2" t="s">
        <v>1927</v>
      </c>
      <c r="L44" s="2" t="s">
        <v>1638</v>
      </c>
      <c r="M44" s="2">
        <v>2</v>
      </c>
      <c r="N44" s="2" t="s">
        <v>1928</v>
      </c>
      <c r="O44" s="2" t="s">
        <v>1645</v>
      </c>
      <c r="P44" s="2" t="s">
        <v>1646</v>
      </c>
      <c r="Q44" s="2" t="s">
        <v>1638</v>
      </c>
      <c r="R44" s="2">
        <v>2</v>
      </c>
      <c r="S44" s="2">
        <v>5</v>
      </c>
      <c r="T44" s="2">
        <v>0</v>
      </c>
      <c r="U44" s="2" t="s">
        <v>1931</v>
      </c>
      <c r="V44" s="2">
        <v>5</v>
      </c>
      <c r="W44" s="2"/>
    </row>
    <row r="45" spans="1:23" x14ac:dyDescent="0.25">
      <c r="A45" t="s">
        <v>1929</v>
      </c>
      <c r="B45" s="2" t="s">
        <v>153</v>
      </c>
      <c r="C45" s="2" t="s">
        <v>1927</v>
      </c>
      <c r="D45" s="2" t="s">
        <v>588</v>
      </c>
      <c r="E45" s="2" t="s">
        <v>1927</v>
      </c>
      <c r="F45" s="2" t="s">
        <v>939</v>
      </c>
      <c r="G45" s="2" t="s">
        <v>1927</v>
      </c>
      <c r="H45" s="2" t="s">
        <v>52</v>
      </c>
      <c r="I45" s="2" t="s">
        <v>1927</v>
      </c>
      <c r="J45" s="2" t="s">
        <v>1205</v>
      </c>
      <c r="K45" s="2" t="s">
        <v>1927</v>
      </c>
      <c r="L45" s="2" t="s">
        <v>1204</v>
      </c>
      <c r="M45" s="2">
        <v>4</v>
      </c>
      <c r="N45" s="2" t="s">
        <v>1928</v>
      </c>
      <c r="O45" s="5" t="s">
        <v>1202</v>
      </c>
      <c r="P45" s="2" t="s">
        <v>1205</v>
      </c>
      <c r="Q45" s="2" t="s">
        <v>1204</v>
      </c>
      <c r="R45" s="2">
        <v>4</v>
      </c>
      <c r="S45" s="2">
        <v>9</v>
      </c>
      <c r="T45" s="2">
        <v>0</v>
      </c>
      <c r="U45" s="2" t="s">
        <v>1930</v>
      </c>
      <c r="V45" s="2">
        <v>10</v>
      </c>
      <c r="W45" s="2"/>
    </row>
    <row r="46" spans="1:23" x14ac:dyDescent="0.25">
      <c r="A46" t="s">
        <v>1929</v>
      </c>
      <c r="B46" s="2" t="s">
        <v>154</v>
      </c>
      <c r="C46" s="2" t="s">
        <v>1927</v>
      </c>
      <c r="D46" s="2" t="s">
        <v>588</v>
      </c>
      <c r="E46" s="2" t="s">
        <v>1927</v>
      </c>
      <c r="F46" s="2" t="s">
        <v>939</v>
      </c>
      <c r="G46" s="2" t="s">
        <v>1927</v>
      </c>
      <c r="H46" s="2" t="s">
        <v>52</v>
      </c>
      <c r="I46" s="2" t="s">
        <v>1927</v>
      </c>
      <c r="J46" s="2" t="s">
        <v>1205</v>
      </c>
      <c r="K46" s="2" t="s">
        <v>1927</v>
      </c>
      <c r="L46" s="2" t="s">
        <v>1204</v>
      </c>
      <c r="M46" s="2">
        <v>4</v>
      </c>
      <c r="N46" s="2" t="s">
        <v>1928</v>
      </c>
      <c r="O46" s="5" t="s">
        <v>1202</v>
      </c>
      <c r="P46" s="2" t="s">
        <v>1205</v>
      </c>
      <c r="Q46" s="2" t="s">
        <v>1204</v>
      </c>
      <c r="R46" s="2">
        <v>4</v>
      </c>
      <c r="S46" s="2">
        <v>9</v>
      </c>
      <c r="T46" s="2">
        <v>0</v>
      </c>
      <c r="U46" s="2" t="s">
        <v>1930</v>
      </c>
      <c r="V46" s="2">
        <v>10</v>
      </c>
      <c r="W46" s="2"/>
    </row>
    <row r="47" spans="1:23" x14ac:dyDescent="0.25">
      <c r="A47" t="s">
        <v>1929</v>
      </c>
      <c r="B47" s="2" t="s">
        <v>65</v>
      </c>
      <c r="C47" s="2" t="s">
        <v>1927</v>
      </c>
      <c r="D47" s="2" t="s">
        <v>578</v>
      </c>
      <c r="E47" s="2" t="s">
        <v>1927</v>
      </c>
      <c r="F47" s="2" t="s">
        <v>939</v>
      </c>
      <c r="G47" s="2" t="s">
        <v>1927</v>
      </c>
      <c r="H47" s="2" t="s">
        <v>52</v>
      </c>
      <c r="I47" s="2" t="s">
        <v>1927</v>
      </c>
      <c r="J47" s="2" t="s">
        <v>968</v>
      </c>
      <c r="K47" s="2" t="s">
        <v>1927</v>
      </c>
      <c r="L47" s="2" t="s">
        <v>967</v>
      </c>
      <c r="M47" s="2">
        <v>8</v>
      </c>
      <c r="N47" s="2" t="s">
        <v>1928</v>
      </c>
      <c r="O47" s="5" t="s">
        <v>964</v>
      </c>
      <c r="P47" s="2" t="s">
        <v>968</v>
      </c>
      <c r="Q47" s="2" t="s">
        <v>967</v>
      </c>
      <c r="R47" s="2">
        <v>8</v>
      </c>
      <c r="S47" s="2">
        <v>10</v>
      </c>
      <c r="T47" s="2">
        <v>1</v>
      </c>
      <c r="U47" s="2" t="s">
        <v>1930</v>
      </c>
      <c r="V47" s="2">
        <v>16</v>
      </c>
      <c r="W47" s="2"/>
    </row>
    <row r="48" spans="1:23" x14ac:dyDescent="0.25">
      <c r="A48" t="s">
        <v>1929</v>
      </c>
      <c r="B48" s="2" t="s">
        <v>305</v>
      </c>
      <c r="C48" s="2" t="s">
        <v>1927</v>
      </c>
      <c r="D48" s="2" t="s">
        <v>743</v>
      </c>
      <c r="E48" s="2" t="s">
        <v>1927</v>
      </c>
      <c r="F48" s="1" t="s">
        <v>1480</v>
      </c>
      <c r="G48" s="2" t="s">
        <v>1927</v>
      </c>
      <c r="H48" s="2" t="s">
        <v>304</v>
      </c>
      <c r="I48" s="2" t="s">
        <v>1927</v>
      </c>
      <c r="J48" s="2" t="s">
        <v>1513</v>
      </c>
      <c r="K48" s="2" t="s">
        <v>1927</v>
      </c>
      <c r="L48" s="2" t="s">
        <v>1510</v>
      </c>
      <c r="M48" s="2">
        <v>6</v>
      </c>
      <c r="N48" s="2" t="s">
        <v>1928</v>
      </c>
      <c r="O48" s="5" t="s">
        <v>1512</v>
      </c>
      <c r="P48" s="2" t="s">
        <v>1513</v>
      </c>
      <c r="Q48" s="2" t="s">
        <v>1510</v>
      </c>
      <c r="R48" s="2">
        <v>6</v>
      </c>
      <c r="S48" s="2">
        <v>4</v>
      </c>
      <c r="T48" s="2">
        <v>0</v>
      </c>
      <c r="U48" s="2" t="s">
        <v>1931</v>
      </c>
      <c r="V48" s="2">
        <v>8</v>
      </c>
      <c r="W48" s="2"/>
    </row>
    <row r="49" spans="1:23" x14ac:dyDescent="0.25">
      <c r="A49" t="s">
        <v>1929</v>
      </c>
      <c r="B49" s="2" t="s">
        <v>306</v>
      </c>
      <c r="C49" s="2" t="s">
        <v>1927</v>
      </c>
      <c r="D49" s="2" t="s">
        <v>743</v>
      </c>
      <c r="E49" s="2" t="s">
        <v>1927</v>
      </c>
      <c r="F49" s="1" t="s">
        <v>1480</v>
      </c>
      <c r="G49" s="2" t="s">
        <v>1927</v>
      </c>
      <c r="H49" s="2" t="s">
        <v>304</v>
      </c>
      <c r="I49" s="2" t="s">
        <v>1927</v>
      </c>
      <c r="J49" s="2" t="s">
        <v>1513</v>
      </c>
      <c r="K49" s="2" t="s">
        <v>1927</v>
      </c>
      <c r="L49" s="2" t="s">
        <v>1510</v>
      </c>
      <c r="M49" s="2">
        <v>6</v>
      </c>
      <c r="N49" s="2" t="s">
        <v>1928</v>
      </c>
      <c r="O49" s="5" t="s">
        <v>1512</v>
      </c>
      <c r="P49" s="2" t="s">
        <v>1513</v>
      </c>
      <c r="Q49" s="2" t="s">
        <v>1510</v>
      </c>
      <c r="R49" s="2">
        <v>6</v>
      </c>
      <c r="S49" s="2">
        <v>4</v>
      </c>
      <c r="T49" s="2">
        <v>0</v>
      </c>
      <c r="U49" s="2" t="s">
        <v>1931</v>
      </c>
      <c r="V49" s="2">
        <v>8</v>
      </c>
      <c r="W49" s="2" t="s">
        <v>1067</v>
      </c>
    </row>
    <row r="50" spans="1:23" x14ac:dyDescent="0.25">
      <c r="A50" t="s">
        <v>1929</v>
      </c>
      <c r="B50" s="2" t="s">
        <v>303</v>
      </c>
      <c r="C50" s="2" t="s">
        <v>1927</v>
      </c>
      <c r="D50" s="2" t="s">
        <v>742</v>
      </c>
      <c r="E50" s="2" t="s">
        <v>1927</v>
      </c>
      <c r="F50" s="1" t="s">
        <v>1480</v>
      </c>
      <c r="G50" s="2" t="s">
        <v>1927</v>
      </c>
      <c r="H50" s="2" t="s">
        <v>304</v>
      </c>
      <c r="I50" s="2" t="s">
        <v>1927</v>
      </c>
      <c r="J50" s="2" t="s">
        <v>1511</v>
      </c>
      <c r="K50" s="2" t="s">
        <v>1927</v>
      </c>
      <c r="L50" s="2" t="s">
        <v>1510</v>
      </c>
      <c r="M50" s="2">
        <v>6</v>
      </c>
      <c r="N50" s="2" t="s">
        <v>1928</v>
      </c>
      <c r="O50" s="2" t="s">
        <v>1509</v>
      </c>
      <c r="P50" s="2" t="s">
        <v>1511</v>
      </c>
      <c r="Q50" s="2" t="s">
        <v>1510</v>
      </c>
      <c r="R50" s="2">
        <v>6</v>
      </c>
      <c r="S50" s="2">
        <v>4</v>
      </c>
      <c r="T50" s="2">
        <v>0</v>
      </c>
      <c r="U50" s="2" t="s">
        <v>1931</v>
      </c>
      <c r="V50" s="2">
        <v>8</v>
      </c>
      <c r="W50" s="2" t="s">
        <v>1067</v>
      </c>
    </row>
    <row r="51" spans="1:23" x14ac:dyDescent="0.25">
      <c r="A51" t="s">
        <v>1929</v>
      </c>
      <c r="B51" s="2" t="s">
        <v>392</v>
      </c>
      <c r="C51" s="2" t="s">
        <v>1927</v>
      </c>
      <c r="D51" s="2" t="s">
        <v>748</v>
      </c>
      <c r="E51" s="2" t="s">
        <v>1927</v>
      </c>
      <c r="F51" s="2" t="s">
        <v>1704</v>
      </c>
      <c r="G51" s="2" t="s">
        <v>1927</v>
      </c>
      <c r="H51" s="2" t="s">
        <v>304</v>
      </c>
      <c r="I51" s="2" t="s">
        <v>1927</v>
      </c>
      <c r="J51" s="2" t="s">
        <v>1705</v>
      </c>
      <c r="K51" s="2" t="s">
        <v>1927</v>
      </c>
      <c r="L51" s="2" t="s">
        <v>1680</v>
      </c>
      <c r="M51" s="2">
        <v>6</v>
      </c>
      <c r="N51" s="2" t="s">
        <v>1928</v>
      </c>
      <c r="O51" s="5" t="s">
        <v>1703</v>
      </c>
      <c r="P51" s="2" t="s">
        <v>1705</v>
      </c>
      <c r="Q51" s="2" t="s">
        <v>1680</v>
      </c>
      <c r="R51" s="2">
        <v>6</v>
      </c>
      <c r="S51" s="2">
        <v>4</v>
      </c>
      <c r="T51" s="2">
        <v>0</v>
      </c>
      <c r="U51" s="2" t="s">
        <v>1931</v>
      </c>
      <c r="V51" s="2">
        <v>8</v>
      </c>
      <c r="W51" s="2"/>
    </row>
    <row r="52" spans="1:23" x14ac:dyDescent="0.25">
      <c r="A52" t="s">
        <v>1929</v>
      </c>
      <c r="B52" s="2" t="s">
        <v>56</v>
      </c>
      <c r="C52" s="2" t="s">
        <v>1927</v>
      </c>
      <c r="D52" s="2" t="s">
        <v>573</v>
      </c>
      <c r="E52" s="2" t="s">
        <v>1927</v>
      </c>
      <c r="F52" s="2" t="s">
        <v>939</v>
      </c>
      <c r="G52" s="2" t="s">
        <v>1927</v>
      </c>
      <c r="H52" s="2" t="s">
        <v>52</v>
      </c>
      <c r="I52" s="2" t="s">
        <v>1927</v>
      </c>
      <c r="J52" s="2" t="s">
        <v>955</v>
      </c>
      <c r="K52" s="2" t="s">
        <v>1927</v>
      </c>
      <c r="L52" s="2" t="s">
        <v>954</v>
      </c>
      <c r="M52" s="2">
        <v>6</v>
      </c>
      <c r="N52" s="2" t="s">
        <v>1928</v>
      </c>
      <c r="O52" s="2" t="s">
        <v>953</v>
      </c>
      <c r="P52" s="2" t="s">
        <v>955</v>
      </c>
      <c r="Q52" s="2" t="s">
        <v>954</v>
      </c>
      <c r="R52" s="2">
        <v>6</v>
      </c>
      <c r="S52" s="2">
        <v>5</v>
      </c>
      <c r="T52" s="2">
        <v>2</v>
      </c>
      <c r="U52" s="2" t="s">
        <v>1931</v>
      </c>
      <c r="V52" s="2">
        <v>11</v>
      </c>
      <c r="W52" s="2"/>
    </row>
    <row r="53" spans="1:23" x14ac:dyDescent="0.25">
      <c r="A53" t="s">
        <v>1929</v>
      </c>
      <c r="B53" s="2" t="s">
        <v>57</v>
      </c>
      <c r="C53" s="2" t="s">
        <v>1927</v>
      </c>
      <c r="D53" s="2" t="s">
        <v>573</v>
      </c>
      <c r="E53" s="2" t="s">
        <v>1927</v>
      </c>
      <c r="F53" s="2" t="s">
        <v>939</v>
      </c>
      <c r="G53" s="2" t="s">
        <v>1927</v>
      </c>
      <c r="H53" s="2" t="s">
        <v>52</v>
      </c>
      <c r="I53" s="2" t="s">
        <v>1927</v>
      </c>
      <c r="J53" s="2" t="s">
        <v>955</v>
      </c>
      <c r="K53" s="2" t="s">
        <v>1927</v>
      </c>
      <c r="L53" s="2" t="s">
        <v>954</v>
      </c>
      <c r="M53" s="2">
        <v>6</v>
      </c>
      <c r="N53" s="2" t="s">
        <v>1928</v>
      </c>
      <c r="O53" s="2" t="s">
        <v>953</v>
      </c>
      <c r="P53" s="2" t="s">
        <v>955</v>
      </c>
      <c r="Q53" s="2" t="s">
        <v>954</v>
      </c>
      <c r="R53" s="2">
        <v>6</v>
      </c>
      <c r="S53" s="2">
        <v>5</v>
      </c>
      <c r="T53" s="2">
        <v>2</v>
      </c>
      <c r="U53" s="2" t="s">
        <v>1931</v>
      </c>
      <c r="V53" s="2">
        <v>11</v>
      </c>
      <c r="W53" s="2"/>
    </row>
    <row r="54" spans="1:23" x14ac:dyDescent="0.25">
      <c r="A54" t="s">
        <v>1929</v>
      </c>
      <c r="B54" s="2" t="s">
        <v>64</v>
      </c>
      <c r="C54" s="2" t="s">
        <v>1927</v>
      </c>
      <c r="D54" s="2" t="s">
        <v>577</v>
      </c>
      <c r="E54" s="2" t="s">
        <v>1927</v>
      </c>
      <c r="F54" s="2" t="s">
        <v>939</v>
      </c>
      <c r="G54" s="2" t="s">
        <v>1927</v>
      </c>
      <c r="H54" s="2" t="s">
        <v>52</v>
      </c>
      <c r="I54" s="2" t="s">
        <v>1927</v>
      </c>
      <c r="J54" s="2" t="s">
        <v>955</v>
      </c>
      <c r="K54" s="2" t="s">
        <v>1927</v>
      </c>
      <c r="L54" s="2" t="s">
        <v>961</v>
      </c>
      <c r="M54" s="2">
        <v>6</v>
      </c>
      <c r="N54" s="2" t="s">
        <v>1928</v>
      </c>
      <c r="O54" s="2" t="s">
        <v>960</v>
      </c>
      <c r="P54" s="2" t="s">
        <v>955</v>
      </c>
      <c r="Q54" s="2" t="s">
        <v>961</v>
      </c>
      <c r="R54" s="2">
        <v>6</v>
      </c>
      <c r="S54" s="2">
        <v>5</v>
      </c>
      <c r="T54" s="2">
        <v>1</v>
      </c>
      <c r="U54" s="2" t="s">
        <v>1931</v>
      </c>
      <c r="V54" s="2">
        <v>10</v>
      </c>
      <c r="W54" s="2"/>
    </row>
    <row r="55" spans="1:23" x14ac:dyDescent="0.25">
      <c r="A55" t="s">
        <v>1929</v>
      </c>
      <c r="B55" s="2" t="s">
        <v>84</v>
      </c>
      <c r="C55" s="2" t="s">
        <v>1927</v>
      </c>
      <c r="D55" s="2" t="s">
        <v>593</v>
      </c>
      <c r="E55" s="2" t="s">
        <v>1927</v>
      </c>
      <c r="F55" s="2" t="s">
        <v>939</v>
      </c>
      <c r="G55" s="2" t="s">
        <v>1927</v>
      </c>
      <c r="H55" s="2" t="s">
        <v>52</v>
      </c>
      <c r="I55" s="2" t="s">
        <v>1927</v>
      </c>
      <c r="J55" s="2" t="s">
        <v>1017</v>
      </c>
      <c r="K55" s="2" t="s">
        <v>1927</v>
      </c>
      <c r="L55" s="2" t="s">
        <v>1016</v>
      </c>
      <c r="M55" s="2">
        <v>6</v>
      </c>
      <c r="N55" s="2" t="s">
        <v>1928</v>
      </c>
      <c r="O55" s="5" t="s">
        <v>1015</v>
      </c>
      <c r="P55" s="2" t="s">
        <v>1017</v>
      </c>
      <c r="Q55" s="2" t="s">
        <v>1016</v>
      </c>
      <c r="R55" s="2">
        <v>6</v>
      </c>
      <c r="S55" s="2">
        <v>5</v>
      </c>
      <c r="T55" s="2">
        <v>2</v>
      </c>
      <c r="U55" s="2" t="s">
        <v>1931</v>
      </c>
      <c r="V55" s="2">
        <v>11</v>
      </c>
      <c r="W55" s="2"/>
    </row>
    <row r="56" spans="1:23" x14ac:dyDescent="0.25">
      <c r="A56" t="s">
        <v>1929</v>
      </c>
      <c r="B56" s="2" t="s">
        <v>136</v>
      </c>
      <c r="C56" s="2" t="s">
        <v>1927</v>
      </c>
      <c r="D56" s="2" t="s">
        <v>636</v>
      </c>
      <c r="E56" s="2" t="s">
        <v>1927</v>
      </c>
      <c r="F56" s="2" t="s">
        <v>939</v>
      </c>
      <c r="G56" s="2" t="s">
        <v>1927</v>
      </c>
      <c r="H56" s="2" t="s">
        <v>52</v>
      </c>
      <c r="I56" s="2" t="s">
        <v>1927</v>
      </c>
      <c r="J56" s="2" t="s">
        <v>1017</v>
      </c>
      <c r="K56" s="2" t="s">
        <v>1927</v>
      </c>
      <c r="L56" s="2" t="s">
        <v>1177</v>
      </c>
      <c r="M56" s="2">
        <v>6</v>
      </c>
      <c r="N56" s="2" t="s">
        <v>1928</v>
      </c>
      <c r="O56" s="2" t="s">
        <v>1176</v>
      </c>
      <c r="P56" s="2" t="s">
        <v>1017</v>
      </c>
      <c r="Q56" s="2" t="s">
        <v>1177</v>
      </c>
      <c r="R56" s="2">
        <v>6</v>
      </c>
      <c r="S56" s="2">
        <v>5</v>
      </c>
      <c r="T56" s="2">
        <v>3</v>
      </c>
      <c r="U56" s="2" t="s">
        <v>1931</v>
      </c>
      <c r="V56" s="2">
        <v>12</v>
      </c>
      <c r="W56" s="2"/>
    </row>
    <row r="57" spans="1:23" x14ac:dyDescent="0.25">
      <c r="A57" t="s">
        <v>1929</v>
      </c>
      <c r="B57" s="2" t="s">
        <v>180</v>
      </c>
      <c r="C57" s="2" t="s">
        <v>1927</v>
      </c>
      <c r="D57" s="2" t="s">
        <v>636</v>
      </c>
      <c r="E57" s="2" t="s">
        <v>1927</v>
      </c>
      <c r="F57" s="2" t="s">
        <v>939</v>
      </c>
      <c r="G57" s="2" t="s">
        <v>1927</v>
      </c>
      <c r="H57" s="2" t="s">
        <v>52</v>
      </c>
      <c r="I57" s="2" t="s">
        <v>1927</v>
      </c>
      <c r="J57" s="2" t="s">
        <v>1017</v>
      </c>
      <c r="K57" s="2" t="s">
        <v>1927</v>
      </c>
      <c r="L57" s="2" t="s">
        <v>1177</v>
      </c>
      <c r="M57" s="2">
        <v>6</v>
      </c>
      <c r="N57" s="2" t="s">
        <v>1928</v>
      </c>
      <c r="O57" s="5" t="s">
        <v>1176</v>
      </c>
      <c r="P57" s="2" t="s">
        <v>1017</v>
      </c>
      <c r="Q57" s="2" t="s">
        <v>1177</v>
      </c>
      <c r="R57" s="2">
        <v>6</v>
      </c>
      <c r="S57" s="2">
        <v>5</v>
      </c>
      <c r="T57" s="2">
        <v>3</v>
      </c>
      <c r="U57" s="2" t="s">
        <v>1931</v>
      </c>
      <c r="V57" s="2">
        <v>12</v>
      </c>
      <c r="W57" s="2"/>
    </row>
    <row r="58" spans="1:23" x14ac:dyDescent="0.25">
      <c r="A58" t="s">
        <v>1929</v>
      </c>
      <c r="B58" s="2" t="s">
        <v>162</v>
      </c>
      <c r="C58" s="2" t="s">
        <v>1927</v>
      </c>
      <c r="D58" s="2" t="s">
        <v>653</v>
      </c>
      <c r="E58" s="2" t="s">
        <v>1927</v>
      </c>
      <c r="F58" s="2" t="s">
        <v>939</v>
      </c>
      <c r="G58" s="2" t="s">
        <v>1927</v>
      </c>
      <c r="H58" s="2" t="s">
        <v>52</v>
      </c>
      <c r="I58" s="2" t="s">
        <v>1927</v>
      </c>
      <c r="J58" s="2" t="s">
        <v>1222</v>
      </c>
      <c r="K58" s="2" t="s">
        <v>1927</v>
      </c>
      <c r="L58" s="2" t="s">
        <v>1221</v>
      </c>
      <c r="M58" s="2">
        <v>4</v>
      </c>
      <c r="N58" s="2" t="s">
        <v>1928</v>
      </c>
      <c r="O58" s="2" t="s">
        <v>1219</v>
      </c>
      <c r="P58" s="2" t="s">
        <v>1222</v>
      </c>
      <c r="Q58" s="2" t="s">
        <v>1221</v>
      </c>
      <c r="R58" s="2">
        <v>4</v>
      </c>
      <c r="S58" s="2">
        <v>8</v>
      </c>
      <c r="T58" s="2">
        <v>0</v>
      </c>
      <c r="U58" s="2" t="s">
        <v>1930</v>
      </c>
      <c r="V58" s="2">
        <v>9</v>
      </c>
      <c r="W58" s="2"/>
    </row>
    <row r="59" spans="1:23" x14ac:dyDescent="0.25">
      <c r="A59" t="s">
        <v>1929</v>
      </c>
      <c r="B59" s="2" t="s">
        <v>290</v>
      </c>
      <c r="C59" s="2" t="s">
        <v>1927</v>
      </c>
      <c r="D59" s="2" t="s">
        <v>734</v>
      </c>
      <c r="E59" s="2" t="s">
        <v>1927</v>
      </c>
      <c r="F59" s="2" t="s">
        <v>939</v>
      </c>
      <c r="G59" s="2" t="s">
        <v>1927</v>
      </c>
      <c r="H59" s="2" t="s">
        <v>52</v>
      </c>
      <c r="I59" s="2" t="s">
        <v>1927</v>
      </c>
      <c r="J59" s="2" t="s">
        <v>1491</v>
      </c>
      <c r="K59" s="2" t="s">
        <v>1927</v>
      </c>
      <c r="L59" s="2" t="s">
        <v>1490</v>
      </c>
      <c r="M59" s="2">
        <v>4</v>
      </c>
      <c r="N59" s="2" t="s">
        <v>1928</v>
      </c>
      <c r="O59" s="5" t="s">
        <v>1488</v>
      </c>
      <c r="P59" s="2" t="s">
        <v>1491</v>
      </c>
      <c r="Q59" s="2" t="s">
        <v>1490</v>
      </c>
      <c r="R59" s="2">
        <v>4</v>
      </c>
      <c r="S59" s="2">
        <v>13</v>
      </c>
      <c r="T59" s="2">
        <v>1</v>
      </c>
      <c r="U59" s="2" t="s">
        <v>1931</v>
      </c>
      <c r="V59" s="2">
        <v>16</v>
      </c>
      <c r="W59" s="2"/>
    </row>
    <row r="60" spans="1:23" x14ac:dyDescent="0.25">
      <c r="A60" t="s">
        <v>1929</v>
      </c>
      <c r="B60" s="2" t="s">
        <v>291</v>
      </c>
      <c r="C60" s="2" t="s">
        <v>1927</v>
      </c>
      <c r="D60" s="2" t="s">
        <v>735</v>
      </c>
      <c r="E60" s="2" t="s">
        <v>1927</v>
      </c>
      <c r="F60" s="2" t="s">
        <v>939</v>
      </c>
      <c r="G60" s="2" t="s">
        <v>1927</v>
      </c>
      <c r="H60" s="2" t="s">
        <v>52</v>
      </c>
      <c r="I60" s="2" t="s">
        <v>1927</v>
      </c>
      <c r="J60" s="2" t="s">
        <v>1491</v>
      </c>
      <c r="K60" s="2" t="s">
        <v>1927</v>
      </c>
      <c r="L60" s="2" t="s">
        <v>1490</v>
      </c>
      <c r="M60" s="2">
        <v>4</v>
      </c>
      <c r="N60" s="2" t="s">
        <v>1928</v>
      </c>
      <c r="O60" s="5" t="s">
        <v>1488</v>
      </c>
      <c r="P60" s="2" t="s">
        <v>1491</v>
      </c>
      <c r="Q60" s="2" t="s">
        <v>1490</v>
      </c>
      <c r="R60" s="2">
        <v>4</v>
      </c>
      <c r="S60" s="2">
        <v>13</v>
      </c>
      <c r="T60" s="2">
        <v>1</v>
      </c>
      <c r="U60" s="2" t="s">
        <v>1931</v>
      </c>
      <c r="V60" s="2">
        <v>16</v>
      </c>
      <c r="W60" s="2"/>
    </row>
    <row r="61" spans="1:23" x14ac:dyDescent="0.25">
      <c r="A61" t="s">
        <v>1929</v>
      </c>
      <c r="B61" s="2" t="s">
        <v>153</v>
      </c>
      <c r="C61" s="2" t="s">
        <v>1927</v>
      </c>
      <c r="D61" s="2" t="s">
        <v>588</v>
      </c>
      <c r="E61" s="2" t="s">
        <v>1927</v>
      </c>
      <c r="F61" s="2" t="s">
        <v>939</v>
      </c>
      <c r="G61" s="2" t="s">
        <v>1927</v>
      </c>
      <c r="H61" s="2" t="s">
        <v>52</v>
      </c>
      <c r="I61" s="2" t="s">
        <v>1927</v>
      </c>
      <c r="J61" s="2" t="s">
        <v>1207</v>
      </c>
      <c r="K61" s="2" t="s">
        <v>1927</v>
      </c>
      <c r="L61" s="2" t="s">
        <v>1206</v>
      </c>
      <c r="M61" s="2">
        <v>4</v>
      </c>
      <c r="N61" s="2" t="s">
        <v>1928</v>
      </c>
      <c r="O61" s="5" t="s">
        <v>1203</v>
      </c>
      <c r="P61" s="2" t="s">
        <v>1207</v>
      </c>
      <c r="Q61" s="2" t="s">
        <v>1206</v>
      </c>
      <c r="R61" s="2">
        <v>4</v>
      </c>
      <c r="S61" s="2">
        <v>9</v>
      </c>
      <c r="T61" s="2">
        <v>0</v>
      </c>
      <c r="U61" s="2" t="s">
        <v>1930</v>
      </c>
      <c r="V61" s="2">
        <v>10</v>
      </c>
      <c r="W61" s="2"/>
    </row>
    <row r="62" spans="1:23" x14ac:dyDescent="0.25">
      <c r="A62" t="s">
        <v>1929</v>
      </c>
      <c r="B62" s="2" t="s">
        <v>154</v>
      </c>
      <c r="C62" s="2" t="s">
        <v>1927</v>
      </c>
      <c r="D62" s="2" t="s">
        <v>588</v>
      </c>
      <c r="E62" s="2" t="s">
        <v>1927</v>
      </c>
      <c r="F62" s="2" t="s">
        <v>939</v>
      </c>
      <c r="G62" s="2" t="s">
        <v>1927</v>
      </c>
      <c r="H62" s="2" t="s">
        <v>52</v>
      </c>
      <c r="I62" s="2" t="s">
        <v>1927</v>
      </c>
      <c r="J62" s="2" t="s">
        <v>1207</v>
      </c>
      <c r="K62" s="2" t="s">
        <v>1927</v>
      </c>
      <c r="L62" s="2" t="s">
        <v>1206</v>
      </c>
      <c r="M62" s="2">
        <v>4</v>
      </c>
      <c r="N62" s="2" t="s">
        <v>1928</v>
      </c>
      <c r="O62" s="5" t="s">
        <v>1203</v>
      </c>
      <c r="P62" s="2" t="s">
        <v>1207</v>
      </c>
      <c r="Q62" s="2" t="s">
        <v>1206</v>
      </c>
      <c r="R62" s="2">
        <v>4</v>
      </c>
      <c r="S62" s="2">
        <v>9</v>
      </c>
      <c r="T62" s="2">
        <v>0</v>
      </c>
      <c r="U62" s="2" t="s">
        <v>1930</v>
      </c>
      <c r="V62" s="2">
        <v>10</v>
      </c>
      <c r="W62" s="2"/>
    </row>
    <row r="63" spans="1:23" x14ac:dyDescent="0.25">
      <c r="A63" t="s">
        <v>1929</v>
      </c>
      <c r="B63" s="2" t="s">
        <v>1886</v>
      </c>
      <c r="C63" s="2" t="s">
        <v>1927</v>
      </c>
      <c r="D63" s="2" t="s">
        <v>1887</v>
      </c>
      <c r="E63" s="2" t="s">
        <v>1927</v>
      </c>
      <c r="F63" s="2" t="s">
        <v>1517</v>
      </c>
      <c r="G63" s="2" t="s">
        <v>1927</v>
      </c>
      <c r="H63" s="2" t="s">
        <v>304</v>
      </c>
      <c r="I63" s="2" t="s">
        <v>1927</v>
      </c>
      <c r="J63" s="2" t="s">
        <v>1890</v>
      </c>
      <c r="K63" s="2" t="s">
        <v>1927</v>
      </c>
      <c r="L63" s="2" t="s">
        <v>1889</v>
      </c>
      <c r="M63" s="2">
        <v>5</v>
      </c>
      <c r="N63" s="2" t="s">
        <v>1928</v>
      </c>
      <c r="O63" s="2" t="s">
        <v>1888</v>
      </c>
      <c r="P63" s="2" t="s">
        <v>1890</v>
      </c>
      <c r="Q63" s="2" t="s">
        <v>1889</v>
      </c>
      <c r="R63" s="2">
        <v>5</v>
      </c>
      <c r="S63" s="2">
        <v>11</v>
      </c>
      <c r="T63" s="2">
        <v>4</v>
      </c>
      <c r="U63" s="2" t="s">
        <v>1931</v>
      </c>
      <c r="V63" s="2">
        <v>18</v>
      </c>
      <c r="W63" s="2"/>
    </row>
    <row r="64" spans="1:23" x14ac:dyDescent="0.25">
      <c r="A64" t="s">
        <v>1929</v>
      </c>
      <c r="B64" s="2" t="s">
        <v>162</v>
      </c>
      <c r="C64" s="2" t="s">
        <v>1927</v>
      </c>
      <c r="D64" s="2" t="s">
        <v>653</v>
      </c>
      <c r="E64" s="2" t="s">
        <v>1927</v>
      </c>
      <c r="F64" s="2" t="s">
        <v>939</v>
      </c>
      <c r="G64" s="2" t="s">
        <v>1927</v>
      </c>
      <c r="H64" s="2" t="s">
        <v>52</v>
      </c>
      <c r="I64" s="2" t="s">
        <v>1927</v>
      </c>
      <c r="J64" s="2" t="s">
        <v>1220</v>
      </c>
      <c r="K64" s="2" t="s">
        <v>1927</v>
      </c>
      <c r="L64" s="2" t="s">
        <v>1204</v>
      </c>
      <c r="M64" s="2">
        <v>4</v>
      </c>
      <c r="N64" s="2" t="s">
        <v>1928</v>
      </c>
      <c r="O64" s="2" t="s">
        <v>1218</v>
      </c>
      <c r="P64" s="2" t="s">
        <v>1220</v>
      </c>
      <c r="Q64" s="2" t="s">
        <v>1204</v>
      </c>
      <c r="R64" s="2">
        <v>4</v>
      </c>
      <c r="S64" s="2">
        <v>9</v>
      </c>
      <c r="T64" s="2">
        <v>0</v>
      </c>
      <c r="U64" s="2" t="s">
        <v>1930</v>
      </c>
      <c r="V64" s="2">
        <v>10</v>
      </c>
      <c r="W64" s="2"/>
    </row>
    <row r="65" spans="1:23" x14ac:dyDescent="0.25">
      <c r="A65" t="s">
        <v>1929</v>
      </c>
      <c r="B65" s="2" t="s">
        <v>89</v>
      </c>
      <c r="C65" s="2" t="s">
        <v>1927</v>
      </c>
      <c r="D65" s="2" t="s">
        <v>598</v>
      </c>
      <c r="E65" s="2" t="s">
        <v>1927</v>
      </c>
      <c r="F65" s="2" t="s">
        <v>939</v>
      </c>
      <c r="G65" s="2" t="s">
        <v>1927</v>
      </c>
      <c r="H65" s="2" t="s">
        <v>52</v>
      </c>
      <c r="I65" s="2" t="s">
        <v>1927</v>
      </c>
      <c r="J65" s="2" t="s">
        <v>1026</v>
      </c>
      <c r="K65" s="2" t="s">
        <v>1927</v>
      </c>
      <c r="L65" s="2" t="s">
        <v>1024</v>
      </c>
      <c r="M65" s="2">
        <v>3</v>
      </c>
      <c r="N65" s="2" t="s">
        <v>1928</v>
      </c>
      <c r="O65" s="5" t="s">
        <v>1022</v>
      </c>
      <c r="P65" s="2" t="s">
        <v>1026</v>
      </c>
      <c r="Q65" s="2" t="s">
        <v>1024</v>
      </c>
      <c r="R65" s="2">
        <v>3</v>
      </c>
      <c r="S65" s="2">
        <v>6</v>
      </c>
      <c r="T65" s="2">
        <v>1</v>
      </c>
      <c r="U65" s="2" t="s">
        <v>1931</v>
      </c>
      <c r="V65" s="2">
        <v>8</v>
      </c>
      <c r="W65" s="2"/>
    </row>
    <row r="66" spans="1:23" x14ac:dyDescent="0.25">
      <c r="A66" t="s">
        <v>1929</v>
      </c>
      <c r="B66" s="2" t="s">
        <v>94</v>
      </c>
      <c r="C66" s="2" t="s">
        <v>1927</v>
      </c>
      <c r="D66" s="2" t="s">
        <v>598</v>
      </c>
      <c r="E66" s="2" t="s">
        <v>1927</v>
      </c>
      <c r="F66" s="2" t="s">
        <v>939</v>
      </c>
      <c r="G66" s="2" t="s">
        <v>1927</v>
      </c>
      <c r="H66" s="2" t="s">
        <v>52</v>
      </c>
      <c r="I66" s="2" t="s">
        <v>1927</v>
      </c>
      <c r="J66" s="2" t="s">
        <v>1026</v>
      </c>
      <c r="K66" s="2" t="s">
        <v>1927</v>
      </c>
      <c r="L66" s="2" t="s">
        <v>1024</v>
      </c>
      <c r="M66" s="2">
        <v>3</v>
      </c>
      <c r="N66" s="2" t="s">
        <v>1928</v>
      </c>
      <c r="O66" s="5" t="s">
        <v>1022</v>
      </c>
      <c r="P66" s="2" t="s">
        <v>1026</v>
      </c>
      <c r="Q66" s="2" t="s">
        <v>1024</v>
      </c>
      <c r="R66" s="2">
        <v>3</v>
      </c>
      <c r="S66" s="2">
        <v>6</v>
      </c>
      <c r="T66" s="2">
        <v>1</v>
      </c>
      <c r="U66" s="2" t="s">
        <v>1931</v>
      </c>
      <c r="V66" s="2">
        <v>8</v>
      </c>
      <c r="W66" s="2"/>
    </row>
    <row r="67" spans="1:23" x14ac:dyDescent="0.25">
      <c r="A67" t="s">
        <v>1929</v>
      </c>
      <c r="B67" s="2" t="s">
        <v>391</v>
      </c>
      <c r="C67" s="2" t="s">
        <v>1927</v>
      </c>
      <c r="D67" s="2" t="s">
        <v>796</v>
      </c>
      <c r="E67" s="2" t="s">
        <v>1927</v>
      </c>
      <c r="F67" s="1" t="s">
        <v>1532</v>
      </c>
      <c r="G67" s="2" t="s">
        <v>1927</v>
      </c>
      <c r="H67" s="2" t="s">
        <v>304</v>
      </c>
      <c r="I67" s="2" t="s">
        <v>1927</v>
      </c>
      <c r="J67" s="2" t="s">
        <v>1535</v>
      </c>
      <c r="K67" s="2" t="s">
        <v>1927</v>
      </c>
      <c r="L67" s="2" t="s">
        <v>1534</v>
      </c>
      <c r="M67" s="2">
        <v>5</v>
      </c>
      <c r="N67" s="2" t="s">
        <v>1928</v>
      </c>
      <c r="O67" s="5" t="s">
        <v>1533</v>
      </c>
      <c r="P67" s="2" t="s">
        <v>1535</v>
      </c>
      <c r="Q67" s="2" t="s">
        <v>1534</v>
      </c>
      <c r="R67" s="2">
        <v>5</v>
      </c>
      <c r="S67" s="2">
        <v>6</v>
      </c>
      <c r="T67" s="2">
        <v>1</v>
      </c>
      <c r="U67" s="2" t="s">
        <v>1931</v>
      </c>
      <c r="V67" s="2">
        <v>10</v>
      </c>
      <c r="W67" s="2"/>
    </row>
    <row r="68" spans="1:23" x14ac:dyDescent="0.25">
      <c r="A68" t="s">
        <v>1929</v>
      </c>
      <c r="B68" s="2" t="s">
        <v>397</v>
      </c>
      <c r="C68" s="2" t="s">
        <v>1927</v>
      </c>
      <c r="D68" s="2" t="s">
        <v>798</v>
      </c>
      <c r="E68" s="2" t="s">
        <v>1927</v>
      </c>
      <c r="F68" s="2" t="s">
        <v>1720</v>
      </c>
      <c r="G68" s="2" t="s">
        <v>1927</v>
      </c>
      <c r="H68" s="2" t="s">
        <v>304</v>
      </c>
      <c r="I68" s="2" t="s">
        <v>1927</v>
      </c>
      <c r="J68" s="2" t="s">
        <v>1535</v>
      </c>
      <c r="K68" s="2" t="s">
        <v>1927</v>
      </c>
      <c r="L68" s="2" t="s">
        <v>1534</v>
      </c>
      <c r="M68" s="2">
        <v>5</v>
      </c>
      <c r="N68" s="2" t="s">
        <v>1928</v>
      </c>
      <c r="O68" s="5" t="s">
        <v>1533</v>
      </c>
      <c r="P68" s="2" t="s">
        <v>1535</v>
      </c>
      <c r="Q68" s="2" t="s">
        <v>1534</v>
      </c>
      <c r="R68" s="2">
        <v>5</v>
      </c>
      <c r="S68" s="2">
        <v>6</v>
      </c>
      <c r="T68" s="2">
        <v>1</v>
      </c>
      <c r="U68" s="2" t="s">
        <v>1931</v>
      </c>
      <c r="V68" s="2">
        <v>10</v>
      </c>
      <c r="W68" s="2"/>
    </row>
    <row r="69" spans="1:23" x14ac:dyDescent="0.25">
      <c r="A69" t="s">
        <v>1929</v>
      </c>
      <c r="B69" s="2" t="s">
        <v>433</v>
      </c>
      <c r="C69" s="2" t="s">
        <v>1927</v>
      </c>
      <c r="D69" s="2" t="s">
        <v>798</v>
      </c>
      <c r="E69" s="2" t="s">
        <v>1927</v>
      </c>
      <c r="F69" s="2" t="s">
        <v>1720</v>
      </c>
      <c r="G69" s="2" t="s">
        <v>1927</v>
      </c>
      <c r="H69" s="2" t="s">
        <v>304</v>
      </c>
      <c r="I69" s="2" t="s">
        <v>1927</v>
      </c>
      <c r="J69" s="2" t="s">
        <v>1535</v>
      </c>
      <c r="K69" s="2" t="s">
        <v>1927</v>
      </c>
      <c r="L69" s="2" t="s">
        <v>1534</v>
      </c>
      <c r="M69" s="2">
        <v>5</v>
      </c>
      <c r="N69" s="2" t="s">
        <v>1928</v>
      </c>
      <c r="O69" s="5" t="s">
        <v>1533</v>
      </c>
      <c r="P69" s="2" t="s">
        <v>1535</v>
      </c>
      <c r="Q69" s="2" t="s">
        <v>1534</v>
      </c>
      <c r="R69" s="2">
        <v>5</v>
      </c>
      <c r="S69" s="2">
        <v>6</v>
      </c>
      <c r="T69" s="2">
        <v>1</v>
      </c>
      <c r="U69" s="2" t="s">
        <v>1931</v>
      </c>
      <c r="V69" s="2">
        <v>10</v>
      </c>
      <c r="W69" s="2"/>
    </row>
    <row r="70" spans="1:23" x14ac:dyDescent="0.25">
      <c r="A70" t="s">
        <v>1929</v>
      </c>
      <c r="B70" s="2" t="s">
        <v>24</v>
      </c>
      <c r="C70" s="2" t="s">
        <v>1927</v>
      </c>
      <c r="D70" s="2" t="s">
        <v>552</v>
      </c>
      <c r="E70" s="2" t="s">
        <v>1927</v>
      </c>
      <c r="F70" s="2" t="s">
        <v>916</v>
      </c>
      <c r="G70" s="2" t="s">
        <v>1927</v>
      </c>
      <c r="H70" s="2" t="s">
        <v>1</v>
      </c>
      <c r="I70" s="2" t="s">
        <v>1927</v>
      </c>
      <c r="J70" s="2" t="s">
        <v>895</v>
      </c>
      <c r="K70" s="2" t="s">
        <v>1927</v>
      </c>
      <c r="L70" s="2" t="s">
        <v>893</v>
      </c>
      <c r="M70" s="2">
        <v>1</v>
      </c>
      <c r="N70" s="2" t="s">
        <v>1928</v>
      </c>
      <c r="O70" s="2" t="s">
        <v>894</v>
      </c>
      <c r="P70" s="2" t="s">
        <v>895</v>
      </c>
      <c r="Q70" s="2" t="s">
        <v>893</v>
      </c>
      <c r="R70" s="2">
        <v>1</v>
      </c>
      <c r="S70" s="2">
        <v>9</v>
      </c>
      <c r="T70" s="2">
        <v>2</v>
      </c>
      <c r="U70" s="2" t="s">
        <v>1930</v>
      </c>
      <c r="V70" s="2">
        <v>9</v>
      </c>
      <c r="W70" s="2"/>
    </row>
    <row r="71" spans="1:23" x14ac:dyDescent="0.25">
      <c r="A71" t="s">
        <v>1929</v>
      </c>
      <c r="B71" s="2" t="s">
        <v>20</v>
      </c>
      <c r="C71" s="2" t="s">
        <v>1927</v>
      </c>
      <c r="D71" s="2" t="s">
        <v>550</v>
      </c>
      <c r="E71" s="2" t="s">
        <v>1927</v>
      </c>
      <c r="F71" s="2" t="s">
        <v>916</v>
      </c>
      <c r="G71" s="2" t="s">
        <v>1927</v>
      </c>
      <c r="H71" s="2" t="s">
        <v>1</v>
      </c>
      <c r="I71" s="2" t="s">
        <v>1927</v>
      </c>
      <c r="J71" s="2" t="s">
        <v>892</v>
      </c>
      <c r="K71" s="2" t="s">
        <v>1927</v>
      </c>
      <c r="L71" s="2" t="s">
        <v>893</v>
      </c>
      <c r="M71" s="2">
        <v>1</v>
      </c>
      <c r="N71" s="2" t="s">
        <v>1928</v>
      </c>
      <c r="O71" s="2" t="s">
        <v>891</v>
      </c>
      <c r="P71" s="2" t="s">
        <v>892</v>
      </c>
      <c r="Q71" s="2" t="s">
        <v>893</v>
      </c>
      <c r="R71" s="2">
        <v>1</v>
      </c>
      <c r="S71" s="2">
        <v>9</v>
      </c>
      <c r="T71" s="2">
        <v>2</v>
      </c>
      <c r="U71" s="2" t="s">
        <v>1930</v>
      </c>
      <c r="V71" s="2">
        <v>9</v>
      </c>
      <c r="W71" s="2"/>
    </row>
    <row r="72" spans="1:23" x14ac:dyDescent="0.25">
      <c r="A72" t="s">
        <v>1929</v>
      </c>
      <c r="B72" s="2" t="s">
        <v>22</v>
      </c>
      <c r="C72" s="2" t="s">
        <v>1927</v>
      </c>
      <c r="D72" s="2" t="s">
        <v>550</v>
      </c>
      <c r="E72" s="2" t="s">
        <v>1927</v>
      </c>
      <c r="F72" s="2" t="s">
        <v>916</v>
      </c>
      <c r="G72" s="2" t="s">
        <v>1927</v>
      </c>
      <c r="H72" s="2" t="s">
        <v>1</v>
      </c>
      <c r="I72" s="2" t="s">
        <v>1927</v>
      </c>
      <c r="J72" s="2" t="s">
        <v>892</v>
      </c>
      <c r="K72" s="2" t="s">
        <v>1927</v>
      </c>
      <c r="L72" s="2" t="s">
        <v>893</v>
      </c>
      <c r="M72" s="2">
        <v>1</v>
      </c>
      <c r="N72" s="2" t="s">
        <v>1928</v>
      </c>
      <c r="O72" s="2" t="s">
        <v>891</v>
      </c>
      <c r="P72" s="2" t="s">
        <v>892</v>
      </c>
      <c r="Q72" s="2" t="s">
        <v>893</v>
      </c>
      <c r="R72" s="2">
        <v>1</v>
      </c>
      <c r="S72" s="2">
        <v>9</v>
      </c>
      <c r="T72" s="2">
        <v>2</v>
      </c>
      <c r="U72" s="2" t="s">
        <v>1930</v>
      </c>
      <c r="V72" s="2">
        <v>9</v>
      </c>
      <c r="W72" s="2"/>
    </row>
    <row r="73" spans="1:23" x14ac:dyDescent="0.25">
      <c r="A73" t="s">
        <v>1929</v>
      </c>
      <c r="B73" s="2" t="s">
        <v>23</v>
      </c>
      <c r="C73" s="2" t="s">
        <v>1927</v>
      </c>
      <c r="D73" s="2" t="s">
        <v>551</v>
      </c>
      <c r="E73" s="2" t="s">
        <v>1927</v>
      </c>
      <c r="F73" s="2" t="s">
        <v>916</v>
      </c>
      <c r="G73" s="2" t="s">
        <v>1927</v>
      </c>
      <c r="H73" s="2" t="s">
        <v>1</v>
      </c>
      <c r="I73" s="2" t="s">
        <v>1927</v>
      </c>
      <c r="J73" s="2" t="s">
        <v>892</v>
      </c>
      <c r="K73" s="2" t="s">
        <v>1927</v>
      </c>
      <c r="L73" s="2" t="s">
        <v>893</v>
      </c>
      <c r="M73" s="2">
        <v>1</v>
      </c>
      <c r="N73" s="2" t="s">
        <v>1928</v>
      </c>
      <c r="O73" s="2" t="s">
        <v>891</v>
      </c>
      <c r="P73" s="2" t="s">
        <v>892</v>
      </c>
      <c r="Q73" s="2" t="s">
        <v>893</v>
      </c>
      <c r="R73" s="2">
        <v>1</v>
      </c>
      <c r="S73" s="2">
        <v>9</v>
      </c>
      <c r="T73" s="2">
        <v>2</v>
      </c>
      <c r="U73" s="2" t="s">
        <v>1930</v>
      </c>
      <c r="V73" s="2">
        <v>9</v>
      </c>
      <c r="W73" s="2"/>
    </row>
    <row r="74" spans="1:23" x14ac:dyDescent="0.25">
      <c r="A74" t="s">
        <v>1929</v>
      </c>
      <c r="B74" s="2" t="s">
        <v>25</v>
      </c>
      <c r="C74" s="2" t="s">
        <v>1927</v>
      </c>
      <c r="D74" s="2" t="s">
        <v>553</v>
      </c>
      <c r="E74" s="2" t="s">
        <v>1927</v>
      </c>
      <c r="F74" s="2" t="s">
        <v>916</v>
      </c>
      <c r="G74" s="2" t="s">
        <v>1927</v>
      </c>
      <c r="H74" s="2" t="s">
        <v>1</v>
      </c>
      <c r="I74" s="2" t="s">
        <v>1927</v>
      </c>
      <c r="J74" s="2" t="s">
        <v>892</v>
      </c>
      <c r="K74" s="2" t="s">
        <v>1927</v>
      </c>
      <c r="L74" s="2" t="s">
        <v>893</v>
      </c>
      <c r="M74" s="2">
        <v>1</v>
      </c>
      <c r="N74" s="2" t="s">
        <v>1928</v>
      </c>
      <c r="O74" s="2" t="s">
        <v>891</v>
      </c>
      <c r="P74" s="2" t="s">
        <v>892</v>
      </c>
      <c r="Q74" s="2" t="s">
        <v>893</v>
      </c>
      <c r="R74" s="2">
        <v>1</v>
      </c>
      <c r="S74" s="2">
        <v>9</v>
      </c>
      <c r="T74" s="2">
        <v>2</v>
      </c>
      <c r="U74" s="2" t="s">
        <v>1930</v>
      </c>
      <c r="V74" s="2">
        <v>9</v>
      </c>
      <c r="W74" s="2"/>
    </row>
    <row r="75" spans="1:23" x14ac:dyDescent="0.25">
      <c r="A75" t="s">
        <v>1929</v>
      </c>
      <c r="B75" s="2" t="s">
        <v>405</v>
      </c>
      <c r="C75" s="2" t="s">
        <v>1927</v>
      </c>
      <c r="D75" s="2" t="s">
        <v>804</v>
      </c>
      <c r="E75" s="2" t="s">
        <v>1927</v>
      </c>
      <c r="F75" s="2" t="s">
        <v>1720</v>
      </c>
      <c r="G75" s="2" t="s">
        <v>1927</v>
      </c>
      <c r="H75" s="2" t="s">
        <v>304</v>
      </c>
      <c r="I75" s="2" t="s">
        <v>1927</v>
      </c>
      <c r="J75" s="2" t="s">
        <v>1718</v>
      </c>
      <c r="K75" s="2" t="s">
        <v>1927</v>
      </c>
      <c r="L75" s="2" t="s">
        <v>1534</v>
      </c>
      <c r="M75" s="2">
        <v>5</v>
      </c>
      <c r="N75" s="2" t="s">
        <v>1928</v>
      </c>
      <c r="O75" s="5" t="s">
        <v>1717</v>
      </c>
      <c r="P75" s="2" t="s">
        <v>1718</v>
      </c>
      <c r="Q75" s="2" t="s">
        <v>1534</v>
      </c>
      <c r="R75" s="2">
        <v>5</v>
      </c>
      <c r="S75" s="2">
        <v>6</v>
      </c>
      <c r="T75" s="2">
        <v>1</v>
      </c>
      <c r="U75" s="2" t="s">
        <v>1931</v>
      </c>
      <c r="V75" s="2">
        <v>10</v>
      </c>
      <c r="W75" s="2"/>
    </row>
    <row r="76" spans="1:23" x14ac:dyDescent="0.25">
      <c r="A76" t="s">
        <v>1929</v>
      </c>
      <c r="B76" s="2" t="s">
        <v>406</v>
      </c>
      <c r="C76" s="2" t="s">
        <v>1927</v>
      </c>
      <c r="D76" s="2" t="s">
        <v>804</v>
      </c>
      <c r="E76" s="2" t="s">
        <v>1927</v>
      </c>
      <c r="F76" s="2" t="s">
        <v>1720</v>
      </c>
      <c r="G76" s="2" t="s">
        <v>1927</v>
      </c>
      <c r="H76" s="2" t="s">
        <v>304</v>
      </c>
      <c r="I76" s="2" t="s">
        <v>1927</v>
      </c>
      <c r="J76" s="2" t="s">
        <v>1718</v>
      </c>
      <c r="K76" s="2" t="s">
        <v>1927</v>
      </c>
      <c r="L76" s="2" t="s">
        <v>1534</v>
      </c>
      <c r="M76" s="2">
        <v>5</v>
      </c>
      <c r="N76" s="2" t="s">
        <v>1928</v>
      </c>
      <c r="O76" s="5" t="s">
        <v>1717</v>
      </c>
      <c r="P76" s="2" t="s">
        <v>1718</v>
      </c>
      <c r="Q76" s="2" t="s">
        <v>1534</v>
      </c>
      <c r="R76" s="2">
        <v>5</v>
      </c>
      <c r="S76" s="2">
        <v>6</v>
      </c>
      <c r="T76" s="2">
        <v>1</v>
      </c>
      <c r="U76" s="2" t="s">
        <v>1931</v>
      </c>
      <c r="V76" s="2">
        <v>10</v>
      </c>
      <c r="W76" s="2"/>
    </row>
    <row r="77" spans="1:23" x14ac:dyDescent="0.25">
      <c r="A77" t="s">
        <v>1929</v>
      </c>
      <c r="B77" s="2" t="s">
        <v>407</v>
      </c>
      <c r="C77" s="2" t="s">
        <v>1927</v>
      </c>
      <c r="D77" s="2" t="s">
        <v>804</v>
      </c>
      <c r="E77" s="2" t="s">
        <v>1927</v>
      </c>
      <c r="F77" s="2" t="s">
        <v>1720</v>
      </c>
      <c r="G77" s="2" t="s">
        <v>1927</v>
      </c>
      <c r="H77" s="2" t="s">
        <v>304</v>
      </c>
      <c r="I77" s="2" t="s">
        <v>1927</v>
      </c>
      <c r="J77" s="2" t="s">
        <v>1718</v>
      </c>
      <c r="K77" s="2" t="s">
        <v>1927</v>
      </c>
      <c r="L77" s="2" t="s">
        <v>1534</v>
      </c>
      <c r="M77" s="2">
        <v>5</v>
      </c>
      <c r="N77" s="2" t="s">
        <v>1928</v>
      </c>
      <c r="O77" s="5" t="s">
        <v>1717</v>
      </c>
      <c r="P77" s="2" t="s">
        <v>1718</v>
      </c>
      <c r="Q77" s="2" t="s">
        <v>1534</v>
      </c>
      <c r="R77" s="2">
        <v>5</v>
      </c>
      <c r="S77" s="2">
        <v>6</v>
      </c>
      <c r="T77" s="2">
        <v>1</v>
      </c>
      <c r="U77" s="2" t="s">
        <v>1931</v>
      </c>
      <c r="V77" s="2">
        <v>10</v>
      </c>
      <c r="W77" s="2"/>
    </row>
    <row r="78" spans="1:23" x14ac:dyDescent="0.25">
      <c r="A78" t="s">
        <v>1929</v>
      </c>
      <c r="B78" s="2" t="s">
        <v>409</v>
      </c>
      <c r="C78" s="2" t="s">
        <v>1927</v>
      </c>
      <c r="D78" s="2" t="s">
        <v>804</v>
      </c>
      <c r="E78" s="2" t="s">
        <v>1927</v>
      </c>
      <c r="F78" s="2" t="s">
        <v>1720</v>
      </c>
      <c r="G78" s="2" t="s">
        <v>1927</v>
      </c>
      <c r="H78" s="2" t="s">
        <v>304</v>
      </c>
      <c r="I78" s="2" t="s">
        <v>1927</v>
      </c>
      <c r="J78" s="2" t="s">
        <v>1718</v>
      </c>
      <c r="K78" s="2" t="s">
        <v>1927</v>
      </c>
      <c r="L78" s="2" t="s">
        <v>1534</v>
      </c>
      <c r="M78" s="2">
        <v>5</v>
      </c>
      <c r="N78" s="2" t="s">
        <v>1928</v>
      </c>
      <c r="O78" s="5" t="s">
        <v>1717</v>
      </c>
      <c r="P78" s="2" t="s">
        <v>1718</v>
      </c>
      <c r="Q78" s="2" t="s">
        <v>1534</v>
      </c>
      <c r="R78" s="2">
        <v>5</v>
      </c>
      <c r="S78" s="2">
        <v>6</v>
      </c>
      <c r="T78" s="2">
        <v>1</v>
      </c>
      <c r="U78" s="2" t="s">
        <v>1931</v>
      </c>
      <c r="V78" s="2">
        <v>10</v>
      </c>
      <c r="W78" s="2"/>
    </row>
    <row r="79" spans="1:23" x14ac:dyDescent="0.25">
      <c r="A79" t="s">
        <v>1929</v>
      </c>
      <c r="B79" s="2" t="s">
        <v>6</v>
      </c>
      <c r="C79" s="2" t="s">
        <v>1927</v>
      </c>
      <c r="D79" s="2" t="s">
        <v>538</v>
      </c>
      <c r="E79" s="2" t="s">
        <v>1927</v>
      </c>
      <c r="F79" s="2" t="s">
        <v>1914</v>
      </c>
      <c r="G79" s="2" t="s">
        <v>1927</v>
      </c>
      <c r="H79" s="2" t="s">
        <v>1</v>
      </c>
      <c r="I79" s="2" t="s">
        <v>1927</v>
      </c>
      <c r="J79" s="2" t="s">
        <v>532</v>
      </c>
      <c r="K79" s="2" t="s">
        <v>1927</v>
      </c>
      <c r="L79" s="2" t="s">
        <v>526</v>
      </c>
      <c r="M79" s="2">
        <v>2</v>
      </c>
      <c r="N79" s="2" t="s">
        <v>1928</v>
      </c>
      <c r="O79" s="5" t="s">
        <v>531</v>
      </c>
      <c r="P79" s="2" t="s">
        <v>532</v>
      </c>
      <c r="Q79" s="2" t="s">
        <v>526</v>
      </c>
      <c r="R79" s="2">
        <v>2</v>
      </c>
      <c r="S79" s="2">
        <v>8</v>
      </c>
      <c r="T79" s="2">
        <v>6</v>
      </c>
      <c r="U79" s="2" t="s">
        <v>1930</v>
      </c>
      <c r="V79" s="2">
        <v>13</v>
      </c>
      <c r="W79" s="2"/>
    </row>
    <row r="80" spans="1:23" x14ac:dyDescent="0.25">
      <c r="A80" t="s">
        <v>1929</v>
      </c>
      <c r="B80" s="2" t="s">
        <v>10</v>
      </c>
      <c r="C80" s="2" t="s">
        <v>1927</v>
      </c>
      <c r="D80" s="2" t="s">
        <v>542</v>
      </c>
      <c r="E80" s="2" t="s">
        <v>1927</v>
      </c>
      <c r="F80" s="2" t="s">
        <v>1914</v>
      </c>
      <c r="G80" s="2" t="s">
        <v>1927</v>
      </c>
      <c r="H80" s="2" t="s">
        <v>1</v>
      </c>
      <c r="I80" s="2" t="s">
        <v>1927</v>
      </c>
      <c r="J80" s="2" t="s">
        <v>532</v>
      </c>
      <c r="K80" s="2" t="s">
        <v>1927</v>
      </c>
      <c r="L80" s="2" t="s">
        <v>526</v>
      </c>
      <c r="M80" s="2">
        <v>2</v>
      </c>
      <c r="N80" s="2" t="s">
        <v>1928</v>
      </c>
      <c r="O80" s="5" t="s">
        <v>531</v>
      </c>
      <c r="P80" s="2" t="s">
        <v>532</v>
      </c>
      <c r="Q80" s="2" t="s">
        <v>526</v>
      </c>
      <c r="R80" s="2">
        <v>2</v>
      </c>
      <c r="S80" s="2">
        <v>8</v>
      </c>
      <c r="T80" s="2">
        <v>6</v>
      </c>
      <c r="U80" s="2" t="s">
        <v>1930</v>
      </c>
      <c r="V80" s="2">
        <v>13</v>
      </c>
      <c r="W80" s="2"/>
    </row>
    <row r="81" spans="1:23" x14ac:dyDescent="0.25">
      <c r="A81" t="s">
        <v>1929</v>
      </c>
      <c r="B81" s="2" t="s">
        <v>28</v>
      </c>
      <c r="C81" s="2" t="s">
        <v>1927</v>
      </c>
      <c r="D81" s="2" t="s">
        <v>538</v>
      </c>
      <c r="E81" s="2" t="s">
        <v>1927</v>
      </c>
      <c r="F81" s="2" t="s">
        <v>1914</v>
      </c>
      <c r="G81" s="2" t="s">
        <v>1927</v>
      </c>
      <c r="H81" s="2" t="s">
        <v>1</v>
      </c>
      <c r="I81" s="2" t="s">
        <v>1927</v>
      </c>
      <c r="J81" s="2" t="s">
        <v>532</v>
      </c>
      <c r="K81" s="2" t="s">
        <v>1927</v>
      </c>
      <c r="L81" s="2" t="s">
        <v>526</v>
      </c>
      <c r="M81" s="2">
        <v>2</v>
      </c>
      <c r="N81" s="2" t="s">
        <v>1928</v>
      </c>
      <c r="O81" s="2" t="s">
        <v>531</v>
      </c>
      <c r="P81" s="2" t="s">
        <v>532</v>
      </c>
      <c r="Q81" s="2" t="s">
        <v>526</v>
      </c>
      <c r="R81" s="2">
        <v>2</v>
      </c>
      <c r="S81" s="2">
        <v>8</v>
      </c>
      <c r="T81" s="2">
        <v>6</v>
      </c>
      <c r="U81" s="2" t="s">
        <v>1930</v>
      </c>
      <c r="V81" s="2">
        <v>13</v>
      </c>
      <c r="W81" s="2"/>
    </row>
    <row r="82" spans="1:23" x14ac:dyDescent="0.25">
      <c r="A82" t="s">
        <v>1929</v>
      </c>
      <c r="B82" s="2" t="s">
        <v>207</v>
      </c>
      <c r="C82" s="2" t="s">
        <v>1927</v>
      </c>
      <c r="D82" s="2" t="s">
        <v>686</v>
      </c>
      <c r="E82" s="2" t="s">
        <v>1927</v>
      </c>
      <c r="F82" s="2" t="s">
        <v>939</v>
      </c>
      <c r="G82" s="2" t="s">
        <v>1927</v>
      </c>
      <c r="H82" s="2" t="s">
        <v>52</v>
      </c>
      <c r="I82" s="2" t="s">
        <v>1927</v>
      </c>
      <c r="J82" s="2" t="s">
        <v>1313</v>
      </c>
      <c r="K82" s="2" t="s">
        <v>1927</v>
      </c>
      <c r="L82" s="2" t="s">
        <v>1297</v>
      </c>
      <c r="M82" s="2">
        <v>6</v>
      </c>
      <c r="N82" s="2" t="s">
        <v>1928</v>
      </c>
      <c r="O82" s="5" t="s">
        <v>1311</v>
      </c>
      <c r="P82" s="2" t="s">
        <v>1313</v>
      </c>
      <c r="Q82" s="2" t="s">
        <v>1297</v>
      </c>
      <c r="R82" s="2">
        <v>6</v>
      </c>
      <c r="S82" s="2">
        <v>8</v>
      </c>
      <c r="T82" s="2">
        <v>1</v>
      </c>
      <c r="U82" s="2" t="s">
        <v>1930</v>
      </c>
      <c r="V82" s="2">
        <v>12</v>
      </c>
      <c r="W82" s="2"/>
    </row>
    <row r="83" spans="1:23" x14ac:dyDescent="0.25">
      <c r="A83" t="s">
        <v>1929</v>
      </c>
      <c r="B83" s="2" t="s">
        <v>202</v>
      </c>
      <c r="C83" s="2" t="s">
        <v>1927</v>
      </c>
      <c r="D83" s="2" t="s">
        <v>681</v>
      </c>
      <c r="E83" s="2" t="s">
        <v>1927</v>
      </c>
      <c r="F83" s="2" t="s">
        <v>939</v>
      </c>
      <c r="G83" s="2" t="s">
        <v>1927</v>
      </c>
      <c r="H83" s="2" t="s">
        <v>52</v>
      </c>
      <c r="I83" s="2" t="s">
        <v>1927</v>
      </c>
      <c r="J83" s="2" t="s">
        <v>1308</v>
      </c>
      <c r="K83" s="2" t="s">
        <v>1927</v>
      </c>
      <c r="L83" s="2" t="s">
        <v>1296</v>
      </c>
      <c r="M83" s="2">
        <v>4</v>
      </c>
      <c r="N83" s="2" t="s">
        <v>1928</v>
      </c>
      <c r="O83" s="5" t="s">
        <v>1305</v>
      </c>
      <c r="P83" s="2" t="s">
        <v>1308</v>
      </c>
      <c r="Q83" s="2" t="s">
        <v>1296</v>
      </c>
      <c r="R83" s="2">
        <v>4</v>
      </c>
      <c r="S83" s="2">
        <v>7</v>
      </c>
      <c r="T83" s="2">
        <v>1</v>
      </c>
      <c r="U83" s="2" t="s">
        <v>1930</v>
      </c>
      <c r="V83" s="2">
        <v>9</v>
      </c>
      <c r="W83" s="2"/>
    </row>
    <row r="84" spans="1:23" x14ac:dyDescent="0.25">
      <c r="A84" t="s">
        <v>1929</v>
      </c>
      <c r="B84" s="2" t="s">
        <v>214</v>
      </c>
      <c r="C84" s="2" t="s">
        <v>1927</v>
      </c>
      <c r="D84" s="2" t="s">
        <v>691</v>
      </c>
      <c r="E84" s="2" t="s">
        <v>1927</v>
      </c>
      <c r="F84" s="2" t="s">
        <v>939</v>
      </c>
      <c r="G84" s="2" t="s">
        <v>1927</v>
      </c>
      <c r="H84" s="2" t="s">
        <v>52</v>
      </c>
      <c r="I84" s="2" t="s">
        <v>1927</v>
      </c>
      <c r="J84" s="2" t="s">
        <v>1334</v>
      </c>
      <c r="K84" s="2" t="s">
        <v>1927</v>
      </c>
      <c r="L84" s="2" t="s">
        <v>1296</v>
      </c>
      <c r="M84" s="2">
        <v>4</v>
      </c>
      <c r="N84" s="2" t="s">
        <v>1928</v>
      </c>
      <c r="O84" s="2" t="s">
        <v>1332</v>
      </c>
      <c r="P84" s="2" t="s">
        <v>1334</v>
      </c>
      <c r="Q84" s="2" t="s">
        <v>1296</v>
      </c>
      <c r="R84" s="2">
        <v>4</v>
      </c>
      <c r="S84" s="2">
        <v>7</v>
      </c>
      <c r="T84" s="2">
        <v>1</v>
      </c>
      <c r="U84" s="2" t="s">
        <v>1930</v>
      </c>
      <c r="V84" s="2">
        <v>9</v>
      </c>
      <c r="W84" s="2"/>
    </row>
    <row r="85" spans="1:23" x14ac:dyDescent="0.25">
      <c r="A85" t="s">
        <v>1929</v>
      </c>
      <c r="B85" s="2" t="s">
        <v>215</v>
      </c>
      <c r="C85" s="2" t="s">
        <v>1927</v>
      </c>
      <c r="D85" s="2" t="s">
        <v>691</v>
      </c>
      <c r="E85" s="2" t="s">
        <v>1927</v>
      </c>
      <c r="F85" s="2" t="s">
        <v>939</v>
      </c>
      <c r="G85" s="2" t="s">
        <v>1927</v>
      </c>
      <c r="H85" s="2" t="s">
        <v>52</v>
      </c>
      <c r="I85" s="2" t="s">
        <v>1927</v>
      </c>
      <c r="J85" s="2" t="s">
        <v>1334</v>
      </c>
      <c r="K85" s="2" t="s">
        <v>1927</v>
      </c>
      <c r="L85" s="2" t="s">
        <v>1296</v>
      </c>
      <c r="M85" s="2">
        <v>4</v>
      </c>
      <c r="N85" s="2" t="s">
        <v>1928</v>
      </c>
      <c r="O85" s="2" t="s">
        <v>1332</v>
      </c>
      <c r="P85" s="2" t="s">
        <v>1334</v>
      </c>
      <c r="Q85" s="2" t="s">
        <v>1296</v>
      </c>
      <c r="R85" s="2">
        <v>4</v>
      </c>
      <c r="S85" s="2">
        <v>7</v>
      </c>
      <c r="T85" s="2">
        <v>1</v>
      </c>
      <c r="U85" s="2" t="s">
        <v>1930</v>
      </c>
      <c r="V85" s="2">
        <v>9</v>
      </c>
      <c r="W85" s="2"/>
    </row>
    <row r="86" spans="1:23" x14ac:dyDescent="0.25">
      <c r="A86" t="s">
        <v>1929</v>
      </c>
      <c r="B86" s="2" t="s">
        <v>252</v>
      </c>
      <c r="C86" s="2" t="s">
        <v>1927</v>
      </c>
      <c r="D86" s="2" t="s">
        <v>715</v>
      </c>
      <c r="E86" s="2" t="s">
        <v>1927</v>
      </c>
      <c r="F86" s="2" t="s">
        <v>939</v>
      </c>
      <c r="G86" s="2" t="s">
        <v>1927</v>
      </c>
      <c r="H86" s="2" t="s">
        <v>52</v>
      </c>
      <c r="I86" s="2" t="s">
        <v>1927</v>
      </c>
      <c r="J86" s="2" t="s">
        <v>1419</v>
      </c>
      <c r="K86" s="2" t="s">
        <v>1927</v>
      </c>
      <c r="L86" s="2" t="s">
        <v>1404</v>
      </c>
      <c r="M86" s="2">
        <v>5</v>
      </c>
      <c r="N86" s="2" t="s">
        <v>1928</v>
      </c>
      <c r="O86" s="5" t="s">
        <v>1418</v>
      </c>
      <c r="P86" s="2" t="s">
        <v>1419</v>
      </c>
      <c r="Q86" s="2" t="s">
        <v>1404</v>
      </c>
      <c r="R86" s="2">
        <v>5</v>
      </c>
      <c r="S86" s="2">
        <v>11</v>
      </c>
      <c r="T86" s="2">
        <v>2</v>
      </c>
      <c r="U86" s="2" t="s">
        <v>1930</v>
      </c>
      <c r="V86" s="2">
        <v>15</v>
      </c>
      <c r="W86" s="2"/>
    </row>
    <row r="87" spans="1:23" x14ac:dyDescent="0.25">
      <c r="A87" t="s">
        <v>1929</v>
      </c>
      <c r="B87" s="2" t="s">
        <v>310</v>
      </c>
      <c r="C87" s="2" t="s">
        <v>1927</v>
      </c>
      <c r="D87" s="2" t="s">
        <v>747</v>
      </c>
      <c r="E87" s="2" t="s">
        <v>1927</v>
      </c>
      <c r="F87" s="2" t="s">
        <v>1517</v>
      </c>
      <c r="G87" s="2" t="s">
        <v>1927</v>
      </c>
      <c r="H87" s="2" t="s">
        <v>304</v>
      </c>
      <c r="I87" s="2" t="s">
        <v>1927</v>
      </c>
      <c r="J87" s="2" t="s">
        <v>1526</v>
      </c>
      <c r="K87" s="2" t="s">
        <v>1927</v>
      </c>
      <c r="L87" s="2" t="s">
        <v>1525</v>
      </c>
      <c r="M87" s="2">
        <v>3</v>
      </c>
      <c r="N87" s="2" t="s">
        <v>1928</v>
      </c>
      <c r="O87" s="5" t="s">
        <v>1524</v>
      </c>
      <c r="P87" s="2" t="s">
        <v>1526</v>
      </c>
      <c r="Q87" s="2" t="s">
        <v>1525</v>
      </c>
      <c r="R87" s="2">
        <v>3</v>
      </c>
      <c r="S87" s="2">
        <v>8</v>
      </c>
      <c r="T87" s="2">
        <v>1</v>
      </c>
      <c r="U87" s="2" t="s">
        <v>1930</v>
      </c>
      <c r="V87" s="2">
        <v>9</v>
      </c>
      <c r="W87" s="2"/>
    </row>
    <row r="88" spans="1:23" x14ac:dyDescent="0.25">
      <c r="A88" t="s">
        <v>1929</v>
      </c>
      <c r="B88" s="2" t="s">
        <v>313</v>
      </c>
      <c r="C88" s="2" t="s">
        <v>1927</v>
      </c>
      <c r="D88" s="2" t="s">
        <v>748</v>
      </c>
      <c r="E88" s="2" t="s">
        <v>1927</v>
      </c>
      <c r="F88" s="2" t="s">
        <v>1517</v>
      </c>
      <c r="G88" s="2" t="s">
        <v>1927</v>
      </c>
      <c r="H88" s="2" t="s">
        <v>304</v>
      </c>
      <c r="I88" s="2" t="s">
        <v>1927</v>
      </c>
      <c r="J88" s="2" t="s">
        <v>1526</v>
      </c>
      <c r="K88" s="2" t="s">
        <v>1927</v>
      </c>
      <c r="L88" s="2" t="s">
        <v>1525</v>
      </c>
      <c r="M88" s="2">
        <v>3</v>
      </c>
      <c r="N88" s="2" t="s">
        <v>1928</v>
      </c>
      <c r="O88" s="5" t="s">
        <v>1524</v>
      </c>
      <c r="P88" s="2" t="s">
        <v>1526</v>
      </c>
      <c r="Q88" s="2" t="s">
        <v>1525</v>
      </c>
      <c r="R88" s="2">
        <v>3</v>
      </c>
      <c r="S88" s="2">
        <v>8</v>
      </c>
      <c r="T88" s="2">
        <v>1</v>
      </c>
      <c r="U88" s="2" t="s">
        <v>1930</v>
      </c>
      <c r="V88" s="2">
        <v>9</v>
      </c>
      <c r="W88" s="2"/>
    </row>
    <row r="89" spans="1:23" x14ac:dyDescent="0.25">
      <c r="A89" t="s">
        <v>1929</v>
      </c>
      <c r="B89" s="2" t="s">
        <v>431</v>
      </c>
      <c r="C89" s="2" t="s">
        <v>1927</v>
      </c>
      <c r="D89" s="2" t="s">
        <v>754</v>
      </c>
      <c r="E89" s="2" t="s">
        <v>1927</v>
      </c>
      <c r="F89" s="2" t="s">
        <v>1517</v>
      </c>
      <c r="G89" s="2" t="s">
        <v>1927</v>
      </c>
      <c r="H89" s="2" t="s">
        <v>304</v>
      </c>
      <c r="I89" s="2" t="s">
        <v>1927</v>
      </c>
      <c r="J89" s="2" t="s">
        <v>1768</v>
      </c>
      <c r="K89" s="2" t="s">
        <v>1927</v>
      </c>
      <c r="L89" s="2" t="s">
        <v>1548</v>
      </c>
      <c r="M89" s="2">
        <v>5</v>
      </c>
      <c r="N89" s="2" t="s">
        <v>1928</v>
      </c>
      <c r="O89" s="2" t="s">
        <v>1767</v>
      </c>
      <c r="P89" s="2" t="s">
        <v>1768</v>
      </c>
      <c r="Q89" s="2" t="s">
        <v>1548</v>
      </c>
      <c r="R89" s="2">
        <v>5</v>
      </c>
      <c r="S89" s="2">
        <v>9</v>
      </c>
      <c r="T89" s="2">
        <v>0</v>
      </c>
      <c r="U89" s="2" t="s">
        <v>1931</v>
      </c>
      <c r="V89" s="2">
        <v>12</v>
      </c>
      <c r="W89" s="2"/>
    </row>
    <row r="90" spans="1:23" x14ac:dyDescent="0.25">
      <c r="A90" t="s">
        <v>1929</v>
      </c>
      <c r="B90" s="2" t="s">
        <v>371</v>
      </c>
      <c r="C90" s="2" t="s">
        <v>1927</v>
      </c>
      <c r="D90" s="2" t="s">
        <v>789</v>
      </c>
      <c r="E90" s="2" t="s">
        <v>1927</v>
      </c>
      <c r="F90" s="1" t="s">
        <v>1482</v>
      </c>
      <c r="G90" s="2" t="s">
        <v>1927</v>
      </c>
      <c r="H90" s="2" t="s">
        <v>304</v>
      </c>
      <c r="I90" s="2" t="s">
        <v>1927</v>
      </c>
      <c r="J90" s="2" t="s">
        <v>1663</v>
      </c>
      <c r="K90" s="2" t="s">
        <v>1927</v>
      </c>
      <c r="L90" s="2" t="s">
        <v>1594</v>
      </c>
      <c r="M90" s="2">
        <v>7</v>
      </c>
      <c r="N90" s="2" t="s">
        <v>1928</v>
      </c>
      <c r="O90" s="5" t="s">
        <v>1662</v>
      </c>
      <c r="P90" s="2" t="s">
        <v>1663</v>
      </c>
      <c r="Q90" s="2" t="s">
        <v>1594</v>
      </c>
      <c r="R90" s="2">
        <v>7</v>
      </c>
      <c r="S90" s="2">
        <v>4</v>
      </c>
      <c r="T90" s="2">
        <v>2</v>
      </c>
      <c r="U90" s="2" t="s">
        <v>1930</v>
      </c>
      <c r="V90" s="2">
        <v>10</v>
      </c>
      <c r="W90" s="2"/>
    </row>
    <row r="91" spans="1:23" x14ac:dyDescent="0.25">
      <c r="A91" t="s">
        <v>1929</v>
      </c>
      <c r="B91" s="2" t="s">
        <v>488</v>
      </c>
      <c r="C91" s="2" t="s">
        <v>1927</v>
      </c>
      <c r="D91" s="2" t="s">
        <v>856</v>
      </c>
      <c r="E91" s="2" t="s">
        <v>1927</v>
      </c>
      <c r="F91" s="2" t="s">
        <v>1517</v>
      </c>
      <c r="G91" s="2" t="s">
        <v>1927</v>
      </c>
      <c r="H91" s="2" t="s">
        <v>304</v>
      </c>
      <c r="I91" s="2" t="s">
        <v>1927</v>
      </c>
      <c r="J91" s="2" t="s">
        <v>1880</v>
      </c>
      <c r="K91" s="2" t="s">
        <v>1927</v>
      </c>
      <c r="L91" s="2" t="s">
        <v>1879</v>
      </c>
      <c r="M91" s="2">
        <v>3</v>
      </c>
      <c r="N91" s="2" t="s">
        <v>1928</v>
      </c>
      <c r="O91" s="2" t="s">
        <v>1878</v>
      </c>
      <c r="P91" s="2" t="s">
        <v>1880</v>
      </c>
      <c r="Q91" s="2" t="s">
        <v>1879</v>
      </c>
      <c r="R91" s="2">
        <v>3</v>
      </c>
      <c r="S91" s="2">
        <v>5</v>
      </c>
      <c r="T91" s="2">
        <v>3</v>
      </c>
      <c r="U91" s="2" t="s">
        <v>1930</v>
      </c>
      <c r="V91" s="2">
        <v>8</v>
      </c>
      <c r="W91" s="2"/>
    </row>
    <row r="92" spans="1:23" x14ac:dyDescent="0.25">
      <c r="A92" t="s">
        <v>1929</v>
      </c>
      <c r="B92" s="2" t="s">
        <v>490</v>
      </c>
      <c r="C92" s="2" t="s">
        <v>1927</v>
      </c>
      <c r="D92" s="2" t="s">
        <v>858</v>
      </c>
      <c r="E92" s="2" t="s">
        <v>1927</v>
      </c>
      <c r="F92" s="2" t="s">
        <v>1517</v>
      </c>
      <c r="G92" s="2" t="s">
        <v>1927</v>
      </c>
      <c r="H92" s="2" t="s">
        <v>304</v>
      </c>
      <c r="I92" s="2" t="s">
        <v>1927</v>
      </c>
      <c r="J92" s="2" t="s">
        <v>1880</v>
      </c>
      <c r="K92" s="2" t="s">
        <v>1927</v>
      </c>
      <c r="L92" s="2" t="s">
        <v>1879</v>
      </c>
      <c r="M92" s="2">
        <v>3</v>
      </c>
      <c r="N92" s="2" t="s">
        <v>1928</v>
      </c>
      <c r="O92" s="2" t="s">
        <v>1878</v>
      </c>
      <c r="P92" s="2" t="s">
        <v>1880</v>
      </c>
      <c r="Q92" s="2" t="s">
        <v>1879</v>
      </c>
      <c r="R92" s="2">
        <v>3</v>
      </c>
      <c r="S92" s="2">
        <v>5</v>
      </c>
      <c r="T92" s="2">
        <v>3</v>
      </c>
      <c r="U92" s="2" t="s">
        <v>1930</v>
      </c>
      <c r="V92" s="2">
        <v>8</v>
      </c>
      <c r="W92" s="2"/>
    </row>
    <row r="93" spans="1:23" x14ac:dyDescent="0.25">
      <c r="A93" t="s">
        <v>1929</v>
      </c>
      <c r="B93" s="2" t="s">
        <v>373</v>
      </c>
      <c r="C93" s="2" t="s">
        <v>1927</v>
      </c>
      <c r="D93" s="2" t="s">
        <v>624</v>
      </c>
      <c r="E93" s="2" t="s">
        <v>1927</v>
      </c>
      <c r="F93" s="2" t="s">
        <v>1517</v>
      </c>
      <c r="G93" s="2" t="s">
        <v>1927</v>
      </c>
      <c r="H93" s="2" t="s">
        <v>304</v>
      </c>
      <c r="I93" s="2" t="s">
        <v>1927</v>
      </c>
      <c r="J93" s="2" t="s">
        <v>1665</v>
      </c>
      <c r="K93" s="2" t="s">
        <v>1927</v>
      </c>
      <c r="L93" s="2" t="s">
        <v>1622</v>
      </c>
      <c r="M93" s="2">
        <v>8</v>
      </c>
      <c r="N93" s="2" t="s">
        <v>1928</v>
      </c>
      <c r="O93" s="5" t="s">
        <v>1664</v>
      </c>
      <c r="P93" s="2" t="s">
        <v>1665</v>
      </c>
      <c r="Q93" s="2" t="s">
        <v>1622</v>
      </c>
      <c r="R93" s="2">
        <v>8</v>
      </c>
      <c r="S93" s="2">
        <v>4</v>
      </c>
      <c r="T93" s="2">
        <v>1</v>
      </c>
      <c r="U93" s="2" t="s">
        <v>1930</v>
      </c>
      <c r="V93" s="2">
        <v>10</v>
      </c>
      <c r="W93" s="2"/>
    </row>
    <row r="94" spans="1:23" x14ac:dyDescent="0.25">
      <c r="A94" t="s">
        <v>1929</v>
      </c>
      <c r="B94" s="2" t="s">
        <v>439</v>
      </c>
      <c r="C94" s="2" t="s">
        <v>1927</v>
      </c>
      <c r="D94" s="2" t="s">
        <v>624</v>
      </c>
      <c r="E94" s="2" t="s">
        <v>1927</v>
      </c>
      <c r="F94" s="2" t="s">
        <v>1517</v>
      </c>
      <c r="G94" s="2" t="s">
        <v>1927</v>
      </c>
      <c r="H94" s="2" t="s">
        <v>304</v>
      </c>
      <c r="I94" s="2" t="s">
        <v>1927</v>
      </c>
      <c r="J94" s="2" t="s">
        <v>1665</v>
      </c>
      <c r="K94" s="2" t="s">
        <v>1927</v>
      </c>
      <c r="L94" s="2" t="s">
        <v>1622</v>
      </c>
      <c r="M94" s="2">
        <v>8</v>
      </c>
      <c r="N94" s="2" t="s">
        <v>1928</v>
      </c>
      <c r="O94" s="5" t="s">
        <v>1664</v>
      </c>
      <c r="P94" s="2" t="s">
        <v>1665</v>
      </c>
      <c r="Q94" s="2" t="s">
        <v>1622</v>
      </c>
      <c r="R94" s="2">
        <v>8</v>
      </c>
      <c r="S94" s="2">
        <v>4</v>
      </c>
      <c r="T94" s="2">
        <v>1</v>
      </c>
      <c r="U94" s="2" t="s">
        <v>1930</v>
      </c>
      <c r="V94" s="2">
        <v>10</v>
      </c>
      <c r="W94" s="2"/>
    </row>
    <row r="95" spans="1:23" x14ac:dyDescent="0.25">
      <c r="A95" t="s">
        <v>1929</v>
      </c>
      <c r="B95" s="2" t="s">
        <v>167</v>
      </c>
      <c r="C95" s="2" t="s">
        <v>1927</v>
      </c>
      <c r="D95" s="2" t="s">
        <v>658</v>
      </c>
      <c r="E95" s="2" t="s">
        <v>1927</v>
      </c>
      <c r="F95" s="2" t="s">
        <v>939</v>
      </c>
      <c r="G95" s="2" t="s">
        <v>1927</v>
      </c>
      <c r="H95" s="2" t="s">
        <v>52</v>
      </c>
      <c r="I95" s="2" t="s">
        <v>1927</v>
      </c>
      <c r="J95" s="2" t="s">
        <v>1240</v>
      </c>
      <c r="K95" s="2" t="s">
        <v>1927</v>
      </c>
      <c r="L95" s="2" t="s">
        <v>1239</v>
      </c>
      <c r="M95" s="2">
        <v>6</v>
      </c>
      <c r="N95" s="2" t="s">
        <v>1928</v>
      </c>
      <c r="O95" s="5" t="s">
        <v>1238</v>
      </c>
      <c r="P95" s="2" t="s">
        <v>1240</v>
      </c>
      <c r="Q95" s="2" t="s">
        <v>1239</v>
      </c>
      <c r="R95" s="2">
        <v>6</v>
      </c>
      <c r="S95" s="2">
        <v>9</v>
      </c>
      <c r="T95" s="2">
        <v>1</v>
      </c>
      <c r="U95" s="2" t="s">
        <v>1931</v>
      </c>
      <c r="V95" s="2">
        <v>14</v>
      </c>
      <c r="W95" s="2"/>
    </row>
    <row r="96" spans="1:23" x14ac:dyDescent="0.25">
      <c r="A96" t="s">
        <v>1929</v>
      </c>
      <c r="B96" s="2" t="s">
        <v>299</v>
      </c>
      <c r="C96" s="2" t="s">
        <v>1927</v>
      </c>
      <c r="D96" s="2" t="s">
        <v>710</v>
      </c>
      <c r="E96" s="2" t="s">
        <v>1927</v>
      </c>
      <c r="F96" s="2" t="s">
        <v>939</v>
      </c>
      <c r="G96" s="2" t="s">
        <v>1927</v>
      </c>
      <c r="H96" s="2" t="s">
        <v>52</v>
      </c>
      <c r="I96" s="2" t="s">
        <v>1927</v>
      </c>
      <c r="J96" s="2" t="s">
        <v>1503</v>
      </c>
      <c r="K96" s="2" t="s">
        <v>1927</v>
      </c>
      <c r="L96" s="2" t="s">
        <v>1502</v>
      </c>
      <c r="M96" s="2">
        <v>4</v>
      </c>
      <c r="N96" s="2" t="s">
        <v>1928</v>
      </c>
      <c r="O96" s="5" t="s">
        <v>1501</v>
      </c>
      <c r="P96" s="2" t="s">
        <v>1503</v>
      </c>
      <c r="Q96" s="2" t="s">
        <v>1502</v>
      </c>
      <c r="R96" s="2">
        <v>4</v>
      </c>
      <c r="S96" s="2">
        <v>8</v>
      </c>
      <c r="T96" s="2">
        <v>0</v>
      </c>
      <c r="U96" s="2" t="s">
        <v>1930</v>
      </c>
      <c r="V96" s="2">
        <v>9</v>
      </c>
      <c r="W96" s="2"/>
    </row>
    <row r="97" spans="1:23" x14ac:dyDescent="0.25">
      <c r="A97" t="s">
        <v>1929</v>
      </c>
      <c r="B97" s="2" t="s">
        <v>354</v>
      </c>
      <c r="C97" s="2" t="s">
        <v>1927</v>
      </c>
      <c r="D97" s="2" t="s">
        <v>780</v>
      </c>
      <c r="E97" s="2" t="s">
        <v>1927</v>
      </c>
      <c r="F97" s="2" t="s">
        <v>1517</v>
      </c>
      <c r="G97" s="2" t="s">
        <v>1927</v>
      </c>
      <c r="H97" s="2" t="s">
        <v>304</v>
      </c>
      <c r="I97" s="2" t="s">
        <v>1927</v>
      </c>
      <c r="J97" s="2" t="s">
        <v>1636</v>
      </c>
      <c r="K97" s="2" t="s">
        <v>1927</v>
      </c>
      <c r="L97" s="2" t="s">
        <v>1567</v>
      </c>
      <c r="M97" s="2">
        <v>10</v>
      </c>
      <c r="N97" s="2" t="s">
        <v>1928</v>
      </c>
      <c r="O97" s="5" t="s">
        <v>1635</v>
      </c>
      <c r="P97" s="2" t="s">
        <v>1636</v>
      </c>
      <c r="Q97" s="2" t="s">
        <v>1567</v>
      </c>
      <c r="R97" s="2">
        <v>10</v>
      </c>
      <c r="S97" s="2">
        <v>2</v>
      </c>
      <c r="T97" s="2">
        <v>1</v>
      </c>
      <c r="U97" s="2" t="s">
        <v>1931</v>
      </c>
      <c r="V97" s="2">
        <v>11</v>
      </c>
      <c r="W97" s="2"/>
    </row>
    <row r="98" spans="1:23" x14ac:dyDescent="0.25">
      <c r="A98" t="s">
        <v>1929</v>
      </c>
      <c r="B98" s="2" t="s">
        <v>328</v>
      </c>
      <c r="C98" s="2" t="s">
        <v>1927</v>
      </c>
      <c r="D98" s="2" t="s">
        <v>761</v>
      </c>
      <c r="E98" s="2" t="s">
        <v>1927</v>
      </c>
      <c r="F98" s="2" t="s">
        <v>1517</v>
      </c>
      <c r="G98" s="2" t="s">
        <v>1927</v>
      </c>
      <c r="H98" s="2" t="s">
        <v>304</v>
      </c>
      <c r="I98" s="2" t="s">
        <v>1927</v>
      </c>
      <c r="J98" s="2" t="s">
        <v>1568</v>
      </c>
      <c r="K98" s="2" t="s">
        <v>1927</v>
      </c>
      <c r="L98" s="2" t="s">
        <v>1567</v>
      </c>
      <c r="M98" s="2">
        <v>10</v>
      </c>
      <c r="N98" s="2" t="s">
        <v>1928</v>
      </c>
      <c r="O98" s="2" t="s">
        <v>1566</v>
      </c>
      <c r="P98" s="2" t="s">
        <v>1568</v>
      </c>
      <c r="Q98" s="2" t="s">
        <v>1567</v>
      </c>
      <c r="R98" s="2">
        <v>10</v>
      </c>
      <c r="S98" s="2">
        <v>2</v>
      </c>
      <c r="T98" s="2">
        <v>1</v>
      </c>
      <c r="U98" s="2" t="s">
        <v>1931</v>
      </c>
      <c r="V98" s="2">
        <v>11</v>
      </c>
      <c r="W98" s="2"/>
    </row>
    <row r="99" spans="1:23" x14ac:dyDescent="0.25">
      <c r="A99" t="s">
        <v>1929</v>
      </c>
      <c r="B99" s="2" t="s">
        <v>436</v>
      </c>
      <c r="C99" s="2" t="s">
        <v>1927</v>
      </c>
      <c r="D99" s="2" t="s">
        <v>761</v>
      </c>
      <c r="E99" s="2" t="s">
        <v>1927</v>
      </c>
      <c r="F99" s="2" t="s">
        <v>1517</v>
      </c>
      <c r="G99" s="2" t="s">
        <v>1927</v>
      </c>
      <c r="H99" s="2" t="s">
        <v>304</v>
      </c>
      <c r="I99" s="2" t="s">
        <v>1927</v>
      </c>
      <c r="J99" s="2" t="s">
        <v>1568</v>
      </c>
      <c r="K99" s="2" t="s">
        <v>1927</v>
      </c>
      <c r="L99" s="2" t="s">
        <v>1567</v>
      </c>
      <c r="M99" s="2">
        <v>10</v>
      </c>
      <c r="N99" s="2" t="s">
        <v>1928</v>
      </c>
      <c r="O99" s="2" t="s">
        <v>1566</v>
      </c>
      <c r="P99" s="2" t="s">
        <v>1568</v>
      </c>
      <c r="Q99" s="2" t="s">
        <v>1567</v>
      </c>
      <c r="R99" s="2">
        <v>10</v>
      </c>
      <c r="S99" s="2">
        <v>2</v>
      </c>
      <c r="T99" s="2">
        <v>1</v>
      </c>
      <c r="U99" s="2" t="s">
        <v>1931</v>
      </c>
      <c r="V99" s="2">
        <v>11</v>
      </c>
      <c r="W99" s="2"/>
    </row>
    <row r="100" spans="1:23" x14ac:dyDescent="0.25">
      <c r="A100" t="s">
        <v>1929</v>
      </c>
      <c r="B100" s="2" t="s">
        <v>329</v>
      </c>
      <c r="C100" s="2" t="s">
        <v>1927</v>
      </c>
      <c r="D100" s="2" t="s">
        <v>762</v>
      </c>
      <c r="E100" s="2" t="s">
        <v>1927</v>
      </c>
      <c r="F100" s="2" t="s">
        <v>1517</v>
      </c>
      <c r="G100" s="2" t="s">
        <v>1927</v>
      </c>
      <c r="H100" s="2" t="s">
        <v>304</v>
      </c>
      <c r="I100" s="2" t="s">
        <v>1927</v>
      </c>
      <c r="J100" s="2" t="s">
        <v>1577</v>
      </c>
      <c r="K100" s="2" t="s">
        <v>1927</v>
      </c>
      <c r="L100" s="2" t="s">
        <v>1576</v>
      </c>
      <c r="M100" s="2">
        <v>9</v>
      </c>
      <c r="N100" s="2" t="s">
        <v>1928</v>
      </c>
      <c r="O100" s="5" t="s">
        <v>1571</v>
      </c>
      <c r="P100" s="2" t="s">
        <v>1577</v>
      </c>
      <c r="Q100" s="2" t="s">
        <v>1576</v>
      </c>
      <c r="R100" s="2">
        <v>9</v>
      </c>
      <c r="S100" s="2">
        <v>2</v>
      </c>
      <c r="T100" s="2">
        <v>1</v>
      </c>
      <c r="U100" s="2" t="s">
        <v>1930</v>
      </c>
      <c r="V100" s="2">
        <v>9</v>
      </c>
      <c r="W100" s="2"/>
    </row>
    <row r="101" spans="1:23" x14ac:dyDescent="0.25">
      <c r="A101" t="s">
        <v>1929</v>
      </c>
      <c r="B101" s="2" t="s">
        <v>338</v>
      </c>
      <c r="C101" s="2" t="s">
        <v>1927</v>
      </c>
      <c r="D101" s="2" t="s">
        <v>768</v>
      </c>
      <c r="E101" s="2" t="s">
        <v>1927</v>
      </c>
      <c r="F101" s="2" t="s">
        <v>1517</v>
      </c>
      <c r="G101" s="2" t="s">
        <v>1927</v>
      </c>
      <c r="H101" s="2" t="s">
        <v>304</v>
      </c>
      <c r="I101" s="2" t="s">
        <v>1927</v>
      </c>
      <c r="J101" s="2" t="s">
        <v>1602</v>
      </c>
      <c r="K101" s="2" t="s">
        <v>1927</v>
      </c>
      <c r="L101" s="2" t="s">
        <v>1576</v>
      </c>
      <c r="M101" s="2">
        <v>9</v>
      </c>
      <c r="N101" s="2" t="s">
        <v>1928</v>
      </c>
      <c r="O101" s="5" t="s">
        <v>1596</v>
      </c>
      <c r="P101" s="2" t="s">
        <v>1602</v>
      </c>
      <c r="Q101" s="2" t="s">
        <v>1576</v>
      </c>
      <c r="R101" s="2">
        <v>9</v>
      </c>
      <c r="S101" s="2">
        <v>2</v>
      </c>
      <c r="T101" s="2">
        <v>1</v>
      </c>
      <c r="U101" s="2" t="s">
        <v>1930</v>
      </c>
      <c r="V101" s="2">
        <v>9</v>
      </c>
      <c r="W101" s="2"/>
    </row>
    <row r="102" spans="1:23" x14ac:dyDescent="0.25">
      <c r="A102" t="s">
        <v>1929</v>
      </c>
      <c r="B102" s="2" t="s">
        <v>323</v>
      </c>
      <c r="C102" s="2" t="s">
        <v>1927</v>
      </c>
      <c r="D102" s="2" t="s">
        <v>756</v>
      </c>
      <c r="E102" s="2" t="s">
        <v>1927</v>
      </c>
      <c r="F102" s="2" t="s">
        <v>1517</v>
      </c>
      <c r="G102" s="2" t="s">
        <v>1927</v>
      </c>
      <c r="H102" s="2" t="s">
        <v>304</v>
      </c>
      <c r="I102" s="2" t="s">
        <v>1927</v>
      </c>
      <c r="J102" s="2" t="s">
        <v>1553</v>
      </c>
      <c r="K102" s="2" t="s">
        <v>1927</v>
      </c>
      <c r="L102" s="2" t="s">
        <v>1545</v>
      </c>
      <c r="M102" s="2">
        <v>2</v>
      </c>
      <c r="N102" s="2" t="s">
        <v>1928</v>
      </c>
      <c r="O102" s="2" t="s">
        <v>1552</v>
      </c>
      <c r="P102" s="2" t="s">
        <v>1553</v>
      </c>
      <c r="Q102" s="2" t="s">
        <v>1545</v>
      </c>
      <c r="R102" s="2">
        <v>2</v>
      </c>
      <c r="S102" s="2">
        <v>7</v>
      </c>
      <c r="T102" s="2">
        <v>0</v>
      </c>
      <c r="U102" s="2" t="s">
        <v>1931</v>
      </c>
      <c r="V102" s="2">
        <v>7</v>
      </c>
      <c r="W102" s="2"/>
    </row>
    <row r="103" spans="1:23" x14ac:dyDescent="0.25">
      <c r="A103" t="s">
        <v>1929</v>
      </c>
      <c r="B103" s="2" t="s">
        <v>432</v>
      </c>
      <c r="C103" s="2" t="s">
        <v>1927</v>
      </c>
      <c r="D103" s="2" t="s">
        <v>756</v>
      </c>
      <c r="E103" s="2" t="s">
        <v>1927</v>
      </c>
      <c r="F103" s="2" t="s">
        <v>1517</v>
      </c>
      <c r="G103" s="2" t="s">
        <v>1927</v>
      </c>
      <c r="H103" s="2" t="s">
        <v>304</v>
      </c>
      <c r="I103" s="2" t="s">
        <v>1927</v>
      </c>
      <c r="J103" s="2" t="s">
        <v>1553</v>
      </c>
      <c r="K103" s="2" t="s">
        <v>1927</v>
      </c>
      <c r="L103" s="2" t="s">
        <v>1545</v>
      </c>
      <c r="M103" s="2">
        <v>2</v>
      </c>
      <c r="N103" s="2" t="s">
        <v>1928</v>
      </c>
      <c r="O103" s="5" t="s">
        <v>1552</v>
      </c>
      <c r="P103" s="2" t="s">
        <v>1553</v>
      </c>
      <c r="Q103" s="2" t="s">
        <v>1545</v>
      </c>
      <c r="R103" s="2">
        <v>2</v>
      </c>
      <c r="S103" s="2">
        <v>7</v>
      </c>
      <c r="T103" s="2">
        <v>0</v>
      </c>
      <c r="U103" s="2" t="s">
        <v>1931</v>
      </c>
      <c r="V103" s="2">
        <v>7</v>
      </c>
      <c r="W103" s="2"/>
    </row>
    <row r="104" spans="1:23" x14ac:dyDescent="0.25">
      <c r="A104" t="s">
        <v>1929</v>
      </c>
      <c r="B104" s="2" t="s">
        <v>321</v>
      </c>
      <c r="C104" s="2" t="s">
        <v>1927</v>
      </c>
      <c r="D104" s="2" t="s">
        <v>755</v>
      </c>
      <c r="E104" s="2" t="s">
        <v>1927</v>
      </c>
      <c r="F104" s="2" t="s">
        <v>1517</v>
      </c>
      <c r="G104" s="2" t="s">
        <v>1927</v>
      </c>
      <c r="H104" s="2" t="s">
        <v>304</v>
      </c>
      <c r="I104" s="2" t="s">
        <v>1927</v>
      </c>
      <c r="J104" s="2" t="s">
        <v>1551</v>
      </c>
      <c r="K104" s="2" t="s">
        <v>1927</v>
      </c>
      <c r="L104" s="2" t="s">
        <v>1545</v>
      </c>
      <c r="M104" s="2">
        <v>2</v>
      </c>
      <c r="N104" s="2" t="s">
        <v>1928</v>
      </c>
      <c r="O104" s="5" t="s">
        <v>1550</v>
      </c>
      <c r="P104" s="2" t="s">
        <v>1551</v>
      </c>
      <c r="Q104" s="2" t="s">
        <v>1545</v>
      </c>
      <c r="R104" s="2">
        <v>2</v>
      </c>
      <c r="S104" s="2">
        <v>7</v>
      </c>
      <c r="T104" s="2">
        <v>0</v>
      </c>
      <c r="U104" s="2" t="s">
        <v>1931</v>
      </c>
      <c r="V104" s="2">
        <v>7</v>
      </c>
      <c r="W104" s="2"/>
    </row>
    <row r="105" spans="1:23" x14ac:dyDescent="0.25">
      <c r="A105" t="s">
        <v>1929</v>
      </c>
      <c r="B105" s="2" t="s">
        <v>322</v>
      </c>
      <c r="C105" s="2" t="s">
        <v>1927</v>
      </c>
      <c r="D105" s="2" t="s">
        <v>755</v>
      </c>
      <c r="E105" s="2" t="s">
        <v>1927</v>
      </c>
      <c r="F105" s="2" t="s">
        <v>1517</v>
      </c>
      <c r="G105" s="2" t="s">
        <v>1927</v>
      </c>
      <c r="H105" s="2" t="s">
        <v>304</v>
      </c>
      <c r="I105" s="2" t="s">
        <v>1927</v>
      </c>
      <c r="J105" s="2" t="s">
        <v>1551</v>
      </c>
      <c r="K105" s="2" t="s">
        <v>1927</v>
      </c>
      <c r="L105" s="2" t="s">
        <v>1545</v>
      </c>
      <c r="M105" s="2">
        <v>2</v>
      </c>
      <c r="N105" s="2" t="s">
        <v>1928</v>
      </c>
      <c r="O105" s="5" t="s">
        <v>1550</v>
      </c>
      <c r="P105" s="2" t="s">
        <v>1551</v>
      </c>
      <c r="Q105" s="2" t="s">
        <v>1545</v>
      </c>
      <c r="R105" s="2">
        <v>2</v>
      </c>
      <c r="S105" s="2">
        <v>7</v>
      </c>
      <c r="T105" s="2">
        <v>0</v>
      </c>
      <c r="U105" s="2" t="s">
        <v>1931</v>
      </c>
      <c r="V105" s="2">
        <v>7</v>
      </c>
      <c r="W105" s="2"/>
    </row>
    <row r="106" spans="1:23" x14ac:dyDescent="0.25">
      <c r="A106" t="s">
        <v>1929</v>
      </c>
      <c r="B106" s="2" t="s">
        <v>352</v>
      </c>
      <c r="C106" s="2" t="s">
        <v>1927</v>
      </c>
      <c r="D106" s="2" t="s">
        <v>778</v>
      </c>
      <c r="E106" s="2" t="s">
        <v>1927</v>
      </c>
      <c r="F106" s="2" t="s">
        <v>1517</v>
      </c>
      <c r="G106" s="2" t="s">
        <v>1927</v>
      </c>
      <c r="H106" s="2" t="s">
        <v>304</v>
      </c>
      <c r="I106" s="2" t="s">
        <v>1927</v>
      </c>
      <c r="J106" s="2" t="s">
        <v>1631</v>
      </c>
      <c r="K106" s="2" t="s">
        <v>1927</v>
      </c>
      <c r="L106" s="2" t="s">
        <v>1630</v>
      </c>
      <c r="M106" s="2">
        <v>8</v>
      </c>
      <c r="N106" s="2" t="s">
        <v>1928</v>
      </c>
      <c r="O106" s="2" t="s">
        <v>1628</v>
      </c>
      <c r="P106" s="2" t="s">
        <v>1631</v>
      </c>
      <c r="Q106" s="2" t="s">
        <v>1630</v>
      </c>
      <c r="R106" s="2">
        <v>8</v>
      </c>
      <c r="S106" s="2">
        <v>4</v>
      </c>
      <c r="T106" s="2">
        <v>1</v>
      </c>
      <c r="U106" s="2" t="s">
        <v>1930</v>
      </c>
      <c r="V106" s="2">
        <v>10</v>
      </c>
      <c r="W106" s="2"/>
    </row>
    <row r="107" spans="1:23" x14ac:dyDescent="0.25">
      <c r="A107" t="s">
        <v>1929</v>
      </c>
      <c r="B107" s="2" t="s">
        <v>352</v>
      </c>
      <c r="C107" s="2" t="s">
        <v>1927</v>
      </c>
      <c r="D107" s="2" t="s">
        <v>778</v>
      </c>
      <c r="E107" s="2" t="s">
        <v>1927</v>
      </c>
      <c r="F107" s="2" t="s">
        <v>1517</v>
      </c>
      <c r="G107" s="2" t="s">
        <v>1927</v>
      </c>
      <c r="H107" s="2" t="s">
        <v>304</v>
      </c>
      <c r="I107" s="2" t="s">
        <v>1927</v>
      </c>
      <c r="J107" s="2" t="s">
        <v>1631</v>
      </c>
      <c r="K107" s="2" t="s">
        <v>1927</v>
      </c>
      <c r="L107" s="2" t="s">
        <v>1622</v>
      </c>
      <c r="M107" s="2">
        <v>8</v>
      </c>
      <c r="N107" s="2" t="s">
        <v>1928</v>
      </c>
      <c r="O107" s="2" t="s">
        <v>1629</v>
      </c>
      <c r="P107" s="2" t="s">
        <v>1631</v>
      </c>
      <c r="Q107" s="2" t="s">
        <v>1622</v>
      </c>
      <c r="R107" s="2">
        <v>8</v>
      </c>
      <c r="S107" s="2">
        <v>4</v>
      </c>
      <c r="T107" s="2">
        <v>1</v>
      </c>
      <c r="U107" s="2" t="s">
        <v>1930</v>
      </c>
      <c r="V107" s="2">
        <v>10</v>
      </c>
      <c r="W107" s="2"/>
    </row>
    <row r="108" spans="1:23" x14ac:dyDescent="0.25">
      <c r="A108" t="s">
        <v>1929</v>
      </c>
      <c r="B108" s="2" t="s">
        <v>359</v>
      </c>
      <c r="C108" s="2" t="s">
        <v>1927</v>
      </c>
      <c r="D108" s="2" t="s">
        <v>784</v>
      </c>
      <c r="E108" s="2" t="s">
        <v>1927</v>
      </c>
      <c r="F108" s="2" t="s">
        <v>1517</v>
      </c>
      <c r="G108" s="2" t="s">
        <v>1927</v>
      </c>
      <c r="H108" s="2" t="s">
        <v>304</v>
      </c>
      <c r="I108" s="2" t="s">
        <v>1927</v>
      </c>
      <c r="J108" s="2" t="s">
        <v>1631</v>
      </c>
      <c r="K108" s="2" t="s">
        <v>1927</v>
      </c>
      <c r="L108" s="2" t="s">
        <v>1622</v>
      </c>
      <c r="M108" s="2">
        <v>8</v>
      </c>
      <c r="N108" s="2" t="s">
        <v>1928</v>
      </c>
      <c r="O108" s="2" t="s">
        <v>1629</v>
      </c>
      <c r="P108" s="2" t="s">
        <v>1631</v>
      </c>
      <c r="Q108" s="2" t="s">
        <v>1622</v>
      </c>
      <c r="R108" s="2">
        <v>8</v>
      </c>
      <c r="S108" s="2">
        <v>4</v>
      </c>
      <c r="T108" s="2">
        <v>1</v>
      </c>
      <c r="U108" s="2" t="s">
        <v>1930</v>
      </c>
      <c r="V108" s="2">
        <v>10</v>
      </c>
      <c r="W108" s="2"/>
    </row>
    <row r="109" spans="1:23" x14ac:dyDescent="0.25">
      <c r="A109" t="s">
        <v>1929</v>
      </c>
      <c r="B109" s="2" t="s">
        <v>359</v>
      </c>
      <c r="C109" s="2" t="s">
        <v>1927</v>
      </c>
      <c r="D109" s="2" t="s">
        <v>784</v>
      </c>
      <c r="E109" s="2" t="s">
        <v>1927</v>
      </c>
      <c r="F109" s="2" t="s">
        <v>1517</v>
      </c>
      <c r="G109" s="2" t="s">
        <v>1927</v>
      </c>
      <c r="H109" s="2" t="s">
        <v>304</v>
      </c>
      <c r="I109" s="2" t="s">
        <v>1927</v>
      </c>
      <c r="J109" s="2" t="s">
        <v>1631</v>
      </c>
      <c r="K109" s="2" t="s">
        <v>1927</v>
      </c>
      <c r="L109" s="2" t="s">
        <v>1630</v>
      </c>
      <c r="M109" s="2">
        <v>8</v>
      </c>
      <c r="N109" s="2" t="s">
        <v>1928</v>
      </c>
      <c r="O109" s="2" t="s">
        <v>1628</v>
      </c>
      <c r="P109" s="2" t="s">
        <v>1631</v>
      </c>
      <c r="Q109" s="2" t="s">
        <v>1630</v>
      </c>
      <c r="R109" s="2">
        <v>8</v>
      </c>
      <c r="S109" s="2">
        <v>4</v>
      </c>
      <c r="T109" s="2">
        <v>1</v>
      </c>
      <c r="U109" s="2" t="s">
        <v>1930</v>
      </c>
      <c r="V109" s="2">
        <v>10</v>
      </c>
      <c r="W109" s="2"/>
    </row>
    <row r="110" spans="1:23" x14ac:dyDescent="0.25">
      <c r="A110" t="s">
        <v>1929</v>
      </c>
      <c r="B110" s="2" t="s">
        <v>440</v>
      </c>
      <c r="C110" s="2" t="s">
        <v>1927</v>
      </c>
      <c r="D110" s="2" t="s">
        <v>778</v>
      </c>
      <c r="E110" s="2" t="s">
        <v>1927</v>
      </c>
      <c r="F110" s="2" t="s">
        <v>1517</v>
      </c>
      <c r="G110" s="2" t="s">
        <v>1927</v>
      </c>
      <c r="H110" s="2" t="s">
        <v>304</v>
      </c>
      <c r="I110" s="2" t="s">
        <v>1927</v>
      </c>
      <c r="J110" s="2" t="s">
        <v>1631</v>
      </c>
      <c r="K110" s="2" t="s">
        <v>1927</v>
      </c>
      <c r="L110" s="2" t="s">
        <v>1630</v>
      </c>
      <c r="M110" s="2">
        <v>8</v>
      </c>
      <c r="N110" s="2" t="s">
        <v>1928</v>
      </c>
      <c r="O110" s="2" t="s">
        <v>1628</v>
      </c>
      <c r="P110" s="2" t="s">
        <v>1631</v>
      </c>
      <c r="Q110" s="2" t="s">
        <v>1630</v>
      </c>
      <c r="R110" s="2">
        <v>8</v>
      </c>
      <c r="S110" s="2">
        <v>4</v>
      </c>
      <c r="T110" s="2">
        <v>1</v>
      </c>
      <c r="U110" s="2" t="s">
        <v>1930</v>
      </c>
      <c r="V110" s="2">
        <v>10</v>
      </c>
      <c r="W110" s="2"/>
    </row>
    <row r="111" spans="1:23" x14ac:dyDescent="0.25">
      <c r="A111" t="s">
        <v>1929</v>
      </c>
      <c r="B111" s="2" t="s">
        <v>440</v>
      </c>
      <c r="C111" s="2" t="s">
        <v>1927</v>
      </c>
      <c r="D111" s="2" t="s">
        <v>778</v>
      </c>
      <c r="E111" s="2" t="s">
        <v>1927</v>
      </c>
      <c r="F111" s="2" t="s">
        <v>1517</v>
      </c>
      <c r="G111" s="2" t="s">
        <v>1927</v>
      </c>
      <c r="H111" s="2" t="s">
        <v>304</v>
      </c>
      <c r="I111" s="2" t="s">
        <v>1927</v>
      </c>
      <c r="J111" s="2" t="s">
        <v>1631</v>
      </c>
      <c r="K111" s="2" t="s">
        <v>1927</v>
      </c>
      <c r="L111" s="2" t="s">
        <v>1622</v>
      </c>
      <c r="M111" s="2">
        <v>8</v>
      </c>
      <c r="N111" s="2" t="s">
        <v>1928</v>
      </c>
      <c r="O111" s="2" t="s">
        <v>1629</v>
      </c>
      <c r="P111" s="2" t="s">
        <v>1631</v>
      </c>
      <c r="Q111" s="2" t="s">
        <v>1622</v>
      </c>
      <c r="R111" s="2">
        <v>8</v>
      </c>
      <c r="S111" s="2">
        <v>4</v>
      </c>
      <c r="T111" s="2">
        <v>1</v>
      </c>
      <c r="U111" s="2" t="s">
        <v>1930</v>
      </c>
      <c r="V111" s="2">
        <v>10</v>
      </c>
      <c r="W111" s="2"/>
    </row>
    <row r="112" spans="1:23" x14ac:dyDescent="0.25">
      <c r="A112" t="s">
        <v>1929</v>
      </c>
      <c r="B112" s="2" t="s">
        <v>249</v>
      </c>
      <c r="C112" s="2" t="s">
        <v>1927</v>
      </c>
      <c r="D112" s="2" t="s">
        <v>716</v>
      </c>
      <c r="E112" s="2" t="s">
        <v>1927</v>
      </c>
      <c r="F112" s="2" t="s">
        <v>939</v>
      </c>
      <c r="G112" s="2" t="s">
        <v>1927</v>
      </c>
      <c r="H112" s="2" t="s">
        <v>52</v>
      </c>
      <c r="I112" s="2" t="s">
        <v>1927</v>
      </c>
      <c r="J112" s="2" t="s">
        <v>1412</v>
      </c>
      <c r="K112" s="2" t="s">
        <v>1927</v>
      </c>
      <c r="L112" s="2" t="s">
        <v>1411</v>
      </c>
      <c r="M112" s="2">
        <v>5</v>
      </c>
      <c r="N112" s="2" t="s">
        <v>1928</v>
      </c>
      <c r="O112" s="5" t="s">
        <v>1408</v>
      </c>
      <c r="P112" s="2" t="s">
        <v>1412</v>
      </c>
      <c r="Q112" s="2" t="s">
        <v>1411</v>
      </c>
      <c r="R112" s="2">
        <v>5</v>
      </c>
      <c r="S112" s="2">
        <v>11</v>
      </c>
      <c r="T112" s="2">
        <v>1</v>
      </c>
      <c r="U112" s="2" t="s">
        <v>1930</v>
      </c>
      <c r="V112" s="2">
        <v>14</v>
      </c>
      <c r="W112" s="2"/>
    </row>
    <row r="113" spans="1:23" x14ac:dyDescent="0.25">
      <c r="A113" t="s">
        <v>1929</v>
      </c>
      <c r="B113" s="2" t="s">
        <v>251</v>
      </c>
      <c r="C113" s="2" t="s">
        <v>1927</v>
      </c>
      <c r="D113" s="2" t="s">
        <v>715</v>
      </c>
      <c r="E113" s="2" t="s">
        <v>1927</v>
      </c>
      <c r="F113" s="2" t="s">
        <v>939</v>
      </c>
      <c r="G113" s="2" t="s">
        <v>1927</v>
      </c>
      <c r="H113" s="2" t="s">
        <v>52</v>
      </c>
      <c r="I113" s="2" t="s">
        <v>1927</v>
      </c>
      <c r="J113" s="2" t="s">
        <v>1412</v>
      </c>
      <c r="K113" s="2" t="s">
        <v>1927</v>
      </c>
      <c r="L113" s="2" t="s">
        <v>1404</v>
      </c>
      <c r="M113" s="2">
        <v>5</v>
      </c>
      <c r="N113" s="2" t="s">
        <v>1928</v>
      </c>
      <c r="O113" s="5" t="s">
        <v>1417</v>
      </c>
      <c r="P113" s="2" t="s">
        <v>1412</v>
      </c>
      <c r="Q113" s="2" t="s">
        <v>1404</v>
      </c>
      <c r="R113" s="2">
        <v>5</v>
      </c>
      <c r="S113" s="2">
        <v>11</v>
      </c>
      <c r="T113" s="2">
        <v>2</v>
      </c>
      <c r="U113" s="2" t="s">
        <v>1930</v>
      </c>
      <c r="V113" s="2">
        <v>15</v>
      </c>
      <c r="W113" s="2"/>
    </row>
    <row r="114" spans="1:23" x14ac:dyDescent="0.25">
      <c r="A114" t="s">
        <v>1929</v>
      </c>
      <c r="B114" s="2" t="s">
        <v>318</v>
      </c>
      <c r="C114" s="2" t="s">
        <v>1927</v>
      </c>
      <c r="D114" s="2" t="s">
        <v>752</v>
      </c>
      <c r="E114" s="2" t="s">
        <v>1927</v>
      </c>
      <c r="F114" s="2" t="s">
        <v>1517</v>
      </c>
      <c r="G114" s="2" t="s">
        <v>1927</v>
      </c>
      <c r="H114" s="2" t="s">
        <v>304</v>
      </c>
      <c r="I114" s="2" t="s">
        <v>1927</v>
      </c>
      <c r="J114" s="2" t="s">
        <v>1546</v>
      </c>
      <c r="K114" s="2" t="s">
        <v>1927</v>
      </c>
      <c r="L114" s="2" t="s">
        <v>1545</v>
      </c>
      <c r="M114" s="2">
        <v>2</v>
      </c>
      <c r="N114" s="2" t="s">
        <v>1928</v>
      </c>
      <c r="O114" s="2" t="s">
        <v>1544</v>
      </c>
      <c r="P114" s="2" t="s">
        <v>1546</v>
      </c>
      <c r="Q114" s="2" t="s">
        <v>1545</v>
      </c>
      <c r="R114" s="2">
        <v>2</v>
      </c>
      <c r="S114" s="2">
        <v>7</v>
      </c>
      <c r="T114" s="2">
        <v>0</v>
      </c>
      <c r="U114" s="2" t="s">
        <v>1931</v>
      </c>
      <c r="V114" s="2">
        <v>7</v>
      </c>
      <c r="W114" s="2"/>
    </row>
    <row r="115" spans="1:23" x14ac:dyDescent="0.25">
      <c r="A115" t="s">
        <v>1929</v>
      </c>
      <c r="B115" s="2" t="s">
        <v>363</v>
      </c>
      <c r="C115" s="2" t="s">
        <v>1927</v>
      </c>
      <c r="D115" s="2" t="s">
        <v>612</v>
      </c>
      <c r="E115" s="2" t="s">
        <v>1927</v>
      </c>
      <c r="F115" s="2" t="s">
        <v>1517</v>
      </c>
      <c r="G115" s="2" t="s">
        <v>1927</v>
      </c>
      <c r="H115" s="2" t="s">
        <v>304</v>
      </c>
      <c r="I115" s="2" t="s">
        <v>1927</v>
      </c>
      <c r="J115" s="2" t="s">
        <v>1648</v>
      </c>
      <c r="K115" s="2" t="s">
        <v>1927</v>
      </c>
      <c r="L115" s="2" t="s">
        <v>1622</v>
      </c>
      <c r="M115" s="2">
        <v>8</v>
      </c>
      <c r="N115" s="2" t="s">
        <v>1928</v>
      </c>
      <c r="O115" s="2" t="s">
        <v>1647</v>
      </c>
      <c r="P115" s="2" t="s">
        <v>1648</v>
      </c>
      <c r="Q115" s="2" t="s">
        <v>1622</v>
      </c>
      <c r="R115" s="2">
        <v>8</v>
      </c>
      <c r="S115" s="2">
        <v>4</v>
      </c>
      <c r="T115" s="2">
        <v>1</v>
      </c>
      <c r="U115" s="2" t="s">
        <v>1930</v>
      </c>
      <c r="V115" s="2">
        <v>10</v>
      </c>
      <c r="W115" s="2"/>
    </row>
    <row r="116" spans="1:23" x14ac:dyDescent="0.25">
      <c r="A116" t="s">
        <v>1929</v>
      </c>
      <c r="B116" s="2" t="s">
        <v>364</v>
      </c>
      <c r="C116" s="2" t="s">
        <v>1927</v>
      </c>
      <c r="D116" s="2" t="s">
        <v>783</v>
      </c>
      <c r="E116" s="2" t="s">
        <v>1927</v>
      </c>
      <c r="F116" s="2" t="s">
        <v>1517</v>
      </c>
      <c r="G116" s="2" t="s">
        <v>1927</v>
      </c>
      <c r="H116" s="2" t="s">
        <v>304</v>
      </c>
      <c r="I116" s="2" t="s">
        <v>1927</v>
      </c>
      <c r="J116" s="2" t="s">
        <v>1650</v>
      </c>
      <c r="K116" s="2" t="s">
        <v>1927</v>
      </c>
      <c r="L116" s="2" t="s">
        <v>1622</v>
      </c>
      <c r="M116" s="2">
        <v>8</v>
      </c>
      <c r="N116" s="2" t="s">
        <v>1928</v>
      </c>
      <c r="O116" s="2" t="s">
        <v>1649</v>
      </c>
      <c r="P116" s="2" t="s">
        <v>1650</v>
      </c>
      <c r="Q116" s="2" t="s">
        <v>1622</v>
      </c>
      <c r="R116" s="2">
        <v>8</v>
      </c>
      <c r="S116" s="2">
        <v>4</v>
      </c>
      <c r="T116" s="2">
        <v>1</v>
      </c>
      <c r="U116" s="2" t="s">
        <v>1930</v>
      </c>
      <c r="V116" s="2">
        <v>10</v>
      </c>
      <c r="W116" s="2"/>
    </row>
    <row r="117" spans="1:23" x14ac:dyDescent="0.25">
      <c r="A117" t="s">
        <v>1929</v>
      </c>
      <c r="B117" s="2" t="s">
        <v>360</v>
      </c>
      <c r="C117" s="2" t="s">
        <v>1927</v>
      </c>
      <c r="D117" s="2" t="s">
        <v>785</v>
      </c>
      <c r="E117" s="2" t="s">
        <v>1927</v>
      </c>
      <c r="F117" s="2" t="s">
        <v>1517</v>
      </c>
      <c r="G117" s="2" t="s">
        <v>1927</v>
      </c>
      <c r="H117" s="2" t="s">
        <v>304</v>
      </c>
      <c r="I117" s="2" t="s">
        <v>1927</v>
      </c>
      <c r="J117" s="2" t="s">
        <v>1644</v>
      </c>
      <c r="K117" s="2" t="s">
        <v>1927</v>
      </c>
      <c r="L117" s="2" t="s">
        <v>1630</v>
      </c>
      <c r="M117" s="2">
        <v>8</v>
      </c>
      <c r="N117" s="2" t="s">
        <v>1928</v>
      </c>
      <c r="O117" s="2" t="s">
        <v>1642</v>
      </c>
      <c r="P117" s="2" t="s">
        <v>1644</v>
      </c>
      <c r="Q117" s="2" t="s">
        <v>1630</v>
      </c>
      <c r="R117" s="2">
        <v>8</v>
      </c>
      <c r="S117" s="2">
        <v>4</v>
      </c>
      <c r="T117" s="2">
        <v>1</v>
      </c>
      <c r="U117" s="2" t="s">
        <v>1930</v>
      </c>
      <c r="V117" s="2">
        <v>10</v>
      </c>
      <c r="W117" s="2"/>
    </row>
    <row r="118" spans="1:23" x14ac:dyDescent="0.25">
      <c r="A118" t="s">
        <v>1929</v>
      </c>
      <c r="B118" s="2" t="s">
        <v>360</v>
      </c>
      <c r="C118" s="2" t="s">
        <v>1927</v>
      </c>
      <c r="D118" s="2" t="s">
        <v>785</v>
      </c>
      <c r="E118" s="2" t="s">
        <v>1927</v>
      </c>
      <c r="F118" s="2" t="s">
        <v>1517</v>
      </c>
      <c r="G118" s="2" t="s">
        <v>1927</v>
      </c>
      <c r="H118" s="2" t="s">
        <v>304</v>
      </c>
      <c r="I118" s="2" t="s">
        <v>1927</v>
      </c>
      <c r="J118" s="2" t="s">
        <v>1644</v>
      </c>
      <c r="K118" s="2" t="s">
        <v>1927</v>
      </c>
      <c r="L118" s="2" t="s">
        <v>1622</v>
      </c>
      <c r="M118" s="2">
        <v>8</v>
      </c>
      <c r="N118" s="2" t="s">
        <v>1928</v>
      </c>
      <c r="O118" s="2" t="s">
        <v>1643</v>
      </c>
      <c r="P118" s="2" t="s">
        <v>1644</v>
      </c>
      <c r="Q118" s="2" t="s">
        <v>1622</v>
      </c>
      <c r="R118" s="2">
        <v>8</v>
      </c>
      <c r="S118" s="2">
        <v>4</v>
      </c>
      <c r="T118" s="2">
        <v>1</v>
      </c>
      <c r="U118" s="2" t="s">
        <v>1930</v>
      </c>
      <c r="V118" s="2">
        <v>10</v>
      </c>
      <c r="W118" s="2"/>
    </row>
    <row r="119" spans="1:23" x14ac:dyDescent="0.25">
      <c r="A119" t="s">
        <v>1929</v>
      </c>
      <c r="B119" s="2" t="s">
        <v>377</v>
      </c>
      <c r="C119" s="2" t="s">
        <v>1927</v>
      </c>
      <c r="D119" s="2" t="s">
        <v>604</v>
      </c>
      <c r="E119" s="2" t="s">
        <v>1927</v>
      </c>
      <c r="F119" s="2" t="s">
        <v>1517</v>
      </c>
      <c r="G119" s="2" t="s">
        <v>1927</v>
      </c>
      <c r="H119" s="2" t="s">
        <v>304</v>
      </c>
      <c r="I119" s="2" t="s">
        <v>1927</v>
      </c>
      <c r="J119" s="2" t="s">
        <v>1644</v>
      </c>
      <c r="K119" s="2" t="s">
        <v>1927</v>
      </c>
      <c r="L119" s="2" t="s">
        <v>1622</v>
      </c>
      <c r="M119" s="2">
        <v>8</v>
      </c>
      <c r="N119" s="2" t="s">
        <v>1928</v>
      </c>
      <c r="O119" s="2" t="s">
        <v>1643</v>
      </c>
      <c r="P119" s="2" t="s">
        <v>1644</v>
      </c>
      <c r="Q119" s="2" t="s">
        <v>1622</v>
      </c>
      <c r="R119" s="2">
        <v>8</v>
      </c>
      <c r="S119" s="2">
        <v>4</v>
      </c>
      <c r="T119" s="2">
        <v>1</v>
      </c>
      <c r="U119" s="2" t="s">
        <v>1930</v>
      </c>
      <c r="V119" s="2">
        <v>10</v>
      </c>
      <c r="W119" s="2"/>
    </row>
    <row r="120" spans="1:23" x14ac:dyDescent="0.25">
      <c r="A120" t="s">
        <v>1929</v>
      </c>
      <c r="B120" s="2" t="s">
        <v>377</v>
      </c>
      <c r="C120" s="2" t="s">
        <v>1927</v>
      </c>
      <c r="D120" s="2" t="s">
        <v>604</v>
      </c>
      <c r="E120" s="2" t="s">
        <v>1927</v>
      </c>
      <c r="F120" s="2" t="s">
        <v>1517</v>
      </c>
      <c r="G120" s="2" t="s">
        <v>1927</v>
      </c>
      <c r="H120" s="2" t="s">
        <v>304</v>
      </c>
      <c r="I120" s="2" t="s">
        <v>1927</v>
      </c>
      <c r="J120" s="2" t="s">
        <v>1644</v>
      </c>
      <c r="K120" s="2" t="s">
        <v>1927</v>
      </c>
      <c r="L120" s="2" t="s">
        <v>1630</v>
      </c>
      <c r="M120" s="2">
        <v>8</v>
      </c>
      <c r="N120" s="2" t="s">
        <v>1928</v>
      </c>
      <c r="O120" s="2" t="s">
        <v>1642</v>
      </c>
      <c r="P120" s="2" t="s">
        <v>1644</v>
      </c>
      <c r="Q120" s="2" t="s">
        <v>1630</v>
      </c>
      <c r="R120" s="2">
        <v>8</v>
      </c>
      <c r="S120" s="2">
        <v>4</v>
      </c>
      <c r="T120" s="2">
        <v>1</v>
      </c>
      <c r="U120" s="2" t="s">
        <v>1930</v>
      </c>
      <c r="V120" s="2">
        <v>10</v>
      </c>
      <c r="W120" s="2"/>
    </row>
    <row r="121" spans="1:23" x14ac:dyDescent="0.25">
      <c r="A121" t="s">
        <v>1929</v>
      </c>
      <c r="B121" s="2" t="s">
        <v>365</v>
      </c>
      <c r="C121" s="2" t="s">
        <v>1927</v>
      </c>
      <c r="D121" s="2" t="s">
        <v>617</v>
      </c>
      <c r="E121" s="2" t="s">
        <v>1927</v>
      </c>
      <c r="F121" s="2" t="s">
        <v>1517</v>
      </c>
      <c r="G121" s="2" t="s">
        <v>1927</v>
      </c>
      <c r="H121" s="2" t="s">
        <v>304</v>
      </c>
      <c r="I121" s="2" t="s">
        <v>1927</v>
      </c>
      <c r="J121" s="2" t="s">
        <v>1654</v>
      </c>
      <c r="K121" s="2" t="s">
        <v>1927</v>
      </c>
      <c r="L121" s="2" t="s">
        <v>1653</v>
      </c>
      <c r="M121" s="2">
        <v>8</v>
      </c>
      <c r="N121" s="2" t="s">
        <v>1928</v>
      </c>
      <c r="O121" s="2" t="s">
        <v>1651</v>
      </c>
      <c r="P121" s="2" t="s">
        <v>1654</v>
      </c>
      <c r="Q121" s="2" t="s">
        <v>1653</v>
      </c>
      <c r="R121" s="2">
        <v>8</v>
      </c>
      <c r="S121" s="2">
        <v>5</v>
      </c>
      <c r="T121" s="2">
        <v>1</v>
      </c>
      <c r="U121" s="2" t="s">
        <v>1930</v>
      </c>
      <c r="V121" s="2">
        <v>11</v>
      </c>
      <c r="W121" s="2"/>
    </row>
    <row r="122" spans="1:23" x14ac:dyDescent="0.25">
      <c r="A122" t="s">
        <v>1929</v>
      </c>
      <c r="B122" s="2" t="s">
        <v>365</v>
      </c>
      <c r="C122" s="2" t="s">
        <v>1927</v>
      </c>
      <c r="D122" s="2" t="s">
        <v>617</v>
      </c>
      <c r="E122" s="2" t="s">
        <v>1927</v>
      </c>
      <c r="F122" s="2" t="s">
        <v>1517</v>
      </c>
      <c r="G122" s="2" t="s">
        <v>1927</v>
      </c>
      <c r="H122" s="2" t="s">
        <v>304</v>
      </c>
      <c r="I122" s="2" t="s">
        <v>1927</v>
      </c>
      <c r="J122" s="2" t="s">
        <v>1655</v>
      </c>
      <c r="K122" s="2" t="s">
        <v>1927</v>
      </c>
      <c r="L122" s="2" t="s">
        <v>1622</v>
      </c>
      <c r="M122" s="2">
        <v>8</v>
      </c>
      <c r="N122" s="2" t="s">
        <v>1928</v>
      </c>
      <c r="O122" s="2" t="s">
        <v>1652</v>
      </c>
      <c r="P122" s="2" t="s">
        <v>1655</v>
      </c>
      <c r="Q122" s="2" t="s">
        <v>1622</v>
      </c>
      <c r="R122" s="2">
        <v>8</v>
      </c>
      <c r="S122" s="2">
        <v>4</v>
      </c>
      <c r="T122" s="2">
        <v>1</v>
      </c>
      <c r="U122" s="2" t="s">
        <v>1930</v>
      </c>
      <c r="V122" s="2">
        <v>10</v>
      </c>
      <c r="W122" s="2"/>
    </row>
    <row r="123" spans="1:23" x14ac:dyDescent="0.25">
      <c r="A123" t="s">
        <v>1929</v>
      </c>
      <c r="B123" s="2" t="s">
        <v>353</v>
      </c>
      <c r="C123" s="2" t="s">
        <v>1927</v>
      </c>
      <c r="D123" s="2" t="s">
        <v>779</v>
      </c>
      <c r="E123" s="2" t="s">
        <v>1927</v>
      </c>
      <c r="F123" s="2" t="s">
        <v>1517</v>
      </c>
      <c r="G123" s="2" t="s">
        <v>1927</v>
      </c>
      <c r="H123" s="2" t="s">
        <v>304</v>
      </c>
      <c r="I123" s="2" t="s">
        <v>1927</v>
      </c>
      <c r="J123" s="2" t="s">
        <v>1634</v>
      </c>
      <c r="K123" s="2" t="s">
        <v>1927</v>
      </c>
      <c r="L123" s="2" t="s">
        <v>1630</v>
      </c>
      <c r="M123" s="2">
        <v>8</v>
      </c>
      <c r="N123" s="2" t="s">
        <v>1928</v>
      </c>
      <c r="O123" s="2" t="s">
        <v>1632</v>
      </c>
      <c r="P123" s="2" t="s">
        <v>1634</v>
      </c>
      <c r="Q123" s="2" t="s">
        <v>1630</v>
      </c>
      <c r="R123" s="2">
        <v>8</v>
      </c>
      <c r="S123" s="2">
        <v>4</v>
      </c>
      <c r="T123" s="2">
        <v>1</v>
      </c>
      <c r="U123" s="2" t="s">
        <v>1930</v>
      </c>
      <c r="V123" s="2">
        <v>10</v>
      </c>
      <c r="W123" s="2"/>
    </row>
    <row r="124" spans="1:23" x14ac:dyDescent="0.25">
      <c r="A124" t="s">
        <v>1929</v>
      </c>
      <c r="B124" s="2" t="s">
        <v>353</v>
      </c>
      <c r="C124" s="2" t="s">
        <v>1927</v>
      </c>
      <c r="D124" s="2" t="s">
        <v>779</v>
      </c>
      <c r="E124" s="2" t="s">
        <v>1927</v>
      </c>
      <c r="F124" s="2" t="s">
        <v>1517</v>
      </c>
      <c r="G124" s="2" t="s">
        <v>1927</v>
      </c>
      <c r="H124" s="2" t="s">
        <v>304</v>
      </c>
      <c r="I124" s="2" t="s">
        <v>1927</v>
      </c>
      <c r="J124" s="2" t="s">
        <v>1634</v>
      </c>
      <c r="K124" s="2" t="s">
        <v>1927</v>
      </c>
      <c r="L124" s="2" t="s">
        <v>1622</v>
      </c>
      <c r="M124" s="2">
        <v>8</v>
      </c>
      <c r="N124" s="2" t="s">
        <v>1928</v>
      </c>
      <c r="O124" s="2" t="s">
        <v>1633</v>
      </c>
      <c r="P124" s="2" t="s">
        <v>1634</v>
      </c>
      <c r="Q124" s="2" t="s">
        <v>1622</v>
      </c>
      <c r="R124" s="2">
        <v>8</v>
      </c>
      <c r="S124" s="2">
        <v>4</v>
      </c>
      <c r="T124" s="2">
        <v>1</v>
      </c>
      <c r="U124" s="2" t="s">
        <v>1930</v>
      </c>
      <c r="V124" s="2">
        <v>10</v>
      </c>
      <c r="W124" s="2"/>
    </row>
    <row r="125" spans="1:23" x14ac:dyDescent="0.25">
      <c r="A125" t="s">
        <v>1929</v>
      </c>
      <c r="B125" s="2" t="s">
        <v>396</v>
      </c>
      <c r="C125" s="2" t="s">
        <v>1927</v>
      </c>
      <c r="D125" s="2" t="s">
        <v>797</v>
      </c>
      <c r="E125" s="2" t="s">
        <v>1927</v>
      </c>
      <c r="F125" s="2" t="s">
        <v>1517</v>
      </c>
      <c r="G125" s="2" t="s">
        <v>1927</v>
      </c>
      <c r="H125" s="2" t="s">
        <v>304</v>
      </c>
      <c r="I125" s="2" t="s">
        <v>1927</v>
      </c>
      <c r="J125" s="2" t="s">
        <v>1713</v>
      </c>
      <c r="K125" s="2" t="s">
        <v>1927</v>
      </c>
      <c r="L125" s="2" t="s">
        <v>1712</v>
      </c>
      <c r="M125" s="2">
        <v>5</v>
      </c>
      <c r="N125" s="2" t="s">
        <v>1928</v>
      </c>
      <c r="O125" s="5" t="s">
        <v>1711</v>
      </c>
      <c r="P125" s="2" t="s">
        <v>1713</v>
      </c>
      <c r="Q125" s="2" t="s">
        <v>1712</v>
      </c>
      <c r="R125" s="2">
        <v>5</v>
      </c>
      <c r="S125" s="2">
        <v>12</v>
      </c>
      <c r="T125" s="2">
        <v>1</v>
      </c>
      <c r="U125" s="2" t="s">
        <v>1930</v>
      </c>
      <c r="V125" s="2">
        <v>15</v>
      </c>
      <c r="W125" s="2"/>
    </row>
    <row r="126" spans="1:23" x14ac:dyDescent="0.25">
      <c r="A126" t="s">
        <v>1929</v>
      </c>
      <c r="B126" s="2" t="s">
        <v>399</v>
      </c>
      <c r="C126" s="2" t="s">
        <v>1927</v>
      </c>
      <c r="D126" s="2" t="s">
        <v>800</v>
      </c>
      <c r="E126" s="2" t="s">
        <v>1927</v>
      </c>
      <c r="F126" s="2" t="s">
        <v>1517</v>
      </c>
      <c r="G126" s="2" t="s">
        <v>1927</v>
      </c>
      <c r="H126" s="2" t="s">
        <v>304</v>
      </c>
      <c r="I126" s="2" t="s">
        <v>1927</v>
      </c>
      <c r="J126" s="2" t="s">
        <v>1713</v>
      </c>
      <c r="K126" s="2" t="s">
        <v>1927</v>
      </c>
      <c r="L126" s="2" t="s">
        <v>1712</v>
      </c>
      <c r="M126" s="2">
        <v>5</v>
      </c>
      <c r="N126" s="2" t="s">
        <v>1928</v>
      </c>
      <c r="O126" s="5" t="s">
        <v>1711</v>
      </c>
      <c r="P126" s="2" t="s">
        <v>1713</v>
      </c>
      <c r="Q126" s="2" t="s">
        <v>1712</v>
      </c>
      <c r="R126" s="2">
        <v>5</v>
      </c>
      <c r="S126" s="2">
        <v>12</v>
      </c>
      <c r="T126" s="2">
        <v>1</v>
      </c>
      <c r="U126" s="2" t="s">
        <v>1930</v>
      </c>
      <c r="V126" s="2">
        <v>15</v>
      </c>
      <c r="W126" s="2"/>
    </row>
    <row r="127" spans="1:23" x14ac:dyDescent="0.25">
      <c r="A127" t="s">
        <v>1929</v>
      </c>
      <c r="B127" s="2" t="s">
        <v>239</v>
      </c>
      <c r="C127" s="2" t="s">
        <v>1927</v>
      </c>
      <c r="D127" s="2" t="s">
        <v>708</v>
      </c>
      <c r="E127" s="2" t="s">
        <v>1927</v>
      </c>
      <c r="F127" s="2" t="s">
        <v>939</v>
      </c>
      <c r="G127" s="2" t="s">
        <v>1927</v>
      </c>
      <c r="H127" s="2" t="s">
        <v>52</v>
      </c>
      <c r="I127" s="2" t="s">
        <v>1927</v>
      </c>
      <c r="J127" s="2" t="s">
        <v>1396</v>
      </c>
      <c r="K127" s="2" t="s">
        <v>1927</v>
      </c>
      <c r="L127" s="2" t="s">
        <v>1385</v>
      </c>
      <c r="M127" s="2">
        <v>5</v>
      </c>
      <c r="N127" s="2" t="s">
        <v>1928</v>
      </c>
      <c r="O127" s="5" t="s">
        <v>1394</v>
      </c>
      <c r="P127" s="2" t="s">
        <v>1396</v>
      </c>
      <c r="Q127" s="2" t="s">
        <v>1385</v>
      </c>
      <c r="R127" s="2">
        <v>5</v>
      </c>
      <c r="S127" s="2">
        <v>10</v>
      </c>
      <c r="T127" s="2">
        <v>3</v>
      </c>
      <c r="U127" s="2" t="s">
        <v>1930</v>
      </c>
      <c r="V127" s="2">
        <v>15</v>
      </c>
      <c r="W127" s="2"/>
    </row>
    <row r="128" spans="1:23" x14ac:dyDescent="0.25">
      <c r="A128" t="s">
        <v>1929</v>
      </c>
      <c r="B128" s="2" t="s">
        <v>240</v>
      </c>
      <c r="C128" s="2" t="s">
        <v>1927</v>
      </c>
      <c r="D128" s="2" t="s">
        <v>709</v>
      </c>
      <c r="E128" s="2" t="s">
        <v>1927</v>
      </c>
      <c r="F128" s="2" t="s">
        <v>939</v>
      </c>
      <c r="G128" s="2" t="s">
        <v>1927</v>
      </c>
      <c r="H128" s="2" t="s">
        <v>52</v>
      </c>
      <c r="I128" s="2" t="s">
        <v>1927</v>
      </c>
      <c r="J128" s="2" t="s">
        <v>1396</v>
      </c>
      <c r="K128" s="2" t="s">
        <v>1927</v>
      </c>
      <c r="L128" s="2" t="s">
        <v>1385</v>
      </c>
      <c r="M128" s="2">
        <v>5</v>
      </c>
      <c r="N128" s="2" t="s">
        <v>1928</v>
      </c>
      <c r="O128" s="5" t="s">
        <v>1394</v>
      </c>
      <c r="P128" s="2" t="s">
        <v>1396</v>
      </c>
      <c r="Q128" s="2" t="s">
        <v>1385</v>
      </c>
      <c r="R128" s="2">
        <v>5</v>
      </c>
      <c r="S128" s="2">
        <v>10</v>
      </c>
      <c r="T128" s="2">
        <v>3</v>
      </c>
      <c r="U128" s="2" t="s">
        <v>1930</v>
      </c>
      <c r="V128" s="2">
        <v>15</v>
      </c>
      <c r="W128" s="2"/>
    </row>
    <row r="129" spans="1:23" x14ac:dyDescent="0.25">
      <c r="A129" t="s">
        <v>1929</v>
      </c>
      <c r="B129" s="2" t="s">
        <v>243</v>
      </c>
      <c r="C129" s="2" t="s">
        <v>1927</v>
      </c>
      <c r="D129" s="2" t="s">
        <v>708</v>
      </c>
      <c r="E129" s="2" t="s">
        <v>1927</v>
      </c>
      <c r="F129" s="2" t="s">
        <v>939</v>
      </c>
      <c r="G129" s="2" t="s">
        <v>1927</v>
      </c>
      <c r="H129" s="2" t="s">
        <v>52</v>
      </c>
      <c r="I129" s="2" t="s">
        <v>1927</v>
      </c>
      <c r="J129" s="2" t="s">
        <v>1396</v>
      </c>
      <c r="K129" s="2" t="s">
        <v>1927</v>
      </c>
      <c r="L129" s="2" t="s">
        <v>1385</v>
      </c>
      <c r="M129" s="2">
        <v>5</v>
      </c>
      <c r="N129" s="2" t="s">
        <v>1928</v>
      </c>
      <c r="O129" s="5" t="s">
        <v>1394</v>
      </c>
      <c r="P129" s="2" t="s">
        <v>1396</v>
      </c>
      <c r="Q129" s="2" t="s">
        <v>1385</v>
      </c>
      <c r="R129" s="2">
        <v>5</v>
      </c>
      <c r="S129" s="2">
        <v>10</v>
      </c>
      <c r="T129" s="2">
        <v>3</v>
      </c>
      <c r="U129" s="2" t="s">
        <v>1930</v>
      </c>
      <c r="V129" s="2">
        <v>15</v>
      </c>
      <c r="W129" s="2"/>
    </row>
    <row r="130" spans="1:23" x14ac:dyDescent="0.25">
      <c r="A130" t="s">
        <v>1929</v>
      </c>
      <c r="B130" s="2" t="s">
        <v>236</v>
      </c>
      <c r="C130" s="2" t="s">
        <v>1927</v>
      </c>
      <c r="D130" s="2" t="s">
        <v>705</v>
      </c>
      <c r="E130" s="2" t="s">
        <v>1927</v>
      </c>
      <c r="F130" s="2" t="s">
        <v>939</v>
      </c>
      <c r="G130" s="2" t="s">
        <v>1927</v>
      </c>
      <c r="H130" s="2" t="s">
        <v>52</v>
      </c>
      <c r="I130" s="2" t="s">
        <v>1927</v>
      </c>
      <c r="J130" s="2" t="s">
        <v>1386</v>
      </c>
      <c r="K130" s="2" t="s">
        <v>1927</v>
      </c>
      <c r="L130" s="2" t="s">
        <v>1385</v>
      </c>
      <c r="M130" s="2">
        <v>5</v>
      </c>
      <c r="N130" s="2" t="s">
        <v>1928</v>
      </c>
      <c r="O130" s="5" t="s">
        <v>1382</v>
      </c>
      <c r="P130" s="2" t="s">
        <v>1386</v>
      </c>
      <c r="Q130" s="2" t="s">
        <v>1385</v>
      </c>
      <c r="R130" s="2">
        <v>5</v>
      </c>
      <c r="S130" s="2">
        <v>10</v>
      </c>
      <c r="T130" s="2">
        <v>3</v>
      </c>
      <c r="U130" s="2" t="s">
        <v>1930</v>
      </c>
      <c r="V130" s="2">
        <v>15</v>
      </c>
      <c r="W130" s="2"/>
    </row>
    <row r="131" spans="1:23" x14ac:dyDescent="0.25">
      <c r="A131" t="s">
        <v>1929</v>
      </c>
      <c r="B131" s="2" t="s">
        <v>238</v>
      </c>
      <c r="C131" s="2" t="s">
        <v>1927</v>
      </c>
      <c r="D131" s="2" t="s">
        <v>707</v>
      </c>
      <c r="E131" s="2" t="s">
        <v>1927</v>
      </c>
      <c r="F131" s="2" t="s">
        <v>939</v>
      </c>
      <c r="G131" s="2" t="s">
        <v>1927</v>
      </c>
      <c r="H131" s="2" t="s">
        <v>52</v>
      </c>
      <c r="I131" s="2" t="s">
        <v>1927</v>
      </c>
      <c r="J131" s="2" t="s">
        <v>1386</v>
      </c>
      <c r="K131" s="2" t="s">
        <v>1927</v>
      </c>
      <c r="L131" s="2" t="s">
        <v>1385</v>
      </c>
      <c r="M131" s="2">
        <v>5</v>
      </c>
      <c r="N131" s="2" t="s">
        <v>1928</v>
      </c>
      <c r="O131" s="5" t="s">
        <v>1382</v>
      </c>
      <c r="P131" s="2" t="s">
        <v>1386</v>
      </c>
      <c r="Q131" s="2" t="s">
        <v>1385</v>
      </c>
      <c r="R131" s="2">
        <v>5</v>
      </c>
      <c r="S131" s="2">
        <v>10</v>
      </c>
      <c r="T131" s="2">
        <v>3</v>
      </c>
      <c r="U131" s="2" t="s">
        <v>1930</v>
      </c>
      <c r="V131" s="2">
        <v>15</v>
      </c>
      <c r="W131" s="2"/>
    </row>
    <row r="132" spans="1:23" x14ac:dyDescent="0.25">
      <c r="A132" t="s">
        <v>1929</v>
      </c>
      <c r="B132" s="2" t="s">
        <v>242</v>
      </c>
      <c r="C132" s="2" t="s">
        <v>1927</v>
      </c>
      <c r="D132" s="2" t="s">
        <v>708</v>
      </c>
      <c r="E132" s="2" t="s">
        <v>1927</v>
      </c>
      <c r="F132" s="2" t="s">
        <v>939</v>
      </c>
      <c r="G132" s="2" t="s">
        <v>1927</v>
      </c>
      <c r="H132" s="2" t="s">
        <v>52</v>
      </c>
      <c r="I132" s="2" t="s">
        <v>1927</v>
      </c>
      <c r="J132" s="2" t="s">
        <v>1386</v>
      </c>
      <c r="K132" s="2" t="s">
        <v>1927</v>
      </c>
      <c r="L132" s="2" t="s">
        <v>1385</v>
      </c>
      <c r="M132" s="2">
        <v>5</v>
      </c>
      <c r="N132" s="2" t="s">
        <v>1928</v>
      </c>
      <c r="O132" s="5" t="s">
        <v>1382</v>
      </c>
      <c r="P132" s="2" t="s">
        <v>1386</v>
      </c>
      <c r="Q132" s="2" t="s">
        <v>1385</v>
      </c>
      <c r="R132" s="2">
        <v>5</v>
      </c>
      <c r="S132" s="2">
        <v>10</v>
      </c>
      <c r="T132" s="2">
        <v>3</v>
      </c>
      <c r="U132" s="2" t="s">
        <v>1930</v>
      </c>
      <c r="V132" s="2">
        <v>15</v>
      </c>
      <c r="W132" s="2"/>
    </row>
    <row r="133" spans="1:23" x14ac:dyDescent="0.25">
      <c r="A133" t="s">
        <v>1929</v>
      </c>
      <c r="B133" s="2" t="s">
        <v>271</v>
      </c>
      <c r="C133" s="2" t="s">
        <v>1927</v>
      </c>
      <c r="D133" s="2" t="s">
        <v>726</v>
      </c>
      <c r="E133" s="2" t="s">
        <v>1927</v>
      </c>
      <c r="F133" s="2" t="s">
        <v>939</v>
      </c>
      <c r="G133" s="2" t="s">
        <v>1927</v>
      </c>
      <c r="H133" s="2" t="s">
        <v>52</v>
      </c>
      <c r="I133" s="2" t="s">
        <v>1927</v>
      </c>
      <c r="J133" s="2" t="s">
        <v>1452</v>
      </c>
      <c r="K133" s="2" t="s">
        <v>1927</v>
      </c>
      <c r="L133" s="2" t="s">
        <v>1385</v>
      </c>
      <c r="M133" s="2">
        <v>5</v>
      </c>
      <c r="N133" s="2" t="s">
        <v>1928</v>
      </c>
      <c r="O133" s="5" t="s">
        <v>1451</v>
      </c>
      <c r="P133" s="2" t="s">
        <v>1452</v>
      </c>
      <c r="Q133" s="2" t="s">
        <v>1385</v>
      </c>
      <c r="R133" s="2">
        <v>5</v>
      </c>
      <c r="S133" s="2">
        <v>10</v>
      </c>
      <c r="T133" s="2">
        <v>3</v>
      </c>
      <c r="U133" s="2" t="s">
        <v>1930</v>
      </c>
      <c r="V133" s="2">
        <v>15</v>
      </c>
      <c r="W133" s="2"/>
    </row>
    <row r="134" spans="1:23" x14ac:dyDescent="0.25">
      <c r="A134" t="s">
        <v>1929</v>
      </c>
      <c r="B134" s="2" t="s">
        <v>482</v>
      </c>
      <c r="C134" s="2" t="s">
        <v>1927</v>
      </c>
      <c r="D134" s="2" t="s">
        <v>852</v>
      </c>
      <c r="E134" s="2" t="s">
        <v>1927</v>
      </c>
      <c r="F134" s="2" t="s">
        <v>1517</v>
      </c>
      <c r="G134" s="2" t="s">
        <v>1927</v>
      </c>
      <c r="H134" s="2" t="s">
        <v>304</v>
      </c>
      <c r="I134" s="2" t="s">
        <v>1927</v>
      </c>
      <c r="J134" s="2" t="s">
        <v>1872</v>
      </c>
      <c r="K134" s="2" t="s">
        <v>1927</v>
      </c>
      <c r="L134" s="2" t="s">
        <v>1867</v>
      </c>
      <c r="M134" s="2">
        <v>6</v>
      </c>
      <c r="N134" s="2" t="s">
        <v>1928</v>
      </c>
      <c r="O134" s="5" t="s">
        <v>1870</v>
      </c>
      <c r="P134" s="2" t="s">
        <v>1872</v>
      </c>
      <c r="Q134" s="2" t="s">
        <v>1867</v>
      </c>
      <c r="R134" s="2">
        <v>6</v>
      </c>
      <c r="S134" s="2">
        <v>13</v>
      </c>
      <c r="T134" s="2">
        <v>2</v>
      </c>
      <c r="U134" s="2" t="s">
        <v>1930</v>
      </c>
      <c r="V134" s="2">
        <v>18</v>
      </c>
      <c r="W134" s="2"/>
    </row>
    <row r="135" spans="1:23" x14ac:dyDescent="0.25">
      <c r="A135" t="s">
        <v>1929</v>
      </c>
      <c r="B135" s="2" t="s">
        <v>479</v>
      </c>
      <c r="C135" s="2" t="s">
        <v>1927</v>
      </c>
      <c r="D135" s="2" t="s">
        <v>845</v>
      </c>
      <c r="E135" s="2" t="s">
        <v>1927</v>
      </c>
      <c r="F135" s="2" t="s">
        <v>1517</v>
      </c>
      <c r="G135" s="2" t="s">
        <v>1927</v>
      </c>
      <c r="H135" s="2" t="s">
        <v>304</v>
      </c>
      <c r="I135" s="2" t="s">
        <v>1927</v>
      </c>
      <c r="J135" s="2" t="s">
        <v>1860</v>
      </c>
      <c r="K135" s="2" t="s">
        <v>1927</v>
      </c>
      <c r="L135" s="2" t="s">
        <v>1859</v>
      </c>
      <c r="M135" s="2">
        <v>4</v>
      </c>
      <c r="N135" s="2" t="s">
        <v>1928</v>
      </c>
      <c r="O135" s="5" t="s">
        <v>1856</v>
      </c>
      <c r="P135" s="2" t="s">
        <v>1860</v>
      </c>
      <c r="Q135" s="2" t="s">
        <v>1859</v>
      </c>
      <c r="R135" s="2">
        <v>4</v>
      </c>
      <c r="S135" s="2">
        <v>8</v>
      </c>
      <c r="T135" s="2">
        <v>1</v>
      </c>
      <c r="U135" s="2" t="s">
        <v>1930</v>
      </c>
      <c r="V135" s="2">
        <v>10</v>
      </c>
      <c r="W135" s="2"/>
    </row>
    <row r="136" spans="1:23" x14ac:dyDescent="0.25">
      <c r="A136" t="s">
        <v>1929</v>
      </c>
      <c r="B136" s="2" t="s">
        <v>481</v>
      </c>
      <c r="C136" s="2" t="s">
        <v>1927</v>
      </c>
      <c r="D136" s="2" t="s">
        <v>851</v>
      </c>
      <c r="E136" s="2" t="s">
        <v>1927</v>
      </c>
      <c r="F136" s="2" t="s">
        <v>1517</v>
      </c>
      <c r="G136" s="2" t="s">
        <v>1927</v>
      </c>
      <c r="H136" s="2" t="s">
        <v>304</v>
      </c>
      <c r="I136" s="2" t="s">
        <v>1927</v>
      </c>
      <c r="J136" s="2" t="s">
        <v>1860</v>
      </c>
      <c r="K136" s="2" t="s">
        <v>1927</v>
      </c>
      <c r="L136" s="2" t="s">
        <v>1867</v>
      </c>
      <c r="M136" s="2">
        <v>6</v>
      </c>
      <c r="N136" s="2" t="s">
        <v>1928</v>
      </c>
      <c r="O136" s="5" t="s">
        <v>1865</v>
      </c>
      <c r="P136" s="2" t="s">
        <v>1860</v>
      </c>
      <c r="Q136" s="2" t="s">
        <v>1867</v>
      </c>
      <c r="R136" s="2">
        <v>6</v>
      </c>
      <c r="S136" s="2">
        <v>13</v>
      </c>
      <c r="T136" s="2">
        <v>2</v>
      </c>
      <c r="U136" s="2" t="s">
        <v>1930</v>
      </c>
      <c r="V136" s="2">
        <v>18</v>
      </c>
      <c r="W136" s="2"/>
    </row>
    <row r="137" spans="1:23" x14ac:dyDescent="0.25">
      <c r="A137" t="s">
        <v>1929</v>
      </c>
      <c r="B137" s="2" t="s">
        <v>339</v>
      </c>
      <c r="C137" s="2" t="s">
        <v>1927</v>
      </c>
      <c r="D137" s="2" t="s">
        <v>769</v>
      </c>
      <c r="E137" s="2" t="s">
        <v>1927</v>
      </c>
      <c r="F137" s="2" t="s">
        <v>1605</v>
      </c>
      <c r="G137" s="2" t="s">
        <v>1927</v>
      </c>
      <c r="H137" s="2" t="s">
        <v>304</v>
      </c>
      <c r="I137" s="2" t="s">
        <v>1927</v>
      </c>
      <c r="J137" s="2" t="s">
        <v>1604</v>
      </c>
      <c r="K137" s="2" t="s">
        <v>1927</v>
      </c>
      <c r="L137" s="2" t="s">
        <v>1561</v>
      </c>
      <c r="M137" s="2">
        <v>7</v>
      </c>
      <c r="N137" s="2" t="s">
        <v>1928</v>
      </c>
      <c r="O137" s="5" t="s">
        <v>1603</v>
      </c>
      <c r="P137" s="2" t="s">
        <v>1604</v>
      </c>
      <c r="Q137" s="2" t="s">
        <v>1561</v>
      </c>
      <c r="R137" s="2">
        <v>7</v>
      </c>
      <c r="S137" s="2">
        <v>4</v>
      </c>
      <c r="T137" s="2">
        <v>3</v>
      </c>
      <c r="U137" s="2" t="s">
        <v>1930</v>
      </c>
      <c r="V137" s="2">
        <v>11</v>
      </c>
      <c r="W137" s="2"/>
    </row>
    <row r="138" spans="1:23" x14ac:dyDescent="0.25">
      <c r="A138" t="s">
        <v>1929</v>
      </c>
      <c r="B138" s="2" t="s">
        <v>340</v>
      </c>
      <c r="C138" s="2" t="s">
        <v>1927</v>
      </c>
      <c r="D138" s="2" t="s">
        <v>770</v>
      </c>
      <c r="E138" s="2" t="s">
        <v>1927</v>
      </c>
      <c r="F138" s="2" t="s">
        <v>1605</v>
      </c>
      <c r="G138" s="2" t="s">
        <v>1927</v>
      </c>
      <c r="H138" s="2" t="s">
        <v>304</v>
      </c>
      <c r="I138" s="2" t="s">
        <v>1927</v>
      </c>
      <c r="J138" s="2" t="s">
        <v>1604</v>
      </c>
      <c r="K138" s="2" t="s">
        <v>1927</v>
      </c>
      <c r="L138" s="2" t="s">
        <v>1561</v>
      </c>
      <c r="M138" s="2">
        <v>7</v>
      </c>
      <c r="N138" s="2" t="s">
        <v>1928</v>
      </c>
      <c r="O138" s="5" t="s">
        <v>1603</v>
      </c>
      <c r="P138" s="2" t="s">
        <v>1604</v>
      </c>
      <c r="Q138" s="2" t="s">
        <v>1561</v>
      </c>
      <c r="R138" s="2">
        <v>7</v>
      </c>
      <c r="S138" s="2">
        <v>4</v>
      </c>
      <c r="T138" s="2">
        <v>3</v>
      </c>
      <c r="U138" s="2" t="s">
        <v>1930</v>
      </c>
      <c r="V138" s="2">
        <v>11</v>
      </c>
      <c r="W138" s="2"/>
    </row>
    <row r="139" spans="1:23" x14ac:dyDescent="0.25">
      <c r="A139" t="s">
        <v>1929</v>
      </c>
      <c r="B139" s="2" t="s">
        <v>369</v>
      </c>
      <c r="C139" s="2" t="s">
        <v>1927</v>
      </c>
      <c r="D139" s="2" t="s">
        <v>788</v>
      </c>
      <c r="E139" s="2" t="s">
        <v>1927</v>
      </c>
      <c r="F139" s="1" t="s">
        <v>1661</v>
      </c>
      <c r="G139" s="2" t="s">
        <v>1927</v>
      </c>
      <c r="H139" s="2" t="s">
        <v>304</v>
      </c>
      <c r="I139" s="2" t="s">
        <v>1927</v>
      </c>
      <c r="J139" s="2" t="s">
        <v>1604</v>
      </c>
      <c r="K139" s="2" t="s">
        <v>1927</v>
      </c>
      <c r="L139" s="2" t="s">
        <v>1561</v>
      </c>
      <c r="M139" s="2">
        <v>7</v>
      </c>
      <c r="N139" s="2" t="s">
        <v>1928</v>
      </c>
      <c r="O139" s="5" t="s">
        <v>1603</v>
      </c>
      <c r="P139" s="2" t="s">
        <v>1604</v>
      </c>
      <c r="Q139" s="2" t="s">
        <v>1561</v>
      </c>
      <c r="R139" s="2">
        <v>7</v>
      </c>
      <c r="S139" s="2">
        <v>4</v>
      </c>
      <c r="T139" s="2">
        <v>3</v>
      </c>
      <c r="U139" s="2" t="s">
        <v>1930</v>
      </c>
      <c r="V139" s="2">
        <v>11</v>
      </c>
      <c r="W139" s="2"/>
    </row>
    <row r="140" spans="1:23" x14ac:dyDescent="0.25">
      <c r="A140" t="s">
        <v>1929</v>
      </c>
      <c r="B140" s="2" t="s">
        <v>260</v>
      </c>
      <c r="C140" s="2" t="s">
        <v>1927</v>
      </c>
      <c r="D140" s="2" t="s">
        <v>709</v>
      </c>
      <c r="E140" s="2" t="s">
        <v>1927</v>
      </c>
      <c r="F140" s="2" t="s">
        <v>939</v>
      </c>
      <c r="G140" s="2" t="s">
        <v>1927</v>
      </c>
      <c r="H140" s="2" t="s">
        <v>52</v>
      </c>
      <c r="I140" s="2" t="s">
        <v>1927</v>
      </c>
      <c r="J140" s="2" t="s">
        <v>1439</v>
      </c>
      <c r="K140" s="2" t="s">
        <v>1927</v>
      </c>
      <c r="L140" s="2" t="s">
        <v>1385</v>
      </c>
      <c r="M140" s="2">
        <v>5</v>
      </c>
      <c r="N140" s="2" t="s">
        <v>1928</v>
      </c>
      <c r="O140" s="5" t="s">
        <v>1436</v>
      </c>
      <c r="P140" s="2" t="s">
        <v>1439</v>
      </c>
      <c r="Q140" s="2" t="s">
        <v>1385</v>
      </c>
      <c r="R140" s="2">
        <v>5</v>
      </c>
      <c r="S140" s="2">
        <v>10</v>
      </c>
      <c r="T140" s="2">
        <v>3</v>
      </c>
      <c r="U140" s="2" t="s">
        <v>1930</v>
      </c>
      <c r="V140" s="2">
        <v>15</v>
      </c>
      <c r="W140" s="2"/>
    </row>
    <row r="141" spans="1:23" x14ac:dyDescent="0.25">
      <c r="A141" t="s">
        <v>1929</v>
      </c>
      <c r="B141" s="2" t="s">
        <v>261</v>
      </c>
      <c r="C141" s="2" t="s">
        <v>1927</v>
      </c>
      <c r="D141" s="2" t="s">
        <v>709</v>
      </c>
      <c r="E141" s="2" t="s">
        <v>1927</v>
      </c>
      <c r="F141" s="2" t="s">
        <v>939</v>
      </c>
      <c r="G141" s="2" t="s">
        <v>1927</v>
      </c>
      <c r="H141" s="2" t="s">
        <v>52</v>
      </c>
      <c r="I141" s="2" t="s">
        <v>1927</v>
      </c>
      <c r="J141" s="2" t="s">
        <v>1439</v>
      </c>
      <c r="K141" s="2" t="s">
        <v>1927</v>
      </c>
      <c r="L141" s="2" t="s">
        <v>1385</v>
      </c>
      <c r="M141" s="2">
        <v>5</v>
      </c>
      <c r="N141" s="2" t="s">
        <v>1928</v>
      </c>
      <c r="O141" s="5" t="s">
        <v>1436</v>
      </c>
      <c r="P141" s="2" t="s">
        <v>1439</v>
      </c>
      <c r="Q141" s="2" t="s">
        <v>1385</v>
      </c>
      <c r="R141" s="2">
        <v>5</v>
      </c>
      <c r="S141" s="2">
        <v>10</v>
      </c>
      <c r="T141" s="2">
        <v>3</v>
      </c>
      <c r="U141" s="2" t="s">
        <v>1930</v>
      </c>
      <c r="V141" s="2">
        <v>15</v>
      </c>
      <c r="W141" s="2"/>
    </row>
    <row r="142" spans="1:23" x14ac:dyDescent="0.25">
      <c r="A142" t="s">
        <v>1929</v>
      </c>
      <c r="B142" s="2" t="s">
        <v>357</v>
      </c>
      <c r="C142" s="2" t="s">
        <v>1927</v>
      </c>
      <c r="D142" s="2" t="s">
        <v>782</v>
      </c>
      <c r="E142" s="2" t="s">
        <v>1927</v>
      </c>
      <c r="F142" s="2" t="s">
        <v>1517</v>
      </c>
      <c r="G142" s="2" t="s">
        <v>1927</v>
      </c>
      <c r="H142" s="2" t="s">
        <v>304</v>
      </c>
      <c r="I142" s="2" t="s">
        <v>1927</v>
      </c>
      <c r="J142" s="2" t="s">
        <v>1639</v>
      </c>
      <c r="K142" s="2" t="s">
        <v>1927</v>
      </c>
      <c r="L142" s="2" t="s">
        <v>1638</v>
      </c>
      <c r="M142" s="2">
        <v>2</v>
      </c>
      <c r="N142" s="2" t="s">
        <v>1928</v>
      </c>
      <c r="O142" s="2" t="s">
        <v>1637</v>
      </c>
      <c r="P142" s="2" t="s">
        <v>1639</v>
      </c>
      <c r="Q142" s="2" t="s">
        <v>1638</v>
      </c>
      <c r="R142" s="2">
        <v>2</v>
      </c>
      <c r="S142" s="2">
        <v>5</v>
      </c>
      <c r="T142" s="2">
        <v>0</v>
      </c>
      <c r="U142" s="2" t="s">
        <v>1931</v>
      </c>
      <c r="V142" s="2">
        <v>5</v>
      </c>
      <c r="W142" s="2"/>
    </row>
    <row r="143" spans="1:23" x14ac:dyDescent="0.25">
      <c r="A143" t="s">
        <v>1929</v>
      </c>
      <c r="B143" s="2" t="s">
        <v>273</v>
      </c>
      <c r="C143" s="2" t="s">
        <v>1927</v>
      </c>
      <c r="D143" s="2" t="s">
        <v>557</v>
      </c>
      <c r="E143" s="2" t="s">
        <v>1927</v>
      </c>
      <c r="F143" s="2" t="s">
        <v>939</v>
      </c>
      <c r="G143" s="2" t="s">
        <v>1927</v>
      </c>
      <c r="H143" s="2" t="s">
        <v>52</v>
      </c>
      <c r="I143" s="2" t="s">
        <v>1927</v>
      </c>
      <c r="J143" s="2" t="s">
        <v>1458</v>
      </c>
      <c r="K143" s="2" t="s">
        <v>1927</v>
      </c>
      <c r="L143" s="3" t="s">
        <v>1454</v>
      </c>
      <c r="M143" s="2">
        <v>7</v>
      </c>
      <c r="N143" s="2" t="s">
        <v>1928</v>
      </c>
      <c r="O143" s="2" t="s">
        <v>1457</v>
      </c>
      <c r="P143" s="2" t="s">
        <v>1458</v>
      </c>
      <c r="Q143" s="3" t="s">
        <v>1454</v>
      </c>
      <c r="R143" s="2">
        <v>7</v>
      </c>
      <c r="S143" s="2">
        <v>12</v>
      </c>
      <c r="T143" s="2">
        <v>3</v>
      </c>
      <c r="U143" s="2" t="s">
        <v>1931</v>
      </c>
      <c r="V143" s="2">
        <v>20</v>
      </c>
      <c r="W143" s="2"/>
    </row>
    <row r="144" spans="1:23" x14ac:dyDescent="0.25">
      <c r="A144" t="s">
        <v>1929</v>
      </c>
      <c r="B144" s="2" t="s">
        <v>450</v>
      </c>
      <c r="C144" s="2" t="s">
        <v>1927</v>
      </c>
      <c r="D144" s="2" t="s">
        <v>716</v>
      </c>
      <c r="E144" s="2" t="s">
        <v>1927</v>
      </c>
      <c r="F144" s="2" t="s">
        <v>1517</v>
      </c>
      <c r="G144" s="2" t="s">
        <v>1927</v>
      </c>
      <c r="H144" s="2" t="s">
        <v>304</v>
      </c>
      <c r="I144" s="2" t="s">
        <v>1927</v>
      </c>
      <c r="J144" s="2" t="s">
        <v>1795</v>
      </c>
      <c r="K144" s="2" t="s">
        <v>1927</v>
      </c>
      <c r="L144" s="2" t="s">
        <v>1506</v>
      </c>
      <c r="M144" s="2">
        <v>5</v>
      </c>
      <c r="N144" s="2" t="s">
        <v>1928</v>
      </c>
      <c r="O144" s="5" t="s">
        <v>1794</v>
      </c>
      <c r="P144" s="2" t="s">
        <v>1795</v>
      </c>
      <c r="Q144" s="2" t="s">
        <v>1506</v>
      </c>
      <c r="R144" s="2">
        <v>5</v>
      </c>
      <c r="S144" s="2">
        <v>9</v>
      </c>
      <c r="T144" s="2">
        <v>1</v>
      </c>
      <c r="U144" s="2" t="s">
        <v>1930</v>
      </c>
      <c r="V144" s="2">
        <v>12</v>
      </c>
      <c r="W144" s="2"/>
    </row>
    <row r="145" spans="1:23" x14ac:dyDescent="0.25">
      <c r="A145" t="s">
        <v>1929</v>
      </c>
      <c r="B145" s="2" t="s">
        <v>448</v>
      </c>
      <c r="C145" s="2" t="s">
        <v>1927</v>
      </c>
      <c r="D145" s="2" t="s">
        <v>716</v>
      </c>
      <c r="E145" s="2" t="s">
        <v>1927</v>
      </c>
      <c r="F145" s="2" t="s">
        <v>1517</v>
      </c>
      <c r="G145" s="2" t="s">
        <v>1927</v>
      </c>
      <c r="H145" s="2" t="s">
        <v>304</v>
      </c>
      <c r="I145" s="2" t="s">
        <v>1927</v>
      </c>
      <c r="J145" s="2" t="s">
        <v>1790</v>
      </c>
      <c r="K145" s="2" t="s">
        <v>1927</v>
      </c>
      <c r="L145" s="2" t="s">
        <v>1506</v>
      </c>
      <c r="M145" s="2">
        <v>5</v>
      </c>
      <c r="N145" s="2" t="s">
        <v>1928</v>
      </c>
      <c r="O145" s="2" t="s">
        <v>1788</v>
      </c>
      <c r="P145" s="2" t="s">
        <v>1790</v>
      </c>
      <c r="Q145" s="2" t="s">
        <v>1506</v>
      </c>
      <c r="R145" s="2">
        <v>5</v>
      </c>
      <c r="S145" s="2">
        <v>9</v>
      </c>
      <c r="T145" s="2">
        <v>1</v>
      </c>
      <c r="U145" s="2" t="s">
        <v>1930</v>
      </c>
      <c r="V145" s="2">
        <v>12</v>
      </c>
      <c r="W145" s="2"/>
    </row>
    <row r="146" spans="1:23" x14ac:dyDescent="0.25">
      <c r="A146" t="s">
        <v>1929</v>
      </c>
      <c r="B146" s="2" t="s">
        <v>458</v>
      </c>
      <c r="C146" s="2" t="s">
        <v>1927</v>
      </c>
      <c r="D146" s="2" t="s">
        <v>836</v>
      </c>
      <c r="E146" s="2" t="s">
        <v>1927</v>
      </c>
      <c r="F146" s="2" t="s">
        <v>1517</v>
      </c>
      <c r="G146" s="2" t="s">
        <v>1927</v>
      </c>
      <c r="H146" s="2" t="s">
        <v>304</v>
      </c>
      <c r="I146" s="2" t="s">
        <v>1927</v>
      </c>
      <c r="J146" s="2" t="s">
        <v>1790</v>
      </c>
      <c r="K146" s="2" t="s">
        <v>1927</v>
      </c>
      <c r="L146" s="2" t="s">
        <v>1506</v>
      </c>
      <c r="M146" s="2">
        <v>5</v>
      </c>
      <c r="N146" s="2" t="s">
        <v>1928</v>
      </c>
      <c r="O146" s="2" t="s">
        <v>1788</v>
      </c>
      <c r="P146" s="2" t="s">
        <v>1790</v>
      </c>
      <c r="Q146" s="2" t="s">
        <v>1506</v>
      </c>
      <c r="R146" s="2">
        <v>5</v>
      </c>
      <c r="S146" s="2">
        <v>9</v>
      </c>
      <c r="T146" s="2">
        <v>1</v>
      </c>
      <c r="U146" s="2" t="s">
        <v>1930</v>
      </c>
      <c r="V146" s="2">
        <v>12</v>
      </c>
      <c r="W146" s="2"/>
    </row>
    <row r="147" spans="1:23" x14ac:dyDescent="0.25">
      <c r="A147" t="s">
        <v>1929</v>
      </c>
      <c r="B147" s="2" t="s">
        <v>448</v>
      </c>
      <c r="C147" s="2" t="s">
        <v>1927</v>
      </c>
      <c r="D147" s="2" t="s">
        <v>716</v>
      </c>
      <c r="E147" s="2" t="s">
        <v>1927</v>
      </c>
      <c r="F147" s="2" t="s">
        <v>1517</v>
      </c>
      <c r="G147" s="2" t="s">
        <v>1927</v>
      </c>
      <c r="H147" s="2" t="s">
        <v>304</v>
      </c>
      <c r="I147" s="2" t="s">
        <v>1927</v>
      </c>
      <c r="J147" s="2" t="s">
        <v>1791</v>
      </c>
      <c r="K147" s="2" t="s">
        <v>1927</v>
      </c>
      <c r="L147" s="2" t="s">
        <v>1506</v>
      </c>
      <c r="M147" s="2">
        <v>5</v>
      </c>
      <c r="N147" s="2" t="s">
        <v>1928</v>
      </c>
      <c r="O147" s="2" t="s">
        <v>1789</v>
      </c>
      <c r="P147" s="2" t="s">
        <v>1791</v>
      </c>
      <c r="Q147" s="2" t="s">
        <v>1506</v>
      </c>
      <c r="R147" s="2">
        <v>5</v>
      </c>
      <c r="S147" s="2">
        <v>9</v>
      </c>
      <c r="T147" s="2">
        <v>1</v>
      </c>
      <c r="U147" s="2" t="s">
        <v>1930</v>
      </c>
      <c r="V147" s="2">
        <v>12</v>
      </c>
      <c r="W147" s="2"/>
    </row>
    <row r="148" spans="1:23" x14ac:dyDescent="0.25">
      <c r="A148" t="s">
        <v>1929</v>
      </c>
      <c r="B148" s="2" t="s">
        <v>504</v>
      </c>
      <c r="C148" s="2" t="s">
        <v>1927</v>
      </c>
      <c r="D148" s="2" t="s">
        <v>866</v>
      </c>
      <c r="E148" s="2" t="s">
        <v>1927</v>
      </c>
      <c r="F148" s="2" t="s">
        <v>1517</v>
      </c>
      <c r="G148" s="2" t="s">
        <v>1927</v>
      </c>
      <c r="H148" s="2" t="s">
        <v>304</v>
      </c>
      <c r="I148" s="2" t="s">
        <v>1927</v>
      </c>
      <c r="J148" s="2" t="s">
        <v>1906</v>
      </c>
      <c r="K148" s="2" t="s">
        <v>1927</v>
      </c>
      <c r="L148" s="2" t="s">
        <v>1905</v>
      </c>
      <c r="M148" s="2">
        <v>1</v>
      </c>
      <c r="N148" s="2" t="s">
        <v>1928</v>
      </c>
      <c r="O148" s="2" t="s">
        <v>1904</v>
      </c>
      <c r="P148" s="2" t="s">
        <v>1906</v>
      </c>
      <c r="Q148" s="2" t="s">
        <v>1905</v>
      </c>
      <c r="R148" s="2">
        <v>1</v>
      </c>
      <c r="S148" s="2">
        <v>5</v>
      </c>
      <c r="T148" s="2">
        <v>1</v>
      </c>
      <c r="U148" s="2" t="s">
        <v>1931</v>
      </c>
      <c r="V148" s="2">
        <v>5</v>
      </c>
      <c r="W148" s="2"/>
    </row>
    <row r="149" spans="1:23" x14ac:dyDescent="0.25">
      <c r="A149" t="s">
        <v>1929</v>
      </c>
      <c r="B149" s="2" t="s">
        <v>53</v>
      </c>
      <c r="C149" s="2" t="s">
        <v>1927</v>
      </c>
      <c r="D149" s="2" t="s">
        <v>570</v>
      </c>
      <c r="E149" s="2" t="s">
        <v>1927</v>
      </c>
      <c r="F149" s="2" t="s">
        <v>939</v>
      </c>
      <c r="G149" s="2" t="s">
        <v>1927</v>
      </c>
      <c r="H149" s="2" t="s">
        <v>52</v>
      </c>
      <c r="I149" s="2" t="s">
        <v>1927</v>
      </c>
      <c r="J149" s="2" t="s">
        <v>943</v>
      </c>
      <c r="K149" s="2" t="s">
        <v>1927</v>
      </c>
      <c r="L149" s="3" t="s">
        <v>942</v>
      </c>
      <c r="M149" s="2">
        <v>4</v>
      </c>
      <c r="N149" s="2" t="s">
        <v>1928</v>
      </c>
      <c r="O149" s="5" t="s">
        <v>941</v>
      </c>
      <c r="P149" s="2" t="s">
        <v>943</v>
      </c>
      <c r="Q149" s="3" t="s">
        <v>942</v>
      </c>
      <c r="R149" s="2">
        <v>4</v>
      </c>
      <c r="S149" s="2">
        <v>14</v>
      </c>
      <c r="T149" s="2">
        <v>1</v>
      </c>
      <c r="U149" s="2" t="s">
        <v>1930</v>
      </c>
      <c r="V149" s="2">
        <v>16</v>
      </c>
      <c r="W149" s="2"/>
    </row>
    <row r="150" spans="1:23" x14ac:dyDescent="0.25">
      <c r="A150" t="s">
        <v>1929</v>
      </c>
      <c r="B150" s="2" t="s">
        <v>452</v>
      </c>
      <c r="C150" s="2" t="s">
        <v>1927</v>
      </c>
      <c r="D150" s="2" t="s">
        <v>832</v>
      </c>
      <c r="E150" s="2" t="s">
        <v>1927</v>
      </c>
      <c r="F150" s="2" t="s">
        <v>1517</v>
      </c>
      <c r="G150" s="2" t="s">
        <v>1927</v>
      </c>
      <c r="H150" s="2" t="s">
        <v>304</v>
      </c>
      <c r="I150" s="2" t="s">
        <v>1927</v>
      </c>
      <c r="J150" s="2" t="s">
        <v>1800</v>
      </c>
      <c r="K150" s="2" t="s">
        <v>1927</v>
      </c>
      <c r="L150" s="2" t="s">
        <v>1799</v>
      </c>
      <c r="M150" s="2">
        <v>1</v>
      </c>
      <c r="N150" s="2" t="s">
        <v>1928</v>
      </c>
      <c r="O150" s="2" t="s">
        <v>1798</v>
      </c>
      <c r="P150" s="2" t="s">
        <v>1800</v>
      </c>
      <c r="Q150" s="2" t="s">
        <v>1799</v>
      </c>
      <c r="R150" s="2">
        <v>1</v>
      </c>
      <c r="S150" s="2">
        <v>5</v>
      </c>
      <c r="T150" s="2">
        <v>1</v>
      </c>
      <c r="U150" s="2" t="s">
        <v>1931</v>
      </c>
      <c r="V150" s="2">
        <v>5</v>
      </c>
      <c r="W150" s="2"/>
    </row>
    <row r="151" spans="1:23" x14ac:dyDescent="0.25">
      <c r="A151" t="s">
        <v>1929</v>
      </c>
      <c r="B151" s="2" t="s">
        <v>231</v>
      </c>
      <c r="C151" s="2" t="s">
        <v>1927</v>
      </c>
      <c r="D151" s="2" t="s">
        <v>701</v>
      </c>
      <c r="E151" s="2" t="s">
        <v>1927</v>
      </c>
      <c r="F151" s="2" t="s">
        <v>939</v>
      </c>
      <c r="G151" s="2" t="s">
        <v>1927</v>
      </c>
      <c r="H151" s="2" t="s">
        <v>52</v>
      </c>
      <c r="I151" s="2" t="s">
        <v>1927</v>
      </c>
      <c r="J151" s="2" t="s">
        <v>1366</v>
      </c>
      <c r="K151" s="2" t="s">
        <v>1927</v>
      </c>
      <c r="L151" s="2" t="s">
        <v>1365</v>
      </c>
      <c r="M151" s="2">
        <v>4</v>
      </c>
      <c r="N151" s="2" t="s">
        <v>1928</v>
      </c>
      <c r="O151" s="5" t="s">
        <v>1362</v>
      </c>
      <c r="P151" s="2" t="s">
        <v>1366</v>
      </c>
      <c r="Q151" s="2" t="s">
        <v>1365</v>
      </c>
      <c r="R151" s="2">
        <v>4</v>
      </c>
      <c r="S151" s="2">
        <v>14</v>
      </c>
      <c r="T151" s="2">
        <v>1</v>
      </c>
      <c r="U151" s="2" t="s">
        <v>1931</v>
      </c>
      <c r="V151" s="2">
        <v>17</v>
      </c>
      <c r="W151" s="2"/>
    </row>
    <row r="152" spans="1:23" x14ac:dyDescent="0.25">
      <c r="A152" t="s">
        <v>1929</v>
      </c>
      <c r="B152" s="2" t="s">
        <v>90</v>
      </c>
      <c r="C152" s="2" t="s">
        <v>1927</v>
      </c>
      <c r="D152" s="2" t="s">
        <v>573</v>
      </c>
      <c r="E152" s="2" t="s">
        <v>1927</v>
      </c>
      <c r="F152" s="2" t="s">
        <v>939</v>
      </c>
      <c r="G152" s="2" t="s">
        <v>1927</v>
      </c>
      <c r="H152" s="2" t="s">
        <v>52</v>
      </c>
      <c r="I152" s="2" t="s">
        <v>1927</v>
      </c>
      <c r="J152" s="2" t="s">
        <v>1029</v>
      </c>
      <c r="K152" s="2" t="s">
        <v>1927</v>
      </c>
      <c r="L152" s="2" t="s">
        <v>1028</v>
      </c>
      <c r="M152" s="2">
        <v>4</v>
      </c>
      <c r="N152" s="2" t="s">
        <v>1928</v>
      </c>
      <c r="O152" s="2" t="s">
        <v>1027</v>
      </c>
      <c r="P152" s="2" t="s">
        <v>1029</v>
      </c>
      <c r="Q152" s="2" t="s">
        <v>1028</v>
      </c>
      <c r="R152" s="2">
        <v>4</v>
      </c>
      <c r="S152" s="2">
        <v>6</v>
      </c>
      <c r="T152" s="2">
        <v>1</v>
      </c>
      <c r="U152" s="2" t="s">
        <v>1930</v>
      </c>
      <c r="V152" s="2">
        <v>8</v>
      </c>
      <c r="W152" s="2"/>
    </row>
    <row r="153" spans="1:23" x14ac:dyDescent="0.25">
      <c r="A153" t="s">
        <v>1929</v>
      </c>
      <c r="B153" s="2" t="s">
        <v>430</v>
      </c>
      <c r="C153" s="2" t="s">
        <v>1927</v>
      </c>
      <c r="D153" s="2" t="s">
        <v>824</v>
      </c>
      <c r="E153" s="2" t="s">
        <v>1927</v>
      </c>
      <c r="F153" s="2" t="s">
        <v>1517</v>
      </c>
      <c r="G153" s="2" t="s">
        <v>1927</v>
      </c>
      <c r="H153" s="2" t="s">
        <v>304</v>
      </c>
      <c r="I153" s="2" t="s">
        <v>1927</v>
      </c>
      <c r="J153" s="2" t="s">
        <v>1766</v>
      </c>
      <c r="K153" s="2" t="s">
        <v>1927</v>
      </c>
      <c r="L153" s="2" t="s">
        <v>1764</v>
      </c>
      <c r="M153" s="2">
        <v>5</v>
      </c>
      <c r="N153" s="2" t="s">
        <v>1928</v>
      </c>
      <c r="O153" s="5" t="s">
        <v>1763</v>
      </c>
      <c r="P153" s="2" t="s">
        <v>1766</v>
      </c>
      <c r="Q153" s="2" t="s">
        <v>1764</v>
      </c>
      <c r="R153" s="2">
        <v>5</v>
      </c>
      <c r="S153" s="2">
        <v>10</v>
      </c>
      <c r="T153" s="2">
        <v>2</v>
      </c>
      <c r="U153" s="2" t="s">
        <v>1930</v>
      </c>
      <c r="V153" s="2">
        <v>14</v>
      </c>
      <c r="W153" s="2"/>
    </row>
    <row r="154" spans="1:23" x14ac:dyDescent="0.25">
      <c r="A154" t="s">
        <v>1929</v>
      </c>
      <c r="B154" s="2" t="s">
        <v>445</v>
      </c>
      <c r="C154" s="2" t="s">
        <v>1927</v>
      </c>
      <c r="D154" s="2" t="s">
        <v>828</v>
      </c>
      <c r="E154" s="2" t="s">
        <v>1927</v>
      </c>
      <c r="F154" s="2" t="s">
        <v>1747</v>
      </c>
      <c r="G154" s="2" t="s">
        <v>1927</v>
      </c>
      <c r="H154" s="2" t="s">
        <v>304</v>
      </c>
      <c r="I154" s="2" t="s">
        <v>1927</v>
      </c>
      <c r="J154" s="2" t="s">
        <v>1781</v>
      </c>
      <c r="K154" s="2" t="s">
        <v>1927</v>
      </c>
      <c r="L154" s="2" t="s">
        <v>1742</v>
      </c>
      <c r="M154" s="2">
        <v>5</v>
      </c>
      <c r="N154" s="2" t="s">
        <v>1928</v>
      </c>
      <c r="O154" s="5" t="s">
        <v>1780</v>
      </c>
      <c r="P154" s="2" t="s">
        <v>1781</v>
      </c>
      <c r="Q154" s="2" t="s">
        <v>1742</v>
      </c>
      <c r="R154" s="2">
        <v>5</v>
      </c>
      <c r="S154" s="2">
        <v>5</v>
      </c>
      <c r="T154" s="2">
        <v>2</v>
      </c>
      <c r="U154" s="2" t="s">
        <v>1930</v>
      </c>
      <c r="V154" s="2">
        <v>9</v>
      </c>
      <c r="W154" s="2"/>
    </row>
    <row r="155" spans="1:23" x14ac:dyDescent="0.25">
      <c r="A155" t="s">
        <v>1929</v>
      </c>
      <c r="B155" s="2" t="s">
        <v>461</v>
      </c>
      <c r="C155" s="2" t="s">
        <v>1927</v>
      </c>
      <c r="D155" s="2" t="s">
        <v>828</v>
      </c>
      <c r="E155" s="2" t="s">
        <v>1927</v>
      </c>
      <c r="F155" s="2" t="s">
        <v>1747</v>
      </c>
      <c r="G155" s="2" t="s">
        <v>1927</v>
      </c>
      <c r="H155" s="2" t="s">
        <v>304</v>
      </c>
      <c r="I155" s="2" t="s">
        <v>1927</v>
      </c>
      <c r="J155" s="2" t="s">
        <v>1781</v>
      </c>
      <c r="K155" s="2" t="s">
        <v>1927</v>
      </c>
      <c r="L155" s="2" t="s">
        <v>1742</v>
      </c>
      <c r="M155" s="2">
        <v>5</v>
      </c>
      <c r="N155" s="2" t="s">
        <v>1928</v>
      </c>
      <c r="O155" s="5" t="s">
        <v>1780</v>
      </c>
      <c r="P155" s="2" t="s">
        <v>1781</v>
      </c>
      <c r="Q155" s="2" t="s">
        <v>1742</v>
      </c>
      <c r="R155" s="2">
        <v>5</v>
      </c>
      <c r="S155" s="2">
        <v>5</v>
      </c>
      <c r="T155" s="2">
        <v>2</v>
      </c>
      <c r="U155" s="2" t="s">
        <v>1930</v>
      </c>
      <c r="V155" s="2">
        <v>9</v>
      </c>
      <c r="W155" s="2"/>
    </row>
    <row r="156" spans="1:23" x14ac:dyDescent="0.25">
      <c r="A156" t="s">
        <v>1929</v>
      </c>
      <c r="B156" s="2" t="s">
        <v>16</v>
      </c>
      <c r="C156" s="2" t="s">
        <v>1927</v>
      </c>
      <c r="D156" s="2" t="s">
        <v>548</v>
      </c>
      <c r="E156" s="2" t="s">
        <v>1927</v>
      </c>
      <c r="F156" s="2" t="s">
        <v>916</v>
      </c>
      <c r="G156" s="2" t="s">
        <v>1927</v>
      </c>
      <c r="H156" s="2" t="s">
        <v>1</v>
      </c>
      <c r="I156" s="2" t="s">
        <v>1927</v>
      </c>
      <c r="J156" s="2" t="s">
        <v>889</v>
      </c>
      <c r="K156" s="2" t="s">
        <v>1927</v>
      </c>
      <c r="L156" s="2" t="s">
        <v>888</v>
      </c>
      <c r="M156" s="2">
        <v>1</v>
      </c>
      <c r="N156" s="2" t="s">
        <v>1928</v>
      </c>
      <c r="O156" s="2" t="s">
        <v>887</v>
      </c>
      <c r="P156" s="2" t="s">
        <v>889</v>
      </c>
      <c r="Q156" s="2" t="s">
        <v>888</v>
      </c>
      <c r="R156" s="2">
        <v>1</v>
      </c>
      <c r="S156" s="2">
        <v>9</v>
      </c>
      <c r="T156" s="2">
        <v>4</v>
      </c>
      <c r="U156" s="2" t="s">
        <v>1930</v>
      </c>
      <c r="V156" s="2">
        <v>11</v>
      </c>
      <c r="W156" s="2"/>
    </row>
    <row r="157" spans="1:23" x14ac:dyDescent="0.25">
      <c r="A157" t="s">
        <v>1929</v>
      </c>
      <c r="B157" s="2" t="s">
        <v>22</v>
      </c>
      <c r="C157" s="2" t="s">
        <v>1927</v>
      </c>
      <c r="D157" s="2" t="s">
        <v>550</v>
      </c>
      <c r="E157" s="2" t="s">
        <v>1927</v>
      </c>
      <c r="F157" s="2" t="s">
        <v>916</v>
      </c>
      <c r="G157" s="2" t="s">
        <v>1927</v>
      </c>
      <c r="H157" s="2" t="s">
        <v>1</v>
      </c>
      <c r="I157" s="2" t="s">
        <v>1927</v>
      </c>
      <c r="J157" s="2" t="s">
        <v>889</v>
      </c>
      <c r="K157" s="2" t="s">
        <v>1927</v>
      </c>
      <c r="L157" s="2" t="s">
        <v>888</v>
      </c>
      <c r="M157" s="2">
        <v>1</v>
      </c>
      <c r="N157" s="2" t="s">
        <v>1928</v>
      </c>
      <c r="O157" s="5" t="s">
        <v>887</v>
      </c>
      <c r="P157" s="2" t="s">
        <v>889</v>
      </c>
      <c r="Q157" s="2" t="s">
        <v>888</v>
      </c>
      <c r="R157" s="2">
        <v>1</v>
      </c>
      <c r="S157" s="2">
        <v>9</v>
      </c>
      <c r="T157" s="2">
        <v>4</v>
      </c>
      <c r="U157" s="2" t="s">
        <v>1930</v>
      </c>
      <c r="V157" s="2">
        <v>11</v>
      </c>
      <c r="W157" s="2"/>
    </row>
    <row r="158" spans="1:23" x14ac:dyDescent="0.25">
      <c r="A158" t="s">
        <v>1929</v>
      </c>
      <c r="B158" s="2" t="s">
        <v>23</v>
      </c>
      <c r="C158" s="2" t="s">
        <v>1927</v>
      </c>
      <c r="D158" s="2" t="s">
        <v>551</v>
      </c>
      <c r="E158" s="2" t="s">
        <v>1927</v>
      </c>
      <c r="F158" s="2" t="s">
        <v>916</v>
      </c>
      <c r="G158" s="2" t="s">
        <v>1927</v>
      </c>
      <c r="H158" s="2" t="s">
        <v>1</v>
      </c>
      <c r="I158" s="2" t="s">
        <v>1927</v>
      </c>
      <c r="J158" s="2" t="s">
        <v>889</v>
      </c>
      <c r="K158" s="2" t="s">
        <v>1927</v>
      </c>
      <c r="L158" s="2" t="s">
        <v>888</v>
      </c>
      <c r="M158" s="2">
        <v>1</v>
      </c>
      <c r="N158" s="2" t="s">
        <v>1928</v>
      </c>
      <c r="O158" s="5" t="s">
        <v>887</v>
      </c>
      <c r="P158" s="2" t="s">
        <v>889</v>
      </c>
      <c r="Q158" s="2" t="s">
        <v>888</v>
      </c>
      <c r="R158" s="2">
        <v>1</v>
      </c>
      <c r="S158" s="2">
        <v>9</v>
      </c>
      <c r="T158" s="2">
        <v>4</v>
      </c>
      <c r="U158" s="2" t="s">
        <v>1930</v>
      </c>
      <c r="V158" s="2">
        <v>11</v>
      </c>
      <c r="W158" s="2"/>
    </row>
    <row r="159" spans="1:23" x14ac:dyDescent="0.25">
      <c r="A159" t="s">
        <v>1929</v>
      </c>
      <c r="B159" s="2" t="s">
        <v>24</v>
      </c>
      <c r="C159" s="2" t="s">
        <v>1927</v>
      </c>
      <c r="D159" s="2" t="s">
        <v>552</v>
      </c>
      <c r="E159" s="2" t="s">
        <v>1927</v>
      </c>
      <c r="F159" s="2" t="s">
        <v>916</v>
      </c>
      <c r="G159" s="2" t="s">
        <v>1927</v>
      </c>
      <c r="H159" s="2" t="s">
        <v>1</v>
      </c>
      <c r="I159" s="2" t="s">
        <v>1927</v>
      </c>
      <c r="J159" s="2" t="s">
        <v>889</v>
      </c>
      <c r="K159" s="2" t="s">
        <v>1927</v>
      </c>
      <c r="L159" s="2" t="s">
        <v>888</v>
      </c>
      <c r="M159" s="2">
        <v>1</v>
      </c>
      <c r="N159" s="2" t="s">
        <v>1928</v>
      </c>
      <c r="O159" s="5" t="s">
        <v>887</v>
      </c>
      <c r="P159" s="2" t="s">
        <v>889</v>
      </c>
      <c r="Q159" s="2" t="s">
        <v>888</v>
      </c>
      <c r="R159" s="2">
        <v>1</v>
      </c>
      <c r="S159" s="2">
        <v>9</v>
      </c>
      <c r="T159" s="2">
        <v>4</v>
      </c>
      <c r="U159" s="2" t="s">
        <v>1930</v>
      </c>
      <c r="V159" s="2">
        <v>11</v>
      </c>
      <c r="W159" s="2"/>
    </row>
    <row r="160" spans="1:23" x14ac:dyDescent="0.25">
      <c r="A160" t="s">
        <v>1929</v>
      </c>
      <c r="B160" s="2" t="s">
        <v>25</v>
      </c>
      <c r="C160" s="2" t="s">
        <v>1927</v>
      </c>
      <c r="D160" s="2" t="s">
        <v>553</v>
      </c>
      <c r="E160" s="2" t="s">
        <v>1927</v>
      </c>
      <c r="F160" s="2" t="s">
        <v>916</v>
      </c>
      <c r="G160" s="2" t="s">
        <v>1927</v>
      </c>
      <c r="H160" s="2" t="s">
        <v>1</v>
      </c>
      <c r="I160" s="2" t="s">
        <v>1927</v>
      </c>
      <c r="J160" s="2" t="s">
        <v>889</v>
      </c>
      <c r="K160" s="2" t="s">
        <v>1927</v>
      </c>
      <c r="L160" s="2" t="s">
        <v>888</v>
      </c>
      <c r="M160" s="2">
        <v>1</v>
      </c>
      <c r="N160" s="2" t="s">
        <v>1928</v>
      </c>
      <c r="O160" s="5" t="s">
        <v>887</v>
      </c>
      <c r="P160" s="2" t="s">
        <v>889</v>
      </c>
      <c r="Q160" s="2" t="s">
        <v>888</v>
      </c>
      <c r="R160" s="2">
        <v>1</v>
      </c>
      <c r="S160" s="2">
        <v>9</v>
      </c>
      <c r="T160" s="2">
        <v>4</v>
      </c>
      <c r="U160" s="2" t="s">
        <v>1930</v>
      </c>
      <c r="V160" s="2">
        <v>11</v>
      </c>
      <c r="W160" s="2"/>
    </row>
    <row r="161" spans="1:23" x14ac:dyDescent="0.25">
      <c r="A161" t="s">
        <v>1929</v>
      </c>
      <c r="B161" s="2" t="s">
        <v>32</v>
      </c>
      <c r="C161" s="2" t="s">
        <v>1927</v>
      </c>
      <c r="D161" s="2" t="s">
        <v>556</v>
      </c>
      <c r="E161" s="2" t="s">
        <v>1927</v>
      </c>
      <c r="F161" s="2" t="s">
        <v>916</v>
      </c>
      <c r="G161" s="2" t="s">
        <v>1927</v>
      </c>
      <c r="H161" s="2" t="s">
        <v>1</v>
      </c>
      <c r="I161" s="2" t="s">
        <v>1927</v>
      </c>
      <c r="J161" s="2" t="s">
        <v>889</v>
      </c>
      <c r="K161" s="2" t="s">
        <v>1927</v>
      </c>
      <c r="L161" s="2" t="s">
        <v>888</v>
      </c>
      <c r="M161" s="2">
        <v>1</v>
      </c>
      <c r="N161" s="2" t="s">
        <v>1928</v>
      </c>
      <c r="O161" s="2" t="s">
        <v>887</v>
      </c>
      <c r="P161" s="2" t="s">
        <v>889</v>
      </c>
      <c r="Q161" s="2" t="s">
        <v>888</v>
      </c>
      <c r="R161" s="2">
        <v>1</v>
      </c>
      <c r="S161" s="2">
        <v>9</v>
      </c>
      <c r="T161" s="2">
        <v>4</v>
      </c>
      <c r="U161" s="2" t="s">
        <v>1930</v>
      </c>
      <c r="V161" s="2">
        <v>11</v>
      </c>
      <c r="W161" s="2"/>
    </row>
    <row r="162" spans="1:23" x14ac:dyDescent="0.25">
      <c r="A162" t="s">
        <v>1929</v>
      </c>
      <c r="B162" s="2" t="s">
        <v>15</v>
      </c>
      <c r="C162" s="2" t="s">
        <v>1927</v>
      </c>
      <c r="D162" s="2" t="s">
        <v>547</v>
      </c>
      <c r="E162" s="2" t="s">
        <v>1927</v>
      </c>
      <c r="F162" s="2" t="s">
        <v>1915</v>
      </c>
      <c r="G162" s="2" t="s">
        <v>1927</v>
      </c>
      <c r="H162" s="2" t="s">
        <v>1</v>
      </c>
      <c r="I162" s="2" t="s">
        <v>1927</v>
      </c>
      <c r="J162" s="5" t="s">
        <v>885</v>
      </c>
      <c r="K162" s="2" t="s">
        <v>1927</v>
      </c>
      <c r="L162" s="2" t="s">
        <v>886</v>
      </c>
      <c r="M162" s="2">
        <v>3</v>
      </c>
      <c r="N162" s="2" t="s">
        <v>1928</v>
      </c>
      <c r="O162" s="5" t="s">
        <v>884</v>
      </c>
      <c r="P162" s="5" t="s">
        <v>885</v>
      </c>
      <c r="Q162" s="2" t="s">
        <v>886</v>
      </c>
      <c r="R162" s="2">
        <v>3</v>
      </c>
      <c r="S162" s="2">
        <v>10</v>
      </c>
      <c r="T162" s="2">
        <v>2</v>
      </c>
      <c r="U162" s="2" t="s">
        <v>1930</v>
      </c>
      <c r="V162" s="2">
        <v>12</v>
      </c>
      <c r="W162" s="2"/>
    </row>
    <row r="163" spans="1:23" x14ac:dyDescent="0.25">
      <c r="A163" t="s">
        <v>1929</v>
      </c>
      <c r="B163" s="2" t="s">
        <v>424</v>
      </c>
      <c r="C163" s="2" t="s">
        <v>1927</v>
      </c>
      <c r="D163" s="2" t="s">
        <v>820</v>
      </c>
      <c r="E163" s="2" t="s">
        <v>1927</v>
      </c>
      <c r="F163" s="2" t="s">
        <v>1517</v>
      </c>
      <c r="G163" s="2" t="s">
        <v>1927</v>
      </c>
      <c r="H163" s="2" t="s">
        <v>304</v>
      </c>
      <c r="I163" s="2" t="s">
        <v>1927</v>
      </c>
      <c r="J163" s="2" t="s">
        <v>1750</v>
      </c>
      <c r="K163" s="2" t="s">
        <v>1927</v>
      </c>
      <c r="L163" s="2" t="s">
        <v>1751</v>
      </c>
      <c r="M163" s="2">
        <v>5</v>
      </c>
      <c r="N163" s="2" t="s">
        <v>1928</v>
      </c>
      <c r="O163" s="5" t="s">
        <v>1748</v>
      </c>
      <c r="P163" s="2" t="s">
        <v>1750</v>
      </c>
      <c r="Q163" s="2" t="s">
        <v>1751</v>
      </c>
      <c r="R163" s="2">
        <v>5</v>
      </c>
      <c r="S163" s="2">
        <v>10</v>
      </c>
      <c r="T163" s="2">
        <v>2</v>
      </c>
      <c r="U163" s="2" t="s">
        <v>1930</v>
      </c>
      <c r="V163" s="2">
        <v>14</v>
      </c>
      <c r="W163" s="2"/>
    </row>
    <row r="164" spans="1:23" x14ac:dyDescent="0.25">
      <c r="A164" t="s">
        <v>1929</v>
      </c>
      <c r="B164" s="2" t="s">
        <v>424</v>
      </c>
      <c r="C164" s="2" t="s">
        <v>1927</v>
      </c>
      <c r="D164" s="2" t="s">
        <v>820</v>
      </c>
      <c r="E164" s="2" t="s">
        <v>1927</v>
      </c>
      <c r="F164" s="2" t="s">
        <v>1517</v>
      </c>
      <c r="G164" s="2" t="s">
        <v>1927</v>
      </c>
      <c r="H164" s="2" t="s">
        <v>304</v>
      </c>
      <c r="I164" s="2" t="s">
        <v>1927</v>
      </c>
      <c r="J164" s="2" t="s">
        <v>1752</v>
      </c>
      <c r="K164" s="2" t="s">
        <v>1927</v>
      </c>
      <c r="L164" s="2" t="s">
        <v>1751</v>
      </c>
      <c r="M164" s="2">
        <v>5</v>
      </c>
      <c r="N164" s="2" t="s">
        <v>1928</v>
      </c>
      <c r="O164" s="5" t="s">
        <v>1749</v>
      </c>
      <c r="P164" s="2" t="s">
        <v>1752</v>
      </c>
      <c r="Q164" s="2" t="s">
        <v>1751</v>
      </c>
      <c r="R164" s="2">
        <v>5</v>
      </c>
      <c r="S164" s="2">
        <v>10</v>
      </c>
      <c r="T164" s="2">
        <v>2</v>
      </c>
      <c r="U164" s="2" t="s">
        <v>1930</v>
      </c>
      <c r="V164" s="2">
        <v>14</v>
      </c>
      <c r="W164" s="2"/>
    </row>
    <row r="165" spans="1:23" x14ac:dyDescent="0.25">
      <c r="A165" t="s">
        <v>1929</v>
      </c>
      <c r="B165" s="2" t="s">
        <v>430</v>
      </c>
      <c r="C165" s="2" t="s">
        <v>1927</v>
      </c>
      <c r="D165" s="2" t="s">
        <v>824</v>
      </c>
      <c r="E165" s="2" t="s">
        <v>1927</v>
      </c>
      <c r="F165" s="2" t="s">
        <v>1517</v>
      </c>
      <c r="G165" s="2" t="s">
        <v>1927</v>
      </c>
      <c r="H165" s="2" t="s">
        <v>304</v>
      </c>
      <c r="I165" s="2" t="s">
        <v>1927</v>
      </c>
      <c r="J165" s="2" t="s">
        <v>1765</v>
      </c>
      <c r="K165" s="2" t="s">
        <v>1927</v>
      </c>
      <c r="L165" s="2" t="s">
        <v>1764</v>
      </c>
      <c r="M165" s="2">
        <v>5</v>
      </c>
      <c r="N165" s="2" t="s">
        <v>1928</v>
      </c>
      <c r="O165" s="5" t="s">
        <v>1762</v>
      </c>
      <c r="P165" s="2" t="s">
        <v>1765</v>
      </c>
      <c r="Q165" s="2" t="s">
        <v>1764</v>
      </c>
      <c r="R165" s="2">
        <v>5</v>
      </c>
      <c r="S165" s="2">
        <v>10</v>
      </c>
      <c r="T165" s="2">
        <v>2</v>
      </c>
      <c r="U165" s="2" t="s">
        <v>1930</v>
      </c>
      <c r="V165" s="2">
        <v>14</v>
      </c>
      <c r="W165" s="2"/>
    </row>
    <row r="166" spans="1:23" x14ac:dyDescent="0.25">
      <c r="A166" t="s">
        <v>1929</v>
      </c>
      <c r="B166" s="2" t="s">
        <v>12</v>
      </c>
      <c r="C166" s="2" t="s">
        <v>1927</v>
      </c>
      <c r="D166" s="2" t="s">
        <v>544</v>
      </c>
      <c r="E166" s="2" t="s">
        <v>1927</v>
      </c>
      <c r="F166" s="1" t="s">
        <v>878</v>
      </c>
      <c r="G166" s="2" t="s">
        <v>1927</v>
      </c>
      <c r="H166" s="2" t="s">
        <v>1</v>
      </c>
      <c r="I166" s="2" t="s">
        <v>1927</v>
      </c>
      <c r="J166" s="2" t="s">
        <v>877</v>
      </c>
      <c r="K166" s="2" t="s">
        <v>1927</v>
      </c>
      <c r="L166" s="2" t="s">
        <v>880</v>
      </c>
      <c r="M166" s="2">
        <v>1</v>
      </c>
      <c r="N166" s="2" t="s">
        <v>1928</v>
      </c>
      <c r="O166" s="5" t="s">
        <v>879</v>
      </c>
      <c r="P166" s="2" t="s">
        <v>877</v>
      </c>
      <c r="Q166" s="2" t="s">
        <v>880</v>
      </c>
      <c r="R166" s="2">
        <v>1</v>
      </c>
      <c r="S166" s="2">
        <v>10</v>
      </c>
      <c r="T166" s="2">
        <v>4</v>
      </c>
      <c r="U166" s="2" t="s">
        <v>1930</v>
      </c>
      <c r="V166" s="2">
        <v>12</v>
      </c>
      <c r="W166" s="2"/>
    </row>
    <row r="167" spans="1:23" x14ac:dyDescent="0.25">
      <c r="A167" t="s">
        <v>1929</v>
      </c>
      <c r="B167" s="2" t="s">
        <v>11</v>
      </c>
      <c r="C167" s="2" t="s">
        <v>1927</v>
      </c>
      <c r="D167" s="2" t="s">
        <v>543</v>
      </c>
      <c r="E167" s="2" t="s">
        <v>1927</v>
      </c>
      <c r="F167" s="2" t="s">
        <v>916</v>
      </c>
      <c r="G167" s="2" t="s">
        <v>1927</v>
      </c>
      <c r="H167" s="2" t="s">
        <v>1</v>
      </c>
      <c r="I167" s="2" t="s">
        <v>1927</v>
      </c>
      <c r="J167" s="2" t="s">
        <v>877</v>
      </c>
      <c r="K167" s="2" t="s">
        <v>1927</v>
      </c>
      <c r="L167" s="2" t="s">
        <v>876</v>
      </c>
      <c r="M167" s="2">
        <v>1</v>
      </c>
      <c r="N167" s="2" t="s">
        <v>1928</v>
      </c>
      <c r="O167" s="5" t="s">
        <v>875</v>
      </c>
      <c r="P167" s="2" t="s">
        <v>877</v>
      </c>
      <c r="Q167" s="2" t="s">
        <v>876</v>
      </c>
      <c r="R167" s="2">
        <v>1</v>
      </c>
      <c r="S167" s="2">
        <v>11</v>
      </c>
      <c r="T167" s="2">
        <v>3</v>
      </c>
      <c r="U167" s="2" t="s">
        <v>1930</v>
      </c>
      <c r="V167" s="2">
        <v>12</v>
      </c>
      <c r="W167" s="2"/>
    </row>
    <row r="168" spans="1:23" x14ac:dyDescent="0.25">
      <c r="A168" t="s">
        <v>1929</v>
      </c>
      <c r="B168" s="2" t="s">
        <v>26</v>
      </c>
      <c r="C168" s="2" t="s">
        <v>1927</v>
      </c>
      <c r="D168" s="2" t="s">
        <v>554</v>
      </c>
      <c r="E168" s="2" t="s">
        <v>1927</v>
      </c>
      <c r="F168" s="2" t="s">
        <v>916</v>
      </c>
      <c r="G168" s="2" t="s">
        <v>1927</v>
      </c>
      <c r="H168" s="2" t="s">
        <v>1</v>
      </c>
      <c r="I168" s="2" t="s">
        <v>1927</v>
      </c>
      <c r="J168" s="2" t="s">
        <v>877</v>
      </c>
      <c r="K168" s="2" t="s">
        <v>1927</v>
      </c>
      <c r="L168" s="2" t="s">
        <v>880</v>
      </c>
      <c r="M168" s="2">
        <v>1</v>
      </c>
      <c r="N168" s="2" t="s">
        <v>1928</v>
      </c>
      <c r="O168" s="5" t="s">
        <v>879</v>
      </c>
      <c r="P168" s="2" t="s">
        <v>877</v>
      </c>
      <c r="Q168" s="2" t="s">
        <v>880</v>
      </c>
      <c r="R168" s="2">
        <v>1</v>
      </c>
      <c r="S168" s="2">
        <v>10</v>
      </c>
      <c r="T168" s="2">
        <v>4</v>
      </c>
      <c r="U168" s="2" t="s">
        <v>1930</v>
      </c>
      <c r="V168" s="2">
        <v>12</v>
      </c>
      <c r="W168" s="2"/>
    </row>
    <row r="169" spans="1:23" x14ac:dyDescent="0.25">
      <c r="A169" t="s">
        <v>1929</v>
      </c>
      <c r="B169" s="2" t="s">
        <v>30</v>
      </c>
      <c r="C169" s="2" t="s">
        <v>1927</v>
      </c>
      <c r="D169" s="2" t="s">
        <v>543</v>
      </c>
      <c r="E169" s="2" t="s">
        <v>1927</v>
      </c>
      <c r="F169" s="2" t="s">
        <v>916</v>
      </c>
      <c r="G169" s="2" t="s">
        <v>1927</v>
      </c>
      <c r="H169" s="2" t="s">
        <v>1</v>
      </c>
      <c r="I169" s="2" t="s">
        <v>1927</v>
      </c>
      <c r="J169" s="2" t="s">
        <v>877</v>
      </c>
      <c r="K169" s="2" t="s">
        <v>1927</v>
      </c>
      <c r="L169" s="2" t="s">
        <v>876</v>
      </c>
      <c r="M169" s="2">
        <v>1</v>
      </c>
      <c r="N169" s="2" t="s">
        <v>1928</v>
      </c>
      <c r="O169" s="5" t="s">
        <v>875</v>
      </c>
      <c r="P169" s="2" t="s">
        <v>877</v>
      </c>
      <c r="Q169" s="2" t="s">
        <v>876</v>
      </c>
      <c r="R169" s="2">
        <v>1</v>
      </c>
      <c r="S169" s="2">
        <v>11</v>
      </c>
      <c r="T169" s="2">
        <v>3</v>
      </c>
      <c r="U169" s="2" t="s">
        <v>1930</v>
      </c>
      <c r="V169" s="2">
        <v>12</v>
      </c>
      <c r="W169" s="2"/>
    </row>
    <row r="170" spans="1:23" x14ac:dyDescent="0.25">
      <c r="A170" t="s">
        <v>1929</v>
      </c>
      <c r="B170" s="2" t="s">
        <v>393</v>
      </c>
      <c r="C170" s="2" t="s">
        <v>1927</v>
      </c>
      <c r="D170" s="2" t="s">
        <v>748</v>
      </c>
      <c r="E170" s="2" t="s">
        <v>1927</v>
      </c>
      <c r="F170" s="2" t="s">
        <v>1704</v>
      </c>
      <c r="G170" s="2" t="s">
        <v>1927</v>
      </c>
      <c r="H170" s="2" t="s">
        <v>304</v>
      </c>
      <c r="I170" s="2" t="s">
        <v>1927</v>
      </c>
      <c r="J170" s="2" t="s">
        <v>1707</v>
      </c>
      <c r="K170" s="2" t="s">
        <v>1927</v>
      </c>
      <c r="L170" s="2" t="s">
        <v>1680</v>
      </c>
      <c r="M170" s="2">
        <v>6</v>
      </c>
      <c r="N170" s="2" t="s">
        <v>1928</v>
      </c>
      <c r="O170" s="5" t="s">
        <v>1706</v>
      </c>
      <c r="P170" s="2" t="s">
        <v>1707</v>
      </c>
      <c r="Q170" s="2" t="s">
        <v>1680</v>
      </c>
      <c r="R170" s="2">
        <v>6</v>
      </c>
      <c r="S170" s="2">
        <v>4</v>
      </c>
      <c r="T170" s="2">
        <v>0</v>
      </c>
      <c r="U170" s="2" t="s">
        <v>1931</v>
      </c>
      <c r="V170" s="2">
        <v>8</v>
      </c>
      <c r="W170" s="2"/>
    </row>
    <row r="171" spans="1:23" x14ac:dyDescent="0.25">
      <c r="A171" t="s">
        <v>1929</v>
      </c>
      <c r="B171" s="2" t="s">
        <v>443</v>
      </c>
      <c r="C171" s="2" t="s">
        <v>1927</v>
      </c>
      <c r="D171" s="2" t="s">
        <v>827</v>
      </c>
      <c r="E171" s="2" t="s">
        <v>1927</v>
      </c>
      <c r="F171" s="2" t="s">
        <v>1747</v>
      </c>
      <c r="G171" s="2" t="s">
        <v>1927</v>
      </c>
      <c r="H171" s="2" t="s">
        <v>304</v>
      </c>
      <c r="I171" s="2" t="s">
        <v>1927</v>
      </c>
      <c r="J171" s="2" t="s">
        <v>1777</v>
      </c>
      <c r="K171" s="2" t="s">
        <v>1927</v>
      </c>
      <c r="L171" s="2" t="s">
        <v>1776</v>
      </c>
      <c r="M171" s="2">
        <v>5</v>
      </c>
      <c r="N171" s="2" t="s">
        <v>1928</v>
      </c>
      <c r="O171" s="5" t="s">
        <v>1775</v>
      </c>
      <c r="P171" s="2" t="s">
        <v>1777</v>
      </c>
      <c r="Q171" s="2" t="s">
        <v>1776</v>
      </c>
      <c r="R171" s="2">
        <v>5</v>
      </c>
      <c r="S171" s="2">
        <v>4</v>
      </c>
      <c r="T171" s="2">
        <v>2</v>
      </c>
      <c r="U171" s="2" t="s">
        <v>1930</v>
      </c>
      <c r="V171" s="2">
        <v>8</v>
      </c>
      <c r="W171" s="2"/>
    </row>
    <row r="172" spans="1:23" x14ac:dyDescent="0.25">
      <c r="A172" t="s">
        <v>1929</v>
      </c>
      <c r="B172" s="2" t="s">
        <v>212</v>
      </c>
      <c r="C172" s="2" t="s">
        <v>1927</v>
      </c>
      <c r="D172" s="2" t="s">
        <v>690</v>
      </c>
      <c r="E172" s="2" t="s">
        <v>1927</v>
      </c>
      <c r="F172" s="2" t="s">
        <v>939</v>
      </c>
      <c r="G172" s="2" t="s">
        <v>1927</v>
      </c>
      <c r="H172" s="2" t="s">
        <v>52</v>
      </c>
      <c r="I172" s="2" t="s">
        <v>1927</v>
      </c>
      <c r="J172" s="2" t="s">
        <v>1327</v>
      </c>
      <c r="K172" s="2" t="s">
        <v>1927</v>
      </c>
      <c r="L172" s="2" t="s">
        <v>1326</v>
      </c>
      <c r="M172" s="2">
        <v>4</v>
      </c>
      <c r="N172" s="2" t="s">
        <v>1928</v>
      </c>
      <c r="O172" s="5" t="s">
        <v>1323</v>
      </c>
      <c r="P172" s="2" t="s">
        <v>1327</v>
      </c>
      <c r="Q172" s="2" t="s">
        <v>1326</v>
      </c>
      <c r="R172" s="2">
        <v>4</v>
      </c>
      <c r="S172" s="2">
        <v>7</v>
      </c>
      <c r="T172" s="2">
        <v>1</v>
      </c>
      <c r="U172" s="2" t="s">
        <v>1930</v>
      </c>
      <c r="V172" s="2">
        <v>9</v>
      </c>
      <c r="W172" s="2"/>
    </row>
    <row r="173" spans="1:23" x14ac:dyDescent="0.25">
      <c r="A173" t="s">
        <v>1929</v>
      </c>
      <c r="B173" s="2" t="s">
        <v>213</v>
      </c>
      <c r="C173" s="2" t="s">
        <v>1927</v>
      </c>
      <c r="D173" s="2" t="s">
        <v>690</v>
      </c>
      <c r="E173" s="2" t="s">
        <v>1927</v>
      </c>
      <c r="F173" s="2" t="s">
        <v>939</v>
      </c>
      <c r="G173" s="2" t="s">
        <v>1927</v>
      </c>
      <c r="H173" s="2" t="s">
        <v>52</v>
      </c>
      <c r="I173" s="2" t="s">
        <v>1927</v>
      </c>
      <c r="J173" s="2" t="s">
        <v>1327</v>
      </c>
      <c r="K173" s="2" t="s">
        <v>1927</v>
      </c>
      <c r="L173" s="2" t="s">
        <v>1326</v>
      </c>
      <c r="M173" s="2">
        <v>4</v>
      </c>
      <c r="N173" s="2" t="s">
        <v>1928</v>
      </c>
      <c r="O173" s="5" t="s">
        <v>1323</v>
      </c>
      <c r="P173" s="2" t="s">
        <v>1327</v>
      </c>
      <c r="Q173" s="2" t="s">
        <v>1326</v>
      </c>
      <c r="R173" s="2">
        <v>4</v>
      </c>
      <c r="S173" s="2">
        <v>7</v>
      </c>
      <c r="T173" s="2">
        <v>1</v>
      </c>
      <c r="U173" s="2" t="s">
        <v>1930</v>
      </c>
      <c r="V173" s="2">
        <v>9</v>
      </c>
      <c r="W173" s="2"/>
    </row>
    <row r="174" spans="1:23" x14ac:dyDescent="0.25">
      <c r="A174" t="s">
        <v>1929</v>
      </c>
      <c r="B174" s="2" t="s">
        <v>3</v>
      </c>
      <c r="C174" s="2" t="s">
        <v>1927</v>
      </c>
      <c r="D174" s="2" t="s">
        <v>535</v>
      </c>
      <c r="E174" s="2" t="s">
        <v>1927</v>
      </c>
      <c r="F174" s="2" t="s">
        <v>1919</v>
      </c>
      <c r="G174" s="2" t="s">
        <v>1927</v>
      </c>
      <c r="H174" s="2" t="s">
        <v>1</v>
      </c>
      <c r="I174" s="2" t="s">
        <v>1927</v>
      </c>
      <c r="J174" s="2" t="s">
        <v>522</v>
      </c>
      <c r="K174" s="2" t="s">
        <v>1927</v>
      </c>
      <c r="L174" s="2" t="s">
        <v>521</v>
      </c>
      <c r="M174" s="2">
        <v>2</v>
      </c>
      <c r="N174" s="2" t="s">
        <v>1928</v>
      </c>
      <c r="O174" s="5" t="s">
        <v>520</v>
      </c>
      <c r="P174" s="2" t="s">
        <v>522</v>
      </c>
      <c r="Q174" s="2" t="s">
        <v>521</v>
      </c>
      <c r="R174" s="2">
        <v>2</v>
      </c>
      <c r="S174" s="2">
        <v>9</v>
      </c>
      <c r="T174" s="2">
        <v>5</v>
      </c>
      <c r="U174" s="2" t="s">
        <v>1930</v>
      </c>
      <c r="V174" s="2">
        <v>13</v>
      </c>
      <c r="W174" s="2"/>
    </row>
    <row r="175" spans="1:23" x14ac:dyDescent="0.25">
      <c r="A175" t="s">
        <v>1929</v>
      </c>
      <c r="B175" s="2" t="s">
        <v>214</v>
      </c>
      <c r="C175" s="2" t="s">
        <v>1927</v>
      </c>
      <c r="D175" s="2" t="s">
        <v>691</v>
      </c>
      <c r="E175" s="2" t="s">
        <v>1927</v>
      </c>
      <c r="F175" s="2" t="s">
        <v>939</v>
      </c>
      <c r="G175" s="2" t="s">
        <v>1927</v>
      </c>
      <c r="H175" s="2" t="s">
        <v>52</v>
      </c>
      <c r="I175" s="2" t="s">
        <v>1927</v>
      </c>
      <c r="J175" s="2" t="s">
        <v>1338</v>
      </c>
      <c r="K175" s="2" t="s">
        <v>1927</v>
      </c>
      <c r="L175" s="2" t="s">
        <v>1337</v>
      </c>
      <c r="M175" s="2">
        <v>4</v>
      </c>
      <c r="N175" s="2" t="s">
        <v>1928</v>
      </c>
      <c r="O175" s="2" t="s">
        <v>1336</v>
      </c>
      <c r="P175" s="2" t="s">
        <v>1338</v>
      </c>
      <c r="Q175" s="2" t="s">
        <v>1337</v>
      </c>
      <c r="R175" s="2">
        <v>4</v>
      </c>
      <c r="S175" s="2">
        <v>6</v>
      </c>
      <c r="T175" s="2">
        <v>0</v>
      </c>
      <c r="U175" s="2" t="s">
        <v>1930</v>
      </c>
      <c r="V175" s="2">
        <v>7</v>
      </c>
      <c r="W175" s="2"/>
    </row>
    <row r="176" spans="1:23" x14ac:dyDescent="0.25">
      <c r="A176" t="s">
        <v>1929</v>
      </c>
      <c r="B176" s="2" t="s">
        <v>215</v>
      </c>
      <c r="C176" s="2" t="s">
        <v>1927</v>
      </c>
      <c r="D176" s="2" t="s">
        <v>691</v>
      </c>
      <c r="E176" s="2" t="s">
        <v>1927</v>
      </c>
      <c r="F176" s="2" t="s">
        <v>939</v>
      </c>
      <c r="G176" s="2" t="s">
        <v>1927</v>
      </c>
      <c r="H176" s="2" t="s">
        <v>52</v>
      </c>
      <c r="I176" s="2" t="s">
        <v>1927</v>
      </c>
      <c r="J176" s="2" t="s">
        <v>1338</v>
      </c>
      <c r="K176" s="2" t="s">
        <v>1927</v>
      </c>
      <c r="L176" s="2" t="s">
        <v>1337</v>
      </c>
      <c r="M176" s="2">
        <v>4</v>
      </c>
      <c r="N176" s="2" t="s">
        <v>1928</v>
      </c>
      <c r="O176" s="2" t="s">
        <v>1336</v>
      </c>
      <c r="P176" s="2" t="s">
        <v>1338</v>
      </c>
      <c r="Q176" s="2" t="s">
        <v>1337</v>
      </c>
      <c r="R176" s="2">
        <v>4</v>
      </c>
      <c r="S176" s="2">
        <v>6</v>
      </c>
      <c r="T176" s="2">
        <v>0</v>
      </c>
      <c r="U176" s="2" t="s">
        <v>1930</v>
      </c>
      <c r="V176" s="2">
        <v>7</v>
      </c>
      <c r="W176" s="2"/>
    </row>
    <row r="177" spans="1:23" x14ac:dyDescent="0.25">
      <c r="A177" t="s">
        <v>1929</v>
      </c>
      <c r="B177" s="2" t="s">
        <v>236</v>
      </c>
      <c r="C177" s="2" t="s">
        <v>1927</v>
      </c>
      <c r="D177" s="2" t="s">
        <v>705</v>
      </c>
      <c r="E177" s="2" t="s">
        <v>1927</v>
      </c>
      <c r="F177" s="2" t="s">
        <v>939</v>
      </c>
      <c r="G177" s="2" t="s">
        <v>1927</v>
      </c>
      <c r="H177" s="2" t="s">
        <v>52</v>
      </c>
      <c r="I177" s="2" t="s">
        <v>1927</v>
      </c>
      <c r="J177" s="2" t="s">
        <v>1391</v>
      </c>
      <c r="K177" s="2" t="s">
        <v>1927</v>
      </c>
      <c r="L177" s="2" t="s">
        <v>1390</v>
      </c>
      <c r="M177" s="2">
        <v>6</v>
      </c>
      <c r="N177" s="2" t="s">
        <v>1928</v>
      </c>
      <c r="O177" s="5" t="s">
        <v>1389</v>
      </c>
      <c r="P177" s="2" t="s">
        <v>1391</v>
      </c>
      <c r="Q177" s="2" t="s">
        <v>1390</v>
      </c>
      <c r="R177" s="2">
        <v>6</v>
      </c>
      <c r="S177" s="2">
        <v>8</v>
      </c>
      <c r="T177" s="2">
        <v>2</v>
      </c>
      <c r="U177" s="2" t="s">
        <v>1930</v>
      </c>
      <c r="V177" s="2">
        <v>13</v>
      </c>
      <c r="W177" s="2"/>
    </row>
    <row r="178" spans="1:23" x14ac:dyDescent="0.25">
      <c r="A178" t="s">
        <v>1929</v>
      </c>
      <c r="B178" s="2" t="s">
        <v>272</v>
      </c>
      <c r="C178" s="2" t="s">
        <v>1927</v>
      </c>
      <c r="D178" s="2" t="s">
        <v>557</v>
      </c>
      <c r="E178" s="2" t="s">
        <v>1927</v>
      </c>
      <c r="F178" s="2" t="s">
        <v>939</v>
      </c>
      <c r="G178" s="2" t="s">
        <v>1927</v>
      </c>
      <c r="H178" s="2" t="s">
        <v>52</v>
      </c>
      <c r="I178" s="2" t="s">
        <v>1927</v>
      </c>
      <c r="J178" s="2" t="s">
        <v>1455</v>
      </c>
      <c r="K178" s="2" t="s">
        <v>1927</v>
      </c>
      <c r="L178" s="3" t="s">
        <v>904</v>
      </c>
      <c r="M178" s="2">
        <v>7</v>
      </c>
      <c r="N178" s="2" t="s">
        <v>1928</v>
      </c>
      <c r="O178" s="5" t="s">
        <v>901</v>
      </c>
      <c r="P178" s="2" t="s">
        <v>1455</v>
      </c>
      <c r="Q178" s="3" t="s">
        <v>904</v>
      </c>
      <c r="R178" s="2">
        <v>7</v>
      </c>
      <c r="S178" s="2">
        <v>12</v>
      </c>
      <c r="T178" s="2">
        <v>3</v>
      </c>
      <c r="U178" s="2" t="s">
        <v>1931</v>
      </c>
      <c r="V178" s="2">
        <v>20</v>
      </c>
      <c r="W178" s="2"/>
    </row>
    <row r="179" spans="1:23" x14ac:dyDescent="0.25">
      <c r="A179" t="s">
        <v>1929</v>
      </c>
      <c r="B179" s="2" t="s">
        <v>273</v>
      </c>
      <c r="C179" s="2" t="s">
        <v>1927</v>
      </c>
      <c r="D179" s="2" t="s">
        <v>557</v>
      </c>
      <c r="E179" s="2" t="s">
        <v>1927</v>
      </c>
      <c r="F179" s="2" t="s">
        <v>939</v>
      </c>
      <c r="G179" s="2" t="s">
        <v>1927</v>
      </c>
      <c r="H179" s="2" t="s">
        <v>52</v>
      </c>
      <c r="I179" s="2" t="s">
        <v>1927</v>
      </c>
      <c r="J179" s="2" t="s">
        <v>1455</v>
      </c>
      <c r="K179" s="2" t="s">
        <v>1927</v>
      </c>
      <c r="L179" s="3" t="s">
        <v>904</v>
      </c>
      <c r="M179" s="2">
        <v>7</v>
      </c>
      <c r="N179" s="2" t="s">
        <v>1928</v>
      </c>
      <c r="O179" s="5" t="s">
        <v>901</v>
      </c>
      <c r="P179" s="2" t="s">
        <v>1455</v>
      </c>
      <c r="Q179" s="3" t="s">
        <v>904</v>
      </c>
      <c r="R179" s="2">
        <v>7</v>
      </c>
      <c r="S179" s="2">
        <v>12</v>
      </c>
      <c r="T179" s="2">
        <v>3</v>
      </c>
      <c r="U179" s="2" t="s">
        <v>1931</v>
      </c>
      <c r="V179" s="2">
        <v>20</v>
      </c>
      <c r="W179" s="2"/>
    </row>
    <row r="180" spans="1:23" x14ac:dyDescent="0.25">
      <c r="A180" t="s">
        <v>1929</v>
      </c>
      <c r="B180" s="2" t="s">
        <v>214</v>
      </c>
      <c r="C180" s="2" t="s">
        <v>1927</v>
      </c>
      <c r="D180" s="2" t="s">
        <v>691</v>
      </c>
      <c r="E180" s="2" t="s">
        <v>1927</v>
      </c>
      <c r="F180" s="2" t="s">
        <v>939</v>
      </c>
      <c r="G180" s="2" t="s">
        <v>1927</v>
      </c>
      <c r="H180" s="2" t="s">
        <v>52</v>
      </c>
      <c r="I180" s="2" t="s">
        <v>1927</v>
      </c>
      <c r="J180" s="2" t="s">
        <v>1335</v>
      </c>
      <c r="K180" s="2" t="s">
        <v>1927</v>
      </c>
      <c r="L180" s="2" t="s">
        <v>1302</v>
      </c>
      <c r="M180" s="2">
        <v>6</v>
      </c>
      <c r="N180" s="2" t="s">
        <v>1928</v>
      </c>
      <c r="O180" s="2" t="s">
        <v>1333</v>
      </c>
      <c r="P180" s="2" t="s">
        <v>1335</v>
      </c>
      <c r="Q180" s="2" t="s">
        <v>1302</v>
      </c>
      <c r="R180" s="2">
        <v>6</v>
      </c>
      <c r="S180" s="2">
        <v>8</v>
      </c>
      <c r="T180" s="2">
        <v>1</v>
      </c>
      <c r="U180" s="2" t="s">
        <v>1930</v>
      </c>
      <c r="V180" s="2">
        <v>12</v>
      </c>
      <c r="W180" s="2"/>
    </row>
    <row r="181" spans="1:23" x14ac:dyDescent="0.25">
      <c r="A181" t="s">
        <v>1929</v>
      </c>
      <c r="B181" s="2" t="s">
        <v>215</v>
      </c>
      <c r="C181" s="2" t="s">
        <v>1927</v>
      </c>
      <c r="D181" s="2" t="s">
        <v>691</v>
      </c>
      <c r="E181" s="2" t="s">
        <v>1927</v>
      </c>
      <c r="F181" s="2" t="s">
        <v>939</v>
      </c>
      <c r="G181" s="2" t="s">
        <v>1927</v>
      </c>
      <c r="H181" s="2" t="s">
        <v>52</v>
      </c>
      <c r="I181" s="2" t="s">
        <v>1927</v>
      </c>
      <c r="J181" s="2" t="s">
        <v>1335</v>
      </c>
      <c r="K181" s="2" t="s">
        <v>1927</v>
      </c>
      <c r="L181" s="2" t="s">
        <v>1302</v>
      </c>
      <c r="M181" s="2">
        <v>6</v>
      </c>
      <c r="N181" s="2" t="s">
        <v>1928</v>
      </c>
      <c r="O181" s="2" t="s">
        <v>1333</v>
      </c>
      <c r="P181" s="2" t="s">
        <v>1335</v>
      </c>
      <c r="Q181" s="2" t="s">
        <v>1302</v>
      </c>
      <c r="R181" s="2">
        <v>6</v>
      </c>
      <c r="S181" s="2">
        <v>8</v>
      </c>
      <c r="T181" s="2">
        <v>1</v>
      </c>
      <c r="U181" s="2" t="s">
        <v>1930</v>
      </c>
      <c r="V181" s="2">
        <v>12</v>
      </c>
      <c r="W181" s="2"/>
    </row>
    <row r="182" spans="1:23" x14ac:dyDescent="0.25">
      <c r="A182" t="s">
        <v>1929</v>
      </c>
      <c r="B182" s="2" t="s">
        <v>295</v>
      </c>
      <c r="C182" s="2" t="s">
        <v>1927</v>
      </c>
      <c r="D182" s="2" t="s">
        <v>738</v>
      </c>
      <c r="E182" s="2" t="s">
        <v>1927</v>
      </c>
      <c r="F182" s="2" t="s">
        <v>939</v>
      </c>
      <c r="G182" s="2" t="s">
        <v>1927</v>
      </c>
      <c r="H182" s="2" t="s">
        <v>52</v>
      </c>
      <c r="I182" s="2" t="s">
        <v>1927</v>
      </c>
      <c r="J182" s="2" t="s">
        <v>1500</v>
      </c>
      <c r="K182" s="2" t="s">
        <v>1927</v>
      </c>
      <c r="L182" s="3" t="s">
        <v>1499</v>
      </c>
      <c r="M182" s="2">
        <v>4</v>
      </c>
      <c r="N182" s="2" t="s">
        <v>1928</v>
      </c>
      <c r="O182" s="5" t="s">
        <v>1498</v>
      </c>
      <c r="P182" s="2" t="s">
        <v>1500</v>
      </c>
      <c r="Q182" s="3" t="s">
        <v>1499</v>
      </c>
      <c r="R182" s="2">
        <v>4</v>
      </c>
      <c r="S182" s="2">
        <v>10</v>
      </c>
      <c r="T182" s="2">
        <v>3</v>
      </c>
      <c r="U182" s="2" t="s">
        <v>1930</v>
      </c>
      <c r="V182" s="2">
        <v>14</v>
      </c>
      <c r="W182" s="2"/>
    </row>
    <row r="183" spans="1:23" x14ac:dyDescent="0.25">
      <c r="A183" t="s">
        <v>1929</v>
      </c>
      <c r="B183" s="2" t="s">
        <v>296</v>
      </c>
      <c r="C183" s="2" t="s">
        <v>1927</v>
      </c>
      <c r="D183" s="2" t="s">
        <v>738</v>
      </c>
      <c r="E183" s="2" t="s">
        <v>1927</v>
      </c>
      <c r="F183" s="2" t="s">
        <v>939</v>
      </c>
      <c r="G183" s="2" t="s">
        <v>1927</v>
      </c>
      <c r="H183" s="2" t="s">
        <v>52</v>
      </c>
      <c r="I183" s="2" t="s">
        <v>1927</v>
      </c>
      <c r="J183" s="2" t="s">
        <v>1500</v>
      </c>
      <c r="K183" s="2" t="s">
        <v>1927</v>
      </c>
      <c r="L183" s="3" t="s">
        <v>1499</v>
      </c>
      <c r="M183" s="2">
        <v>4</v>
      </c>
      <c r="N183" s="2" t="s">
        <v>1928</v>
      </c>
      <c r="O183" s="5" t="s">
        <v>1498</v>
      </c>
      <c r="P183" s="2" t="s">
        <v>1500</v>
      </c>
      <c r="Q183" s="3" t="s">
        <v>1499</v>
      </c>
      <c r="R183" s="2">
        <v>4</v>
      </c>
      <c r="S183" s="2">
        <v>10</v>
      </c>
      <c r="T183" s="2">
        <v>3</v>
      </c>
      <c r="U183" s="2" t="s">
        <v>1930</v>
      </c>
      <c r="V183" s="2">
        <v>14</v>
      </c>
      <c r="W183" s="2"/>
    </row>
    <row r="184" spans="1:23" x14ac:dyDescent="0.25">
      <c r="A184" t="s">
        <v>1929</v>
      </c>
      <c r="B184" s="2" t="s">
        <v>195</v>
      </c>
      <c r="C184" s="2" t="s">
        <v>1927</v>
      </c>
      <c r="D184" s="2" t="s">
        <v>539</v>
      </c>
      <c r="E184" s="2" t="s">
        <v>1927</v>
      </c>
      <c r="F184" s="2" t="s">
        <v>939</v>
      </c>
      <c r="G184" s="2" t="s">
        <v>1927</v>
      </c>
      <c r="H184" s="2" t="s">
        <v>52</v>
      </c>
      <c r="I184" s="2" t="s">
        <v>1927</v>
      </c>
      <c r="J184" s="2" t="s">
        <v>1288</v>
      </c>
      <c r="K184" s="2" t="s">
        <v>1927</v>
      </c>
      <c r="L184" s="3" t="s">
        <v>951</v>
      </c>
      <c r="M184" s="2">
        <v>6</v>
      </c>
      <c r="N184" s="2" t="s">
        <v>1928</v>
      </c>
      <c r="O184" s="2" t="s">
        <v>1287</v>
      </c>
      <c r="P184" s="2" t="s">
        <v>1288</v>
      </c>
      <c r="Q184" s="3" t="s">
        <v>951</v>
      </c>
      <c r="R184" s="2">
        <v>6</v>
      </c>
      <c r="S184" s="2">
        <v>12</v>
      </c>
      <c r="T184" s="2">
        <v>3</v>
      </c>
      <c r="U184" s="2" t="s">
        <v>1931</v>
      </c>
      <c r="V184" s="2">
        <v>19</v>
      </c>
      <c r="W184" s="2"/>
    </row>
    <row r="185" spans="1:23" x14ac:dyDescent="0.25">
      <c r="A185" t="s">
        <v>1929</v>
      </c>
      <c r="B185" s="2" t="s">
        <v>309</v>
      </c>
      <c r="C185" s="2" t="s">
        <v>1927</v>
      </c>
      <c r="D185" s="2" t="s">
        <v>746</v>
      </c>
      <c r="E185" s="2" t="s">
        <v>1927</v>
      </c>
      <c r="F185" s="2" t="s">
        <v>1517</v>
      </c>
      <c r="G185" s="2" t="s">
        <v>1927</v>
      </c>
      <c r="H185" s="2" t="s">
        <v>304</v>
      </c>
      <c r="I185" s="2" t="s">
        <v>1927</v>
      </c>
      <c r="J185" s="2" t="s">
        <v>1523</v>
      </c>
      <c r="K185" s="2" t="s">
        <v>1927</v>
      </c>
      <c r="L185" s="2" t="s">
        <v>1522</v>
      </c>
      <c r="M185" s="2">
        <v>4</v>
      </c>
      <c r="N185" s="2" t="s">
        <v>1928</v>
      </c>
      <c r="O185" s="5" t="s">
        <v>1521</v>
      </c>
      <c r="P185" s="2" t="s">
        <v>1523</v>
      </c>
      <c r="Q185" s="2" t="s">
        <v>1522</v>
      </c>
      <c r="R185" s="2">
        <v>4</v>
      </c>
      <c r="S185" s="2">
        <v>9</v>
      </c>
      <c r="T185" s="2">
        <v>0</v>
      </c>
      <c r="U185" s="2" t="s">
        <v>1930</v>
      </c>
      <c r="V185" s="2">
        <v>10</v>
      </c>
      <c r="W185" s="2"/>
    </row>
    <row r="186" spans="1:23" x14ac:dyDescent="0.25">
      <c r="A186" t="s">
        <v>1929</v>
      </c>
      <c r="B186" s="2" t="s">
        <v>194</v>
      </c>
      <c r="C186" s="2" t="s">
        <v>1927</v>
      </c>
      <c r="D186" s="2" t="s">
        <v>674</v>
      </c>
      <c r="E186" s="2" t="s">
        <v>1927</v>
      </c>
      <c r="F186" s="2" t="s">
        <v>939</v>
      </c>
      <c r="G186" s="2" t="s">
        <v>1927</v>
      </c>
      <c r="H186" s="2" t="s">
        <v>52</v>
      </c>
      <c r="I186" s="2" t="s">
        <v>1927</v>
      </c>
      <c r="J186" s="2" t="s">
        <v>1286</v>
      </c>
      <c r="K186" s="2" t="s">
        <v>1927</v>
      </c>
      <c r="L186" s="2" t="s">
        <v>1199</v>
      </c>
      <c r="M186" s="2">
        <v>2</v>
      </c>
      <c r="N186" s="2" t="s">
        <v>1928</v>
      </c>
      <c r="O186" s="5" t="s">
        <v>1283</v>
      </c>
      <c r="P186" s="2" t="s">
        <v>1286</v>
      </c>
      <c r="Q186" s="2" t="s">
        <v>1199</v>
      </c>
      <c r="R186" s="2">
        <v>2</v>
      </c>
      <c r="S186" s="2">
        <v>10</v>
      </c>
      <c r="T186" s="2">
        <v>2</v>
      </c>
      <c r="U186" s="2" t="s">
        <v>1930</v>
      </c>
      <c r="V186" s="2">
        <v>11</v>
      </c>
      <c r="W186" s="2"/>
    </row>
    <row r="187" spans="1:23" x14ac:dyDescent="0.25">
      <c r="A187" t="s">
        <v>1929</v>
      </c>
      <c r="B187" s="2" t="s">
        <v>469</v>
      </c>
      <c r="C187" s="2" t="s">
        <v>1927</v>
      </c>
      <c r="D187" s="2" t="s">
        <v>843</v>
      </c>
      <c r="E187" s="2" t="s">
        <v>1927</v>
      </c>
      <c r="F187" s="2" t="s">
        <v>1517</v>
      </c>
      <c r="G187" s="2" t="s">
        <v>1927</v>
      </c>
      <c r="H187" s="2" t="s">
        <v>304</v>
      </c>
      <c r="I187" s="2" t="s">
        <v>1927</v>
      </c>
      <c r="J187" s="2" t="s">
        <v>1843</v>
      </c>
      <c r="K187" s="2" t="s">
        <v>1927</v>
      </c>
      <c r="L187" s="2" t="s">
        <v>1842</v>
      </c>
      <c r="M187" s="2">
        <v>8</v>
      </c>
      <c r="N187" s="2" t="s">
        <v>1928</v>
      </c>
      <c r="O187" s="5" t="s">
        <v>1841</v>
      </c>
      <c r="P187" s="2" t="s">
        <v>1843</v>
      </c>
      <c r="Q187" s="2" t="s">
        <v>1842</v>
      </c>
      <c r="R187" s="2">
        <v>8</v>
      </c>
      <c r="S187" s="2">
        <v>3</v>
      </c>
      <c r="T187" s="2">
        <v>1</v>
      </c>
      <c r="U187" s="2" t="s">
        <v>1931</v>
      </c>
      <c r="V187" s="2">
        <v>10</v>
      </c>
      <c r="W187" s="2"/>
    </row>
    <row r="188" spans="1:23" x14ac:dyDescent="0.25">
      <c r="A188" t="s">
        <v>1929</v>
      </c>
      <c r="B188" s="2" t="s">
        <v>408</v>
      </c>
      <c r="C188" s="2" t="s">
        <v>1927</v>
      </c>
      <c r="D188" s="2" t="s">
        <v>805</v>
      </c>
      <c r="E188" s="2" t="s">
        <v>1927</v>
      </c>
      <c r="F188" s="1" t="s">
        <v>1527</v>
      </c>
      <c r="G188" s="2" t="s">
        <v>1927</v>
      </c>
      <c r="H188" s="2" t="s">
        <v>304</v>
      </c>
      <c r="I188" s="2" t="s">
        <v>1927</v>
      </c>
      <c r="J188" s="2" t="s">
        <v>1721</v>
      </c>
      <c r="K188" s="2" t="s">
        <v>1927</v>
      </c>
      <c r="L188" s="2" t="s">
        <v>1709</v>
      </c>
      <c r="M188" s="2">
        <v>5</v>
      </c>
      <c r="N188" s="2" t="s">
        <v>1928</v>
      </c>
      <c r="O188" s="5" t="s">
        <v>1719</v>
      </c>
      <c r="P188" s="2" t="s">
        <v>1721</v>
      </c>
      <c r="Q188" s="2" t="s">
        <v>1709</v>
      </c>
      <c r="R188" s="2">
        <v>5</v>
      </c>
      <c r="S188" s="2">
        <v>4</v>
      </c>
      <c r="T188" s="2">
        <v>1</v>
      </c>
      <c r="U188" s="2" t="s">
        <v>1931</v>
      </c>
      <c r="V188" s="2">
        <v>8</v>
      </c>
      <c r="W188" s="2"/>
    </row>
    <row r="189" spans="1:23" x14ac:dyDescent="0.25">
      <c r="A189" t="s">
        <v>1929</v>
      </c>
      <c r="B189" s="2" t="s">
        <v>394</v>
      </c>
      <c r="C189" s="2" t="s">
        <v>1927</v>
      </c>
      <c r="D189" s="2" t="s">
        <v>635</v>
      </c>
      <c r="E189" s="2" t="s">
        <v>1927</v>
      </c>
      <c r="F189" s="2" t="s">
        <v>1722</v>
      </c>
      <c r="G189" s="2" t="s">
        <v>1927</v>
      </c>
      <c r="H189" s="2" t="s">
        <v>304</v>
      </c>
      <c r="I189" s="2" t="s">
        <v>1927</v>
      </c>
      <c r="J189" s="2" t="s">
        <v>1710</v>
      </c>
      <c r="K189" s="2" t="s">
        <v>1927</v>
      </c>
      <c r="L189" s="2" t="s">
        <v>1709</v>
      </c>
      <c r="M189" s="2">
        <v>5</v>
      </c>
      <c r="N189" s="2" t="s">
        <v>1928</v>
      </c>
      <c r="O189" s="5" t="s">
        <v>1708</v>
      </c>
      <c r="P189" s="2" t="s">
        <v>1710</v>
      </c>
      <c r="Q189" s="2" t="s">
        <v>1709</v>
      </c>
      <c r="R189" s="2">
        <v>5</v>
      </c>
      <c r="S189" s="2">
        <v>4</v>
      </c>
      <c r="T189" s="2">
        <v>1</v>
      </c>
      <c r="U189" s="2" t="s">
        <v>1931</v>
      </c>
      <c r="V189" s="2">
        <v>8</v>
      </c>
      <c r="W189" s="2"/>
    </row>
    <row r="190" spans="1:23" x14ac:dyDescent="0.25">
      <c r="A190" t="s">
        <v>1929</v>
      </c>
      <c r="B190" s="2" t="s">
        <v>395</v>
      </c>
      <c r="C190" s="2" t="s">
        <v>1927</v>
      </c>
      <c r="D190" s="2" t="s">
        <v>635</v>
      </c>
      <c r="E190" s="2" t="s">
        <v>1927</v>
      </c>
      <c r="F190" s="2" t="s">
        <v>1722</v>
      </c>
      <c r="G190" s="2" t="s">
        <v>1927</v>
      </c>
      <c r="H190" s="2" t="s">
        <v>304</v>
      </c>
      <c r="I190" s="2" t="s">
        <v>1927</v>
      </c>
      <c r="J190" s="2" t="s">
        <v>1710</v>
      </c>
      <c r="K190" s="2" t="s">
        <v>1927</v>
      </c>
      <c r="L190" s="2" t="s">
        <v>1709</v>
      </c>
      <c r="M190" s="2">
        <v>5</v>
      </c>
      <c r="N190" s="2" t="s">
        <v>1928</v>
      </c>
      <c r="O190" s="5" t="s">
        <v>1708</v>
      </c>
      <c r="P190" s="2" t="s">
        <v>1710</v>
      </c>
      <c r="Q190" s="2" t="s">
        <v>1709</v>
      </c>
      <c r="R190" s="2">
        <v>5</v>
      </c>
      <c r="S190" s="2">
        <v>4</v>
      </c>
      <c r="T190" s="2">
        <v>1</v>
      </c>
      <c r="U190" s="2" t="s">
        <v>1931</v>
      </c>
      <c r="V190" s="2">
        <v>8</v>
      </c>
      <c r="W190" s="2"/>
    </row>
    <row r="191" spans="1:23" x14ac:dyDescent="0.25">
      <c r="A191" t="s">
        <v>1929</v>
      </c>
      <c r="B191" s="2" t="s">
        <v>401</v>
      </c>
      <c r="C191" s="2" t="s">
        <v>1927</v>
      </c>
      <c r="D191" s="2" t="s">
        <v>802</v>
      </c>
      <c r="E191" s="2" t="s">
        <v>1927</v>
      </c>
      <c r="F191" s="2" t="s">
        <v>1722</v>
      </c>
      <c r="G191" s="2" t="s">
        <v>1927</v>
      </c>
      <c r="H191" s="2" t="s">
        <v>304</v>
      </c>
      <c r="I191" s="2" t="s">
        <v>1927</v>
      </c>
      <c r="J191" s="2" t="s">
        <v>1710</v>
      </c>
      <c r="K191" s="2" t="s">
        <v>1927</v>
      </c>
      <c r="L191" s="2" t="s">
        <v>1709</v>
      </c>
      <c r="M191" s="2">
        <v>5</v>
      </c>
      <c r="N191" s="2" t="s">
        <v>1928</v>
      </c>
      <c r="O191" s="5" t="s">
        <v>1708</v>
      </c>
      <c r="P191" s="2" t="s">
        <v>1710</v>
      </c>
      <c r="Q191" s="2" t="s">
        <v>1709</v>
      </c>
      <c r="R191" s="2">
        <v>5</v>
      </c>
      <c r="S191" s="2">
        <v>4</v>
      </c>
      <c r="T191" s="2">
        <v>1</v>
      </c>
      <c r="U191" s="2" t="s">
        <v>1931</v>
      </c>
      <c r="V191" s="2">
        <v>8</v>
      </c>
      <c r="W191" s="2"/>
    </row>
    <row r="192" spans="1:23" x14ac:dyDescent="0.25">
      <c r="A192" t="s">
        <v>1929</v>
      </c>
      <c r="B192" s="2" t="s">
        <v>402</v>
      </c>
      <c r="C192" s="2" t="s">
        <v>1927</v>
      </c>
      <c r="D192" s="2" t="s">
        <v>802</v>
      </c>
      <c r="E192" s="2" t="s">
        <v>1927</v>
      </c>
      <c r="F192" s="2" t="s">
        <v>1722</v>
      </c>
      <c r="G192" s="2" t="s">
        <v>1927</v>
      </c>
      <c r="H192" s="2" t="s">
        <v>304</v>
      </c>
      <c r="I192" s="2" t="s">
        <v>1927</v>
      </c>
      <c r="J192" s="2" t="s">
        <v>1710</v>
      </c>
      <c r="K192" s="2" t="s">
        <v>1927</v>
      </c>
      <c r="L192" s="2" t="s">
        <v>1709</v>
      </c>
      <c r="M192" s="2">
        <v>5</v>
      </c>
      <c r="N192" s="2" t="s">
        <v>1928</v>
      </c>
      <c r="O192" s="5" t="s">
        <v>1708</v>
      </c>
      <c r="P192" s="2" t="s">
        <v>1710</v>
      </c>
      <c r="Q192" s="2" t="s">
        <v>1709</v>
      </c>
      <c r="R192" s="2">
        <v>5</v>
      </c>
      <c r="S192" s="2">
        <v>4</v>
      </c>
      <c r="T192" s="2">
        <v>1</v>
      </c>
      <c r="U192" s="2" t="s">
        <v>1931</v>
      </c>
      <c r="V192" s="2">
        <v>8</v>
      </c>
      <c r="W192" s="2" t="s">
        <v>1209</v>
      </c>
    </row>
    <row r="193" spans="1:23" x14ac:dyDescent="0.25">
      <c r="A193" t="s">
        <v>1929</v>
      </c>
      <c r="B193" s="2" t="s">
        <v>257</v>
      </c>
      <c r="C193" s="2" t="s">
        <v>1927</v>
      </c>
      <c r="D193" s="2" t="s">
        <v>719</v>
      </c>
      <c r="E193" s="2" t="s">
        <v>1927</v>
      </c>
      <c r="F193" s="2" t="s">
        <v>939</v>
      </c>
      <c r="G193" s="2" t="s">
        <v>1927</v>
      </c>
      <c r="H193" s="2" t="s">
        <v>52</v>
      </c>
      <c r="I193" s="2" t="s">
        <v>1927</v>
      </c>
      <c r="J193" s="2" t="s">
        <v>1433</v>
      </c>
      <c r="K193" s="2" t="s">
        <v>1927</v>
      </c>
      <c r="L193" s="2" t="s">
        <v>1432</v>
      </c>
      <c r="M193" s="2">
        <v>4</v>
      </c>
      <c r="N193" s="2" t="s">
        <v>1928</v>
      </c>
      <c r="O193" s="2" t="s">
        <v>1431</v>
      </c>
      <c r="P193" s="2" t="s">
        <v>1433</v>
      </c>
      <c r="Q193" s="2" t="s">
        <v>1432</v>
      </c>
      <c r="R193" s="2">
        <v>4</v>
      </c>
      <c r="S193" s="2">
        <v>9</v>
      </c>
      <c r="T193" s="2">
        <v>0</v>
      </c>
      <c r="U193" s="2" t="s">
        <v>1930</v>
      </c>
      <c r="V193" s="2">
        <v>10</v>
      </c>
      <c r="W193" s="2" t="s">
        <v>1209</v>
      </c>
    </row>
    <row r="194" spans="1:23" x14ac:dyDescent="0.25">
      <c r="A194" t="s">
        <v>1929</v>
      </c>
      <c r="B194" s="2" t="s">
        <v>271</v>
      </c>
      <c r="C194" s="2" t="s">
        <v>1927</v>
      </c>
      <c r="D194" s="2" t="s">
        <v>726</v>
      </c>
      <c r="E194" s="2" t="s">
        <v>1927</v>
      </c>
      <c r="F194" s="2" t="s">
        <v>939</v>
      </c>
      <c r="G194" s="2" t="s">
        <v>1927</v>
      </c>
      <c r="H194" s="2" t="s">
        <v>52</v>
      </c>
      <c r="I194" s="2" t="s">
        <v>1927</v>
      </c>
      <c r="J194" s="2" t="s">
        <v>1453</v>
      </c>
      <c r="K194" s="2" t="s">
        <v>1927</v>
      </c>
      <c r="L194" s="2" t="s">
        <v>1385</v>
      </c>
      <c r="M194" s="2">
        <v>5</v>
      </c>
      <c r="N194" s="2" t="s">
        <v>1928</v>
      </c>
      <c r="O194" s="5" t="s">
        <v>1450</v>
      </c>
      <c r="P194" s="2" t="s">
        <v>1453</v>
      </c>
      <c r="Q194" s="2" t="s">
        <v>1385</v>
      </c>
      <c r="R194" s="2">
        <v>5</v>
      </c>
      <c r="S194" s="2">
        <v>10</v>
      </c>
      <c r="T194" s="2">
        <v>3</v>
      </c>
      <c r="U194" s="2" t="s">
        <v>1930</v>
      </c>
      <c r="V194" s="2">
        <v>15</v>
      </c>
      <c r="W194" s="2"/>
    </row>
    <row r="195" spans="1:23" x14ac:dyDescent="0.25">
      <c r="A195" t="s">
        <v>1929</v>
      </c>
      <c r="B195" s="2" t="s">
        <v>287</v>
      </c>
      <c r="C195" s="2" t="s">
        <v>1927</v>
      </c>
      <c r="D195" s="2" t="s">
        <v>726</v>
      </c>
      <c r="E195" s="2" t="s">
        <v>1927</v>
      </c>
      <c r="F195" s="2" t="s">
        <v>939</v>
      </c>
      <c r="G195" s="2" t="s">
        <v>1927</v>
      </c>
      <c r="H195" s="2" t="s">
        <v>52</v>
      </c>
      <c r="I195" s="2" t="s">
        <v>1927</v>
      </c>
      <c r="J195" s="2" t="s">
        <v>1453</v>
      </c>
      <c r="K195" s="2" t="s">
        <v>1927</v>
      </c>
      <c r="L195" s="2" t="s">
        <v>1385</v>
      </c>
      <c r="M195" s="2">
        <v>5</v>
      </c>
      <c r="N195" s="2" t="s">
        <v>1928</v>
      </c>
      <c r="O195" s="5" t="s">
        <v>1450</v>
      </c>
      <c r="P195" s="2" t="s">
        <v>1453</v>
      </c>
      <c r="Q195" s="2" t="s">
        <v>1385</v>
      </c>
      <c r="R195" s="2">
        <v>5</v>
      </c>
      <c r="S195" s="2">
        <v>10</v>
      </c>
      <c r="T195" s="2">
        <v>3</v>
      </c>
      <c r="U195" s="2" t="s">
        <v>1930</v>
      </c>
      <c r="V195" s="2">
        <v>15</v>
      </c>
      <c r="W195" s="2"/>
    </row>
    <row r="196" spans="1:23" x14ac:dyDescent="0.25">
      <c r="A196" t="s">
        <v>1929</v>
      </c>
      <c r="B196" s="2" t="s">
        <v>230</v>
      </c>
      <c r="C196" s="2" t="s">
        <v>1927</v>
      </c>
      <c r="D196" s="2" t="s">
        <v>700</v>
      </c>
      <c r="E196" s="2" t="s">
        <v>1927</v>
      </c>
      <c r="F196" s="2" t="s">
        <v>939</v>
      </c>
      <c r="G196" s="2" t="s">
        <v>1927</v>
      </c>
      <c r="H196" s="2" t="s">
        <v>52</v>
      </c>
      <c r="I196" s="2" t="s">
        <v>1927</v>
      </c>
      <c r="J196" s="2" t="s">
        <v>1360</v>
      </c>
      <c r="K196" s="2" t="s">
        <v>1927</v>
      </c>
      <c r="L196" s="2" t="s">
        <v>1359</v>
      </c>
      <c r="M196" s="2">
        <v>5</v>
      </c>
      <c r="N196" s="2" t="s">
        <v>1928</v>
      </c>
      <c r="O196" s="5" t="s">
        <v>1354</v>
      </c>
      <c r="P196" s="2" t="s">
        <v>1360</v>
      </c>
      <c r="Q196" s="2" t="s">
        <v>1359</v>
      </c>
      <c r="R196" s="2">
        <v>5</v>
      </c>
      <c r="S196" s="2">
        <v>9</v>
      </c>
      <c r="T196" s="2">
        <v>3</v>
      </c>
      <c r="U196" s="2" t="s">
        <v>1930</v>
      </c>
      <c r="V196" s="2">
        <v>14</v>
      </c>
      <c r="W196" s="2"/>
    </row>
    <row r="197" spans="1:23" x14ac:dyDescent="0.25">
      <c r="A197" t="s">
        <v>1929</v>
      </c>
      <c r="B197" s="2" t="s">
        <v>329</v>
      </c>
      <c r="C197" s="2" t="s">
        <v>1927</v>
      </c>
      <c r="D197" s="2" t="s">
        <v>762</v>
      </c>
      <c r="E197" s="2" t="s">
        <v>1927</v>
      </c>
      <c r="F197" s="2" t="s">
        <v>1517</v>
      </c>
      <c r="G197" s="2" t="s">
        <v>1927</v>
      </c>
      <c r="H197" s="2" t="s">
        <v>304</v>
      </c>
      <c r="I197" s="2" t="s">
        <v>1927</v>
      </c>
      <c r="J197" s="2" t="s">
        <v>1573</v>
      </c>
      <c r="K197" s="2" t="s">
        <v>1927</v>
      </c>
      <c r="L197" s="2" t="s">
        <v>1572</v>
      </c>
      <c r="M197" s="2">
        <v>9</v>
      </c>
      <c r="N197" s="2" t="s">
        <v>1928</v>
      </c>
      <c r="O197" s="5" t="s">
        <v>1569</v>
      </c>
      <c r="P197" s="2" t="s">
        <v>1573</v>
      </c>
      <c r="Q197" s="2" t="s">
        <v>1572</v>
      </c>
      <c r="R197" s="2">
        <v>9</v>
      </c>
      <c r="S197" s="2">
        <v>3</v>
      </c>
      <c r="T197" s="2">
        <v>0</v>
      </c>
      <c r="U197" s="2" t="s">
        <v>1931</v>
      </c>
      <c r="V197" s="2">
        <v>10</v>
      </c>
      <c r="W197" s="2"/>
    </row>
    <row r="198" spans="1:23" x14ac:dyDescent="0.25">
      <c r="A198" t="s">
        <v>1929</v>
      </c>
      <c r="B198" s="2" t="s">
        <v>338</v>
      </c>
      <c r="C198" s="2" t="s">
        <v>1927</v>
      </c>
      <c r="D198" s="2" t="s">
        <v>768</v>
      </c>
      <c r="E198" s="2" t="s">
        <v>1927</v>
      </c>
      <c r="F198" s="2" t="s">
        <v>1517</v>
      </c>
      <c r="G198" s="2" t="s">
        <v>1927</v>
      </c>
      <c r="H198" s="2" t="s">
        <v>304</v>
      </c>
      <c r="I198" s="2" t="s">
        <v>1927</v>
      </c>
      <c r="J198" s="2" t="s">
        <v>1573</v>
      </c>
      <c r="K198" s="2" t="s">
        <v>1927</v>
      </c>
      <c r="L198" s="2" t="s">
        <v>1599</v>
      </c>
      <c r="M198" s="2">
        <v>9</v>
      </c>
      <c r="N198" s="2" t="s">
        <v>1928</v>
      </c>
      <c r="O198" s="5" t="s">
        <v>1598</v>
      </c>
      <c r="P198" s="2" t="s">
        <v>1573</v>
      </c>
      <c r="Q198" s="2" t="s">
        <v>1599</v>
      </c>
      <c r="R198" s="2">
        <v>9</v>
      </c>
      <c r="S198" s="2">
        <v>3</v>
      </c>
      <c r="T198" s="2">
        <v>0</v>
      </c>
      <c r="U198" s="2" t="s">
        <v>1931</v>
      </c>
      <c r="V198" s="2">
        <v>10</v>
      </c>
      <c r="W198" s="2"/>
    </row>
    <row r="199" spans="1:23" x14ac:dyDescent="0.25">
      <c r="A199" t="s">
        <v>1929</v>
      </c>
      <c r="B199" s="2" t="s">
        <v>473</v>
      </c>
      <c r="C199" s="2" t="s">
        <v>1927</v>
      </c>
      <c r="D199" s="2" t="s">
        <v>846</v>
      </c>
      <c r="E199" s="2" t="s">
        <v>1927</v>
      </c>
      <c r="F199" s="2" t="s">
        <v>1517</v>
      </c>
      <c r="G199" s="2" t="s">
        <v>1927</v>
      </c>
      <c r="H199" s="2" t="s">
        <v>304</v>
      </c>
      <c r="I199" s="2" t="s">
        <v>1927</v>
      </c>
      <c r="J199" s="2" t="s">
        <v>1852</v>
      </c>
      <c r="K199" s="2" t="s">
        <v>1927</v>
      </c>
      <c r="L199" s="2" t="s">
        <v>1851</v>
      </c>
      <c r="M199" s="2">
        <v>5</v>
      </c>
      <c r="N199" s="2" t="s">
        <v>1928</v>
      </c>
      <c r="O199" s="5" t="s">
        <v>1850</v>
      </c>
      <c r="P199" s="2" t="s">
        <v>1852</v>
      </c>
      <c r="Q199" s="2" t="s">
        <v>1851</v>
      </c>
      <c r="R199" s="2">
        <v>5</v>
      </c>
      <c r="S199" s="2">
        <v>3</v>
      </c>
      <c r="T199" s="2">
        <v>3</v>
      </c>
      <c r="U199" s="2" t="s">
        <v>1931</v>
      </c>
      <c r="V199" s="2">
        <v>9</v>
      </c>
      <c r="W199" s="2"/>
    </row>
    <row r="200" spans="1:23" x14ac:dyDescent="0.25">
      <c r="A200" t="s">
        <v>1929</v>
      </c>
      <c r="B200" s="2" t="s">
        <v>478</v>
      </c>
      <c r="C200" s="2" t="s">
        <v>1927</v>
      </c>
      <c r="D200" s="2" t="s">
        <v>846</v>
      </c>
      <c r="E200" s="2" t="s">
        <v>1927</v>
      </c>
      <c r="F200" s="2" t="s">
        <v>1517</v>
      </c>
      <c r="G200" s="2" t="s">
        <v>1927</v>
      </c>
      <c r="H200" s="2" t="s">
        <v>304</v>
      </c>
      <c r="I200" s="2" t="s">
        <v>1927</v>
      </c>
      <c r="J200" s="2" t="s">
        <v>1852</v>
      </c>
      <c r="K200" s="2" t="s">
        <v>1927</v>
      </c>
      <c r="L200" s="2" t="s">
        <v>1851</v>
      </c>
      <c r="M200" s="2">
        <v>5</v>
      </c>
      <c r="N200" s="2" t="s">
        <v>1928</v>
      </c>
      <c r="O200" s="5" t="s">
        <v>1850</v>
      </c>
      <c r="P200" s="2" t="s">
        <v>1852</v>
      </c>
      <c r="Q200" s="2" t="s">
        <v>1851</v>
      </c>
      <c r="R200" s="2">
        <v>5</v>
      </c>
      <c r="S200" s="2">
        <v>3</v>
      </c>
      <c r="T200" s="2">
        <v>3</v>
      </c>
      <c r="U200" s="2" t="s">
        <v>1931</v>
      </c>
      <c r="V200" s="2">
        <v>9</v>
      </c>
      <c r="W200" s="2"/>
    </row>
    <row r="201" spans="1:23" x14ac:dyDescent="0.25">
      <c r="A201" t="s">
        <v>1929</v>
      </c>
      <c r="B201" s="2" t="s">
        <v>441</v>
      </c>
      <c r="C201" s="2" t="s">
        <v>1927</v>
      </c>
      <c r="D201" s="2" t="s">
        <v>825</v>
      </c>
      <c r="E201" s="2" t="s">
        <v>1927</v>
      </c>
      <c r="F201" s="2" t="s">
        <v>1747</v>
      </c>
      <c r="G201" s="2" t="s">
        <v>1927</v>
      </c>
      <c r="H201" s="2" t="s">
        <v>304</v>
      </c>
      <c r="I201" s="2" t="s">
        <v>1927</v>
      </c>
      <c r="J201" s="2" t="s">
        <v>1772</v>
      </c>
      <c r="K201" s="2" t="s">
        <v>1927</v>
      </c>
      <c r="L201" s="2" t="s">
        <v>513</v>
      </c>
      <c r="M201" s="2">
        <v>6</v>
      </c>
      <c r="N201" s="2" t="s">
        <v>1928</v>
      </c>
      <c r="O201" s="5" t="s">
        <v>1771</v>
      </c>
      <c r="P201" s="2" t="s">
        <v>1772</v>
      </c>
      <c r="Q201" s="2" t="s">
        <v>513</v>
      </c>
      <c r="R201" s="2">
        <v>6</v>
      </c>
      <c r="S201" s="2">
        <v>4</v>
      </c>
      <c r="T201" s="2">
        <v>2</v>
      </c>
      <c r="U201" s="2" t="s">
        <v>1930</v>
      </c>
      <c r="V201" s="2">
        <v>9</v>
      </c>
      <c r="W201" s="2"/>
    </row>
    <row r="202" spans="1:23" x14ac:dyDescent="0.25">
      <c r="A202" t="s">
        <v>1929</v>
      </c>
      <c r="B202" s="2" t="s">
        <v>91</v>
      </c>
      <c r="C202" s="2" t="s">
        <v>1927</v>
      </c>
      <c r="D202" s="2" t="s">
        <v>599</v>
      </c>
      <c r="E202" s="2" t="s">
        <v>1927</v>
      </c>
      <c r="F202" s="2" t="s">
        <v>939</v>
      </c>
      <c r="G202" s="2" t="s">
        <v>1927</v>
      </c>
      <c r="H202" s="2" t="s">
        <v>52</v>
      </c>
      <c r="I202" s="2" t="s">
        <v>1927</v>
      </c>
      <c r="J202" s="2" t="s">
        <v>1035</v>
      </c>
      <c r="K202" s="2" t="s">
        <v>1927</v>
      </c>
      <c r="L202" s="2" t="s">
        <v>1034</v>
      </c>
      <c r="M202" s="2">
        <v>2</v>
      </c>
      <c r="N202" s="2" t="s">
        <v>1928</v>
      </c>
      <c r="O202" s="5" t="s">
        <v>1031</v>
      </c>
      <c r="P202" s="2" t="s">
        <v>1035</v>
      </c>
      <c r="Q202" s="2" t="s">
        <v>1034</v>
      </c>
      <c r="R202" s="2">
        <v>2</v>
      </c>
      <c r="S202" s="2">
        <v>7</v>
      </c>
      <c r="T202" s="2">
        <v>1</v>
      </c>
      <c r="U202" s="2" t="s">
        <v>1931</v>
      </c>
      <c r="V202" s="2">
        <v>8</v>
      </c>
      <c r="W202" s="2"/>
    </row>
    <row r="203" spans="1:23" x14ac:dyDescent="0.25">
      <c r="A203" t="s">
        <v>1929</v>
      </c>
      <c r="B203" s="2" t="s">
        <v>254</v>
      </c>
      <c r="C203" s="2" t="s">
        <v>1927</v>
      </c>
      <c r="D203" s="2" t="s">
        <v>718</v>
      </c>
      <c r="E203" s="2" t="s">
        <v>1927</v>
      </c>
      <c r="F203" s="2" t="s">
        <v>939</v>
      </c>
      <c r="G203" s="2" t="s">
        <v>1927</v>
      </c>
      <c r="H203" s="2" t="s">
        <v>52</v>
      </c>
      <c r="I203" s="2" t="s">
        <v>1927</v>
      </c>
      <c r="J203" s="2" t="s">
        <v>1426</v>
      </c>
      <c r="K203" s="2" t="s">
        <v>1927</v>
      </c>
      <c r="L203" s="3" t="s">
        <v>1425</v>
      </c>
      <c r="M203" s="2">
        <v>7</v>
      </c>
      <c r="N203" s="2" t="s">
        <v>1928</v>
      </c>
      <c r="O203" s="5" t="s">
        <v>1421</v>
      </c>
      <c r="P203" s="2" t="s">
        <v>1426</v>
      </c>
      <c r="Q203" s="3" t="s">
        <v>1425</v>
      </c>
      <c r="R203" s="2">
        <v>7</v>
      </c>
      <c r="S203" s="2">
        <v>11</v>
      </c>
      <c r="T203" s="2">
        <v>3</v>
      </c>
      <c r="U203" s="2" t="s">
        <v>1931</v>
      </c>
      <c r="V203" s="2">
        <v>19</v>
      </c>
      <c r="W203" s="2"/>
    </row>
    <row r="204" spans="1:23" x14ac:dyDescent="0.25">
      <c r="A204" t="s">
        <v>1929</v>
      </c>
      <c r="B204" s="2" t="s">
        <v>255</v>
      </c>
      <c r="C204" s="2" t="s">
        <v>1927</v>
      </c>
      <c r="D204" s="2" t="s">
        <v>718</v>
      </c>
      <c r="E204" s="2" t="s">
        <v>1927</v>
      </c>
      <c r="F204" s="2" t="s">
        <v>939</v>
      </c>
      <c r="G204" s="2" t="s">
        <v>1927</v>
      </c>
      <c r="H204" s="2" t="s">
        <v>52</v>
      </c>
      <c r="I204" s="2" t="s">
        <v>1927</v>
      </c>
      <c r="J204" s="2" t="s">
        <v>1426</v>
      </c>
      <c r="K204" s="2" t="s">
        <v>1927</v>
      </c>
      <c r="L204" s="3" t="s">
        <v>1425</v>
      </c>
      <c r="M204" s="2">
        <v>7</v>
      </c>
      <c r="N204" s="2" t="s">
        <v>1928</v>
      </c>
      <c r="O204" s="5" t="s">
        <v>1421</v>
      </c>
      <c r="P204" s="2" t="s">
        <v>1426</v>
      </c>
      <c r="Q204" s="3" t="s">
        <v>1425</v>
      </c>
      <c r="R204" s="2">
        <v>7</v>
      </c>
      <c r="S204" s="2">
        <v>11</v>
      </c>
      <c r="T204" s="2">
        <v>3</v>
      </c>
      <c r="U204" s="2" t="s">
        <v>1931</v>
      </c>
      <c r="V204" s="2">
        <v>19</v>
      </c>
      <c r="W204" s="2"/>
    </row>
    <row r="205" spans="1:23" x14ac:dyDescent="0.25">
      <c r="A205" t="s">
        <v>1929</v>
      </c>
      <c r="B205" s="2" t="s">
        <v>256</v>
      </c>
      <c r="C205" s="2" t="s">
        <v>1927</v>
      </c>
      <c r="D205" s="2" t="s">
        <v>718</v>
      </c>
      <c r="E205" s="2" t="s">
        <v>1927</v>
      </c>
      <c r="F205" s="2" t="s">
        <v>939</v>
      </c>
      <c r="G205" s="2" t="s">
        <v>1927</v>
      </c>
      <c r="H205" s="2" t="s">
        <v>52</v>
      </c>
      <c r="I205" s="2" t="s">
        <v>1927</v>
      </c>
      <c r="J205" s="2" t="s">
        <v>1426</v>
      </c>
      <c r="K205" s="2" t="s">
        <v>1927</v>
      </c>
      <c r="L205" s="3" t="s">
        <v>1425</v>
      </c>
      <c r="M205" s="2">
        <v>7</v>
      </c>
      <c r="N205" s="2" t="s">
        <v>1928</v>
      </c>
      <c r="O205" s="5" t="s">
        <v>1421</v>
      </c>
      <c r="P205" s="2" t="s">
        <v>1426</v>
      </c>
      <c r="Q205" s="3" t="s">
        <v>1425</v>
      </c>
      <c r="R205" s="2">
        <v>7</v>
      </c>
      <c r="S205" s="2">
        <v>11</v>
      </c>
      <c r="T205" s="2">
        <v>3</v>
      </c>
      <c r="U205" s="2" t="s">
        <v>1931</v>
      </c>
      <c r="V205" s="2">
        <v>19</v>
      </c>
      <c r="W205" s="2"/>
    </row>
    <row r="206" spans="1:23" x14ac:dyDescent="0.25">
      <c r="A206" t="s">
        <v>1929</v>
      </c>
      <c r="B206" s="2" t="s">
        <v>258</v>
      </c>
      <c r="C206" s="2" t="s">
        <v>1927</v>
      </c>
      <c r="D206" s="2" t="s">
        <v>718</v>
      </c>
      <c r="E206" s="2" t="s">
        <v>1927</v>
      </c>
      <c r="F206" s="2" t="s">
        <v>939</v>
      </c>
      <c r="G206" s="2" t="s">
        <v>1927</v>
      </c>
      <c r="H206" s="2" t="s">
        <v>52</v>
      </c>
      <c r="I206" s="2" t="s">
        <v>1927</v>
      </c>
      <c r="J206" s="2" t="s">
        <v>1426</v>
      </c>
      <c r="K206" s="2" t="s">
        <v>1927</v>
      </c>
      <c r="L206" s="3" t="s">
        <v>1425</v>
      </c>
      <c r="M206" s="2">
        <v>7</v>
      </c>
      <c r="N206" s="2" t="s">
        <v>1928</v>
      </c>
      <c r="O206" s="5" t="s">
        <v>1421</v>
      </c>
      <c r="P206" s="2" t="s">
        <v>1426</v>
      </c>
      <c r="Q206" s="3" t="s">
        <v>1425</v>
      </c>
      <c r="R206" s="2">
        <v>7</v>
      </c>
      <c r="S206" s="2">
        <v>11</v>
      </c>
      <c r="T206" s="2">
        <v>3</v>
      </c>
      <c r="U206" s="2" t="s">
        <v>1931</v>
      </c>
      <c r="V206" s="2">
        <v>19</v>
      </c>
      <c r="W206" s="2"/>
    </row>
    <row r="207" spans="1:23" x14ac:dyDescent="0.25">
      <c r="A207" t="s">
        <v>1929</v>
      </c>
      <c r="B207" s="2" t="s">
        <v>258</v>
      </c>
      <c r="C207" s="2" t="s">
        <v>1927</v>
      </c>
      <c r="D207" s="2" t="s">
        <v>718</v>
      </c>
      <c r="E207" s="2" t="s">
        <v>1927</v>
      </c>
      <c r="F207" s="2" t="s">
        <v>939</v>
      </c>
      <c r="G207" s="2" t="s">
        <v>1927</v>
      </c>
      <c r="H207" s="2" t="s">
        <v>52</v>
      </c>
      <c r="I207" s="2" t="s">
        <v>1927</v>
      </c>
      <c r="J207" s="2" t="s">
        <v>1426</v>
      </c>
      <c r="K207" s="2" t="s">
        <v>1927</v>
      </c>
      <c r="L207" s="3" t="s">
        <v>1425</v>
      </c>
      <c r="M207" s="2">
        <v>7</v>
      </c>
      <c r="N207" s="2" t="s">
        <v>1928</v>
      </c>
      <c r="O207" s="5" t="s">
        <v>1421</v>
      </c>
      <c r="P207" s="2" t="s">
        <v>1426</v>
      </c>
      <c r="Q207" s="3" t="s">
        <v>1425</v>
      </c>
      <c r="R207" s="2">
        <v>7</v>
      </c>
      <c r="S207" s="2">
        <v>11</v>
      </c>
      <c r="T207" s="2">
        <v>3</v>
      </c>
      <c r="U207" s="2" t="s">
        <v>1931</v>
      </c>
      <c r="V207" s="2">
        <v>19</v>
      </c>
      <c r="W207" s="2"/>
    </row>
    <row r="208" spans="1:23" x14ac:dyDescent="0.25">
      <c r="A208" t="s">
        <v>1929</v>
      </c>
      <c r="B208" s="2" t="s">
        <v>259</v>
      </c>
      <c r="C208" s="2" t="s">
        <v>1927</v>
      </c>
      <c r="D208" s="2" t="s">
        <v>718</v>
      </c>
      <c r="E208" s="2" t="s">
        <v>1927</v>
      </c>
      <c r="F208" s="2" t="s">
        <v>939</v>
      </c>
      <c r="G208" s="2" t="s">
        <v>1927</v>
      </c>
      <c r="H208" s="2" t="s">
        <v>52</v>
      </c>
      <c r="I208" s="2" t="s">
        <v>1927</v>
      </c>
      <c r="J208" s="2" t="s">
        <v>1426</v>
      </c>
      <c r="K208" s="2" t="s">
        <v>1927</v>
      </c>
      <c r="L208" s="3" t="s">
        <v>1425</v>
      </c>
      <c r="M208" s="2">
        <v>7</v>
      </c>
      <c r="N208" s="2" t="s">
        <v>1928</v>
      </c>
      <c r="O208" s="5" t="s">
        <v>1421</v>
      </c>
      <c r="P208" s="2" t="s">
        <v>1426</v>
      </c>
      <c r="Q208" s="3" t="s">
        <v>1425</v>
      </c>
      <c r="R208" s="2">
        <v>7</v>
      </c>
      <c r="S208" s="2">
        <v>11</v>
      </c>
      <c r="T208" s="2">
        <v>3</v>
      </c>
      <c r="U208" s="2" t="s">
        <v>1931</v>
      </c>
      <c r="V208" s="2">
        <v>19</v>
      </c>
      <c r="W208" s="2"/>
    </row>
    <row r="209" spans="1:23" x14ac:dyDescent="0.25">
      <c r="A209" t="s">
        <v>1929</v>
      </c>
      <c r="B209" s="2" t="s">
        <v>262</v>
      </c>
      <c r="C209" s="2" t="s">
        <v>1927</v>
      </c>
      <c r="D209" s="2" t="s">
        <v>720</v>
      </c>
      <c r="E209" s="2" t="s">
        <v>1927</v>
      </c>
      <c r="F209" s="2" t="s">
        <v>939</v>
      </c>
      <c r="G209" s="2" t="s">
        <v>1927</v>
      </c>
      <c r="H209" s="2" t="s">
        <v>52</v>
      </c>
      <c r="I209" s="2" t="s">
        <v>1927</v>
      </c>
      <c r="J209" s="2" t="s">
        <v>1426</v>
      </c>
      <c r="K209" s="2" t="s">
        <v>1927</v>
      </c>
      <c r="L209" s="3" t="s">
        <v>1425</v>
      </c>
      <c r="M209" s="2">
        <v>7</v>
      </c>
      <c r="N209" s="2" t="s">
        <v>1928</v>
      </c>
      <c r="O209" s="5" t="s">
        <v>1421</v>
      </c>
      <c r="P209" s="2" t="s">
        <v>1426</v>
      </c>
      <c r="Q209" s="3" t="s">
        <v>1425</v>
      </c>
      <c r="R209" s="2">
        <v>7</v>
      </c>
      <c r="S209" s="2">
        <v>11</v>
      </c>
      <c r="T209" s="2">
        <v>3</v>
      </c>
      <c r="U209" s="2" t="s">
        <v>1931</v>
      </c>
      <c r="V209" s="2">
        <v>19</v>
      </c>
      <c r="W209" s="2"/>
    </row>
    <row r="210" spans="1:23" x14ac:dyDescent="0.25">
      <c r="A210" t="s">
        <v>1929</v>
      </c>
      <c r="B210" s="2" t="s">
        <v>275</v>
      </c>
      <c r="C210" s="2" t="s">
        <v>1927</v>
      </c>
      <c r="D210" s="2" t="s">
        <v>718</v>
      </c>
      <c r="E210" s="2" t="s">
        <v>1927</v>
      </c>
      <c r="F210" s="2" t="s">
        <v>939</v>
      </c>
      <c r="G210" s="2" t="s">
        <v>1927</v>
      </c>
      <c r="H210" s="2" t="s">
        <v>52</v>
      </c>
      <c r="I210" s="2" t="s">
        <v>1927</v>
      </c>
      <c r="J210" s="2" t="s">
        <v>1426</v>
      </c>
      <c r="K210" s="2" t="s">
        <v>1927</v>
      </c>
      <c r="L210" s="3" t="s">
        <v>1425</v>
      </c>
      <c r="M210" s="2">
        <v>7</v>
      </c>
      <c r="N210" s="2" t="s">
        <v>1928</v>
      </c>
      <c r="O210" s="2" t="s">
        <v>1421</v>
      </c>
      <c r="P210" s="2" t="s">
        <v>1426</v>
      </c>
      <c r="Q210" s="3" t="s">
        <v>1425</v>
      </c>
      <c r="R210" s="2">
        <v>7</v>
      </c>
      <c r="S210" s="2">
        <v>11</v>
      </c>
      <c r="T210" s="2">
        <v>3</v>
      </c>
      <c r="U210" s="2" t="s">
        <v>1931</v>
      </c>
      <c r="V210" s="2">
        <v>19</v>
      </c>
      <c r="W210" s="2"/>
    </row>
    <row r="211" spans="1:23" x14ac:dyDescent="0.25">
      <c r="A211" t="s">
        <v>1929</v>
      </c>
      <c r="B211" s="2" t="s">
        <v>276</v>
      </c>
      <c r="C211" s="2" t="s">
        <v>1927</v>
      </c>
      <c r="D211" s="2" t="s">
        <v>718</v>
      </c>
      <c r="E211" s="2" t="s">
        <v>1927</v>
      </c>
      <c r="F211" s="2" t="s">
        <v>939</v>
      </c>
      <c r="G211" s="2" t="s">
        <v>1927</v>
      </c>
      <c r="H211" s="2" t="s">
        <v>52</v>
      </c>
      <c r="I211" s="2" t="s">
        <v>1927</v>
      </c>
      <c r="J211" s="2" t="s">
        <v>1426</v>
      </c>
      <c r="K211" s="2" t="s">
        <v>1927</v>
      </c>
      <c r="L211" s="3" t="s">
        <v>1425</v>
      </c>
      <c r="M211" s="2">
        <v>7</v>
      </c>
      <c r="N211" s="2" t="s">
        <v>1928</v>
      </c>
      <c r="O211" s="2" t="s">
        <v>1421</v>
      </c>
      <c r="P211" s="2" t="s">
        <v>1426</v>
      </c>
      <c r="Q211" s="3" t="s">
        <v>1425</v>
      </c>
      <c r="R211" s="2">
        <v>7</v>
      </c>
      <c r="S211" s="2">
        <v>11</v>
      </c>
      <c r="T211" s="2">
        <v>3</v>
      </c>
      <c r="U211" s="2" t="s">
        <v>1931</v>
      </c>
      <c r="V211" s="2">
        <v>19</v>
      </c>
      <c r="W211" s="2"/>
    </row>
    <row r="212" spans="1:23" x14ac:dyDescent="0.25">
      <c r="A212" t="s">
        <v>1929</v>
      </c>
      <c r="B212" s="2" t="s">
        <v>341</v>
      </c>
      <c r="C212" s="2" t="s">
        <v>1927</v>
      </c>
      <c r="D212" s="2" t="s">
        <v>573</v>
      </c>
      <c r="E212" s="2" t="s">
        <v>1927</v>
      </c>
      <c r="F212" s="2" t="s">
        <v>1517</v>
      </c>
      <c r="G212" s="2" t="s">
        <v>1927</v>
      </c>
      <c r="H212" s="2" t="s">
        <v>304</v>
      </c>
      <c r="I212" s="2" t="s">
        <v>1927</v>
      </c>
      <c r="J212" s="2" t="s">
        <v>1608</v>
      </c>
      <c r="K212" s="2" t="s">
        <v>1927</v>
      </c>
      <c r="L212" s="2" t="s">
        <v>1607</v>
      </c>
      <c r="M212" s="2">
        <v>7</v>
      </c>
      <c r="N212" s="2" t="s">
        <v>1928</v>
      </c>
      <c r="O212" s="2" t="s">
        <v>1606</v>
      </c>
      <c r="P212" s="2" t="s">
        <v>1608</v>
      </c>
      <c r="Q212" s="2" t="s">
        <v>1607</v>
      </c>
      <c r="R212" s="2">
        <v>7</v>
      </c>
      <c r="S212" s="2">
        <v>2</v>
      </c>
      <c r="T212" s="2">
        <v>1</v>
      </c>
      <c r="U212" s="2" t="s">
        <v>1931</v>
      </c>
      <c r="V212" s="2">
        <v>8</v>
      </c>
      <c r="W212" s="2"/>
    </row>
    <row r="213" spans="1:23" x14ac:dyDescent="0.25">
      <c r="A213" t="s">
        <v>1929</v>
      </c>
      <c r="B213" s="2" t="s">
        <v>345</v>
      </c>
      <c r="C213" s="2" t="s">
        <v>1927</v>
      </c>
      <c r="D213" s="2" t="s">
        <v>573</v>
      </c>
      <c r="E213" s="2" t="s">
        <v>1927</v>
      </c>
      <c r="F213" s="2" t="s">
        <v>1517</v>
      </c>
      <c r="G213" s="2" t="s">
        <v>1927</v>
      </c>
      <c r="H213" s="2" t="s">
        <v>304</v>
      </c>
      <c r="I213" s="2" t="s">
        <v>1927</v>
      </c>
      <c r="J213" s="2" t="s">
        <v>1608</v>
      </c>
      <c r="K213" s="2" t="s">
        <v>1927</v>
      </c>
      <c r="L213" s="2" t="s">
        <v>1607</v>
      </c>
      <c r="M213" s="2">
        <v>7</v>
      </c>
      <c r="N213" s="2" t="s">
        <v>1928</v>
      </c>
      <c r="O213" s="5" t="s">
        <v>1606</v>
      </c>
      <c r="P213" s="2" t="s">
        <v>1608</v>
      </c>
      <c r="Q213" s="2" t="s">
        <v>1607</v>
      </c>
      <c r="R213" s="2">
        <v>7</v>
      </c>
      <c r="S213" s="2">
        <v>2</v>
      </c>
      <c r="T213" s="2">
        <v>1</v>
      </c>
      <c r="U213" s="2" t="s">
        <v>1931</v>
      </c>
      <c r="V213" s="2">
        <v>8</v>
      </c>
      <c r="W213" s="2"/>
    </row>
    <row r="214" spans="1:23" x14ac:dyDescent="0.25">
      <c r="A214" t="s">
        <v>1929</v>
      </c>
      <c r="B214" s="2" t="s">
        <v>479</v>
      </c>
      <c r="C214" s="2" t="s">
        <v>1927</v>
      </c>
      <c r="D214" s="2" t="s">
        <v>845</v>
      </c>
      <c r="E214" s="2" t="s">
        <v>1927</v>
      </c>
      <c r="F214" s="2" t="s">
        <v>1517</v>
      </c>
      <c r="G214" s="2" t="s">
        <v>1927</v>
      </c>
      <c r="H214" s="2" t="s">
        <v>304</v>
      </c>
      <c r="I214" s="2" t="s">
        <v>1927</v>
      </c>
      <c r="J214" s="2" t="s">
        <v>1861</v>
      </c>
      <c r="K214" s="2" t="s">
        <v>1927</v>
      </c>
      <c r="L214" s="2" t="s">
        <v>1858</v>
      </c>
      <c r="M214" s="2">
        <v>5</v>
      </c>
      <c r="N214" s="2" t="s">
        <v>1928</v>
      </c>
      <c r="O214" s="5" t="s">
        <v>1857</v>
      </c>
      <c r="P214" s="2" t="s">
        <v>1861</v>
      </c>
      <c r="Q214" s="2" t="s">
        <v>1858</v>
      </c>
      <c r="R214" s="2">
        <v>5</v>
      </c>
      <c r="S214" s="2">
        <v>13</v>
      </c>
      <c r="T214" s="2">
        <v>3</v>
      </c>
      <c r="U214" s="2" t="s">
        <v>1930</v>
      </c>
      <c r="V214" s="2">
        <v>18</v>
      </c>
      <c r="W214" s="2"/>
    </row>
    <row r="215" spans="1:23" x14ac:dyDescent="0.25">
      <c r="A215" t="s">
        <v>1929</v>
      </c>
      <c r="B215" s="2" t="s">
        <v>481</v>
      </c>
      <c r="C215" s="2" t="s">
        <v>1927</v>
      </c>
      <c r="D215" s="2" t="s">
        <v>851</v>
      </c>
      <c r="E215" s="2" t="s">
        <v>1927</v>
      </c>
      <c r="F215" s="2" t="s">
        <v>1517</v>
      </c>
      <c r="G215" s="2" t="s">
        <v>1927</v>
      </c>
      <c r="H215" s="2" t="s">
        <v>304</v>
      </c>
      <c r="I215" s="2" t="s">
        <v>1927</v>
      </c>
      <c r="J215" s="2" t="s">
        <v>1861</v>
      </c>
      <c r="K215" s="2" t="s">
        <v>1927</v>
      </c>
      <c r="L215" s="2" t="s">
        <v>1868</v>
      </c>
      <c r="M215" s="2">
        <v>6</v>
      </c>
      <c r="N215" s="2" t="s">
        <v>1928</v>
      </c>
      <c r="O215" s="5" t="s">
        <v>1866</v>
      </c>
      <c r="P215" s="2" t="s">
        <v>1861</v>
      </c>
      <c r="Q215" s="2" t="s">
        <v>1868</v>
      </c>
      <c r="R215" s="2">
        <v>6</v>
      </c>
      <c r="S215" s="2">
        <v>12</v>
      </c>
      <c r="T215" s="2">
        <v>2</v>
      </c>
      <c r="U215" s="2" t="s">
        <v>1930</v>
      </c>
      <c r="V215" s="2">
        <v>17</v>
      </c>
      <c r="W215" s="2"/>
    </row>
    <row r="216" spans="1:23" x14ac:dyDescent="0.25">
      <c r="A216" t="s">
        <v>1929</v>
      </c>
      <c r="B216" s="2" t="s">
        <v>281</v>
      </c>
      <c r="C216" s="2" t="s">
        <v>1927</v>
      </c>
      <c r="D216" s="2" t="s">
        <v>730</v>
      </c>
      <c r="E216" s="2" t="s">
        <v>1927</v>
      </c>
      <c r="F216" s="2" t="s">
        <v>939</v>
      </c>
      <c r="G216" s="2" t="s">
        <v>1927</v>
      </c>
      <c r="H216" s="2" t="s">
        <v>52</v>
      </c>
      <c r="I216" s="2" t="s">
        <v>1927</v>
      </c>
      <c r="J216" s="2" t="s">
        <v>1468</v>
      </c>
      <c r="K216" s="2" t="s">
        <v>1927</v>
      </c>
      <c r="L216" s="4" t="s">
        <v>1467</v>
      </c>
      <c r="M216" s="2">
        <v>4</v>
      </c>
      <c r="N216" s="2" t="s">
        <v>1928</v>
      </c>
      <c r="O216" s="5" t="s">
        <v>1466</v>
      </c>
      <c r="P216" s="2" t="s">
        <v>1468</v>
      </c>
      <c r="Q216" s="4" t="s">
        <v>1467</v>
      </c>
      <c r="R216" s="2">
        <v>4</v>
      </c>
      <c r="S216" s="2">
        <v>11</v>
      </c>
      <c r="T216" s="2">
        <v>2</v>
      </c>
      <c r="U216" s="2" t="s">
        <v>1931</v>
      </c>
      <c r="V216" s="2">
        <v>15</v>
      </c>
      <c r="W216" s="2"/>
    </row>
    <row r="217" spans="1:23" x14ac:dyDescent="0.25">
      <c r="A217" t="s">
        <v>1929</v>
      </c>
      <c r="B217" s="2" t="s">
        <v>281</v>
      </c>
      <c r="C217" s="2" t="s">
        <v>1927</v>
      </c>
      <c r="D217" s="2" t="s">
        <v>730</v>
      </c>
      <c r="E217" s="2" t="s">
        <v>1927</v>
      </c>
      <c r="F217" s="2" t="s">
        <v>939</v>
      </c>
      <c r="G217" s="2" t="s">
        <v>1927</v>
      </c>
      <c r="H217" s="2" t="s">
        <v>52</v>
      </c>
      <c r="I217" s="2" t="s">
        <v>1927</v>
      </c>
      <c r="J217" s="2" t="s">
        <v>1465</v>
      </c>
      <c r="K217" s="2" t="s">
        <v>1927</v>
      </c>
      <c r="L217" s="3" t="s">
        <v>1464</v>
      </c>
      <c r="M217" s="2">
        <v>4</v>
      </c>
      <c r="N217" s="2" t="s">
        <v>1928</v>
      </c>
      <c r="O217" s="5" t="s">
        <v>1463</v>
      </c>
      <c r="P217" s="2" t="s">
        <v>1465</v>
      </c>
      <c r="Q217" s="3" t="s">
        <v>1464</v>
      </c>
      <c r="R217" s="2">
        <v>4</v>
      </c>
      <c r="S217" s="2">
        <v>10</v>
      </c>
      <c r="T217" s="2">
        <v>3</v>
      </c>
      <c r="U217" s="2" t="s">
        <v>1931</v>
      </c>
      <c r="V217" s="2">
        <v>15</v>
      </c>
      <c r="W217" s="2"/>
    </row>
    <row r="218" spans="1:23" x14ac:dyDescent="0.25">
      <c r="A218" t="s">
        <v>1929</v>
      </c>
      <c r="B218" s="2" t="s">
        <v>285</v>
      </c>
      <c r="C218" s="2" t="s">
        <v>1927</v>
      </c>
      <c r="D218" s="2" t="s">
        <v>732</v>
      </c>
      <c r="E218" s="2" t="s">
        <v>1927</v>
      </c>
      <c r="F218" s="2" t="s">
        <v>939</v>
      </c>
      <c r="G218" s="2" t="s">
        <v>1927</v>
      </c>
      <c r="H218" s="2" t="s">
        <v>52</v>
      </c>
      <c r="I218" s="2" t="s">
        <v>1927</v>
      </c>
      <c r="J218" s="2" t="s">
        <v>1477</v>
      </c>
      <c r="K218" s="2" t="s">
        <v>1927</v>
      </c>
      <c r="L218" s="2" t="s">
        <v>1476</v>
      </c>
      <c r="M218" s="2">
        <v>4</v>
      </c>
      <c r="N218" s="2" t="s">
        <v>1928</v>
      </c>
      <c r="O218" s="5" t="s">
        <v>1475</v>
      </c>
      <c r="P218" s="2" t="s">
        <v>1477</v>
      </c>
      <c r="Q218" s="2" t="s">
        <v>1476</v>
      </c>
      <c r="R218" s="2">
        <v>4</v>
      </c>
      <c r="S218" s="2">
        <v>11</v>
      </c>
      <c r="T218" s="2">
        <v>2</v>
      </c>
      <c r="U218" s="2" t="s">
        <v>1931</v>
      </c>
      <c r="V218" s="2">
        <v>15</v>
      </c>
      <c r="W218" s="2"/>
    </row>
    <row r="219" spans="1:23" x14ac:dyDescent="0.25">
      <c r="A219" t="s">
        <v>1929</v>
      </c>
      <c r="B219" s="2" t="s">
        <v>286</v>
      </c>
      <c r="C219" s="2" t="s">
        <v>1927</v>
      </c>
      <c r="D219" s="2" t="s">
        <v>732</v>
      </c>
      <c r="E219" s="2" t="s">
        <v>1927</v>
      </c>
      <c r="F219" s="2" t="s">
        <v>939</v>
      </c>
      <c r="G219" s="2" t="s">
        <v>1927</v>
      </c>
      <c r="H219" s="2" t="s">
        <v>52</v>
      </c>
      <c r="I219" s="2" t="s">
        <v>1927</v>
      </c>
      <c r="J219" s="2" t="s">
        <v>1477</v>
      </c>
      <c r="K219" s="2" t="s">
        <v>1927</v>
      </c>
      <c r="L219" s="2" t="s">
        <v>1476</v>
      </c>
      <c r="M219" s="2">
        <v>4</v>
      </c>
      <c r="N219" s="2" t="s">
        <v>1928</v>
      </c>
      <c r="O219" s="5" t="s">
        <v>1475</v>
      </c>
      <c r="P219" s="2" t="s">
        <v>1477</v>
      </c>
      <c r="Q219" s="2" t="s">
        <v>1476</v>
      </c>
      <c r="R219" s="2">
        <v>4</v>
      </c>
      <c r="S219" s="2">
        <v>11</v>
      </c>
      <c r="T219" s="2">
        <v>2</v>
      </c>
      <c r="U219" s="2" t="s">
        <v>1931</v>
      </c>
      <c r="V219" s="2">
        <v>15</v>
      </c>
      <c r="W219" s="2"/>
    </row>
    <row r="220" spans="1:23" x14ac:dyDescent="0.25">
      <c r="A220" t="s">
        <v>1929</v>
      </c>
      <c r="B220" s="2" t="s">
        <v>283</v>
      </c>
      <c r="C220" s="2" t="s">
        <v>1927</v>
      </c>
      <c r="D220" s="2" t="s">
        <v>731</v>
      </c>
      <c r="E220" s="2" t="s">
        <v>1927</v>
      </c>
      <c r="F220" s="2" t="s">
        <v>939</v>
      </c>
      <c r="G220" s="2" t="s">
        <v>1927</v>
      </c>
      <c r="H220" s="2" t="s">
        <v>52</v>
      </c>
      <c r="I220" s="2" t="s">
        <v>1927</v>
      </c>
      <c r="J220" s="2" t="s">
        <v>1474</v>
      </c>
      <c r="K220" s="2" t="s">
        <v>1927</v>
      </c>
      <c r="L220" s="2" t="s">
        <v>1472</v>
      </c>
      <c r="M220" s="2">
        <v>4</v>
      </c>
      <c r="N220" s="2" t="s">
        <v>1928</v>
      </c>
      <c r="O220" s="5" t="s">
        <v>1470</v>
      </c>
      <c r="P220" s="2" t="s">
        <v>1474</v>
      </c>
      <c r="Q220" s="2" t="s">
        <v>1472</v>
      </c>
      <c r="R220" s="2">
        <v>4</v>
      </c>
      <c r="S220" s="2">
        <v>12</v>
      </c>
      <c r="T220" s="2">
        <v>2</v>
      </c>
      <c r="U220" s="2" t="s">
        <v>1931</v>
      </c>
      <c r="V220" s="2">
        <v>16</v>
      </c>
      <c r="W220" s="2"/>
    </row>
    <row r="221" spans="1:23" x14ac:dyDescent="0.25">
      <c r="A221" t="s">
        <v>1929</v>
      </c>
      <c r="B221" s="2" t="s">
        <v>283</v>
      </c>
      <c r="C221" s="2" t="s">
        <v>1927</v>
      </c>
      <c r="D221" s="2" t="s">
        <v>731</v>
      </c>
      <c r="E221" s="2" t="s">
        <v>1927</v>
      </c>
      <c r="F221" s="2" t="s">
        <v>939</v>
      </c>
      <c r="G221" s="2" t="s">
        <v>1927</v>
      </c>
      <c r="H221" s="2" t="s">
        <v>52</v>
      </c>
      <c r="I221" s="2" t="s">
        <v>1927</v>
      </c>
      <c r="J221" s="2" t="s">
        <v>1473</v>
      </c>
      <c r="K221" s="2" t="s">
        <v>1927</v>
      </c>
      <c r="L221" s="3" t="s">
        <v>1471</v>
      </c>
      <c r="M221" s="2">
        <v>4</v>
      </c>
      <c r="N221" s="2" t="s">
        <v>1928</v>
      </c>
      <c r="O221" s="5" t="s">
        <v>1469</v>
      </c>
      <c r="P221" s="2" t="s">
        <v>1473</v>
      </c>
      <c r="Q221" s="3" t="s">
        <v>1471</v>
      </c>
      <c r="R221" s="2">
        <v>4</v>
      </c>
      <c r="S221" s="2">
        <v>11</v>
      </c>
      <c r="T221" s="2">
        <v>3</v>
      </c>
      <c r="U221" s="2" t="s">
        <v>1931</v>
      </c>
      <c r="V221" s="2">
        <v>16</v>
      </c>
      <c r="W221" s="2"/>
    </row>
    <row r="222" spans="1:23" x14ac:dyDescent="0.25">
      <c r="A222" t="s">
        <v>1929</v>
      </c>
      <c r="B222" s="2" t="s">
        <v>456</v>
      </c>
      <c r="C222" s="2" t="s">
        <v>1927</v>
      </c>
      <c r="D222" s="2" t="s">
        <v>834</v>
      </c>
      <c r="E222" s="2" t="s">
        <v>1927</v>
      </c>
      <c r="F222" s="2" t="s">
        <v>1517</v>
      </c>
      <c r="G222" s="2" t="s">
        <v>1927</v>
      </c>
      <c r="H222" s="2" t="s">
        <v>304</v>
      </c>
      <c r="I222" s="2" t="s">
        <v>1927</v>
      </c>
      <c r="J222" s="2" t="s">
        <v>1808</v>
      </c>
      <c r="K222" s="2" t="s">
        <v>1927</v>
      </c>
      <c r="L222" s="2" t="s">
        <v>1807</v>
      </c>
      <c r="M222" s="2">
        <v>7</v>
      </c>
      <c r="N222" s="2" t="s">
        <v>1928</v>
      </c>
      <c r="O222" s="5" t="s">
        <v>1806</v>
      </c>
      <c r="P222" s="2" t="s">
        <v>1808</v>
      </c>
      <c r="Q222" s="2" t="s">
        <v>1807</v>
      </c>
      <c r="R222" s="2">
        <v>7</v>
      </c>
      <c r="S222" s="2">
        <v>2</v>
      </c>
      <c r="T222" s="2">
        <v>3</v>
      </c>
      <c r="U222" s="2" t="s">
        <v>1931</v>
      </c>
      <c r="V222" s="2">
        <v>10</v>
      </c>
      <c r="W222" s="2"/>
    </row>
    <row r="223" spans="1:23" x14ac:dyDescent="0.25">
      <c r="A223" t="s">
        <v>1929</v>
      </c>
      <c r="B223" s="2" t="s">
        <v>457</v>
      </c>
      <c r="C223" s="2" t="s">
        <v>1927</v>
      </c>
      <c r="D223" s="2" t="s">
        <v>835</v>
      </c>
      <c r="E223" s="2" t="s">
        <v>1927</v>
      </c>
      <c r="F223" s="2" t="s">
        <v>1517</v>
      </c>
      <c r="G223" s="2" t="s">
        <v>1927</v>
      </c>
      <c r="H223" s="2" t="s">
        <v>304</v>
      </c>
      <c r="I223" s="2" t="s">
        <v>1927</v>
      </c>
      <c r="J223" s="2" t="s">
        <v>1808</v>
      </c>
      <c r="K223" s="2" t="s">
        <v>1927</v>
      </c>
      <c r="L223" s="2" t="s">
        <v>1807</v>
      </c>
      <c r="M223" s="2">
        <v>7</v>
      </c>
      <c r="N223" s="2" t="s">
        <v>1928</v>
      </c>
      <c r="O223" s="5" t="s">
        <v>1806</v>
      </c>
      <c r="P223" s="2" t="s">
        <v>1808</v>
      </c>
      <c r="Q223" s="2" t="s">
        <v>1807</v>
      </c>
      <c r="R223" s="2">
        <v>7</v>
      </c>
      <c r="S223" s="2">
        <v>2</v>
      </c>
      <c r="T223" s="2">
        <v>3</v>
      </c>
      <c r="U223" s="2" t="s">
        <v>1931</v>
      </c>
      <c r="V223" s="2">
        <v>10</v>
      </c>
      <c r="W223" s="2"/>
    </row>
    <row r="224" spans="1:23" x14ac:dyDescent="0.25">
      <c r="A224" t="s">
        <v>1929</v>
      </c>
      <c r="B224" s="2" t="s">
        <v>232</v>
      </c>
      <c r="C224" s="2" t="s">
        <v>1927</v>
      </c>
      <c r="D224" s="2" t="s">
        <v>702</v>
      </c>
      <c r="E224" s="2" t="s">
        <v>1927</v>
      </c>
      <c r="F224" s="2" t="s">
        <v>939</v>
      </c>
      <c r="G224" s="2" t="s">
        <v>1927</v>
      </c>
      <c r="H224" s="2" t="s">
        <v>52</v>
      </c>
      <c r="I224" s="2" t="s">
        <v>1927</v>
      </c>
      <c r="J224" s="2" t="s">
        <v>1373</v>
      </c>
      <c r="K224" s="2" t="s">
        <v>1927</v>
      </c>
      <c r="L224" s="2" t="s">
        <v>1365</v>
      </c>
      <c r="M224" s="2">
        <v>4</v>
      </c>
      <c r="N224" s="2" t="s">
        <v>1928</v>
      </c>
      <c r="O224" s="5" t="s">
        <v>1367</v>
      </c>
      <c r="P224" s="2" t="s">
        <v>1373</v>
      </c>
      <c r="Q224" s="2" t="s">
        <v>1365</v>
      </c>
      <c r="R224" s="2">
        <v>4</v>
      </c>
      <c r="S224" s="2">
        <v>14</v>
      </c>
      <c r="T224" s="2">
        <v>1</v>
      </c>
      <c r="U224" s="2" t="s">
        <v>1931</v>
      </c>
      <c r="V224" s="2">
        <v>17</v>
      </c>
      <c r="W224" s="2"/>
    </row>
    <row r="225" spans="1:23" x14ac:dyDescent="0.25">
      <c r="A225" t="s">
        <v>1929</v>
      </c>
      <c r="B225" s="2" t="s">
        <v>232</v>
      </c>
      <c r="C225" s="2" t="s">
        <v>1927</v>
      </c>
      <c r="D225" s="2" t="s">
        <v>702</v>
      </c>
      <c r="E225" s="2" t="s">
        <v>1927</v>
      </c>
      <c r="F225" s="2" t="s">
        <v>939</v>
      </c>
      <c r="G225" s="2" t="s">
        <v>1927</v>
      </c>
      <c r="H225" s="2" t="s">
        <v>52</v>
      </c>
      <c r="I225" s="2" t="s">
        <v>1927</v>
      </c>
      <c r="J225" s="2" t="s">
        <v>1372</v>
      </c>
      <c r="K225" s="2" t="s">
        <v>1927</v>
      </c>
      <c r="L225" s="3" t="s">
        <v>1370</v>
      </c>
      <c r="M225" s="2">
        <v>4</v>
      </c>
      <c r="N225" s="2" t="s">
        <v>1928</v>
      </c>
      <c r="O225" s="5" t="s">
        <v>1368</v>
      </c>
      <c r="P225" s="2" t="s">
        <v>1372</v>
      </c>
      <c r="Q225" s="3" t="s">
        <v>1370</v>
      </c>
      <c r="R225" s="2">
        <v>4</v>
      </c>
      <c r="S225" s="2">
        <v>13</v>
      </c>
      <c r="T225" s="2">
        <v>2</v>
      </c>
      <c r="U225" s="2" t="s">
        <v>1931</v>
      </c>
      <c r="V225" s="2">
        <v>17</v>
      </c>
      <c r="W225" s="2"/>
    </row>
    <row r="226" spans="1:23" x14ac:dyDescent="0.25">
      <c r="A226" t="s">
        <v>1929</v>
      </c>
      <c r="B226" s="2" t="s">
        <v>114</v>
      </c>
      <c r="C226" s="2" t="s">
        <v>1927</v>
      </c>
      <c r="D226" s="2" t="s">
        <v>616</v>
      </c>
      <c r="E226" s="2" t="s">
        <v>1927</v>
      </c>
      <c r="F226" s="2" t="s">
        <v>939</v>
      </c>
      <c r="G226" s="2" t="s">
        <v>1927</v>
      </c>
      <c r="H226" s="2" t="s">
        <v>52</v>
      </c>
      <c r="I226" s="2" t="s">
        <v>1927</v>
      </c>
      <c r="J226" s="2" t="s">
        <v>1119</v>
      </c>
      <c r="K226" s="2" t="s">
        <v>1927</v>
      </c>
      <c r="L226" s="2" t="s">
        <v>1118</v>
      </c>
      <c r="M226" s="2">
        <v>4</v>
      </c>
      <c r="N226" s="2" t="s">
        <v>1928</v>
      </c>
      <c r="O226" s="5" t="s">
        <v>1117</v>
      </c>
      <c r="P226" s="2" t="s">
        <v>1119</v>
      </c>
      <c r="Q226" s="2" t="s">
        <v>1118</v>
      </c>
      <c r="R226" s="2">
        <v>4</v>
      </c>
      <c r="S226" s="2">
        <v>9</v>
      </c>
      <c r="T226" s="2">
        <v>1</v>
      </c>
      <c r="U226" s="2" t="s">
        <v>1931</v>
      </c>
      <c r="V226" s="2">
        <v>12</v>
      </c>
      <c r="W226" s="2"/>
    </row>
    <row r="227" spans="1:23" x14ac:dyDescent="0.25">
      <c r="A227" t="s">
        <v>1929</v>
      </c>
      <c r="B227" s="2" t="s">
        <v>139</v>
      </c>
      <c r="C227" s="2" t="s">
        <v>1927</v>
      </c>
      <c r="D227" s="2" t="s">
        <v>616</v>
      </c>
      <c r="E227" s="2" t="s">
        <v>1927</v>
      </c>
      <c r="F227" s="2" t="s">
        <v>939</v>
      </c>
      <c r="G227" s="2" t="s">
        <v>1927</v>
      </c>
      <c r="H227" s="2" t="s">
        <v>52</v>
      </c>
      <c r="I227" s="2" t="s">
        <v>1927</v>
      </c>
      <c r="J227" s="2" t="s">
        <v>1119</v>
      </c>
      <c r="K227" s="2" t="s">
        <v>1927</v>
      </c>
      <c r="L227" s="2" t="s">
        <v>1118</v>
      </c>
      <c r="M227" s="2">
        <v>4</v>
      </c>
      <c r="N227" s="2" t="s">
        <v>1928</v>
      </c>
      <c r="O227" s="5" t="s">
        <v>1117</v>
      </c>
      <c r="P227" s="2" t="s">
        <v>1119</v>
      </c>
      <c r="Q227" s="2" t="s">
        <v>1118</v>
      </c>
      <c r="R227" s="2">
        <v>4</v>
      </c>
      <c r="S227" s="2">
        <v>9</v>
      </c>
      <c r="T227" s="2">
        <v>1</v>
      </c>
      <c r="U227" s="2" t="s">
        <v>1931</v>
      </c>
      <c r="V227" s="2">
        <v>12</v>
      </c>
      <c r="W227" s="2"/>
    </row>
    <row r="228" spans="1:23" x14ac:dyDescent="0.25">
      <c r="A228" t="s">
        <v>1929</v>
      </c>
      <c r="B228" s="2" t="s">
        <v>177</v>
      </c>
      <c r="C228" s="2" t="s">
        <v>1927</v>
      </c>
      <c r="D228" s="2" t="s">
        <v>663</v>
      </c>
      <c r="E228" s="2" t="s">
        <v>1927</v>
      </c>
      <c r="F228" s="2" t="s">
        <v>939</v>
      </c>
      <c r="G228" s="2" t="s">
        <v>1927</v>
      </c>
      <c r="H228" s="2" t="s">
        <v>52</v>
      </c>
      <c r="I228" s="2" t="s">
        <v>1927</v>
      </c>
      <c r="J228" s="2" t="s">
        <v>1252</v>
      </c>
      <c r="K228" s="2" t="s">
        <v>1927</v>
      </c>
      <c r="L228" s="2" t="s">
        <v>1251</v>
      </c>
      <c r="M228" s="2">
        <v>4</v>
      </c>
      <c r="N228" s="2" t="s">
        <v>1928</v>
      </c>
      <c r="O228" s="5" t="s">
        <v>1250</v>
      </c>
      <c r="P228" s="2" t="s">
        <v>1252</v>
      </c>
      <c r="Q228" s="2" t="s">
        <v>1251</v>
      </c>
      <c r="R228" s="2">
        <v>4</v>
      </c>
      <c r="S228" s="2">
        <v>9</v>
      </c>
      <c r="T228" s="2">
        <v>1</v>
      </c>
      <c r="U228" s="2" t="s">
        <v>1931</v>
      </c>
      <c r="V228" s="2">
        <v>12</v>
      </c>
      <c r="W228" s="2"/>
    </row>
    <row r="229" spans="1:23" x14ac:dyDescent="0.25">
      <c r="A229" t="s">
        <v>1929</v>
      </c>
      <c r="B229" s="2" t="s">
        <v>179</v>
      </c>
      <c r="C229" s="2" t="s">
        <v>1927</v>
      </c>
      <c r="D229" s="2" t="s">
        <v>663</v>
      </c>
      <c r="E229" s="2" t="s">
        <v>1927</v>
      </c>
      <c r="F229" s="2" t="s">
        <v>939</v>
      </c>
      <c r="G229" s="2" t="s">
        <v>1927</v>
      </c>
      <c r="H229" s="2" t="s">
        <v>52</v>
      </c>
      <c r="I229" s="2" t="s">
        <v>1927</v>
      </c>
      <c r="J229" s="2" t="s">
        <v>1252</v>
      </c>
      <c r="K229" s="2" t="s">
        <v>1927</v>
      </c>
      <c r="L229" s="2" t="s">
        <v>1251</v>
      </c>
      <c r="M229" s="2">
        <v>4</v>
      </c>
      <c r="N229" s="2" t="s">
        <v>1928</v>
      </c>
      <c r="O229" s="2" t="s">
        <v>1250</v>
      </c>
      <c r="P229" s="2" t="s">
        <v>1252</v>
      </c>
      <c r="Q229" s="2" t="s">
        <v>1251</v>
      </c>
      <c r="R229" s="2">
        <v>4</v>
      </c>
      <c r="S229" s="2">
        <v>9</v>
      </c>
      <c r="T229" s="2">
        <v>1</v>
      </c>
      <c r="U229" s="2" t="s">
        <v>1931</v>
      </c>
      <c r="V229" s="2">
        <v>12</v>
      </c>
      <c r="W229" s="2"/>
    </row>
    <row r="230" spans="1:23" x14ac:dyDescent="0.25">
      <c r="A230" t="s">
        <v>1929</v>
      </c>
      <c r="B230" s="2" t="s">
        <v>97</v>
      </c>
      <c r="C230" s="2" t="s">
        <v>1927</v>
      </c>
      <c r="D230" s="2" t="s">
        <v>603</v>
      </c>
      <c r="E230" s="2" t="s">
        <v>1927</v>
      </c>
      <c r="F230" s="2" t="s">
        <v>939</v>
      </c>
      <c r="G230" s="2" t="s">
        <v>1927</v>
      </c>
      <c r="H230" s="2" t="s">
        <v>52</v>
      </c>
      <c r="I230" s="2" t="s">
        <v>1927</v>
      </c>
      <c r="J230" s="2" t="s">
        <v>1051</v>
      </c>
      <c r="K230" s="2" t="s">
        <v>1927</v>
      </c>
      <c r="L230" s="2" t="s">
        <v>1050</v>
      </c>
      <c r="M230" s="2">
        <v>4</v>
      </c>
      <c r="N230" s="2" t="s">
        <v>1928</v>
      </c>
      <c r="O230" s="5" t="s">
        <v>1049</v>
      </c>
      <c r="P230" s="2" t="s">
        <v>1051</v>
      </c>
      <c r="Q230" s="2" t="s">
        <v>1050</v>
      </c>
      <c r="R230" s="2">
        <v>4</v>
      </c>
      <c r="S230" s="2">
        <v>9</v>
      </c>
      <c r="T230" s="2">
        <v>2</v>
      </c>
      <c r="U230" s="2" t="s">
        <v>1931</v>
      </c>
      <c r="V230" s="2">
        <v>13</v>
      </c>
      <c r="W230" s="2"/>
    </row>
    <row r="231" spans="1:23" x14ac:dyDescent="0.25">
      <c r="A231" t="s">
        <v>1929</v>
      </c>
      <c r="B231" s="2" t="s">
        <v>99</v>
      </c>
      <c r="C231" s="2" t="s">
        <v>1927</v>
      </c>
      <c r="D231" s="2" t="s">
        <v>605</v>
      </c>
      <c r="E231" s="2" t="s">
        <v>1927</v>
      </c>
      <c r="F231" s="2" t="s">
        <v>939</v>
      </c>
      <c r="G231" s="2" t="s">
        <v>1927</v>
      </c>
      <c r="H231" s="2" t="s">
        <v>52</v>
      </c>
      <c r="I231" s="2" t="s">
        <v>1927</v>
      </c>
      <c r="J231" s="2" t="s">
        <v>1051</v>
      </c>
      <c r="K231" s="2" t="s">
        <v>1927</v>
      </c>
      <c r="L231" s="2" t="s">
        <v>1062</v>
      </c>
      <c r="M231" s="2">
        <v>4</v>
      </c>
      <c r="N231" s="2" t="s">
        <v>1928</v>
      </c>
      <c r="O231" s="5" t="s">
        <v>1061</v>
      </c>
      <c r="P231" s="2" t="s">
        <v>1051</v>
      </c>
      <c r="Q231" s="2" t="s">
        <v>1062</v>
      </c>
      <c r="R231" s="2">
        <v>4</v>
      </c>
      <c r="S231" s="2">
        <v>9</v>
      </c>
      <c r="T231" s="2">
        <v>1</v>
      </c>
      <c r="U231" s="2" t="s">
        <v>1931</v>
      </c>
      <c r="V231" s="2">
        <v>12</v>
      </c>
      <c r="W231" s="2"/>
    </row>
    <row r="232" spans="1:23" x14ac:dyDescent="0.25">
      <c r="A232" t="s">
        <v>1929</v>
      </c>
      <c r="B232" s="2" t="s">
        <v>101</v>
      </c>
      <c r="C232" s="2" t="s">
        <v>1927</v>
      </c>
      <c r="D232" s="2" t="s">
        <v>607</v>
      </c>
      <c r="E232" s="2" t="s">
        <v>1927</v>
      </c>
      <c r="F232" s="2" t="s">
        <v>939</v>
      </c>
      <c r="G232" s="2" t="s">
        <v>1927</v>
      </c>
      <c r="H232" s="2" t="s">
        <v>52</v>
      </c>
      <c r="I232" s="2" t="s">
        <v>1927</v>
      </c>
      <c r="J232" s="2" t="s">
        <v>1051</v>
      </c>
      <c r="K232" s="2" t="s">
        <v>1927</v>
      </c>
      <c r="L232" s="2" t="s">
        <v>1062</v>
      </c>
      <c r="M232" s="2">
        <v>4</v>
      </c>
      <c r="N232" s="2" t="s">
        <v>1928</v>
      </c>
      <c r="O232" s="5" t="s">
        <v>1061</v>
      </c>
      <c r="P232" s="2" t="s">
        <v>1051</v>
      </c>
      <c r="Q232" s="2" t="s">
        <v>1062</v>
      </c>
      <c r="R232" s="2">
        <v>4</v>
      </c>
      <c r="S232" s="2">
        <v>9</v>
      </c>
      <c r="T232" s="2">
        <v>1</v>
      </c>
      <c r="U232" s="2" t="s">
        <v>1931</v>
      </c>
      <c r="V232" s="2">
        <v>12</v>
      </c>
      <c r="W232" s="2"/>
    </row>
    <row r="233" spans="1:23" x14ac:dyDescent="0.25">
      <c r="A233" t="s">
        <v>1929</v>
      </c>
      <c r="B233" s="2" t="s">
        <v>109</v>
      </c>
      <c r="C233" s="2" t="s">
        <v>1927</v>
      </c>
      <c r="D233" s="2" t="s">
        <v>613</v>
      </c>
      <c r="E233" s="2" t="s">
        <v>1927</v>
      </c>
      <c r="F233" s="2" t="s">
        <v>939</v>
      </c>
      <c r="G233" s="2" t="s">
        <v>1927</v>
      </c>
      <c r="H233" s="2" t="s">
        <v>52</v>
      </c>
      <c r="I233" s="2" t="s">
        <v>1927</v>
      </c>
      <c r="J233" s="2" t="s">
        <v>1051</v>
      </c>
      <c r="K233" s="2" t="s">
        <v>1927</v>
      </c>
      <c r="L233" s="2" t="s">
        <v>1105</v>
      </c>
      <c r="M233" s="2">
        <v>4</v>
      </c>
      <c r="N233" s="2" t="s">
        <v>1928</v>
      </c>
      <c r="O233" s="5" t="s">
        <v>1104</v>
      </c>
      <c r="P233" s="2" t="s">
        <v>1051</v>
      </c>
      <c r="Q233" s="2" t="s">
        <v>1105</v>
      </c>
      <c r="R233" s="2">
        <v>4</v>
      </c>
      <c r="S233" s="2">
        <v>9</v>
      </c>
      <c r="T233" s="2">
        <v>1</v>
      </c>
      <c r="U233" s="2" t="s">
        <v>1931</v>
      </c>
      <c r="V233" s="2">
        <v>12</v>
      </c>
      <c r="W233" s="2"/>
    </row>
    <row r="234" spans="1:23" x14ac:dyDescent="0.25">
      <c r="A234" t="s">
        <v>1929</v>
      </c>
      <c r="B234" s="2" t="s">
        <v>134</v>
      </c>
      <c r="C234" s="2" t="s">
        <v>1927</v>
      </c>
      <c r="D234" s="2" t="s">
        <v>603</v>
      </c>
      <c r="E234" s="2" t="s">
        <v>1927</v>
      </c>
      <c r="F234" s="2" t="s">
        <v>939</v>
      </c>
      <c r="G234" s="2" t="s">
        <v>1927</v>
      </c>
      <c r="H234" s="2" t="s">
        <v>52</v>
      </c>
      <c r="I234" s="2" t="s">
        <v>1927</v>
      </c>
      <c r="J234" s="2" t="s">
        <v>1051</v>
      </c>
      <c r="K234" s="2" t="s">
        <v>1927</v>
      </c>
      <c r="L234" s="2" t="s">
        <v>1050</v>
      </c>
      <c r="M234" s="2">
        <v>4</v>
      </c>
      <c r="N234" s="2" t="s">
        <v>1928</v>
      </c>
      <c r="O234" s="5" t="s">
        <v>1049</v>
      </c>
      <c r="P234" s="2" t="s">
        <v>1051</v>
      </c>
      <c r="Q234" s="2" t="s">
        <v>1050</v>
      </c>
      <c r="R234" s="2">
        <v>4</v>
      </c>
      <c r="S234" s="2">
        <v>9</v>
      </c>
      <c r="T234" s="2">
        <v>2</v>
      </c>
      <c r="U234" s="2" t="s">
        <v>1931</v>
      </c>
      <c r="V234" s="2">
        <v>13</v>
      </c>
      <c r="W234" s="2"/>
    </row>
    <row r="235" spans="1:23" x14ac:dyDescent="0.25">
      <c r="A235" t="s">
        <v>1929</v>
      </c>
      <c r="B235" s="2" t="s">
        <v>135</v>
      </c>
      <c r="C235" s="2" t="s">
        <v>1927</v>
      </c>
      <c r="D235" s="2" t="s">
        <v>605</v>
      </c>
      <c r="E235" s="2" t="s">
        <v>1927</v>
      </c>
      <c r="F235" s="2" t="s">
        <v>939</v>
      </c>
      <c r="G235" s="2" t="s">
        <v>1927</v>
      </c>
      <c r="H235" s="2" t="s">
        <v>52</v>
      </c>
      <c r="I235" s="2" t="s">
        <v>1927</v>
      </c>
      <c r="J235" s="2" t="s">
        <v>1051</v>
      </c>
      <c r="K235" s="2" t="s">
        <v>1927</v>
      </c>
      <c r="L235" s="2" t="s">
        <v>1062</v>
      </c>
      <c r="M235" s="2">
        <v>4</v>
      </c>
      <c r="N235" s="2" t="s">
        <v>1928</v>
      </c>
      <c r="O235" s="5" t="s">
        <v>1061</v>
      </c>
      <c r="P235" s="2" t="s">
        <v>1051</v>
      </c>
      <c r="Q235" s="2" t="s">
        <v>1062</v>
      </c>
      <c r="R235" s="2">
        <v>4</v>
      </c>
      <c r="S235" s="2">
        <v>9</v>
      </c>
      <c r="T235" s="2">
        <v>1</v>
      </c>
      <c r="U235" s="2" t="s">
        <v>1931</v>
      </c>
      <c r="V235" s="2">
        <v>12</v>
      </c>
      <c r="W235" s="2"/>
    </row>
    <row r="236" spans="1:23" x14ac:dyDescent="0.25">
      <c r="A236" t="s">
        <v>1929</v>
      </c>
      <c r="B236" s="2" t="s">
        <v>137</v>
      </c>
      <c r="C236" s="2" t="s">
        <v>1927</v>
      </c>
      <c r="D236" s="2" t="s">
        <v>613</v>
      </c>
      <c r="E236" s="2" t="s">
        <v>1927</v>
      </c>
      <c r="F236" s="2" t="s">
        <v>939</v>
      </c>
      <c r="G236" s="2" t="s">
        <v>1927</v>
      </c>
      <c r="H236" s="2" t="s">
        <v>52</v>
      </c>
      <c r="I236" s="2" t="s">
        <v>1927</v>
      </c>
      <c r="J236" s="2" t="s">
        <v>1051</v>
      </c>
      <c r="K236" s="2" t="s">
        <v>1927</v>
      </c>
      <c r="L236" s="2" t="s">
        <v>1105</v>
      </c>
      <c r="M236" s="2">
        <v>4</v>
      </c>
      <c r="N236" s="2" t="s">
        <v>1928</v>
      </c>
      <c r="O236" s="2" t="s">
        <v>1104</v>
      </c>
      <c r="P236" s="2" t="s">
        <v>1051</v>
      </c>
      <c r="Q236" s="2" t="s">
        <v>1105</v>
      </c>
      <c r="R236" s="2">
        <v>4</v>
      </c>
      <c r="S236" s="2">
        <v>9</v>
      </c>
      <c r="T236" s="2">
        <v>1</v>
      </c>
      <c r="U236" s="2" t="s">
        <v>1931</v>
      </c>
      <c r="V236" s="2">
        <v>12</v>
      </c>
      <c r="W236" s="2"/>
    </row>
    <row r="237" spans="1:23" x14ac:dyDescent="0.25">
      <c r="A237" t="s">
        <v>1929</v>
      </c>
      <c r="B237" s="2" t="s">
        <v>138</v>
      </c>
      <c r="C237" s="2" t="s">
        <v>1927</v>
      </c>
      <c r="D237" s="2" t="s">
        <v>607</v>
      </c>
      <c r="E237" s="2" t="s">
        <v>1927</v>
      </c>
      <c r="F237" s="2" t="s">
        <v>939</v>
      </c>
      <c r="G237" s="2" t="s">
        <v>1927</v>
      </c>
      <c r="H237" s="2" t="s">
        <v>52</v>
      </c>
      <c r="I237" s="2" t="s">
        <v>1927</v>
      </c>
      <c r="J237" s="2" t="s">
        <v>1051</v>
      </c>
      <c r="K237" s="2" t="s">
        <v>1927</v>
      </c>
      <c r="L237" s="2" t="s">
        <v>1062</v>
      </c>
      <c r="M237" s="2">
        <v>4</v>
      </c>
      <c r="N237" s="2" t="s">
        <v>1928</v>
      </c>
      <c r="O237" s="5" t="s">
        <v>1061</v>
      </c>
      <c r="P237" s="2" t="s">
        <v>1051</v>
      </c>
      <c r="Q237" s="2" t="s">
        <v>1062</v>
      </c>
      <c r="R237" s="2">
        <v>4</v>
      </c>
      <c r="S237" s="2">
        <v>9</v>
      </c>
      <c r="T237" s="2">
        <v>1</v>
      </c>
      <c r="U237" s="2" t="s">
        <v>1931</v>
      </c>
      <c r="V237" s="2">
        <v>12</v>
      </c>
      <c r="W237" s="2"/>
    </row>
    <row r="238" spans="1:23" x14ac:dyDescent="0.25">
      <c r="A238" t="s">
        <v>1929</v>
      </c>
      <c r="B238" s="2" t="s">
        <v>366</v>
      </c>
      <c r="C238" s="2" t="s">
        <v>1927</v>
      </c>
      <c r="D238" s="2" t="s">
        <v>787</v>
      </c>
      <c r="E238" s="2" t="s">
        <v>1927</v>
      </c>
      <c r="F238" s="2" t="s">
        <v>1517</v>
      </c>
      <c r="G238" s="2" t="s">
        <v>1927</v>
      </c>
      <c r="H238" s="2" t="s">
        <v>304</v>
      </c>
      <c r="I238" s="2" t="s">
        <v>1927</v>
      </c>
      <c r="J238" s="2" t="s">
        <v>1657</v>
      </c>
      <c r="K238" s="2" t="s">
        <v>1927</v>
      </c>
      <c r="L238" s="2" t="s">
        <v>1638</v>
      </c>
      <c r="M238" s="2">
        <v>2</v>
      </c>
      <c r="N238" s="2" t="s">
        <v>1928</v>
      </c>
      <c r="O238" s="5" t="s">
        <v>1656</v>
      </c>
      <c r="P238" s="2" t="s">
        <v>1657</v>
      </c>
      <c r="Q238" s="2" t="s">
        <v>1638</v>
      </c>
      <c r="R238" s="2">
        <v>2</v>
      </c>
      <c r="S238" s="2">
        <v>5</v>
      </c>
      <c r="T238" s="2">
        <v>0</v>
      </c>
      <c r="U238" s="2" t="s">
        <v>1931</v>
      </c>
      <c r="V238" s="2">
        <v>5</v>
      </c>
      <c r="W238" s="2"/>
    </row>
    <row r="239" spans="1:23" x14ac:dyDescent="0.25">
      <c r="A239" t="s">
        <v>1929</v>
      </c>
      <c r="B239" s="2" t="s">
        <v>248</v>
      </c>
      <c r="C239" s="2" t="s">
        <v>1927</v>
      </c>
      <c r="D239" s="2" t="s">
        <v>715</v>
      </c>
      <c r="E239" s="2" t="s">
        <v>1927</v>
      </c>
      <c r="F239" s="2" t="s">
        <v>939</v>
      </c>
      <c r="G239" s="2" t="s">
        <v>1927</v>
      </c>
      <c r="H239" s="2" t="s">
        <v>52</v>
      </c>
      <c r="I239" s="2" t="s">
        <v>1927</v>
      </c>
      <c r="J239" s="2" t="s">
        <v>1405</v>
      </c>
      <c r="K239" s="2" t="s">
        <v>1927</v>
      </c>
      <c r="L239" s="2" t="s">
        <v>1404</v>
      </c>
      <c r="M239" s="2">
        <v>5</v>
      </c>
      <c r="N239" s="2" t="s">
        <v>1928</v>
      </c>
      <c r="O239" s="2" t="s">
        <v>1403</v>
      </c>
      <c r="P239" s="2" t="s">
        <v>1405</v>
      </c>
      <c r="Q239" s="2" t="s">
        <v>1404</v>
      </c>
      <c r="R239" s="2">
        <v>5</v>
      </c>
      <c r="S239" s="2">
        <v>11</v>
      </c>
      <c r="T239" s="2">
        <v>2</v>
      </c>
      <c r="U239" s="2" t="s">
        <v>1930</v>
      </c>
      <c r="V239" s="2">
        <v>15</v>
      </c>
      <c r="W239" s="2"/>
    </row>
    <row r="240" spans="1:23" x14ac:dyDescent="0.25">
      <c r="A240" t="s">
        <v>1929</v>
      </c>
      <c r="B240" s="2" t="s">
        <v>249</v>
      </c>
      <c r="C240" s="2" t="s">
        <v>1927</v>
      </c>
      <c r="D240" s="2" t="s">
        <v>716</v>
      </c>
      <c r="E240" s="2" t="s">
        <v>1927</v>
      </c>
      <c r="F240" s="2" t="s">
        <v>939</v>
      </c>
      <c r="G240" s="2" t="s">
        <v>1927</v>
      </c>
      <c r="H240" s="2" t="s">
        <v>52</v>
      </c>
      <c r="I240" s="2" t="s">
        <v>1927</v>
      </c>
      <c r="J240" s="2" t="s">
        <v>1405</v>
      </c>
      <c r="K240" s="2" t="s">
        <v>1927</v>
      </c>
      <c r="L240" s="2" t="s">
        <v>1404</v>
      </c>
      <c r="M240" s="2">
        <v>5</v>
      </c>
      <c r="N240" s="2" t="s">
        <v>1928</v>
      </c>
      <c r="O240" s="5" t="s">
        <v>1403</v>
      </c>
      <c r="P240" s="2" t="s">
        <v>1405</v>
      </c>
      <c r="Q240" s="2" t="s">
        <v>1404</v>
      </c>
      <c r="R240" s="2">
        <v>5</v>
      </c>
      <c r="S240" s="2">
        <v>11</v>
      </c>
      <c r="T240" s="2">
        <v>2</v>
      </c>
      <c r="U240" s="2" t="s">
        <v>1930</v>
      </c>
      <c r="V240" s="2">
        <v>15</v>
      </c>
      <c r="W240" s="2"/>
    </row>
    <row r="241" spans="1:23" x14ac:dyDescent="0.25">
      <c r="A241" t="s">
        <v>1929</v>
      </c>
      <c r="B241" s="2" t="s">
        <v>249</v>
      </c>
      <c r="C241" s="2" t="s">
        <v>1927</v>
      </c>
      <c r="D241" s="2" t="s">
        <v>716</v>
      </c>
      <c r="E241" s="2" t="s">
        <v>1927</v>
      </c>
      <c r="F241" s="2" t="s">
        <v>939</v>
      </c>
      <c r="G241" s="2" t="s">
        <v>1927</v>
      </c>
      <c r="H241" s="2" t="s">
        <v>52</v>
      </c>
      <c r="I241" s="2" t="s">
        <v>1927</v>
      </c>
      <c r="J241" s="2" t="s">
        <v>1405</v>
      </c>
      <c r="K241" s="2" t="s">
        <v>1927</v>
      </c>
      <c r="L241" s="2" t="s">
        <v>1411</v>
      </c>
      <c r="M241" s="2">
        <v>5</v>
      </c>
      <c r="N241" s="2" t="s">
        <v>1928</v>
      </c>
      <c r="O241" s="5" t="s">
        <v>1407</v>
      </c>
      <c r="P241" s="2" t="s">
        <v>1405</v>
      </c>
      <c r="Q241" s="2" t="s">
        <v>1411</v>
      </c>
      <c r="R241" s="2">
        <v>5</v>
      </c>
      <c r="S241" s="2">
        <v>11</v>
      </c>
      <c r="T241" s="2">
        <v>1</v>
      </c>
      <c r="U241" s="2" t="s">
        <v>1930</v>
      </c>
      <c r="V241" s="2">
        <v>14</v>
      </c>
      <c r="W241" s="2"/>
    </row>
    <row r="242" spans="1:23" x14ac:dyDescent="0.25">
      <c r="A242" t="s">
        <v>1929</v>
      </c>
      <c r="B242" s="2" t="s">
        <v>251</v>
      </c>
      <c r="C242" s="2" t="s">
        <v>1927</v>
      </c>
      <c r="D242" s="2" t="s">
        <v>715</v>
      </c>
      <c r="E242" s="2" t="s">
        <v>1927</v>
      </c>
      <c r="F242" s="2" t="s">
        <v>939</v>
      </c>
      <c r="G242" s="2" t="s">
        <v>1927</v>
      </c>
      <c r="H242" s="2" t="s">
        <v>52</v>
      </c>
      <c r="I242" s="2" t="s">
        <v>1927</v>
      </c>
      <c r="J242" s="2" t="s">
        <v>1405</v>
      </c>
      <c r="K242" s="2" t="s">
        <v>1927</v>
      </c>
      <c r="L242" s="2" t="s">
        <v>1404</v>
      </c>
      <c r="M242" s="2">
        <v>5</v>
      </c>
      <c r="N242" s="2" t="s">
        <v>1928</v>
      </c>
      <c r="O242" s="2" t="s">
        <v>1403</v>
      </c>
      <c r="P242" s="2" t="s">
        <v>1405</v>
      </c>
      <c r="Q242" s="2" t="s">
        <v>1404</v>
      </c>
      <c r="R242" s="2">
        <v>5</v>
      </c>
      <c r="S242" s="2">
        <v>11</v>
      </c>
      <c r="T242" s="2">
        <v>2</v>
      </c>
      <c r="U242" s="2" t="s">
        <v>1930</v>
      </c>
      <c r="V242" s="2">
        <v>15</v>
      </c>
      <c r="W242" s="2"/>
    </row>
    <row r="243" spans="1:23" x14ac:dyDescent="0.25">
      <c r="A243" t="s">
        <v>1929</v>
      </c>
      <c r="B243" s="2" t="s">
        <v>251</v>
      </c>
      <c r="C243" s="2" t="s">
        <v>1927</v>
      </c>
      <c r="D243" s="2" t="s">
        <v>715</v>
      </c>
      <c r="E243" s="2" t="s">
        <v>1927</v>
      </c>
      <c r="F243" s="2" t="s">
        <v>939</v>
      </c>
      <c r="G243" s="2" t="s">
        <v>1927</v>
      </c>
      <c r="H243" s="2" t="s">
        <v>52</v>
      </c>
      <c r="I243" s="2" t="s">
        <v>1927</v>
      </c>
      <c r="J243" s="2" t="s">
        <v>1405</v>
      </c>
      <c r="K243" s="2" t="s">
        <v>1927</v>
      </c>
      <c r="L243" s="2" t="s">
        <v>1411</v>
      </c>
      <c r="M243" s="2">
        <v>5</v>
      </c>
      <c r="N243" s="2" t="s">
        <v>1928</v>
      </c>
      <c r="O243" s="5" t="s">
        <v>1407</v>
      </c>
      <c r="P243" s="2" t="s">
        <v>1405</v>
      </c>
      <c r="Q243" s="2" t="s">
        <v>1411</v>
      </c>
      <c r="R243" s="2">
        <v>5</v>
      </c>
      <c r="S243" s="2">
        <v>11</v>
      </c>
      <c r="T243" s="2">
        <v>1</v>
      </c>
      <c r="U243" s="2" t="s">
        <v>1930</v>
      </c>
      <c r="V243" s="2">
        <v>14</v>
      </c>
      <c r="W243" s="2"/>
    </row>
    <row r="244" spans="1:23" x14ac:dyDescent="0.25">
      <c r="A244" t="s">
        <v>1929</v>
      </c>
      <c r="B244" s="2" t="s">
        <v>253</v>
      </c>
      <c r="C244" s="2" t="s">
        <v>1927</v>
      </c>
      <c r="D244" s="2" t="s">
        <v>716</v>
      </c>
      <c r="E244" s="2" t="s">
        <v>1927</v>
      </c>
      <c r="F244" s="2" t="s">
        <v>939</v>
      </c>
      <c r="G244" s="2" t="s">
        <v>1927</v>
      </c>
      <c r="H244" s="2" t="s">
        <v>52</v>
      </c>
      <c r="I244" s="2" t="s">
        <v>1927</v>
      </c>
      <c r="J244" s="2" t="s">
        <v>1405</v>
      </c>
      <c r="K244" s="2" t="s">
        <v>1927</v>
      </c>
      <c r="L244" s="2" t="s">
        <v>1411</v>
      </c>
      <c r="M244" s="2">
        <v>5</v>
      </c>
      <c r="N244" s="2" t="s">
        <v>1928</v>
      </c>
      <c r="O244" s="2" t="s">
        <v>1407</v>
      </c>
      <c r="P244" s="2" t="s">
        <v>1405</v>
      </c>
      <c r="Q244" s="2" t="s">
        <v>1411</v>
      </c>
      <c r="R244" s="2">
        <v>5</v>
      </c>
      <c r="S244" s="2">
        <v>11</v>
      </c>
      <c r="T244" s="2">
        <v>1</v>
      </c>
      <c r="U244" s="2" t="s">
        <v>1930</v>
      </c>
      <c r="V244" s="2">
        <v>14</v>
      </c>
      <c r="W244" s="2"/>
    </row>
    <row r="245" spans="1:23" x14ac:dyDescent="0.25">
      <c r="A245" t="s">
        <v>1929</v>
      </c>
      <c r="B245" s="2" t="s">
        <v>249</v>
      </c>
      <c r="C245" s="2" t="s">
        <v>1927</v>
      </c>
      <c r="D245" s="2" t="s">
        <v>716</v>
      </c>
      <c r="E245" s="2" t="s">
        <v>1927</v>
      </c>
      <c r="F245" s="2" t="s">
        <v>939</v>
      </c>
      <c r="G245" s="2" t="s">
        <v>1927</v>
      </c>
      <c r="H245" s="2" t="s">
        <v>52</v>
      </c>
      <c r="I245" s="2" t="s">
        <v>1927</v>
      </c>
      <c r="J245" s="2" t="s">
        <v>1413</v>
      </c>
      <c r="K245" s="2" t="s">
        <v>1927</v>
      </c>
      <c r="L245" s="2" t="s">
        <v>1404</v>
      </c>
      <c r="M245" s="2">
        <v>5</v>
      </c>
      <c r="N245" s="2" t="s">
        <v>1928</v>
      </c>
      <c r="O245" s="5" t="s">
        <v>1409</v>
      </c>
      <c r="P245" s="2" t="s">
        <v>1413</v>
      </c>
      <c r="Q245" s="2" t="s">
        <v>1404</v>
      </c>
      <c r="R245" s="2">
        <v>5</v>
      </c>
      <c r="S245" s="2">
        <v>11</v>
      </c>
      <c r="T245" s="2">
        <v>2</v>
      </c>
      <c r="U245" s="2" t="s">
        <v>1930</v>
      </c>
      <c r="V245" s="2">
        <v>15</v>
      </c>
      <c r="W245" s="2"/>
    </row>
    <row r="246" spans="1:23" x14ac:dyDescent="0.25">
      <c r="A246" t="s">
        <v>1929</v>
      </c>
      <c r="B246" s="2" t="s">
        <v>251</v>
      </c>
      <c r="C246" s="2" t="s">
        <v>1927</v>
      </c>
      <c r="D246" s="2" t="s">
        <v>715</v>
      </c>
      <c r="E246" s="2" t="s">
        <v>1927</v>
      </c>
      <c r="F246" s="2" t="s">
        <v>939</v>
      </c>
      <c r="G246" s="2" t="s">
        <v>1927</v>
      </c>
      <c r="H246" s="2" t="s">
        <v>52</v>
      </c>
      <c r="I246" s="2" t="s">
        <v>1927</v>
      </c>
      <c r="J246" s="2" t="s">
        <v>1413</v>
      </c>
      <c r="K246" s="2" t="s">
        <v>1927</v>
      </c>
      <c r="L246" s="2" t="s">
        <v>1404</v>
      </c>
      <c r="M246" s="2">
        <v>5</v>
      </c>
      <c r="N246" s="2" t="s">
        <v>1928</v>
      </c>
      <c r="O246" s="5" t="s">
        <v>1409</v>
      </c>
      <c r="P246" s="2" t="s">
        <v>1413</v>
      </c>
      <c r="Q246" s="2" t="s">
        <v>1404</v>
      </c>
      <c r="R246" s="2">
        <v>5</v>
      </c>
      <c r="S246" s="2">
        <v>11</v>
      </c>
      <c r="T246" s="2">
        <v>2</v>
      </c>
      <c r="U246" s="2" t="s">
        <v>1930</v>
      </c>
      <c r="V246" s="2">
        <v>15</v>
      </c>
      <c r="W246" s="2"/>
    </row>
    <row r="247" spans="1:23" x14ac:dyDescent="0.25">
      <c r="A247" t="s">
        <v>1929</v>
      </c>
      <c r="B247" s="2" t="s">
        <v>493</v>
      </c>
      <c r="C247" s="2" t="s">
        <v>1927</v>
      </c>
      <c r="D247" s="2" t="s">
        <v>835</v>
      </c>
      <c r="E247" s="2" t="s">
        <v>1927</v>
      </c>
      <c r="F247" s="2" t="s">
        <v>1517</v>
      </c>
      <c r="G247" s="2" t="s">
        <v>1927</v>
      </c>
      <c r="H247" s="2" t="s">
        <v>304</v>
      </c>
      <c r="I247" s="2" t="s">
        <v>1927</v>
      </c>
      <c r="J247" s="2" t="s">
        <v>1882</v>
      </c>
      <c r="K247" s="2" t="s">
        <v>1927</v>
      </c>
      <c r="L247" s="2" t="s">
        <v>1807</v>
      </c>
      <c r="M247" s="2">
        <v>7</v>
      </c>
      <c r="N247" s="2" t="s">
        <v>1928</v>
      </c>
      <c r="O247" s="5" t="s">
        <v>1881</v>
      </c>
      <c r="P247" s="2" t="s">
        <v>1882</v>
      </c>
      <c r="Q247" s="2" t="s">
        <v>1807</v>
      </c>
      <c r="R247" s="2">
        <v>7</v>
      </c>
      <c r="S247" s="2">
        <v>2</v>
      </c>
      <c r="T247" s="2">
        <v>3</v>
      </c>
      <c r="U247" s="2" t="s">
        <v>1931</v>
      </c>
      <c r="V247" s="2">
        <v>10</v>
      </c>
      <c r="W247" s="2"/>
    </row>
    <row r="248" spans="1:23" x14ac:dyDescent="0.25">
      <c r="A248" t="s">
        <v>1929</v>
      </c>
      <c r="B248" s="2" t="s">
        <v>269</v>
      </c>
      <c r="C248" s="2" t="s">
        <v>1927</v>
      </c>
      <c r="D248" s="2" t="s">
        <v>722</v>
      </c>
      <c r="E248" s="2" t="s">
        <v>1927</v>
      </c>
      <c r="F248" s="2" t="s">
        <v>939</v>
      </c>
      <c r="G248" s="2" t="s">
        <v>1927</v>
      </c>
      <c r="H248" s="2" t="s">
        <v>52</v>
      </c>
      <c r="I248" s="2" t="s">
        <v>1927</v>
      </c>
      <c r="J248" s="2" t="s">
        <v>1449</v>
      </c>
      <c r="K248" s="2" t="s">
        <v>1927</v>
      </c>
      <c r="L248" s="2" t="s">
        <v>1444</v>
      </c>
      <c r="M248" s="2">
        <v>4</v>
      </c>
      <c r="N248" s="2" t="s">
        <v>1928</v>
      </c>
      <c r="O248" s="5" t="s">
        <v>1448</v>
      </c>
      <c r="P248" s="2" t="s">
        <v>1449</v>
      </c>
      <c r="Q248" s="2" t="s">
        <v>1444</v>
      </c>
      <c r="R248" s="2">
        <v>4</v>
      </c>
      <c r="S248" s="2">
        <v>9</v>
      </c>
      <c r="T248" s="2">
        <v>2</v>
      </c>
      <c r="U248" s="2" t="s">
        <v>1931</v>
      </c>
      <c r="V248" s="2">
        <v>13</v>
      </c>
      <c r="W248" s="2"/>
    </row>
    <row r="249" spans="1:23" x14ac:dyDescent="0.25">
      <c r="A249" t="s">
        <v>1929</v>
      </c>
      <c r="B249" s="2" t="s">
        <v>265</v>
      </c>
      <c r="C249" s="2" t="s">
        <v>1927</v>
      </c>
      <c r="D249" s="2" t="s">
        <v>722</v>
      </c>
      <c r="E249" s="2" t="s">
        <v>1927</v>
      </c>
      <c r="F249" s="2" t="s">
        <v>939</v>
      </c>
      <c r="G249" s="2" t="s">
        <v>1927</v>
      </c>
      <c r="H249" s="2" t="s">
        <v>52</v>
      </c>
      <c r="I249" s="2" t="s">
        <v>1927</v>
      </c>
      <c r="J249" s="2" t="s">
        <v>1445</v>
      </c>
      <c r="K249" s="2" t="s">
        <v>1927</v>
      </c>
      <c r="L249" s="2" t="s">
        <v>1444</v>
      </c>
      <c r="M249" s="2">
        <v>4</v>
      </c>
      <c r="N249" s="2" t="s">
        <v>1928</v>
      </c>
      <c r="O249" s="2" t="s">
        <v>1443</v>
      </c>
      <c r="P249" s="2" t="s">
        <v>1445</v>
      </c>
      <c r="Q249" s="2" t="s">
        <v>1444</v>
      </c>
      <c r="R249" s="2">
        <v>4</v>
      </c>
      <c r="S249" s="2">
        <v>9</v>
      </c>
      <c r="T249" s="2">
        <v>2</v>
      </c>
      <c r="U249" s="2" t="s">
        <v>1931</v>
      </c>
      <c r="V249" s="2">
        <v>13</v>
      </c>
      <c r="W249" s="2"/>
    </row>
    <row r="250" spans="1:23" x14ac:dyDescent="0.25">
      <c r="A250" t="s">
        <v>1929</v>
      </c>
      <c r="B250" s="2" t="s">
        <v>266</v>
      </c>
      <c r="C250" s="2" t="s">
        <v>1927</v>
      </c>
      <c r="D250" s="2" t="s">
        <v>722</v>
      </c>
      <c r="E250" s="2" t="s">
        <v>1927</v>
      </c>
      <c r="F250" s="2" t="s">
        <v>939</v>
      </c>
      <c r="G250" s="2" t="s">
        <v>1927</v>
      </c>
      <c r="H250" s="2" t="s">
        <v>52</v>
      </c>
      <c r="I250" s="2" t="s">
        <v>1927</v>
      </c>
      <c r="J250" s="2" t="s">
        <v>1445</v>
      </c>
      <c r="K250" s="2" t="s">
        <v>1927</v>
      </c>
      <c r="L250" s="2" t="s">
        <v>1444</v>
      </c>
      <c r="M250" s="2">
        <v>4</v>
      </c>
      <c r="N250" s="2" t="s">
        <v>1928</v>
      </c>
      <c r="O250" s="2" t="s">
        <v>1443</v>
      </c>
      <c r="P250" s="2" t="s">
        <v>1445</v>
      </c>
      <c r="Q250" s="2" t="s">
        <v>1444</v>
      </c>
      <c r="R250" s="2">
        <v>4</v>
      </c>
      <c r="S250" s="2">
        <v>9</v>
      </c>
      <c r="T250" s="2">
        <v>2</v>
      </c>
      <c r="U250" s="2" t="s">
        <v>1931</v>
      </c>
      <c r="V250" s="2">
        <v>13</v>
      </c>
      <c r="W250" s="2"/>
    </row>
    <row r="251" spans="1:23" x14ac:dyDescent="0.25">
      <c r="A251" t="s">
        <v>1929</v>
      </c>
      <c r="B251" s="2" t="s">
        <v>294</v>
      </c>
      <c r="C251" s="2" t="s">
        <v>1927</v>
      </c>
      <c r="D251" s="2" t="s">
        <v>737</v>
      </c>
      <c r="E251" s="2" t="s">
        <v>1927</v>
      </c>
      <c r="F251" s="2" t="s">
        <v>939</v>
      </c>
      <c r="G251" s="2" t="s">
        <v>1927</v>
      </c>
      <c r="H251" s="2" t="s">
        <v>52</v>
      </c>
      <c r="I251" s="2" t="s">
        <v>1927</v>
      </c>
      <c r="J251" s="2" t="s">
        <v>1445</v>
      </c>
      <c r="K251" s="2" t="s">
        <v>1927</v>
      </c>
      <c r="L251" s="2" t="s">
        <v>1444</v>
      </c>
      <c r="M251" s="2">
        <v>4</v>
      </c>
      <c r="N251" s="2" t="s">
        <v>1928</v>
      </c>
      <c r="O251" s="2" t="s">
        <v>1443</v>
      </c>
      <c r="P251" s="2" t="s">
        <v>1445</v>
      </c>
      <c r="Q251" s="2" t="s">
        <v>1444</v>
      </c>
      <c r="R251" s="2">
        <v>4</v>
      </c>
      <c r="S251" s="2">
        <v>9</v>
      </c>
      <c r="T251" s="2">
        <v>2</v>
      </c>
      <c r="U251" s="2" t="s">
        <v>1931</v>
      </c>
      <c r="V251" s="2">
        <v>13</v>
      </c>
      <c r="W251" s="2"/>
    </row>
    <row r="252" spans="1:23" x14ac:dyDescent="0.25">
      <c r="A252" t="s">
        <v>1929</v>
      </c>
      <c r="B252" s="2" t="s">
        <v>301</v>
      </c>
      <c r="C252" s="2" t="s">
        <v>1927</v>
      </c>
      <c r="D252" s="2" t="s">
        <v>723</v>
      </c>
      <c r="E252" s="2" t="s">
        <v>1927</v>
      </c>
      <c r="F252" s="2" t="s">
        <v>939</v>
      </c>
      <c r="G252" s="2" t="s">
        <v>1927</v>
      </c>
      <c r="H252" s="2" t="s">
        <v>52</v>
      </c>
      <c r="I252" s="2" t="s">
        <v>1927</v>
      </c>
      <c r="J252" s="2" t="s">
        <v>1445</v>
      </c>
      <c r="K252" s="2" t="s">
        <v>1927</v>
      </c>
      <c r="L252" s="2" t="s">
        <v>1444</v>
      </c>
      <c r="M252" s="2">
        <v>4</v>
      </c>
      <c r="N252" s="2" t="s">
        <v>1928</v>
      </c>
      <c r="O252" s="2" t="s">
        <v>1443</v>
      </c>
      <c r="P252" s="2" t="s">
        <v>1445</v>
      </c>
      <c r="Q252" s="2" t="s">
        <v>1444</v>
      </c>
      <c r="R252" s="2">
        <v>4</v>
      </c>
      <c r="S252" s="2">
        <v>9</v>
      </c>
      <c r="T252" s="2">
        <v>2</v>
      </c>
      <c r="U252" s="2" t="s">
        <v>1931</v>
      </c>
      <c r="V252" s="2">
        <v>13</v>
      </c>
      <c r="W252" s="2"/>
    </row>
    <row r="253" spans="1:23" x14ac:dyDescent="0.25">
      <c r="A253" t="s">
        <v>1929</v>
      </c>
      <c r="B253" s="2" t="s">
        <v>503</v>
      </c>
      <c r="C253" s="2" t="s">
        <v>1927</v>
      </c>
      <c r="D253" s="2" t="s">
        <v>865</v>
      </c>
      <c r="E253" s="2" t="s">
        <v>1927</v>
      </c>
      <c r="F253" s="2" t="s">
        <v>1517</v>
      </c>
      <c r="G253" s="2" t="s">
        <v>1927</v>
      </c>
      <c r="H253" s="2" t="s">
        <v>304</v>
      </c>
      <c r="I253" s="2" t="s">
        <v>1927</v>
      </c>
      <c r="J253" s="2" t="s">
        <v>1903</v>
      </c>
      <c r="K253" s="2" t="s">
        <v>1927</v>
      </c>
      <c r="L253" s="2" t="s">
        <v>1902</v>
      </c>
      <c r="M253" s="2">
        <v>1</v>
      </c>
      <c r="N253" s="2" t="s">
        <v>1928</v>
      </c>
      <c r="O253" s="2" t="s">
        <v>1901</v>
      </c>
      <c r="P253" s="2" t="s">
        <v>1903</v>
      </c>
      <c r="Q253" s="2" t="s">
        <v>1902</v>
      </c>
      <c r="R253" s="2">
        <v>1</v>
      </c>
      <c r="S253" s="2">
        <v>3</v>
      </c>
      <c r="T253" s="2">
        <v>0</v>
      </c>
      <c r="U253" s="2" t="s">
        <v>1931</v>
      </c>
      <c r="V253" s="2">
        <v>2</v>
      </c>
      <c r="W253" s="2"/>
    </row>
    <row r="254" spans="1:23" x14ac:dyDescent="0.25">
      <c r="A254" t="s">
        <v>1929</v>
      </c>
      <c r="B254" s="2" t="s">
        <v>505</v>
      </c>
      <c r="C254" s="2" t="s">
        <v>1927</v>
      </c>
      <c r="D254" s="2" t="s">
        <v>867</v>
      </c>
      <c r="E254" s="2" t="s">
        <v>1927</v>
      </c>
      <c r="F254" s="2" t="s">
        <v>1517</v>
      </c>
      <c r="G254" s="2" t="s">
        <v>1927</v>
      </c>
      <c r="H254" s="2" t="s">
        <v>304</v>
      </c>
      <c r="I254" s="2" t="s">
        <v>1927</v>
      </c>
      <c r="J254" s="2" t="s">
        <v>1903</v>
      </c>
      <c r="K254" s="2" t="s">
        <v>1927</v>
      </c>
      <c r="L254" s="2" t="s">
        <v>1902</v>
      </c>
      <c r="M254" s="2">
        <v>1</v>
      </c>
      <c r="N254" s="2" t="s">
        <v>1928</v>
      </c>
      <c r="O254" s="2" t="s">
        <v>1901</v>
      </c>
      <c r="P254" s="2" t="s">
        <v>1903</v>
      </c>
      <c r="Q254" s="2" t="s">
        <v>1902</v>
      </c>
      <c r="R254" s="2">
        <v>1</v>
      </c>
      <c r="S254" s="2">
        <v>3</v>
      </c>
      <c r="T254" s="2">
        <v>0</v>
      </c>
      <c r="U254" s="2" t="s">
        <v>1931</v>
      </c>
      <c r="V254" s="2">
        <v>2</v>
      </c>
      <c r="W254" s="2"/>
    </row>
    <row r="255" spans="1:23" x14ac:dyDescent="0.25">
      <c r="A255" t="s">
        <v>1929</v>
      </c>
      <c r="B255" s="2" t="s">
        <v>455</v>
      </c>
      <c r="C255" s="2" t="s">
        <v>1927</v>
      </c>
      <c r="D255" s="2" t="s">
        <v>557</v>
      </c>
      <c r="E255" s="2" t="s">
        <v>1927</v>
      </c>
      <c r="F255" s="2" t="s">
        <v>1517</v>
      </c>
      <c r="G255" s="2" t="s">
        <v>1927</v>
      </c>
      <c r="H255" s="2" t="s">
        <v>304</v>
      </c>
      <c r="I255" s="2" t="s">
        <v>1927</v>
      </c>
      <c r="J255" s="2" t="s">
        <v>1805</v>
      </c>
      <c r="K255" s="2" t="s">
        <v>1927</v>
      </c>
      <c r="L255" s="3" t="s">
        <v>1804</v>
      </c>
      <c r="M255" s="2">
        <v>5</v>
      </c>
      <c r="N255" s="2" t="s">
        <v>1928</v>
      </c>
      <c r="O255" s="5" t="s">
        <v>1803</v>
      </c>
      <c r="P255" s="2" t="s">
        <v>1805</v>
      </c>
      <c r="Q255" s="3" t="s">
        <v>1804</v>
      </c>
      <c r="R255" s="2">
        <v>5</v>
      </c>
      <c r="S255" s="2">
        <v>9</v>
      </c>
      <c r="T255" s="2">
        <v>2</v>
      </c>
      <c r="U255" s="2" t="s">
        <v>1930</v>
      </c>
      <c r="V255" s="2">
        <v>13</v>
      </c>
      <c r="W255" s="2"/>
    </row>
    <row r="256" spans="1:23" x14ac:dyDescent="0.25">
      <c r="A256" t="s">
        <v>1929</v>
      </c>
      <c r="B256" s="2" t="s">
        <v>239</v>
      </c>
      <c r="C256" s="2" t="s">
        <v>1927</v>
      </c>
      <c r="D256" s="2" t="s">
        <v>708</v>
      </c>
      <c r="E256" s="2" t="s">
        <v>1927</v>
      </c>
      <c r="F256" s="2" t="s">
        <v>939</v>
      </c>
      <c r="G256" s="2" t="s">
        <v>1927</v>
      </c>
      <c r="H256" s="2" t="s">
        <v>52</v>
      </c>
      <c r="I256" s="2" t="s">
        <v>1927</v>
      </c>
      <c r="J256" s="2" t="s">
        <v>1397</v>
      </c>
      <c r="K256" s="2" t="s">
        <v>1927</v>
      </c>
      <c r="L256" s="2" t="s">
        <v>1385</v>
      </c>
      <c r="M256" s="2">
        <v>5</v>
      </c>
      <c r="N256" s="2" t="s">
        <v>1928</v>
      </c>
      <c r="O256" s="5" t="s">
        <v>1395</v>
      </c>
      <c r="P256" s="2" t="s">
        <v>1397</v>
      </c>
      <c r="Q256" s="2" t="s">
        <v>1385</v>
      </c>
      <c r="R256" s="2">
        <v>5</v>
      </c>
      <c r="S256" s="2">
        <v>10</v>
      </c>
      <c r="T256" s="2">
        <v>3</v>
      </c>
      <c r="U256" s="2" t="s">
        <v>1930</v>
      </c>
      <c r="V256" s="2">
        <v>15</v>
      </c>
      <c r="W256" s="2"/>
    </row>
    <row r="257" spans="1:23" x14ac:dyDescent="0.25">
      <c r="A257" t="s">
        <v>1929</v>
      </c>
      <c r="B257" s="2" t="s">
        <v>260</v>
      </c>
      <c r="C257" s="2" t="s">
        <v>1927</v>
      </c>
      <c r="D257" s="2" t="s">
        <v>709</v>
      </c>
      <c r="E257" s="2" t="s">
        <v>1927</v>
      </c>
      <c r="F257" s="2" t="s">
        <v>939</v>
      </c>
      <c r="G257" s="2" t="s">
        <v>1927</v>
      </c>
      <c r="H257" s="2" t="s">
        <v>52</v>
      </c>
      <c r="I257" s="2" t="s">
        <v>1927</v>
      </c>
      <c r="J257" s="2" t="s">
        <v>1441</v>
      </c>
      <c r="K257" s="2" t="s">
        <v>1927</v>
      </c>
      <c r="L257" s="2" t="s">
        <v>1385</v>
      </c>
      <c r="M257" s="2">
        <v>5</v>
      </c>
      <c r="N257" s="2" t="s">
        <v>1928</v>
      </c>
      <c r="O257" s="5" t="s">
        <v>1438</v>
      </c>
      <c r="P257" s="2" t="s">
        <v>1441</v>
      </c>
      <c r="Q257" s="2" t="s">
        <v>1385</v>
      </c>
      <c r="R257" s="2">
        <v>5</v>
      </c>
      <c r="S257" s="2">
        <v>10</v>
      </c>
      <c r="T257" s="2">
        <v>3</v>
      </c>
      <c r="U257" s="2" t="s">
        <v>1930</v>
      </c>
      <c r="V257" s="2">
        <v>15</v>
      </c>
      <c r="W257" s="2"/>
    </row>
    <row r="258" spans="1:23" x14ac:dyDescent="0.25">
      <c r="A258" t="s">
        <v>1929</v>
      </c>
      <c r="B258" s="2" t="s">
        <v>261</v>
      </c>
      <c r="C258" s="2" t="s">
        <v>1927</v>
      </c>
      <c r="D258" s="2" t="s">
        <v>709</v>
      </c>
      <c r="E258" s="2" t="s">
        <v>1927</v>
      </c>
      <c r="F258" s="2" t="s">
        <v>939</v>
      </c>
      <c r="G258" s="2" t="s">
        <v>1927</v>
      </c>
      <c r="H258" s="2" t="s">
        <v>52</v>
      </c>
      <c r="I258" s="2" t="s">
        <v>1927</v>
      </c>
      <c r="J258" s="2" t="s">
        <v>1441</v>
      </c>
      <c r="K258" s="2" t="s">
        <v>1927</v>
      </c>
      <c r="L258" s="2" t="s">
        <v>1385</v>
      </c>
      <c r="M258" s="2">
        <v>5</v>
      </c>
      <c r="N258" s="2" t="s">
        <v>1928</v>
      </c>
      <c r="O258" s="5" t="s">
        <v>1438</v>
      </c>
      <c r="P258" s="2" t="s">
        <v>1441</v>
      </c>
      <c r="Q258" s="2" t="s">
        <v>1385</v>
      </c>
      <c r="R258" s="2">
        <v>5</v>
      </c>
      <c r="S258" s="2">
        <v>10</v>
      </c>
      <c r="T258" s="2">
        <v>3</v>
      </c>
      <c r="U258" s="2" t="s">
        <v>1930</v>
      </c>
      <c r="V258" s="2">
        <v>15</v>
      </c>
      <c r="W258" s="2"/>
    </row>
    <row r="259" spans="1:23" x14ac:dyDescent="0.25">
      <c r="A259" t="s">
        <v>1929</v>
      </c>
      <c r="B259" s="2" t="s">
        <v>238</v>
      </c>
      <c r="C259" s="2" t="s">
        <v>1927</v>
      </c>
      <c r="D259" s="2" t="s">
        <v>707</v>
      </c>
      <c r="E259" s="2" t="s">
        <v>1927</v>
      </c>
      <c r="F259" s="2" t="s">
        <v>939</v>
      </c>
      <c r="G259" s="2" t="s">
        <v>1927</v>
      </c>
      <c r="H259" s="2" t="s">
        <v>52</v>
      </c>
      <c r="I259" s="2" t="s">
        <v>1927</v>
      </c>
      <c r="J259" s="2" t="s">
        <v>1393</v>
      </c>
      <c r="K259" s="2" t="s">
        <v>1927</v>
      </c>
      <c r="L259" s="2" t="s">
        <v>1385</v>
      </c>
      <c r="M259" s="2">
        <v>5</v>
      </c>
      <c r="N259" s="2" t="s">
        <v>1928</v>
      </c>
      <c r="O259" s="5" t="s">
        <v>1392</v>
      </c>
      <c r="P259" s="2" t="s">
        <v>1393</v>
      </c>
      <c r="Q259" s="2" t="s">
        <v>1385</v>
      </c>
      <c r="R259" s="2">
        <v>5</v>
      </c>
      <c r="S259" s="2">
        <v>10</v>
      </c>
      <c r="T259" s="2">
        <v>3</v>
      </c>
      <c r="U259" s="2" t="s">
        <v>1930</v>
      </c>
      <c r="V259" s="2">
        <v>15</v>
      </c>
      <c r="W259" s="2"/>
    </row>
    <row r="260" spans="1:23" x14ac:dyDescent="0.25">
      <c r="A260" t="s">
        <v>1929</v>
      </c>
      <c r="B260" s="2" t="s">
        <v>240</v>
      </c>
      <c r="C260" s="2" t="s">
        <v>1927</v>
      </c>
      <c r="D260" s="2" t="s">
        <v>709</v>
      </c>
      <c r="E260" s="2" t="s">
        <v>1927</v>
      </c>
      <c r="F260" s="2" t="s">
        <v>939</v>
      </c>
      <c r="G260" s="2" t="s">
        <v>1927</v>
      </c>
      <c r="H260" s="2" t="s">
        <v>52</v>
      </c>
      <c r="I260" s="2" t="s">
        <v>1927</v>
      </c>
      <c r="J260" s="2" t="s">
        <v>1393</v>
      </c>
      <c r="K260" s="2" t="s">
        <v>1927</v>
      </c>
      <c r="L260" s="2" t="s">
        <v>1385</v>
      </c>
      <c r="M260" s="2">
        <v>5</v>
      </c>
      <c r="N260" s="2" t="s">
        <v>1928</v>
      </c>
      <c r="O260" s="5" t="s">
        <v>1392</v>
      </c>
      <c r="P260" s="2" t="s">
        <v>1393</v>
      </c>
      <c r="Q260" s="2" t="s">
        <v>1385</v>
      </c>
      <c r="R260" s="2">
        <v>5</v>
      </c>
      <c r="S260" s="2">
        <v>10</v>
      </c>
      <c r="T260" s="2">
        <v>3</v>
      </c>
      <c r="U260" s="2" t="s">
        <v>1930</v>
      </c>
      <c r="V260" s="2">
        <v>15</v>
      </c>
      <c r="W260" s="2"/>
    </row>
    <row r="261" spans="1:23" x14ac:dyDescent="0.25">
      <c r="A261" t="s">
        <v>1929</v>
      </c>
      <c r="B261" s="2" t="s">
        <v>242</v>
      </c>
      <c r="C261" s="2" t="s">
        <v>1927</v>
      </c>
      <c r="D261" s="2" t="s">
        <v>708</v>
      </c>
      <c r="E261" s="2" t="s">
        <v>1927</v>
      </c>
      <c r="F261" s="2" t="s">
        <v>939</v>
      </c>
      <c r="G261" s="2" t="s">
        <v>1927</v>
      </c>
      <c r="H261" s="2" t="s">
        <v>52</v>
      </c>
      <c r="I261" s="2" t="s">
        <v>1927</v>
      </c>
      <c r="J261" s="2" t="s">
        <v>1393</v>
      </c>
      <c r="K261" s="2" t="s">
        <v>1927</v>
      </c>
      <c r="L261" s="2" t="s">
        <v>1385</v>
      </c>
      <c r="M261" s="2">
        <v>5</v>
      </c>
      <c r="N261" s="2" t="s">
        <v>1928</v>
      </c>
      <c r="O261" s="5" t="s">
        <v>1392</v>
      </c>
      <c r="P261" s="2" t="s">
        <v>1393</v>
      </c>
      <c r="Q261" s="2" t="s">
        <v>1385</v>
      </c>
      <c r="R261" s="2">
        <v>5</v>
      </c>
      <c r="S261" s="2">
        <v>10</v>
      </c>
      <c r="T261" s="2">
        <v>3</v>
      </c>
      <c r="U261" s="2" t="s">
        <v>1930</v>
      </c>
      <c r="V261" s="2">
        <v>15</v>
      </c>
      <c r="W261" s="2"/>
    </row>
    <row r="262" spans="1:23" x14ac:dyDescent="0.25">
      <c r="A262" t="s">
        <v>1929</v>
      </c>
      <c r="B262" s="2" t="s">
        <v>243</v>
      </c>
      <c r="C262" s="2" t="s">
        <v>1927</v>
      </c>
      <c r="D262" s="2" t="s">
        <v>708</v>
      </c>
      <c r="E262" s="2" t="s">
        <v>1927</v>
      </c>
      <c r="F262" s="2" t="s">
        <v>939</v>
      </c>
      <c r="G262" s="2" t="s">
        <v>1927</v>
      </c>
      <c r="H262" s="2" t="s">
        <v>52</v>
      </c>
      <c r="I262" s="2" t="s">
        <v>1927</v>
      </c>
      <c r="J262" s="2" t="s">
        <v>1393</v>
      </c>
      <c r="K262" s="2" t="s">
        <v>1927</v>
      </c>
      <c r="L262" s="2" t="s">
        <v>1385</v>
      </c>
      <c r="M262" s="2">
        <v>5</v>
      </c>
      <c r="N262" s="2" t="s">
        <v>1928</v>
      </c>
      <c r="O262" s="5" t="s">
        <v>1392</v>
      </c>
      <c r="P262" s="2" t="s">
        <v>1393</v>
      </c>
      <c r="Q262" s="2" t="s">
        <v>1385</v>
      </c>
      <c r="R262" s="2">
        <v>5</v>
      </c>
      <c r="S262" s="2">
        <v>10</v>
      </c>
      <c r="T262" s="2">
        <v>3</v>
      </c>
      <c r="U262" s="2" t="s">
        <v>1930</v>
      </c>
      <c r="V262" s="2">
        <v>15</v>
      </c>
      <c r="W262" s="2"/>
    </row>
    <row r="263" spans="1:23" x14ac:dyDescent="0.25">
      <c r="A263" t="s">
        <v>1929</v>
      </c>
      <c r="B263" s="2" t="s">
        <v>260</v>
      </c>
      <c r="C263" s="2" t="s">
        <v>1927</v>
      </c>
      <c r="D263" s="2" t="s">
        <v>709</v>
      </c>
      <c r="E263" s="2" t="s">
        <v>1927</v>
      </c>
      <c r="F263" s="2" t="s">
        <v>939</v>
      </c>
      <c r="G263" s="2" t="s">
        <v>1927</v>
      </c>
      <c r="H263" s="2" t="s">
        <v>52</v>
      </c>
      <c r="I263" s="2" t="s">
        <v>1927</v>
      </c>
      <c r="J263" s="2" t="s">
        <v>1440</v>
      </c>
      <c r="K263" s="2" t="s">
        <v>1927</v>
      </c>
      <c r="L263" s="2" t="s">
        <v>1385</v>
      </c>
      <c r="M263" s="2">
        <v>5</v>
      </c>
      <c r="N263" s="2" t="s">
        <v>1928</v>
      </c>
      <c r="O263" s="5" t="s">
        <v>1437</v>
      </c>
      <c r="P263" s="2" t="s">
        <v>1440</v>
      </c>
      <c r="Q263" s="2" t="s">
        <v>1385</v>
      </c>
      <c r="R263" s="2">
        <v>5</v>
      </c>
      <c r="S263" s="2">
        <v>10</v>
      </c>
      <c r="T263" s="2">
        <v>3</v>
      </c>
      <c r="U263" s="2" t="s">
        <v>1930</v>
      </c>
      <c r="V263" s="2">
        <v>15</v>
      </c>
      <c r="W263" s="2"/>
    </row>
    <row r="264" spans="1:23" x14ac:dyDescent="0.25">
      <c r="A264" t="s">
        <v>1929</v>
      </c>
      <c r="B264" s="2" t="s">
        <v>261</v>
      </c>
      <c r="C264" s="2" t="s">
        <v>1927</v>
      </c>
      <c r="D264" s="2" t="s">
        <v>709</v>
      </c>
      <c r="E264" s="2" t="s">
        <v>1927</v>
      </c>
      <c r="F264" s="2" t="s">
        <v>939</v>
      </c>
      <c r="G264" s="2" t="s">
        <v>1927</v>
      </c>
      <c r="H264" s="2" t="s">
        <v>52</v>
      </c>
      <c r="I264" s="2" t="s">
        <v>1927</v>
      </c>
      <c r="J264" s="2" t="s">
        <v>1440</v>
      </c>
      <c r="K264" s="2" t="s">
        <v>1927</v>
      </c>
      <c r="L264" s="2" t="s">
        <v>1385</v>
      </c>
      <c r="M264" s="2">
        <v>5</v>
      </c>
      <c r="N264" s="2" t="s">
        <v>1928</v>
      </c>
      <c r="O264" s="5" t="s">
        <v>1437</v>
      </c>
      <c r="P264" s="2" t="s">
        <v>1440</v>
      </c>
      <c r="Q264" s="2" t="s">
        <v>1385</v>
      </c>
      <c r="R264" s="2">
        <v>5</v>
      </c>
      <c r="S264" s="2">
        <v>10</v>
      </c>
      <c r="T264" s="2">
        <v>3</v>
      </c>
      <c r="U264" s="2" t="s">
        <v>1930</v>
      </c>
      <c r="V264" s="2">
        <v>15</v>
      </c>
      <c r="W264" s="2"/>
    </row>
    <row r="265" spans="1:23" x14ac:dyDescent="0.25">
      <c r="A265" t="s">
        <v>1929</v>
      </c>
      <c r="B265" s="2" t="s">
        <v>236</v>
      </c>
      <c r="C265" s="2" t="s">
        <v>1927</v>
      </c>
      <c r="D265" s="2" t="s">
        <v>705</v>
      </c>
      <c r="E265" s="2" t="s">
        <v>1927</v>
      </c>
      <c r="F265" s="2" t="s">
        <v>939</v>
      </c>
      <c r="G265" s="2" t="s">
        <v>1927</v>
      </c>
      <c r="H265" s="2" t="s">
        <v>52</v>
      </c>
      <c r="I265" s="2" t="s">
        <v>1927</v>
      </c>
      <c r="J265" s="2" t="s">
        <v>1387</v>
      </c>
      <c r="K265" s="2" t="s">
        <v>1927</v>
      </c>
      <c r="L265" s="2" t="s">
        <v>1385</v>
      </c>
      <c r="M265" s="2">
        <v>5</v>
      </c>
      <c r="N265" s="2" t="s">
        <v>1928</v>
      </c>
      <c r="O265" s="5" t="s">
        <v>1383</v>
      </c>
      <c r="P265" s="2" t="s">
        <v>1387</v>
      </c>
      <c r="Q265" s="2" t="s">
        <v>1385</v>
      </c>
      <c r="R265" s="2">
        <v>5</v>
      </c>
      <c r="S265" s="2">
        <v>10</v>
      </c>
      <c r="T265" s="2">
        <v>3</v>
      </c>
      <c r="U265" s="2" t="s">
        <v>1930</v>
      </c>
      <c r="V265" s="2">
        <v>15</v>
      </c>
      <c r="W265" s="2"/>
    </row>
    <row r="266" spans="1:23" x14ac:dyDescent="0.25">
      <c r="A266" t="s">
        <v>1929</v>
      </c>
      <c r="B266" s="2" t="s">
        <v>238</v>
      </c>
      <c r="C266" s="2" t="s">
        <v>1927</v>
      </c>
      <c r="D266" s="2" t="s">
        <v>707</v>
      </c>
      <c r="E266" s="2" t="s">
        <v>1927</v>
      </c>
      <c r="F266" s="2" t="s">
        <v>939</v>
      </c>
      <c r="G266" s="2" t="s">
        <v>1927</v>
      </c>
      <c r="H266" s="2" t="s">
        <v>52</v>
      </c>
      <c r="I266" s="2" t="s">
        <v>1927</v>
      </c>
      <c r="J266" s="2" t="s">
        <v>1387</v>
      </c>
      <c r="K266" s="2" t="s">
        <v>1927</v>
      </c>
      <c r="L266" s="2" t="s">
        <v>1385</v>
      </c>
      <c r="M266" s="2">
        <v>5</v>
      </c>
      <c r="N266" s="2" t="s">
        <v>1928</v>
      </c>
      <c r="O266" s="5" t="s">
        <v>1383</v>
      </c>
      <c r="P266" s="2" t="s">
        <v>1387</v>
      </c>
      <c r="Q266" s="2" t="s">
        <v>1385</v>
      </c>
      <c r="R266" s="2">
        <v>5</v>
      </c>
      <c r="S266" s="2">
        <v>10</v>
      </c>
      <c r="T266" s="2">
        <v>3</v>
      </c>
      <c r="U266" s="2" t="s">
        <v>1930</v>
      </c>
      <c r="V266" s="2">
        <v>15</v>
      </c>
      <c r="W266" s="2"/>
    </row>
    <row r="267" spans="1:23" x14ac:dyDescent="0.25">
      <c r="A267" t="s">
        <v>1929</v>
      </c>
      <c r="B267" s="2" t="s">
        <v>239</v>
      </c>
      <c r="C267" s="2" t="s">
        <v>1927</v>
      </c>
      <c r="D267" s="2" t="s">
        <v>708</v>
      </c>
      <c r="E267" s="2" t="s">
        <v>1927</v>
      </c>
      <c r="F267" s="2" t="s">
        <v>939</v>
      </c>
      <c r="G267" s="2" t="s">
        <v>1927</v>
      </c>
      <c r="H267" s="2" t="s">
        <v>52</v>
      </c>
      <c r="I267" s="2" t="s">
        <v>1927</v>
      </c>
      <c r="J267" s="2" t="s">
        <v>1387</v>
      </c>
      <c r="K267" s="2" t="s">
        <v>1927</v>
      </c>
      <c r="L267" s="2" t="s">
        <v>1385</v>
      </c>
      <c r="M267" s="2">
        <v>5</v>
      </c>
      <c r="N267" s="2" t="s">
        <v>1928</v>
      </c>
      <c r="O267" s="5" t="s">
        <v>1383</v>
      </c>
      <c r="P267" s="2" t="s">
        <v>1387</v>
      </c>
      <c r="Q267" s="2" t="s">
        <v>1385</v>
      </c>
      <c r="R267" s="2">
        <v>5</v>
      </c>
      <c r="S267" s="2">
        <v>10</v>
      </c>
      <c r="T267" s="2">
        <v>3</v>
      </c>
      <c r="U267" s="2" t="s">
        <v>1930</v>
      </c>
      <c r="V267" s="2">
        <v>15</v>
      </c>
      <c r="W267" s="2"/>
    </row>
    <row r="268" spans="1:23" x14ac:dyDescent="0.25">
      <c r="A268" t="s">
        <v>1929</v>
      </c>
      <c r="B268" s="2" t="s">
        <v>240</v>
      </c>
      <c r="C268" s="2" t="s">
        <v>1927</v>
      </c>
      <c r="D268" s="2" t="s">
        <v>709</v>
      </c>
      <c r="E268" s="2" t="s">
        <v>1927</v>
      </c>
      <c r="F268" s="2" t="s">
        <v>939</v>
      </c>
      <c r="G268" s="2" t="s">
        <v>1927</v>
      </c>
      <c r="H268" s="2" t="s">
        <v>52</v>
      </c>
      <c r="I268" s="2" t="s">
        <v>1927</v>
      </c>
      <c r="J268" s="2" t="s">
        <v>1387</v>
      </c>
      <c r="K268" s="2" t="s">
        <v>1927</v>
      </c>
      <c r="L268" s="2" t="s">
        <v>1385</v>
      </c>
      <c r="M268" s="2">
        <v>5</v>
      </c>
      <c r="N268" s="2" t="s">
        <v>1928</v>
      </c>
      <c r="O268" s="5" t="s">
        <v>1383</v>
      </c>
      <c r="P268" s="2" t="s">
        <v>1387</v>
      </c>
      <c r="Q268" s="2" t="s">
        <v>1385</v>
      </c>
      <c r="R268" s="2">
        <v>5</v>
      </c>
      <c r="S268" s="2">
        <v>10</v>
      </c>
      <c r="T268" s="2">
        <v>3</v>
      </c>
      <c r="U268" s="2" t="s">
        <v>1930</v>
      </c>
      <c r="V268" s="2">
        <v>15</v>
      </c>
      <c r="W268" s="2"/>
    </row>
    <row r="269" spans="1:23" x14ac:dyDescent="0.25">
      <c r="A269" t="s">
        <v>1929</v>
      </c>
      <c r="B269" s="2" t="s">
        <v>242</v>
      </c>
      <c r="C269" s="2" t="s">
        <v>1927</v>
      </c>
      <c r="D269" s="2" t="s">
        <v>708</v>
      </c>
      <c r="E269" s="2" t="s">
        <v>1927</v>
      </c>
      <c r="F269" s="2" t="s">
        <v>939</v>
      </c>
      <c r="G269" s="2" t="s">
        <v>1927</v>
      </c>
      <c r="H269" s="2" t="s">
        <v>52</v>
      </c>
      <c r="I269" s="2" t="s">
        <v>1927</v>
      </c>
      <c r="J269" s="2" t="s">
        <v>1387</v>
      </c>
      <c r="K269" s="2" t="s">
        <v>1927</v>
      </c>
      <c r="L269" s="2" t="s">
        <v>1385</v>
      </c>
      <c r="M269" s="2">
        <v>5</v>
      </c>
      <c r="N269" s="2" t="s">
        <v>1928</v>
      </c>
      <c r="O269" s="5" t="s">
        <v>1383</v>
      </c>
      <c r="P269" s="2" t="s">
        <v>1387</v>
      </c>
      <c r="Q269" s="2" t="s">
        <v>1385</v>
      </c>
      <c r="R269" s="2">
        <v>5</v>
      </c>
      <c r="S269" s="2">
        <v>10</v>
      </c>
      <c r="T269" s="2">
        <v>3</v>
      </c>
      <c r="U269" s="2" t="s">
        <v>1930</v>
      </c>
      <c r="V269" s="2">
        <v>15</v>
      </c>
      <c r="W269" s="2"/>
    </row>
    <row r="270" spans="1:23" x14ac:dyDescent="0.25">
      <c r="A270" t="s">
        <v>1929</v>
      </c>
      <c r="B270" s="2" t="s">
        <v>243</v>
      </c>
      <c r="C270" s="2" t="s">
        <v>1927</v>
      </c>
      <c r="D270" s="2" t="s">
        <v>708</v>
      </c>
      <c r="E270" s="2" t="s">
        <v>1927</v>
      </c>
      <c r="F270" s="2" t="s">
        <v>939</v>
      </c>
      <c r="G270" s="2" t="s">
        <v>1927</v>
      </c>
      <c r="H270" s="2" t="s">
        <v>52</v>
      </c>
      <c r="I270" s="2" t="s">
        <v>1927</v>
      </c>
      <c r="J270" s="2" t="s">
        <v>1387</v>
      </c>
      <c r="K270" s="2" t="s">
        <v>1927</v>
      </c>
      <c r="L270" s="2" t="s">
        <v>1385</v>
      </c>
      <c r="M270" s="2">
        <v>5</v>
      </c>
      <c r="N270" s="2" t="s">
        <v>1928</v>
      </c>
      <c r="O270" s="5" t="s">
        <v>1383</v>
      </c>
      <c r="P270" s="2" t="s">
        <v>1387</v>
      </c>
      <c r="Q270" s="2" t="s">
        <v>1385</v>
      </c>
      <c r="R270" s="2">
        <v>5</v>
      </c>
      <c r="S270" s="2">
        <v>10</v>
      </c>
      <c r="T270" s="2">
        <v>3</v>
      </c>
      <c r="U270" s="2" t="s">
        <v>1930</v>
      </c>
      <c r="V270" s="2">
        <v>15</v>
      </c>
      <c r="W270" s="2"/>
    </row>
    <row r="271" spans="1:23" x14ac:dyDescent="0.25">
      <c r="A271" t="s">
        <v>1929</v>
      </c>
      <c r="B271" s="2" t="s">
        <v>236</v>
      </c>
      <c r="C271" s="2" t="s">
        <v>1927</v>
      </c>
      <c r="D271" s="2" t="s">
        <v>705</v>
      </c>
      <c r="E271" s="2" t="s">
        <v>1927</v>
      </c>
      <c r="F271" s="2" t="s">
        <v>939</v>
      </c>
      <c r="G271" s="2" t="s">
        <v>1927</v>
      </c>
      <c r="H271" s="2" t="s">
        <v>52</v>
      </c>
      <c r="I271" s="2" t="s">
        <v>1927</v>
      </c>
      <c r="J271" s="2" t="s">
        <v>1388</v>
      </c>
      <c r="K271" s="2" t="s">
        <v>1927</v>
      </c>
      <c r="L271" s="2" t="s">
        <v>1385</v>
      </c>
      <c r="M271" s="2">
        <v>5</v>
      </c>
      <c r="N271" s="2" t="s">
        <v>1928</v>
      </c>
      <c r="O271" s="5" t="s">
        <v>1384</v>
      </c>
      <c r="P271" s="2" t="s">
        <v>1388</v>
      </c>
      <c r="Q271" s="2" t="s">
        <v>1385</v>
      </c>
      <c r="R271" s="2">
        <v>5</v>
      </c>
      <c r="S271" s="2">
        <v>10</v>
      </c>
      <c r="T271" s="2">
        <v>3</v>
      </c>
      <c r="U271" s="2" t="s">
        <v>1930</v>
      </c>
      <c r="V271" s="2">
        <v>15</v>
      </c>
      <c r="W271" s="2"/>
    </row>
    <row r="272" spans="1:23" x14ac:dyDescent="0.25">
      <c r="A272" t="s">
        <v>1929</v>
      </c>
      <c r="B272" s="2" t="s">
        <v>400</v>
      </c>
      <c r="C272" s="2" t="s">
        <v>1927</v>
      </c>
      <c r="D272" s="2" t="s">
        <v>801</v>
      </c>
      <c r="E272" s="2" t="s">
        <v>1927</v>
      </c>
      <c r="F272" s="2" t="s">
        <v>1517</v>
      </c>
      <c r="G272" s="2" t="s">
        <v>1927</v>
      </c>
      <c r="H272" s="2" t="s">
        <v>304</v>
      </c>
      <c r="I272" s="2" t="s">
        <v>1927</v>
      </c>
      <c r="J272" s="2" t="s">
        <v>1716</v>
      </c>
      <c r="K272" s="2" t="s">
        <v>1927</v>
      </c>
      <c r="L272" s="2" t="s">
        <v>1715</v>
      </c>
      <c r="M272" s="2">
        <v>8</v>
      </c>
      <c r="N272" s="2" t="s">
        <v>1928</v>
      </c>
      <c r="O272" s="5" t="s">
        <v>1714</v>
      </c>
      <c r="P272" s="2" t="s">
        <v>1716</v>
      </c>
      <c r="Q272" s="2" t="s">
        <v>1715</v>
      </c>
      <c r="R272" s="2">
        <v>8</v>
      </c>
      <c r="S272" s="2">
        <v>2</v>
      </c>
      <c r="T272" s="2">
        <v>3</v>
      </c>
      <c r="U272" s="2" t="s">
        <v>1931</v>
      </c>
      <c r="V272" s="2">
        <v>11</v>
      </c>
      <c r="W272" s="2"/>
    </row>
    <row r="273" spans="1:23" x14ac:dyDescent="0.25">
      <c r="A273" t="s">
        <v>1929</v>
      </c>
      <c r="B273" s="2" t="s">
        <v>471</v>
      </c>
      <c r="C273" s="2" t="s">
        <v>1927</v>
      </c>
      <c r="D273" s="2" t="s">
        <v>844</v>
      </c>
      <c r="E273" s="2" t="s">
        <v>1927</v>
      </c>
      <c r="F273" s="2" t="s">
        <v>1517</v>
      </c>
      <c r="G273" s="2" t="s">
        <v>1927</v>
      </c>
      <c r="H273" s="2" t="s">
        <v>304</v>
      </c>
      <c r="I273" s="2" t="s">
        <v>1927</v>
      </c>
      <c r="J273" s="2" t="s">
        <v>1849</v>
      </c>
      <c r="K273" s="2" t="s">
        <v>1927</v>
      </c>
      <c r="L273" s="2" t="s">
        <v>1751</v>
      </c>
      <c r="M273" s="2">
        <v>5</v>
      </c>
      <c r="N273" s="2" t="s">
        <v>1928</v>
      </c>
      <c r="O273" s="5" t="s">
        <v>1846</v>
      </c>
      <c r="P273" s="2" t="s">
        <v>1849</v>
      </c>
      <c r="Q273" s="2" t="s">
        <v>1751</v>
      </c>
      <c r="R273" s="2">
        <v>5</v>
      </c>
      <c r="S273" s="2">
        <v>10</v>
      </c>
      <c r="T273" s="2">
        <v>2</v>
      </c>
      <c r="U273" s="2" t="s">
        <v>1930</v>
      </c>
      <c r="V273" s="2">
        <v>14</v>
      </c>
      <c r="W273" s="2"/>
    </row>
    <row r="274" spans="1:23" x14ac:dyDescent="0.25">
      <c r="A274" t="s">
        <v>1929</v>
      </c>
      <c r="B274" s="2" t="s">
        <v>427</v>
      </c>
      <c r="C274" s="2" t="s">
        <v>1927</v>
      </c>
      <c r="D274" s="2" t="s">
        <v>822</v>
      </c>
      <c r="E274" s="2" t="s">
        <v>1927</v>
      </c>
      <c r="F274" s="2" t="s">
        <v>1517</v>
      </c>
      <c r="G274" s="2" t="s">
        <v>1927</v>
      </c>
      <c r="H274" s="2" t="s">
        <v>304</v>
      </c>
      <c r="I274" s="2" t="s">
        <v>1927</v>
      </c>
      <c r="J274" s="2" t="s">
        <v>1759</v>
      </c>
      <c r="K274" s="2" t="s">
        <v>1927</v>
      </c>
      <c r="L274" s="2" t="s">
        <v>1758</v>
      </c>
      <c r="M274" s="2">
        <v>6</v>
      </c>
      <c r="N274" s="2" t="s">
        <v>1928</v>
      </c>
      <c r="O274" s="5" t="s">
        <v>1757</v>
      </c>
      <c r="P274" s="2" t="s">
        <v>1759</v>
      </c>
      <c r="Q274" s="2" t="s">
        <v>1758</v>
      </c>
      <c r="R274" s="2">
        <v>6</v>
      </c>
      <c r="S274" s="2">
        <v>10</v>
      </c>
      <c r="T274" s="2">
        <v>1</v>
      </c>
      <c r="U274" s="2" t="s">
        <v>1931</v>
      </c>
      <c r="V274" s="2">
        <v>15</v>
      </c>
      <c r="W274" s="2"/>
    </row>
    <row r="275" spans="1:23" x14ac:dyDescent="0.25">
      <c r="A275" t="s">
        <v>1929</v>
      </c>
      <c r="B275" s="2" t="s">
        <v>249</v>
      </c>
      <c r="C275" s="2" t="s">
        <v>1927</v>
      </c>
      <c r="D275" s="2" t="s">
        <v>716</v>
      </c>
      <c r="E275" s="2" t="s">
        <v>1927</v>
      </c>
      <c r="F275" s="2" t="s">
        <v>939</v>
      </c>
      <c r="G275" s="2" t="s">
        <v>1927</v>
      </c>
      <c r="H275" s="2" t="s">
        <v>52</v>
      </c>
      <c r="I275" s="2" t="s">
        <v>1927</v>
      </c>
      <c r="J275" s="2" t="s">
        <v>1410</v>
      </c>
      <c r="K275" s="2" t="s">
        <v>1927</v>
      </c>
      <c r="L275" s="2" t="s">
        <v>1404</v>
      </c>
      <c r="M275" s="2">
        <v>5</v>
      </c>
      <c r="N275" s="2" t="s">
        <v>1928</v>
      </c>
      <c r="O275" s="5" t="s">
        <v>1406</v>
      </c>
      <c r="P275" s="2" t="s">
        <v>1410</v>
      </c>
      <c r="Q275" s="2" t="s">
        <v>1404</v>
      </c>
      <c r="R275" s="2">
        <v>5</v>
      </c>
      <c r="S275" s="2">
        <v>11</v>
      </c>
      <c r="T275" s="2">
        <v>2</v>
      </c>
      <c r="U275" s="2" t="s">
        <v>1930</v>
      </c>
      <c r="V275" s="2">
        <v>15</v>
      </c>
      <c r="W275" s="2"/>
    </row>
    <row r="276" spans="1:23" x14ac:dyDescent="0.25">
      <c r="A276" t="s">
        <v>1929</v>
      </c>
      <c r="B276" s="2" t="s">
        <v>232</v>
      </c>
      <c r="C276" s="2" t="s">
        <v>1927</v>
      </c>
      <c r="D276" s="2" t="s">
        <v>702</v>
      </c>
      <c r="E276" s="2" t="s">
        <v>1927</v>
      </c>
      <c r="F276" s="2" t="s">
        <v>939</v>
      </c>
      <c r="G276" s="2" t="s">
        <v>1927</v>
      </c>
      <c r="H276" s="2" t="s">
        <v>52</v>
      </c>
      <c r="I276" s="2" t="s">
        <v>1927</v>
      </c>
      <c r="J276" s="2" t="s">
        <v>1371</v>
      </c>
      <c r="K276" s="2" t="s">
        <v>1927</v>
      </c>
      <c r="L276" s="3" t="s">
        <v>1370</v>
      </c>
      <c r="M276" s="2">
        <v>4</v>
      </c>
      <c r="N276" s="2" t="s">
        <v>1928</v>
      </c>
      <c r="O276" s="5" t="s">
        <v>1369</v>
      </c>
      <c r="P276" s="2" t="s">
        <v>1371</v>
      </c>
      <c r="Q276" s="3" t="s">
        <v>1370</v>
      </c>
      <c r="R276" s="2">
        <v>4</v>
      </c>
      <c r="S276" s="2">
        <v>13</v>
      </c>
      <c r="T276" s="2">
        <v>2</v>
      </c>
      <c r="U276" s="2" t="s">
        <v>1931</v>
      </c>
      <c r="V276" s="2">
        <v>17</v>
      </c>
      <c r="W276" s="2"/>
    </row>
    <row r="277" spans="1:23" x14ac:dyDescent="0.25">
      <c r="A277" t="s">
        <v>1929</v>
      </c>
      <c r="B277" s="2" t="s">
        <v>166</v>
      </c>
      <c r="C277" s="2" t="s">
        <v>1927</v>
      </c>
      <c r="D277" s="2" t="s">
        <v>657</v>
      </c>
      <c r="E277" s="2" t="s">
        <v>1927</v>
      </c>
      <c r="F277" s="2" t="s">
        <v>939</v>
      </c>
      <c r="G277" s="2" t="s">
        <v>1927</v>
      </c>
      <c r="H277" s="2" t="s">
        <v>52</v>
      </c>
      <c r="I277" s="2" t="s">
        <v>1927</v>
      </c>
      <c r="J277" s="2" t="s">
        <v>1236</v>
      </c>
      <c r="K277" s="2" t="s">
        <v>1927</v>
      </c>
      <c r="L277" s="2" t="s">
        <v>1235</v>
      </c>
      <c r="M277" s="2">
        <v>7</v>
      </c>
      <c r="N277" s="2" t="s">
        <v>1928</v>
      </c>
      <c r="O277" s="5" t="s">
        <v>1234</v>
      </c>
      <c r="P277" s="2" t="s">
        <v>1236</v>
      </c>
      <c r="Q277" s="2" t="s">
        <v>1235</v>
      </c>
      <c r="R277" s="2">
        <v>7</v>
      </c>
      <c r="S277" s="2">
        <v>2</v>
      </c>
      <c r="T277" s="2">
        <v>3</v>
      </c>
      <c r="U277" s="2" t="s">
        <v>1931</v>
      </c>
      <c r="V277" s="2">
        <v>10</v>
      </c>
      <c r="W277" s="2"/>
    </row>
    <row r="278" spans="1:23" x14ac:dyDescent="0.25">
      <c r="A278" t="s">
        <v>1929</v>
      </c>
      <c r="B278" s="2" t="s">
        <v>482</v>
      </c>
      <c r="C278" s="2" t="s">
        <v>1927</v>
      </c>
      <c r="D278" s="2" t="s">
        <v>852</v>
      </c>
      <c r="E278" s="2" t="s">
        <v>1927</v>
      </c>
      <c r="F278" s="2" t="s">
        <v>1517</v>
      </c>
      <c r="G278" s="2" t="s">
        <v>1927</v>
      </c>
      <c r="H278" s="2" t="s">
        <v>304</v>
      </c>
      <c r="I278" s="2" t="s">
        <v>1927</v>
      </c>
      <c r="J278" s="2" t="s">
        <v>1871</v>
      </c>
      <c r="K278" s="2" t="s">
        <v>1927</v>
      </c>
      <c r="L278" s="2" t="s">
        <v>1868</v>
      </c>
      <c r="M278" s="2">
        <v>6</v>
      </c>
      <c r="N278" s="2" t="s">
        <v>1928</v>
      </c>
      <c r="O278" s="5" t="s">
        <v>1869</v>
      </c>
      <c r="P278" s="2" t="s">
        <v>1871</v>
      </c>
      <c r="Q278" s="2" t="s">
        <v>1868</v>
      </c>
      <c r="R278" s="2">
        <v>6</v>
      </c>
      <c r="S278" s="2">
        <v>12</v>
      </c>
      <c r="T278" s="2">
        <v>2</v>
      </c>
      <c r="U278" s="2" t="s">
        <v>1930</v>
      </c>
      <c r="V278" s="2">
        <v>17</v>
      </c>
      <c r="W278" s="2"/>
    </row>
    <row r="279" spans="1:23" x14ac:dyDescent="0.25">
      <c r="A279" t="s">
        <v>1929</v>
      </c>
      <c r="B279" s="2" t="s">
        <v>307</v>
      </c>
      <c r="C279" s="2" t="s">
        <v>1927</v>
      </c>
      <c r="D279" s="2" t="s">
        <v>744</v>
      </c>
      <c r="E279" s="2" t="s">
        <v>1927</v>
      </c>
      <c r="F279" s="2" t="s">
        <v>1517</v>
      </c>
      <c r="G279" s="2" t="s">
        <v>1927</v>
      </c>
      <c r="H279" s="2" t="s">
        <v>304</v>
      </c>
      <c r="I279" s="2" t="s">
        <v>1927</v>
      </c>
      <c r="J279" s="2" t="s">
        <v>1516</v>
      </c>
      <c r="K279" s="2" t="s">
        <v>1927</v>
      </c>
      <c r="L279" s="2" t="s">
        <v>1515</v>
      </c>
      <c r="M279" s="2">
        <v>5</v>
      </c>
      <c r="N279" s="2" t="s">
        <v>1928</v>
      </c>
      <c r="O279" s="5" t="s">
        <v>1514</v>
      </c>
      <c r="P279" s="2" t="s">
        <v>1516</v>
      </c>
      <c r="Q279" s="2" t="s">
        <v>1515</v>
      </c>
      <c r="R279" s="2">
        <v>5</v>
      </c>
      <c r="S279" s="2">
        <v>8</v>
      </c>
      <c r="T279" s="2">
        <v>1</v>
      </c>
      <c r="U279" s="2" t="s">
        <v>1930</v>
      </c>
      <c r="V279" s="2">
        <v>11</v>
      </c>
      <c r="W279" s="2"/>
    </row>
    <row r="280" spans="1:23" x14ac:dyDescent="0.25">
      <c r="A280" t="s">
        <v>1929</v>
      </c>
      <c r="B280" s="2" t="s">
        <v>426</v>
      </c>
      <c r="C280" s="2" t="s">
        <v>1927</v>
      </c>
      <c r="D280" s="2" t="s">
        <v>744</v>
      </c>
      <c r="E280" s="2" t="s">
        <v>1927</v>
      </c>
      <c r="F280" s="2" t="s">
        <v>1517</v>
      </c>
      <c r="G280" s="2" t="s">
        <v>1927</v>
      </c>
      <c r="H280" s="2" t="s">
        <v>304</v>
      </c>
      <c r="I280" s="2" t="s">
        <v>1927</v>
      </c>
      <c r="J280" s="2" t="s">
        <v>1516</v>
      </c>
      <c r="K280" s="2" t="s">
        <v>1927</v>
      </c>
      <c r="L280" s="2" t="s">
        <v>1515</v>
      </c>
      <c r="M280" s="2">
        <v>5</v>
      </c>
      <c r="N280" s="2" t="s">
        <v>1928</v>
      </c>
      <c r="O280" s="5" t="s">
        <v>1514</v>
      </c>
      <c r="P280" s="2" t="s">
        <v>1516</v>
      </c>
      <c r="Q280" s="2" t="s">
        <v>1515</v>
      </c>
      <c r="R280" s="2">
        <v>5</v>
      </c>
      <c r="S280" s="2">
        <v>8</v>
      </c>
      <c r="T280" s="2">
        <v>1</v>
      </c>
      <c r="U280" s="2" t="s">
        <v>1930</v>
      </c>
      <c r="V280" s="2">
        <v>11</v>
      </c>
      <c r="W280" s="2"/>
    </row>
    <row r="281" spans="1:23" x14ac:dyDescent="0.25">
      <c r="A281" t="s">
        <v>1929</v>
      </c>
      <c r="B281" s="2" t="s">
        <v>122</v>
      </c>
      <c r="C281" s="2" t="s">
        <v>1927</v>
      </c>
      <c r="D281" s="2" t="s">
        <v>624</v>
      </c>
      <c r="E281" s="2" t="s">
        <v>1927</v>
      </c>
      <c r="F281" s="2" t="s">
        <v>939</v>
      </c>
      <c r="G281" s="2" t="s">
        <v>1927</v>
      </c>
      <c r="H281" s="2" t="s">
        <v>52</v>
      </c>
      <c r="I281" s="2" t="s">
        <v>1927</v>
      </c>
      <c r="J281" s="2" t="s">
        <v>1135</v>
      </c>
      <c r="K281" s="2" t="s">
        <v>1927</v>
      </c>
      <c r="L281" s="2" t="s">
        <v>1133</v>
      </c>
      <c r="M281" s="2">
        <v>2</v>
      </c>
      <c r="N281" s="2" t="s">
        <v>1928</v>
      </c>
      <c r="O281" s="5" t="s">
        <v>1131</v>
      </c>
      <c r="P281" s="2" t="s">
        <v>1135</v>
      </c>
      <c r="Q281" s="2" t="s">
        <v>1133</v>
      </c>
      <c r="R281" s="2">
        <v>2</v>
      </c>
      <c r="S281" s="2">
        <v>8</v>
      </c>
      <c r="T281" s="2">
        <v>1</v>
      </c>
      <c r="U281" s="2" t="s">
        <v>1931</v>
      </c>
      <c r="V281" s="2">
        <v>9</v>
      </c>
      <c r="W281" s="2"/>
    </row>
    <row r="282" spans="1:23" x14ac:dyDescent="0.25">
      <c r="A282" t="s">
        <v>1929</v>
      </c>
      <c r="B282" s="2" t="s">
        <v>421</v>
      </c>
      <c r="C282" s="2" t="s">
        <v>1927</v>
      </c>
      <c r="D282" s="2" t="s">
        <v>571</v>
      </c>
      <c r="E282" s="2" t="s">
        <v>1927</v>
      </c>
      <c r="F282" s="2" t="s">
        <v>1517</v>
      </c>
      <c r="G282" s="2" t="s">
        <v>1927</v>
      </c>
      <c r="H282" s="2" t="s">
        <v>304</v>
      </c>
      <c r="I282" s="2" t="s">
        <v>1927</v>
      </c>
      <c r="J282" s="2" t="s">
        <v>1740</v>
      </c>
      <c r="K282" s="2" t="s">
        <v>1927</v>
      </c>
      <c r="L282" s="2" t="s">
        <v>1739</v>
      </c>
      <c r="M282" s="2">
        <v>2</v>
      </c>
      <c r="N282" s="2" t="s">
        <v>1928</v>
      </c>
      <c r="O282" s="2" t="s">
        <v>1738</v>
      </c>
      <c r="P282" s="2" t="s">
        <v>1740</v>
      </c>
      <c r="Q282" s="2" t="s">
        <v>1739</v>
      </c>
      <c r="R282" s="2">
        <v>2</v>
      </c>
      <c r="S282" s="2">
        <v>4</v>
      </c>
      <c r="T282" s="2">
        <v>0</v>
      </c>
      <c r="U282" s="2" t="s">
        <v>1931</v>
      </c>
      <c r="V282" s="2">
        <v>4</v>
      </c>
      <c r="W282" s="2"/>
    </row>
    <row r="283" spans="1:23" x14ac:dyDescent="0.25">
      <c r="A283" t="s">
        <v>1929</v>
      </c>
      <c r="B283" s="2" t="s">
        <v>435</v>
      </c>
      <c r="C283" s="2" t="s">
        <v>1927</v>
      </c>
      <c r="D283" s="2" t="s">
        <v>810</v>
      </c>
      <c r="E283" s="2" t="s">
        <v>1927</v>
      </c>
      <c r="F283" s="2" t="s">
        <v>1517</v>
      </c>
      <c r="G283" s="2" t="s">
        <v>1927</v>
      </c>
      <c r="H283" s="2" t="s">
        <v>304</v>
      </c>
      <c r="I283" s="2" t="s">
        <v>1927</v>
      </c>
      <c r="J283" s="2" t="s">
        <v>1770</v>
      </c>
      <c r="K283" s="2" t="s">
        <v>1927</v>
      </c>
      <c r="L283" s="2" t="s">
        <v>1727</v>
      </c>
      <c r="M283" s="2">
        <v>5</v>
      </c>
      <c r="N283" s="2" t="s">
        <v>1928</v>
      </c>
      <c r="O283" s="5" t="s">
        <v>1769</v>
      </c>
      <c r="P283" s="2" t="s">
        <v>1770</v>
      </c>
      <c r="Q283" s="2" t="s">
        <v>1727</v>
      </c>
      <c r="R283" s="2">
        <v>5</v>
      </c>
      <c r="S283" s="2">
        <v>5</v>
      </c>
      <c r="T283" s="2">
        <v>2</v>
      </c>
      <c r="U283" s="2" t="s">
        <v>1930</v>
      </c>
      <c r="V283" s="2">
        <v>9</v>
      </c>
      <c r="W283" s="2"/>
    </row>
    <row r="284" spans="1:23" x14ac:dyDescent="0.25">
      <c r="A284" t="s">
        <v>1929</v>
      </c>
      <c r="B284" s="2" t="s">
        <v>447</v>
      </c>
      <c r="C284" s="2" t="s">
        <v>1927</v>
      </c>
      <c r="D284" s="2" t="s">
        <v>829</v>
      </c>
      <c r="E284" s="2" t="s">
        <v>1927</v>
      </c>
      <c r="F284" s="2" t="s">
        <v>1517</v>
      </c>
      <c r="G284" s="2" t="s">
        <v>1927</v>
      </c>
      <c r="H284" s="2" t="s">
        <v>304</v>
      </c>
      <c r="I284" s="2" t="s">
        <v>1927</v>
      </c>
      <c r="J284" s="2" t="s">
        <v>1787</v>
      </c>
      <c r="K284" s="2" t="s">
        <v>1927</v>
      </c>
      <c r="L284" s="2" t="s">
        <v>1786</v>
      </c>
      <c r="M284" s="2">
        <v>6</v>
      </c>
      <c r="N284" s="2" t="s">
        <v>1928</v>
      </c>
      <c r="O284" s="5" t="s">
        <v>1785</v>
      </c>
      <c r="P284" s="2" t="s">
        <v>1787</v>
      </c>
      <c r="Q284" s="2" t="s">
        <v>1786</v>
      </c>
      <c r="R284" s="2">
        <v>6</v>
      </c>
      <c r="S284" s="2">
        <v>8</v>
      </c>
      <c r="T284" s="2">
        <v>0</v>
      </c>
      <c r="U284" s="2" t="s">
        <v>1931</v>
      </c>
      <c r="V284" s="2">
        <v>12</v>
      </c>
      <c r="W284" s="2"/>
    </row>
    <row r="285" spans="1:23" x14ac:dyDescent="0.25">
      <c r="A285" t="s">
        <v>1929</v>
      </c>
      <c r="B285" s="2" t="s">
        <v>487</v>
      </c>
      <c r="C285" s="2" t="s">
        <v>1927</v>
      </c>
      <c r="D285" s="2" t="s">
        <v>855</v>
      </c>
      <c r="E285" s="2" t="s">
        <v>1927</v>
      </c>
      <c r="F285" s="2" t="s">
        <v>1517</v>
      </c>
      <c r="G285" s="2" t="s">
        <v>1927</v>
      </c>
      <c r="H285" s="2" t="s">
        <v>304</v>
      </c>
      <c r="I285" s="2" t="s">
        <v>1927</v>
      </c>
      <c r="J285" s="2" t="s">
        <v>1875</v>
      </c>
      <c r="K285" s="2" t="s">
        <v>1927</v>
      </c>
      <c r="L285" s="2" t="s">
        <v>1874</v>
      </c>
      <c r="M285" s="2">
        <v>1</v>
      </c>
      <c r="N285" s="2" t="s">
        <v>1928</v>
      </c>
      <c r="O285" s="2" t="s">
        <v>1873</v>
      </c>
      <c r="P285" s="2" t="s">
        <v>1875</v>
      </c>
      <c r="Q285" s="2" t="s">
        <v>1874</v>
      </c>
      <c r="R285" s="2">
        <v>1</v>
      </c>
      <c r="S285" s="2">
        <v>4</v>
      </c>
      <c r="T285" s="2">
        <v>1</v>
      </c>
      <c r="U285" s="2" t="s">
        <v>1930</v>
      </c>
      <c r="V285" s="2">
        <v>3</v>
      </c>
      <c r="W285" s="2"/>
    </row>
    <row r="286" spans="1:23" x14ac:dyDescent="0.25">
      <c r="A286" t="s">
        <v>1929</v>
      </c>
      <c r="B286" s="2" t="s">
        <v>379</v>
      </c>
      <c r="C286" s="2" t="s">
        <v>1927</v>
      </c>
      <c r="D286" s="2" t="s">
        <v>656</v>
      </c>
      <c r="E286" s="2" t="s">
        <v>1927</v>
      </c>
      <c r="F286" s="2" t="s">
        <v>1517</v>
      </c>
      <c r="G286" s="2" t="s">
        <v>1927</v>
      </c>
      <c r="H286" s="2" t="s">
        <v>304</v>
      </c>
      <c r="I286" s="2" t="s">
        <v>1927</v>
      </c>
      <c r="J286" s="2" t="s">
        <v>1675</v>
      </c>
      <c r="K286" s="2" t="s">
        <v>1927</v>
      </c>
      <c r="L286" s="2" t="s">
        <v>1674</v>
      </c>
      <c r="M286" s="2">
        <v>3</v>
      </c>
      <c r="N286" s="2" t="s">
        <v>1928</v>
      </c>
      <c r="O286" s="2" t="s">
        <v>1673</v>
      </c>
      <c r="P286" s="2" t="s">
        <v>1675</v>
      </c>
      <c r="Q286" s="2" t="s">
        <v>1674</v>
      </c>
      <c r="R286" s="2">
        <v>3</v>
      </c>
      <c r="S286" s="2">
        <v>2</v>
      </c>
      <c r="T286" s="2">
        <v>0</v>
      </c>
      <c r="U286" s="2" t="s">
        <v>1931</v>
      </c>
      <c r="V286" s="2">
        <v>3</v>
      </c>
      <c r="W286" s="2"/>
    </row>
    <row r="287" spans="1:23" x14ac:dyDescent="0.25">
      <c r="A287" t="s">
        <v>1929</v>
      </c>
      <c r="B287" s="2" t="s">
        <v>417</v>
      </c>
      <c r="C287" s="2" t="s">
        <v>1927</v>
      </c>
      <c r="D287" s="2" t="s">
        <v>813</v>
      </c>
      <c r="E287" s="2" t="s">
        <v>1927</v>
      </c>
      <c r="F287" s="2" t="s">
        <v>1517</v>
      </c>
      <c r="G287" s="2" t="s">
        <v>1927</v>
      </c>
      <c r="H287" s="2" t="s">
        <v>304</v>
      </c>
      <c r="I287" s="2" t="s">
        <v>1927</v>
      </c>
      <c r="J287" s="2" t="s">
        <v>1731</v>
      </c>
      <c r="K287" s="2" t="s">
        <v>1927</v>
      </c>
      <c r="L287" s="2" t="s">
        <v>1730</v>
      </c>
      <c r="M287" s="2">
        <v>6</v>
      </c>
      <c r="N287" s="2" t="s">
        <v>1928</v>
      </c>
      <c r="O287" s="5" t="s">
        <v>1729</v>
      </c>
      <c r="P287" s="2" t="s">
        <v>1731</v>
      </c>
      <c r="Q287" s="2" t="s">
        <v>1730</v>
      </c>
      <c r="R287" s="2">
        <v>6</v>
      </c>
      <c r="S287" s="2">
        <v>11</v>
      </c>
      <c r="T287" s="2">
        <v>2</v>
      </c>
      <c r="U287" s="2" t="s">
        <v>1931</v>
      </c>
      <c r="V287" s="2">
        <v>17</v>
      </c>
      <c r="W287" s="2"/>
    </row>
    <row r="288" spans="1:23" x14ac:dyDescent="0.25">
      <c r="A288" t="s">
        <v>1929</v>
      </c>
      <c r="B288" s="2" t="s">
        <v>38</v>
      </c>
      <c r="C288" s="2" t="s">
        <v>1927</v>
      </c>
      <c r="D288" s="2" t="s">
        <v>561</v>
      </c>
      <c r="E288" s="2" t="s">
        <v>1927</v>
      </c>
      <c r="F288" s="2" t="s">
        <v>1066</v>
      </c>
      <c r="G288" s="2" t="s">
        <v>1927</v>
      </c>
      <c r="H288" s="2" t="s">
        <v>35</v>
      </c>
      <c r="I288" s="2" t="s">
        <v>1927</v>
      </c>
      <c r="J288" s="2" t="s">
        <v>920</v>
      </c>
      <c r="K288" s="2" t="s">
        <v>1927</v>
      </c>
      <c r="L288" s="2" t="s">
        <v>919</v>
      </c>
      <c r="M288" s="2">
        <v>5</v>
      </c>
      <c r="N288" s="2" t="s">
        <v>1928</v>
      </c>
      <c r="O288" s="5" t="s">
        <v>918</v>
      </c>
      <c r="P288" s="2" t="s">
        <v>920</v>
      </c>
      <c r="Q288" s="2" t="s">
        <v>919</v>
      </c>
      <c r="R288" s="2">
        <v>5</v>
      </c>
      <c r="S288" s="2">
        <v>7</v>
      </c>
      <c r="T288" s="2">
        <v>4</v>
      </c>
      <c r="U288" s="2" t="s">
        <v>1930</v>
      </c>
      <c r="V288" s="2">
        <v>13</v>
      </c>
      <c r="W288" s="2"/>
    </row>
    <row r="289" spans="1:23" x14ac:dyDescent="0.25">
      <c r="A289" t="s">
        <v>1929</v>
      </c>
      <c r="B289" s="2" t="s">
        <v>272</v>
      </c>
      <c r="C289" s="2" t="s">
        <v>1927</v>
      </c>
      <c r="D289" s="2" t="s">
        <v>557</v>
      </c>
      <c r="E289" s="2" t="s">
        <v>1927</v>
      </c>
      <c r="F289" s="2" t="s">
        <v>939</v>
      </c>
      <c r="G289" s="2" t="s">
        <v>1927</v>
      </c>
      <c r="H289" s="2" t="s">
        <v>52</v>
      </c>
      <c r="I289" s="2" t="s">
        <v>1927</v>
      </c>
      <c r="J289" s="2" t="s">
        <v>1925</v>
      </c>
      <c r="K289" s="2" t="s">
        <v>1927</v>
      </c>
      <c r="L289" s="3" t="s">
        <v>1454</v>
      </c>
      <c r="M289" s="2">
        <v>7</v>
      </c>
      <c r="N289" s="2" t="s">
        <v>1928</v>
      </c>
      <c r="O289" s="5" t="s">
        <v>1456</v>
      </c>
      <c r="P289" s="2" t="s">
        <v>1925</v>
      </c>
      <c r="Q289" s="3" t="s">
        <v>1454</v>
      </c>
      <c r="R289" s="2">
        <v>7</v>
      </c>
      <c r="S289" s="2">
        <v>12</v>
      </c>
      <c r="T289" s="2">
        <v>3</v>
      </c>
      <c r="U289" s="2" t="s">
        <v>1931</v>
      </c>
      <c r="V289" s="2">
        <v>20</v>
      </c>
      <c r="W289" s="2"/>
    </row>
    <row r="290" spans="1:23" x14ac:dyDescent="0.25">
      <c r="A290" t="s">
        <v>1929</v>
      </c>
      <c r="B290" s="2" t="s">
        <v>259</v>
      </c>
      <c r="C290" s="2" t="s">
        <v>1927</v>
      </c>
      <c r="D290" s="2" t="s">
        <v>718</v>
      </c>
      <c r="E290" s="2" t="s">
        <v>1927</v>
      </c>
      <c r="F290" s="2" t="s">
        <v>939</v>
      </c>
      <c r="G290" s="2" t="s">
        <v>1927</v>
      </c>
      <c r="H290" s="2" t="s">
        <v>52</v>
      </c>
      <c r="I290" s="2" t="s">
        <v>1927</v>
      </c>
      <c r="J290" s="2" t="s">
        <v>1435</v>
      </c>
      <c r="K290" s="2" t="s">
        <v>1927</v>
      </c>
      <c r="L290" s="3" t="s">
        <v>1427</v>
      </c>
      <c r="M290" s="2">
        <v>7</v>
      </c>
      <c r="N290" s="2" t="s">
        <v>1928</v>
      </c>
      <c r="O290" s="5" t="s">
        <v>1434</v>
      </c>
      <c r="P290" s="2" t="s">
        <v>1435</v>
      </c>
      <c r="Q290" s="3" t="s">
        <v>1427</v>
      </c>
      <c r="R290" s="2">
        <v>7</v>
      </c>
      <c r="S290" s="2">
        <v>11</v>
      </c>
      <c r="T290" s="2">
        <v>2</v>
      </c>
      <c r="U290" s="2" t="s">
        <v>1931</v>
      </c>
      <c r="V290" s="2">
        <v>18</v>
      </c>
      <c r="W290" s="2"/>
    </row>
    <row r="291" spans="1:23" x14ac:dyDescent="0.25">
      <c r="A291" t="s">
        <v>1929</v>
      </c>
      <c r="B291" s="2" t="s">
        <v>262</v>
      </c>
      <c r="C291" s="2" t="s">
        <v>1927</v>
      </c>
      <c r="D291" s="2" t="s">
        <v>720</v>
      </c>
      <c r="E291" s="2" t="s">
        <v>1927</v>
      </c>
      <c r="F291" s="2" t="s">
        <v>939</v>
      </c>
      <c r="G291" s="2" t="s">
        <v>1927</v>
      </c>
      <c r="H291" s="2" t="s">
        <v>52</v>
      </c>
      <c r="I291" s="2" t="s">
        <v>1927</v>
      </c>
      <c r="J291" s="2" t="s">
        <v>1435</v>
      </c>
      <c r="K291" s="2" t="s">
        <v>1927</v>
      </c>
      <c r="L291" s="3" t="s">
        <v>1427</v>
      </c>
      <c r="M291" s="2">
        <v>7</v>
      </c>
      <c r="N291" s="2" t="s">
        <v>1928</v>
      </c>
      <c r="O291" s="5" t="s">
        <v>1434</v>
      </c>
      <c r="P291" s="2" t="s">
        <v>1435</v>
      </c>
      <c r="Q291" s="3" t="s">
        <v>1427</v>
      </c>
      <c r="R291" s="2">
        <v>7</v>
      </c>
      <c r="S291" s="2">
        <v>11</v>
      </c>
      <c r="T291" s="2">
        <v>2</v>
      </c>
      <c r="U291" s="2" t="s">
        <v>1931</v>
      </c>
      <c r="V291" s="2">
        <v>18</v>
      </c>
      <c r="W291" s="2"/>
    </row>
    <row r="292" spans="1:23" x14ac:dyDescent="0.25">
      <c r="A292" t="s">
        <v>1929</v>
      </c>
      <c r="B292" s="2" t="s">
        <v>254</v>
      </c>
      <c r="C292" s="2" t="s">
        <v>1927</v>
      </c>
      <c r="D292" s="2" t="s">
        <v>718</v>
      </c>
      <c r="E292" s="2" t="s">
        <v>1927</v>
      </c>
      <c r="F292" s="2" t="s">
        <v>939</v>
      </c>
      <c r="G292" s="2" t="s">
        <v>1927</v>
      </c>
      <c r="H292" s="2" t="s">
        <v>52</v>
      </c>
      <c r="I292" s="2" t="s">
        <v>1927</v>
      </c>
      <c r="J292" s="2" t="s">
        <v>1428</v>
      </c>
      <c r="K292" s="2" t="s">
        <v>1927</v>
      </c>
      <c r="L292" s="3" t="s">
        <v>1427</v>
      </c>
      <c r="M292" s="2">
        <v>7</v>
      </c>
      <c r="N292" s="2" t="s">
        <v>1928</v>
      </c>
      <c r="O292" s="5" t="s">
        <v>1422</v>
      </c>
      <c r="P292" s="2" t="s">
        <v>1428</v>
      </c>
      <c r="Q292" s="3" t="s">
        <v>1427</v>
      </c>
      <c r="R292" s="2">
        <v>7</v>
      </c>
      <c r="S292" s="2">
        <v>11</v>
      </c>
      <c r="T292" s="2">
        <v>2</v>
      </c>
      <c r="U292" s="2" t="s">
        <v>1931</v>
      </c>
      <c r="V292" s="2">
        <v>18</v>
      </c>
      <c r="W292" s="2"/>
    </row>
    <row r="293" spans="1:23" x14ac:dyDescent="0.25">
      <c r="A293" t="s">
        <v>1929</v>
      </c>
      <c r="B293" s="2" t="s">
        <v>255</v>
      </c>
      <c r="C293" s="2" t="s">
        <v>1927</v>
      </c>
      <c r="D293" s="2" t="s">
        <v>718</v>
      </c>
      <c r="E293" s="2" t="s">
        <v>1927</v>
      </c>
      <c r="F293" s="2" t="s">
        <v>939</v>
      </c>
      <c r="G293" s="2" t="s">
        <v>1927</v>
      </c>
      <c r="H293" s="2" t="s">
        <v>52</v>
      </c>
      <c r="I293" s="2" t="s">
        <v>1927</v>
      </c>
      <c r="J293" s="2" t="s">
        <v>1428</v>
      </c>
      <c r="K293" s="2" t="s">
        <v>1927</v>
      </c>
      <c r="L293" s="3" t="s">
        <v>1427</v>
      </c>
      <c r="M293" s="2">
        <v>7</v>
      </c>
      <c r="N293" s="2" t="s">
        <v>1928</v>
      </c>
      <c r="O293" s="5" t="s">
        <v>1422</v>
      </c>
      <c r="P293" s="2" t="s">
        <v>1428</v>
      </c>
      <c r="Q293" s="3" t="s">
        <v>1427</v>
      </c>
      <c r="R293" s="2">
        <v>7</v>
      </c>
      <c r="S293" s="2">
        <v>11</v>
      </c>
      <c r="T293" s="2">
        <v>2</v>
      </c>
      <c r="U293" s="2" t="s">
        <v>1931</v>
      </c>
      <c r="V293" s="2">
        <v>18</v>
      </c>
      <c r="W293" s="2"/>
    </row>
    <row r="294" spans="1:23" x14ac:dyDescent="0.25">
      <c r="A294" t="s">
        <v>1929</v>
      </c>
      <c r="B294" s="2" t="s">
        <v>256</v>
      </c>
      <c r="C294" s="2" t="s">
        <v>1927</v>
      </c>
      <c r="D294" s="2" t="s">
        <v>718</v>
      </c>
      <c r="E294" s="2" t="s">
        <v>1927</v>
      </c>
      <c r="F294" s="2" t="s">
        <v>939</v>
      </c>
      <c r="G294" s="2" t="s">
        <v>1927</v>
      </c>
      <c r="H294" s="2" t="s">
        <v>52</v>
      </c>
      <c r="I294" s="2" t="s">
        <v>1927</v>
      </c>
      <c r="J294" s="2" t="s">
        <v>1428</v>
      </c>
      <c r="K294" s="2" t="s">
        <v>1927</v>
      </c>
      <c r="L294" s="3" t="s">
        <v>1427</v>
      </c>
      <c r="M294" s="2">
        <v>7</v>
      </c>
      <c r="N294" s="2" t="s">
        <v>1928</v>
      </c>
      <c r="O294" s="5" t="s">
        <v>1422</v>
      </c>
      <c r="P294" s="2" t="s">
        <v>1428</v>
      </c>
      <c r="Q294" s="3" t="s">
        <v>1427</v>
      </c>
      <c r="R294" s="2">
        <v>7</v>
      </c>
      <c r="S294" s="2">
        <v>11</v>
      </c>
      <c r="T294" s="2">
        <v>2</v>
      </c>
      <c r="U294" s="2" t="s">
        <v>1931</v>
      </c>
      <c r="V294" s="2">
        <v>18</v>
      </c>
      <c r="W294" s="2"/>
    </row>
    <row r="295" spans="1:23" x14ac:dyDescent="0.25">
      <c r="A295" t="s">
        <v>1929</v>
      </c>
      <c r="B295" s="2" t="s">
        <v>280</v>
      </c>
      <c r="C295" s="2" t="s">
        <v>1927</v>
      </c>
      <c r="D295" s="2" t="s">
        <v>718</v>
      </c>
      <c r="E295" s="2" t="s">
        <v>1927</v>
      </c>
      <c r="F295" s="2" t="s">
        <v>939</v>
      </c>
      <c r="G295" s="2" t="s">
        <v>1927</v>
      </c>
      <c r="H295" s="2" t="s">
        <v>52</v>
      </c>
      <c r="I295" s="2" t="s">
        <v>1927</v>
      </c>
      <c r="J295" s="2" t="s">
        <v>1428</v>
      </c>
      <c r="K295" s="2" t="s">
        <v>1927</v>
      </c>
      <c r="L295" s="3" t="s">
        <v>1427</v>
      </c>
      <c r="M295" s="2">
        <v>7</v>
      </c>
      <c r="N295" s="2" t="s">
        <v>1928</v>
      </c>
      <c r="O295" s="5" t="s">
        <v>1422</v>
      </c>
      <c r="P295" s="2" t="s">
        <v>1428</v>
      </c>
      <c r="Q295" s="3" t="s">
        <v>1427</v>
      </c>
      <c r="R295" s="2">
        <v>7</v>
      </c>
      <c r="S295" s="2">
        <v>11</v>
      </c>
      <c r="T295" s="2">
        <v>2</v>
      </c>
      <c r="U295" s="2" t="s">
        <v>1931</v>
      </c>
      <c r="V295" s="2">
        <v>18</v>
      </c>
      <c r="W295" s="2"/>
    </row>
    <row r="296" spans="1:23" x14ac:dyDescent="0.25">
      <c r="A296" t="s">
        <v>1929</v>
      </c>
      <c r="B296" s="2" t="s">
        <v>200</v>
      </c>
      <c r="C296" s="2" t="s">
        <v>1927</v>
      </c>
      <c r="D296" s="2" t="s">
        <v>679</v>
      </c>
      <c r="E296" s="2" t="s">
        <v>1927</v>
      </c>
      <c r="F296" s="2" t="s">
        <v>939</v>
      </c>
      <c r="G296" s="2" t="s">
        <v>1927</v>
      </c>
      <c r="H296" s="2" t="s">
        <v>52</v>
      </c>
      <c r="I296" s="2" t="s">
        <v>1927</v>
      </c>
      <c r="J296" s="2" t="s">
        <v>1300</v>
      </c>
      <c r="K296" s="2" t="s">
        <v>1927</v>
      </c>
      <c r="L296" s="2" t="s">
        <v>1295</v>
      </c>
      <c r="M296" s="2">
        <v>4</v>
      </c>
      <c r="N296" s="2" t="s">
        <v>1928</v>
      </c>
      <c r="O296" s="5" t="s">
        <v>1292</v>
      </c>
      <c r="P296" s="2" t="s">
        <v>1300</v>
      </c>
      <c r="Q296" s="2" t="s">
        <v>1295</v>
      </c>
      <c r="R296" s="2">
        <v>4</v>
      </c>
      <c r="S296" s="2">
        <v>7</v>
      </c>
      <c r="T296" s="2">
        <v>2</v>
      </c>
      <c r="U296" s="2" t="s">
        <v>1930</v>
      </c>
      <c r="V296" s="2">
        <v>10</v>
      </c>
      <c r="W296" s="2"/>
    </row>
    <row r="297" spans="1:23" x14ac:dyDescent="0.25">
      <c r="A297" t="s">
        <v>1929</v>
      </c>
      <c r="B297" s="2" t="s">
        <v>201</v>
      </c>
      <c r="C297" s="2" t="s">
        <v>1927</v>
      </c>
      <c r="D297" s="2" t="s">
        <v>680</v>
      </c>
      <c r="E297" s="2" t="s">
        <v>1927</v>
      </c>
      <c r="F297" s="2" t="s">
        <v>939</v>
      </c>
      <c r="G297" s="2" t="s">
        <v>1927</v>
      </c>
      <c r="H297" s="2" t="s">
        <v>52</v>
      </c>
      <c r="I297" s="2" t="s">
        <v>1927</v>
      </c>
      <c r="J297" s="2" t="s">
        <v>1300</v>
      </c>
      <c r="K297" s="2" t="s">
        <v>1927</v>
      </c>
      <c r="L297" s="2" t="s">
        <v>1295</v>
      </c>
      <c r="M297" s="2">
        <v>4</v>
      </c>
      <c r="N297" s="2" t="s">
        <v>1928</v>
      </c>
      <c r="O297" s="5" t="s">
        <v>1292</v>
      </c>
      <c r="P297" s="2" t="s">
        <v>1300</v>
      </c>
      <c r="Q297" s="2" t="s">
        <v>1295</v>
      </c>
      <c r="R297" s="2">
        <v>4</v>
      </c>
      <c r="S297" s="2">
        <v>7</v>
      </c>
      <c r="T297" s="2">
        <v>2</v>
      </c>
      <c r="U297" s="2" t="s">
        <v>1930</v>
      </c>
      <c r="V297" s="2">
        <v>10</v>
      </c>
      <c r="W297" s="2"/>
    </row>
    <row r="298" spans="1:23" x14ac:dyDescent="0.25">
      <c r="A298" t="s">
        <v>1929</v>
      </c>
      <c r="B298" s="2" t="s">
        <v>207</v>
      </c>
      <c r="C298" s="2" t="s">
        <v>1927</v>
      </c>
      <c r="D298" s="2" t="s">
        <v>686</v>
      </c>
      <c r="E298" s="2" t="s">
        <v>1927</v>
      </c>
      <c r="F298" s="2" t="s">
        <v>939</v>
      </c>
      <c r="G298" s="2" t="s">
        <v>1927</v>
      </c>
      <c r="H298" s="2" t="s">
        <v>52</v>
      </c>
      <c r="I298" s="2" t="s">
        <v>1927</v>
      </c>
      <c r="J298" s="2" t="s">
        <v>1300</v>
      </c>
      <c r="K298" s="2" t="s">
        <v>1927</v>
      </c>
      <c r="L298" s="2" t="s">
        <v>1295</v>
      </c>
      <c r="M298" s="2">
        <v>4</v>
      </c>
      <c r="N298" s="2" t="s">
        <v>1928</v>
      </c>
      <c r="O298" s="5" t="s">
        <v>1292</v>
      </c>
      <c r="P298" s="2" t="s">
        <v>1300</v>
      </c>
      <c r="Q298" s="2" t="s">
        <v>1295</v>
      </c>
      <c r="R298" s="2">
        <v>4</v>
      </c>
      <c r="S298" s="2">
        <v>7</v>
      </c>
      <c r="T298" s="2">
        <v>2</v>
      </c>
      <c r="U298" s="2" t="s">
        <v>1930</v>
      </c>
      <c r="V298" s="2">
        <v>10</v>
      </c>
      <c r="W298" s="2"/>
    </row>
    <row r="299" spans="1:23" x14ac:dyDescent="0.25">
      <c r="A299" t="s">
        <v>1929</v>
      </c>
      <c r="B299" s="2" t="s">
        <v>211</v>
      </c>
      <c r="C299" s="2" t="s">
        <v>1927</v>
      </c>
      <c r="D299" s="2" t="s">
        <v>689</v>
      </c>
      <c r="E299" s="2" t="s">
        <v>1927</v>
      </c>
      <c r="F299" s="2" t="s">
        <v>939</v>
      </c>
      <c r="G299" s="2" t="s">
        <v>1927</v>
      </c>
      <c r="H299" s="2" t="s">
        <v>52</v>
      </c>
      <c r="I299" s="2" t="s">
        <v>1927</v>
      </c>
      <c r="J299" s="2" t="s">
        <v>1300</v>
      </c>
      <c r="K299" s="2" t="s">
        <v>1927</v>
      </c>
      <c r="L299" s="2" t="s">
        <v>1295</v>
      </c>
      <c r="M299" s="2">
        <v>4</v>
      </c>
      <c r="N299" s="2" t="s">
        <v>1928</v>
      </c>
      <c r="O299" s="5" t="s">
        <v>1292</v>
      </c>
      <c r="P299" s="2" t="s">
        <v>1300</v>
      </c>
      <c r="Q299" s="2" t="s">
        <v>1295</v>
      </c>
      <c r="R299" s="2">
        <v>4</v>
      </c>
      <c r="S299" s="2">
        <v>7</v>
      </c>
      <c r="T299" s="2">
        <v>2</v>
      </c>
      <c r="U299" s="2" t="s">
        <v>1930</v>
      </c>
      <c r="V299" s="2">
        <v>10</v>
      </c>
      <c r="W299" s="2"/>
    </row>
    <row r="300" spans="1:23" x14ac:dyDescent="0.25">
      <c r="A300" t="s">
        <v>1929</v>
      </c>
      <c r="B300" s="2" t="s">
        <v>459</v>
      </c>
      <c r="C300" s="2" t="s">
        <v>1927</v>
      </c>
      <c r="D300" s="2" t="s">
        <v>837</v>
      </c>
      <c r="E300" s="2" t="s">
        <v>1927</v>
      </c>
      <c r="F300" s="2" t="s">
        <v>1517</v>
      </c>
      <c r="G300" s="2" t="s">
        <v>1927</v>
      </c>
      <c r="H300" s="2" t="s">
        <v>304</v>
      </c>
      <c r="I300" s="2" t="s">
        <v>1927</v>
      </c>
      <c r="J300" s="2" t="s">
        <v>1816</v>
      </c>
      <c r="K300" s="2" t="s">
        <v>1927</v>
      </c>
      <c r="L300" s="2" t="s">
        <v>1815</v>
      </c>
      <c r="M300" s="2">
        <v>6</v>
      </c>
      <c r="N300" s="2" t="s">
        <v>1928</v>
      </c>
      <c r="O300" s="5" t="s">
        <v>1811</v>
      </c>
      <c r="P300" s="2" t="s">
        <v>1816</v>
      </c>
      <c r="Q300" s="2" t="s">
        <v>1815</v>
      </c>
      <c r="R300" s="2">
        <v>6</v>
      </c>
      <c r="S300" s="2">
        <v>10</v>
      </c>
      <c r="T300" s="2">
        <v>3</v>
      </c>
      <c r="U300" s="2" t="s">
        <v>1930</v>
      </c>
      <c r="V300" s="2">
        <v>16</v>
      </c>
      <c r="W300" s="2"/>
    </row>
    <row r="301" spans="1:23" x14ac:dyDescent="0.25">
      <c r="A301" t="s">
        <v>1929</v>
      </c>
      <c r="B301" s="2" t="s">
        <v>316</v>
      </c>
      <c r="C301" s="2" t="s">
        <v>1927</v>
      </c>
      <c r="D301" s="2" t="s">
        <v>751</v>
      </c>
      <c r="E301" s="2" t="s">
        <v>1927</v>
      </c>
      <c r="F301" s="2" t="s">
        <v>1517</v>
      </c>
      <c r="G301" s="2" t="s">
        <v>1927</v>
      </c>
      <c r="H301" s="2" t="s">
        <v>304</v>
      </c>
      <c r="I301" s="2" t="s">
        <v>1927</v>
      </c>
      <c r="J301" s="2" t="s">
        <v>1543</v>
      </c>
      <c r="K301" s="2" t="s">
        <v>1927</v>
      </c>
      <c r="L301" s="2" t="s">
        <v>1540</v>
      </c>
      <c r="M301" s="2">
        <v>2</v>
      </c>
      <c r="N301" s="2" t="s">
        <v>1928</v>
      </c>
      <c r="O301" s="5" t="s">
        <v>1542</v>
      </c>
      <c r="P301" s="2" t="s">
        <v>1543</v>
      </c>
      <c r="Q301" s="2" t="s">
        <v>1540</v>
      </c>
      <c r="R301" s="2">
        <v>2</v>
      </c>
      <c r="S301" s="2">
        <v>6</v>
      </c>
      <c r="T301" s="2">
        <v>1</v>
      </c>
      <c r="U301" s="2" t="s">
        <v>1931</v>
      </c>
      <c r="V301" s="2">
        <v>7</v>
      </c>
      <c r="W301" s="2"/>
    </row>
    <row r="302" spans="1:23" x14ac:dyDescent="0.25">
      <c r="A302" t="s">
        <v>1929</v>
      </c>
      <c r="B302" s="2" t="s">
        <v>315</v>
      </c>
      <c r="C302" s="2" t="s">
        <v>1927</v>
      </c>
      <c r="D302" s="2" t="s">
        <v>750</v>
      </c>
      <c r="E302" s="2" t="s">
        <v>1927</v>
      </c>
      <c r="F302" s="2" t="s">
        <v>1517</v>
      </c>
      <c r="G302" s="2" t="s">
        <v>1927</v>
      </c>
      <c r="H302" s="2" t="s">
        <v>304</v>
      </c>
      <c r="I302" s="2" t="s">
        <v>1927</v>
      </c>
      <c r="J302" s="2" t="s">
        <v>1541</v>
      </c>
      <c r="K302" s="2" t="s">
        <v>1927</v>
      </c>
      <c r="L302" s="2" t="s">
        <v>1540</v>
      </c>
      <c r="M302" s="2">
        <v>2</v>
      </c>
      <c r="N302" s="2" t="s">
        <v>1928</v>
      </c>
      <c r="O302" s="5" t="s">
        <v>1539</v>
      </c>
      <c r="P302" s="2" t="s">
        <v>1541</v>
      </c>
      <c r="Q302" s="2" t="s">
        <v>1540</v>
      </c>
      <c r="R302" s="2">
        <v>2</v>
      </c>
      <c r="S302" s="2">
        <v>6</v>
      </c>
      <c r="T302" s="2">
        <v>1</v>
      </c>
      <c r="U302" s="2" t="s">
        <v>1931</v>
      </c>
      <c r="V302" s="2">
        <v>7</v>
      </c>
      <c r="W302" s="2"/>
    </row>
    <row r="303" spans="1:23" x14ac:dyDescent="0.25">
      <c r="A303" t="s">
        <v>1929</v>
      </c>
      <c r="B303" s="2" t="s">
        <v>81</v>
      </c>
      <c r="C303" s="2" t="s">
        <v>1927</v>
      </c>
      <c r="D303" s="2" t="s">
        <v>592</v>
      </c>
      <c r="E303" s="2" t="s">
        <v>1927</v>
      </c>
      <c r="F303" s="2" t="s">
        <v>939</v>
      </c>
      <c r="G303" s="2" t="s">
        <v>1927</v>
      </c>
      <c r="H303" s="2" t="s">
        <v>52</v>
      </c>
      <c r="I303" s="2" t="s">
        <v>1927</v>
      </c>
      <c r="J303" s="2" t="s">
        <v>1014</v>
      </c>
      <c r="K303" s="2" t="s">
        <v>1927</v>
      </c>
      <c r="L303" s="4" t="s">
        <v>1013</v>
      </c>
      <c r="M303" s="2">
        <v>6</v>
      </c>
      <c r="N303" s="2" t="s">
        <v>1928</v>
      </c>
      <c r="O303" s="2" t="s">
        <v>1012</v>
      </c>
      <c r="P303" s="2" t="s">
        <v>1014</v>
      </c>
      <c r="Q303" s="4" t="s">
        <v>1013</v>
      </c>
      <c r="R303" s="2">
        <v>6</v>
      </c>
      <c r="S303" s="2">
        <v>5</v>
      </c>
      <c r="T303" s="2">
        <v>2</v>
      </c>
      <c r="U303" s="2" t="s">
        <v>1931</v>
      </c>
      <c r="V303" s="2">
        <v>11</v>
      </c>
      <c r="W303" s="2"/>
    </row>
    <row r="304" spans="1:23" x14ac:dyDescent="0.25">
      <c r="A304" t="s">
        <v>1929</v>
      </c>
      <c r="B304" s="2" t="s">
        <v>82</v>
      </c>
      <c r="C304" s="2" t="s">
        <v>1927</v>
      </c>
      <c r="D304" s="2" t="s">
        <v>592</v>
      </c>
      <c r="E304" s="2" t="s">
        <v>1927</v>
      </c>
      <c r="F304" s="2" t="s">
        <v>939</v>
      </c>
      <c r="G304" s="2" t="s">
        <v>1927</v>
      </c>
      <c r="H304" s="2" t="s">
        <v>52</v>
      </c>
      <c r="I304" s="2" t="s">
        <v>1927</v>
      </c>
      <c r="J304" s="2" t="s">
        <v>1014</v>
      </c>
      <c r="K304" s="2" t="s">
        <v>1927</v>
      </c>
      <c r="L304" s="4" t="s">
        <v>1013</v>
      </c>
      <c r="M304" s="2">
        <v>6</v>
      </c>
      <c r="N304" s="2" t="s">
        <v>1928</v>
      </c>
      <c r="O304" s="2" t="s">
        <v>1012</v>
      </c>
      <c r="P304" s="2" t="s">
        <v>1014</v>
      </c>
      <c r="Q304" s="4" t="s">
        <v>1013</v>
      </c>
      <c r="R304" s="2">
        <v>6</v>
      </c>
      <c r="S304" s="2">
        <v>5</v>
      </c>
      <c r="T304" s="2">
        <v>2</v>
      </c>
      <c r="U304" s="2" t="s">
        <v>1931</v>
      </c>
      <c r="V304" s="2">
        <v>11</v>
      </c>
      <c r="W304" s="2"/>
    </row>
    <row r="305" spans="1:23" x14ac:dyDescent="0.25">
      <c r="A305" t="s">
        <v>1929</v>
      </c>
      <c r="B305" s="2" t="s">
        <v>107</v>
      </c>
      <c r="C305" s="2" t="s">
        <v>1927</v>
      </c>
      <c r="D305" s="2" t="s">
        <v>611</v>
      </c>
      <c r="E305" s="2" t="s">
        <v>1927</v>
      </c>
      <c r="F305" s="2" t="s">
        <v>939</v>
      </c>
      <c r="G305" s="2" t="s">
        <v>1927</v>
      </c>
      <c r="H305" s="2" t="s">
        <v>52</v>
      </c>
      <c r="I305" s="2" t="s">
        <v>1927</v>
      </c>
      <c r="J305" s="2" t="s">
        <v>1097</v>
      </c>
      <c r="K305" s="2" t="s">
        <v>1927</v>
      </c>
      <c r="L305" s="2" t="s">
        <v>1075</v>
      </c>
      <c r="M305" s="2">
        <v>3</v>
      </c>
      <c r="N305" s="2" t="s">
        <v>1928</v>
      </c>
      <c r="O305" s="5" t="s">
        <v>1096</v>
      </c>
      <c r="P305" s="2" t="s">
        <v>1097</v>
      </c>
      <c r="Q305" s="2" t="s">
        <v>1075</v>
      </c>
      <c r="R305" s="2">
        <v>3</v>
      </c>
      <c r="S305" s="2">
        <v>7</v>
      </c>
      <c r="T305" s="2">
        <v>0</v>
      </c>
      <c r="U305" s="2" t="s">
        <v>1931</v>
      </c>
      <c r="V305" s="2">
        <v>8</v>
      </c>
      <c r="W305" s="2"/>
    </row>
    <row r="306" spans="1:23" x14ac:dyDescent="0.25">
      <c r="A306" t="s">
        <v>1929</v>
      </c>
      <c r="B306" s="2" t="s">
        <v>102</v>
      </c>
      <c r="C306" s="2" t="s">
        <v>1927</v>
      </c>
      <c r="D306" s="2" t="s">
        <v>600</v>
      </c>
      <c r="E306" s="2" t="s">
        <v>1927</v>
      </c>
      <c r="F306" s="2" t="s">
        <v>939</v>
      </c>
      <c r="G306" s="2" t="s">
        <v>1927</v>
      </c>
      <c r="H306" s="2" t="s">
        <v>52</v>
      </c>
      <c r="I306" s="2" t="s">
        <v>1927</v>
      </c>
      <c r="J306" s="2" t="s">
        <v>1077</v>
      </c>
      <c r="K306" s="2" t="s">
        <v>1927</v>
      </c>
      <c r="L306" s="2" t="s">
        <v>1075</v>
      </c>
      <c r="M306" s="2">
        <v>3</v>
      </c>
      <c r="N306" s="2" t="s">
        <v>1928</v>
      </c>
      <c r="O306" s="5" t="s">
        <v>1073</v>
      </c>
      <c r="P306" s="2" t="s">
        <v>1077</v>
      </c>
      <c r="Q306" s="2" t="s">
        <v>1075</v>
      </c>
      <c r="R306" s="2">
        <v>3</v>
      </c>
      <c r="S306" s="2">
        <v>7</v>
      </c>
      <c r="T306" s="2">
        <v>0</v>
      </c>
      <c r="U306" s="2" t="s">
        <v>1931</v>
      </c>
      <c r="V306" s="2">
        <v>8</v>
      </c>
      <c r="W306" s="2"/>
    </row>
    <row r="307" spans="1:23" x14ac:dyDescent="0.25">
      <c r="A307" t="s">
        <v>1929</v>
      </c>
      <c r="B307" s="2" t="s">
        <v>349</v>
      </c>
      <c r="C307" s="2" t="s">
        <v>1927</v>
      </c>
      <c r="D307" s="2" t="s">
        <v>775</v>
      </c>
      <c r="E307" s="2" t="s">
        <v>1927</v>
      </c>
      <c r="F307" s="2" t="s">
        <v>1605</v>
      </c>
      <c r="G307" s="2" t="s">
        <v>1927</v>
      </c>
      <c r="H307" s="2" t="s">
        <v>304</v>
      </c>
      <c r="I307" s="2" t="s">
        <v>1927</v>
      </c>
      <c r="J307" s="2" t="s">
        <v>1624</v>
      </c>
      <c r="K307" s="2" t="s">
        <v>1927</v>
      </c>
      <c r="L307" s="2" t="s">
        <v>1561</v>
      </c>
      <c r="M307" s="2">
        <v>7</v>
      </c>
      <c r="N307" s="2" t="s">
        <v>1928</v>
      </c>
      <c r="O307" s="5" t="s">
        <v>1623</v>
      </c>
      <c r="P307" s="2" t="s">
        <v>1624</v>
      </c>
      <c r="Q307" s="2" t="s">
        <v>1561</v>
      </c>
      <c r="R307" s="2">
        <v>7</v>
      </c>
      <c r="S307" s="2">
        <v>4</v>
      </c>
      <c r="T307" s="2">
        <v>3</v>
      </c>
      <c r="U307" s="2" t="s">
        <v>1930</v>
      </c>
      <c r="V307" s="2">
        <v>11</v>
      </c>
      <c r="W307" s="2"/>
    </row>
    <row r="308" spans="1:23" x14ac:dyDescent="0.25">
      <c r="A308" t="s">
        <v>1929</v>
      </c>
      <c r="B308" s="2" t="s">
        <v>367</v>
      </c>
      <c r="C308" s="2" t="s">
        <v>1927</v>
      </c>
      <c r="D308" s="2" t="s">
        <v>772</v>
      </c>
      <c r="E308" s="2" t="s">
        <v>1927</v>
      </c>
      <c r="F308" s="2" t="s">
        <v>1605</v>
      </c>
      <c r="G308" s="2" t="s">
        <v>1927</v>
      </c>
      <c r="H308" s="2" t="s">
        <v>304</v>
      </c>
      <c r="I308" s="2" t="s">
        <v>1927</v>
      </c>
      <c r="J308" s="2" t="s">
        <v>1624</v>
      </c>
      <c r="K308" s="2" t="s">
        <v>1927</v>
      </c>
      <c r="L308" s="2" t="s">
        <v>1561</v>
      </c>
      <c r="M308" s="2">
        <v>7</v>
      </c>
      <c r="N308" s="2" t="s">
        <v>1928</v>
      </c>
      <c r="O308" s="5" t="s">
        <v>1623</v>
      </c>
      <c r="P308" s="2" t="s">
        <v>1624</v>
      </c>
      <c r="Q308" s="2" t="s">
        <v>1561</v>
      </c>
      <c r="R308" s="2">
        <v>7</v>
      </c>
      <c r="S308" s="2">
        <v>4</v>
      </c>
      <c r="T308" s="2">
        <v>3</v>
      </c>
      <c r="U308" s="2" t="s">
        <v>1930</v>
      </c>
      <c r="V308" s="2">
        <v>11</v>
      </c>
      <c r="W308" s="2"/>
    </row>
    <row r="309" spans="1:23" x14ac:dyDescent="0.25">
      <c r="A309" t="s">
        <v>1929</v>
      </c>
      <c r="B309" s="2" t="s">
        <v>370</v>
      </c>
      <c r="C309" s="2" t="s">
        <v>1927</v>
      </c>
      <c r="D309" s="2" t="s">
        <v>772</v>
      </c>
      <c r="E309" s="2" t="s">
        <v>1927</v>
      </c>
      <c r="F309" s="2" t="s">
        <v>1605</v>
      </c>
      <c r="G309" s="2" t="s">
        <v>1927</v>
      </c>
      <c r="H309" s="2" t="s">
        <v>304</v>
      </c>
      <c r="I309" s="2" t="s">
        <v>1927</v>
      </c>
      <c r="J309" s="2" t="s">
        <v>1624</v>
      </c>
      <c r="K309" s="2" t="s">
        <v>1927</v>
      </c>
      <c r="L309" s="2" t="s">
        <v>1561</v>
      </c>
      <c r="M309" s="2">
        <v>7</v>
      </c>
      <c r="N309" s="2" t="s">
        <v>1928</v>
      </c>
      <c r="O309" s="5" t="s">
        <v>1623</v>
      </c>
      <c r="P309" s="2" t="s">
        <v>1624</v>
      </c>
      <c r="Q309" s="2" t="s">
        <v>1561</v>
      </c>
      <c r="R309" s="2">
        <v>7</v>
      </c>
      <c r="S309" s="2">
        <v>4</v>
      </c>
      <c r="T309" s="2">
        <v>3</v>
      </c>
      <c r="U309" s="2" t="s">
        <v>1930</v>
      </c>
      <c r="V309" s="2">
        <v>11</v>
      </c>
      <c r="W309" s="2"/>
    </row>
    <row r="310" spans="1:23" x14ac:dyDescent="0.25">
      <c r="A310" t="s">
        <v>1929</v>
      </c>
      <c r="B310" s="2" t="s">
        <v>372</v>
      </c>
      <c r="C310" s="2" t="s">
        <v>1927</v>
      </c>
      <c r="D310" s="2" t="s">
        <v>790</v>
      </c>
      <c r="E310" s="2" t="s">
        <v>1927</v>
      </c>
      <c r="F310" s="2" t="s">
        <v>1605</v>
      </c>
      <c r="G310" s="2" t="s">
        <v>1927</v>
      </c>
      <c r="H310" s="2" t="s">
        <v>304</v>
      </c>
      <c r="I310" s="2" t="s">
        <v>1927</v>
      </c>
      <c r="J310" s="2" t="s">
        <v>1624</v>
      </c>
      <c r="K310" s="2" t="s">
        <v>1927</v>
      </c>
      <c r="L310" s="2" t="s">
        <v>1561</v>
      </c>
      <c r="M310" s="2">
        <v>7</v>
      </c>
      <c r="N310" s="2" t="s">
        <v>1928</v>
      </c>
      <c r="O310" s="5" t="s">
        <v>1623</v>
      </c>
      <c r="P310" s="2" t="s">
        <v>1624</v>
      </c>
      <c r="Q310" s="2" t="s">
        <v>1561</v>
      </c>
      <c r="R310" s="2">
        <v>7</v>
      </c>
      <c r="S310" s="2">
        <v>4</v>
      </c>
      <c r="T310" s="2">
        <v>3</v>
      </c>
      <c r="U310" s="2" t="s">
        <v>1930</v>
      </c>
      <c r="V310" s="2">
        <v>11</v>
      </c>
      <c r="W310" s="2"/>
    </row>
    <row r="311" spans="1:23" x14ac:dyDescent="0.25">
      <c r="A311" t="s">
        <v>1929</v>
      </c>
      <c r="B311" s="2" t="s">
        <v>434</v>
      </c>
      <c r="C311" s="2" t="s">
        <v>1927</v>
      </c>
      <c r="D311" s="2" t="s">
        <v>790</v>
      </c>
      <c r="E311" s="2" t="s">
        <v>1927</v>
      </c>
      <c r="F311" s="2" t="s">
        <v>1605</v>
      </c>
      <c r="G311" s="2" t="s">
        <v>1927</v>
      </c>
      <c r="H311" s="2" t="s">
        <v>304</v>
      </c>
      <c r="I311" s="2" t="s">
        <v>1927</v>
      </c>
      <c r="J311" s="2" t="s">
        <v>1624</v>
      </c>
      <c r="K311" s="2" t="s">
        <v>1927</v>
      </c>
      <c r="L311" s="2" t="s">
        <v>1561</v>
      </c>
      <c r="M311" s="2">
        <v>7</v>
      </c>
      <c r="N311" s="2" t="s">
        <v>1928</v>
      </c>
      <c r="O311" s="5" t="s">
        <v>1623</v>
      </c>
      <c r="P311" s="2" t="s">
        <v>1624</v>
      </c>
      <c r="Q311" s="2" t="s">
        <v>1561</v>
      </c>
      <c r="R311" s="2">
        <v>7</v>
      </c>
      <c r="S311" s="2">
        <v>4</v>
      </c>
      <c r="T311" s="2">
        <v>3</v>
      </c>
      <c r="U311" s="2" t="s">
        <v>1930</v>
      </c>
      <c r="V311" s="2">
        <v>11</v>
      </c>
      <c r="W311" s="2"/>
    </row>
    <row r="312" spans="1:23" x14ac:dyDescent="0.25">
      <c r="A312" t="s">
        <v>1929</v>
      </c>
      <c r="B312" s="2" t="s">
        <v>67</v>
      </c>
      <c r="C312" s="2" t="s">
        <v>1927</v>
      </c>
      <c r="D312" s="2" t="s">
        <v>580</v>
      </c>
      <c r="E312" s="2" t="s">
        <v>1927</v>
      </c>
      <c r="F312" s="2" t="s">
        <v>939</v>
      </c>
      <c r="G312" s="2" t="s">
        <v>1927</v>
      </c>
      <c r="H312" s="2" t="s">
        <v>52</v>
      </c>
      <c r="I312" s="2" t="s">
        <v>1927</v>
      </c>
      <c r="J312" s="2" t="s">
        <v>976</v>
      </c>
      <c r="K312" s="2" t="s">
        <v>1927</v>
      </c>
      <c r="L312" s="2" t="s">
        <v>975</v>
      </c>
      <c r="M312" s="2">
        <v>3</v>
      </c>
      <c r="N312" s="2" t="s">
        <v>1928</v>
      </c>
      <c r="O312" s="5" t="s">
        <v>972</v>
      </c>
      <c r="P312" s="2" t="s">
        <v>976</v>
      </c>
      <c r="Q312" s="2" t="s">
        <v>975</v>
      </c>
      <c r="R312" s="2">
        <v>3</v>
      </c>
      <c r="S312" s="2">
        <v>7</v>
      </c>
      <c r="T312" s="2">
        <v>0</v>
      </c>
      <c r="U312" s="2" t="s">
        <v>1931</v>
      </c>
      <c r="V312" s="2">
        <v>8</v>
      </c>
      <c r="W312" s="2"/>
    </row>
    <row r="313" spans="1:23" x14ac:dyDescent="0.25">
      <c r="A313" t="s">
        <v>1929</v>
      </c>
      <c r="B313" s="2" t="s">
        <v>86</v>
      </c>
      <c r="C313" s="2" t="s">
        <v>1927</v>
      </c>
      <c r="D313" s="2" t="s">
        <v>595</v>
      </c>
      <c r="E313" s="2" t="s">
        <v>1927</v>
      </c>
      <c r="F313" s="2" t="s">
        <v>939</v>
      </c>
      <c r="G313" s="2" t="s">
        <v>1927</v>
      </c>
      <c r="H313" s="2" t="s">
        <v>52</v>
      </c>
      <c r="I313" s="2" t="s">
        <v>1927</v>
      </c>
      <c r="J313" s="2" t="s">
        <v>976</v>
      </c>
      <c r="K313" s="2" t="s">
        <v>1927</v>
      </c>
      <c r="L313" s="2" t="s">
        <v>975</v>
      </c>
      <c r="M313" s="2">
        <v>3</v>
      </c>
      <c r="N313" s="2" t="s">
        <v>1928</v>
      </c>
      <c r="O313" s="5" t="s">
        <v>972</v>
      </c>
      <c r="P313" s="2" t="s">
        <v>976</v>
      </c>
      <c r="Q313" s="2" t="s">
        <v>975</v>
      </c>
      <c r="R313" s="2">
        <v>3</v>
      </c>
      <c r="S313" s="2">
        <v>7</v>
      </c>
      <c r="T313" s="2">
        <v>0</v>
      </c>
      <c r="U313" s="2" t="s">
        <v>1931</v>
      </c>
      <c r="V313" s="2">
        <v>8</v>
      </c>
      <c r="W313" s="2"/>
    </row>
    <row r="314" spans="1:23" x14ac:dyDescent="0.25">
      <c r="A314" t="s">
        <v>1929</v>
      </c>
      <c r="B314" s="2" t="s">
        <v>95</v>
      </c>
      <c r="C314" s="2" t="s">
        <v>1927</v>
      </c>
      <c r="D314" s="2" t="s">
        <v>601</v>
      </c>
      <c r="E314" s="2" t="s">
        <v>1927</v>
      </c>
      <c r="F314" s="2" t="s">
        <v>939</v>
      </c>
      <c r="G314" s="2" t="s">
        <v>1927</v>
      </c>
      <c r="H314" s="2" t="s">
        <v>52</v>
      </c>
      <c r="I314" s="2" t="s">
        <v>1927</v>
      </c>
      <c r="J314" s="2" t="s">
        <v>976</v>
      </c>
      <c r="K314" s="2" t="s">
        <v>1927</v>
      </c>
      <c r="L314" s="2" t="s">
        <v>975</v>
      </c>
      <c r="M314" s="2">
        <v>3</v>
      </c>
      <c r="N314" s="2" t="s">
        <v>1928</v>
      </c>
      <c r="O314" s="5" t="s">
        <v>972</v>
      </c>
      <c r="P314" s="2" t="s">
        <v>976</v>
      </c>
      <c r="Q314" s="2" t="s">
        <v>975</v>
      </c>
      <c r="R314" s="2">
        <v>3</v>
      </c>
      <c r="S314" s="2">
        <v>7</v>
      </c>
      <c r="T314" s="2">
        <v>0</v>
      </c>
      <c r="U314" s="2" t="s">
        <v>1931</v>
      </c>
      <c r="V314" s="2">
        <v>8</v>
      </c>
      <c r="W314" s="2"/>
    </row>
    <row r="315" spans="1:23" x14ac:dyDescent="0.25">
      <c r="A315" t="s">
        <v>1929</v>
      </c>
      <c r="B315" s="2" t="s">
        <v>350</v>
      </c>
      <c r="C315" s="2" t="s">
        <v>1927</v>
      </c>
      <c r="D315" s="2" t="s">
        <v>776</v>
      </c>
      <c r="E315" s="2" t="s">
        <v>1927</v>
      </c>
      <c r="F315" s="2" t="s">
        <v>1517</v>
      </c>
      <c r="G315" s="2" t="s">
        <v>1927</v>
      </c>
      <c r="H315" s="2" t="s">
        <v>304</v>
      </c>
      <c r="I315" s="2" t="s">
        <v>1927</v>
      </c>
      <c r="J315" s="2" t="s">
        <v>1627</v>
      </c>
      <c r="K315" s="2" t="s">
        <v>1927</v>
      </c>
      <c r="L315" s="2" t="s">
        <v>1619</v>
      </c>
      <c r="M315" s="2">
        <v>6</v>
      </c>
      <c r="N315" s="2" t="s">
        <v>1928</v>
      </c>
      <c r="O315" s="5" t="s">
        <v>1626</v>
      </c>
      <c r="P315" s="2" t="s">
        <v>1627</v>
      </c>
      <c r="Q315" s="2" t="s">
        <v>1619</v>
      </c>
      <c r="R315" s="2">
        <v>6</v>
      </c>
      <c r="S315" s="2">
        <v>3</v>
      </c>
      <c r="T315" s="2">
        <v>0</v>
      </c>
      <c r="U315" s="2" t="s">
        <v>1930</v>
      </c>
      <c r="V315" s="2">
        <v>6</v>
      </c>
      <c r="W315" s="2"/>
    </row>
    <row r="316" spans="1:23" x14ac:dyDescent="0.25">
      <c r="A316" t="s">
        <v>1929</v>
      </c>
      <c r="B316" s="2" t="s">
        <v>68</v>
      </c>
      <c r="C316" s="2" t="s">
        <v>1927</v>
      </c>
      <c r="D316" s="2" t="s">
        <v>581</v>
      </c>
      <c r="E316" s="2" t="s">
        <v>1927</v>
      </c>
      <c r="F316" s="2" t="s">
        <v>939</v>
      </c>
      <c r="G316" s="2" t="s">
        <v>1927</v>
      </c>
      <c r="H316" s="2" t="s">
        <v>52</v>
      </c>
      <c r="I316" s="2" t="s">
        <v>1927</v>
      </c>
      <c r="J316" s="2" t="s">
        <v>981</v>
      </c>
      <c r="K316" s="2" t="s">
        <v>1927</v>
      </c>
      <c r="L316" s="2" t="s">
        <v>979</v>
      </c>
      <c r="M316" s="2">
        <v>3</v>
      </c>
      <c r="N316" s="2" t="s">
        <v>1928</v>
      </c>
      <c r="O316" s="5" t="s">
        <v>977</v>
      </c>
      <c r="P316" s="2" t="s">
        <v>981</v>
      </c>
      <c r="Q316" s="2" t="s">
        <v>979</v>
      </c>
      <c r="R316" s="2">
        <v>3</v>
      </c>
      <c r="S316" s="2">
        <v>7</v>
      </c>
      <c r="T316" s="2">
        <v>0</v>
      </c>
      <c r="U316" s="2" t="s">
        <v>1931</v>
      </c>
      <c r="V316" s="2">
        <v>8</v>
      </c>
      <c r="W316" s="2"/>
    </row>
    <row r="317" spans="1:23" x14ac:dyDescent="0.25">
      <c r="A317" t="s">
        <v>1929</v>
      </c>
      <c r="B317" s="2" t="s">
        <v>346</v>
      </c>
      <c r="C317" s="2" t="s">
        <v>1927</v>
      </c>
      <c r="D317" s="2" t="s">
        <v>773</v>
      </c>
      <c r="E317" s="2" t="s">
        <v>1927</v>
      </c>
      <c r="F317" s="2" t="s">
        <v>1517</v>
      </c>
      <c r="G317" s="2" t="s">
        <v>1927</v>
      </c>
      <c r="H317" s="2" t="s">
        <v>304</v>
      </c>
      <c r="I317" s="2" t="s">
        <v>1927</v>
      </c>
      <c r="J317" s="2" t="s">
        <v>1620</v>
      </c>
      <c r="K317" s="2" t="s">
        <v>1927</v>
      </c>
      <c r="L317" s="2" t="s">
        <v>1619</v>
      </c>
      <c r="M317" s="2">
        <v>6</v>
      </c>
      <c r="N317" s="2" t="s">
        <v>1928</v>
      </c>
      <c r="O317" s="5" t="s">
        <v>1618</v>
      </c>
      <c r="P317" s="2" t="s">
        <v>1620</v>
      </c>
      <c r="Q317" s="2" t="s">
        <v>1619</v>
      </c>
      <c r="R317" s="2">
        <v>6</v>
      </c>
      <c r="S317" s="2">
        <v>3</v>
      </c>
      <c r="T317" s="2">
        <v>0</v>
      </c>
      <c r="U317" s="2" t="s">
        <v>1930</v>
      </c>
      <c r="V317" s="2">
        <v>6</v>
      </c>
      <c r="W317" s="2"/>
    </row>
    <row r="318" spans="1:23" x14ac:dyDescent="0.25">
      <c r="A318" t="s">
        <v>1929</v>
      </c>
      <c r="B318" s="2" t="s">
        <v>348</v>
      </c>
      <c r="C318" s="2" t="s">
        <v>1927</v>
      </c>
      <c r="D318" s="2" t="s">
        <v>773</v>
      </c>
      <c r="E318" s="2" t="s">
        <v>1927</v>
      </c>
      <c r="F318" s="2" t="s">
        <v>1517</v>
      </c>
      <c r="G318" s="2" t="s">
        <v>1927</v>
      </c>
      <c r="H318" s="2" t="s">
        <v>304</v>
      </c>
      <c r="I318" s="2" t="s">
        <v>1927</v>
      </c>
      <c r="J318" s="2" t="s">
        <v>1620</v>
      </c>
      <c r="K318" s="2" t="s">
        <v>1927</v>
      </c>
      <c r="L318" s="2" t="s">
        <v>1619</v>
      </c>
      <c r="M318" s="2">
        <v>6</v>
      </c>
      <c r="N318" s="2" t="s">
        <v>1928</v>
      </c>
      <c r="O318" s="5" t="s">
        <v>1618</v>
      </c>
      <c r="P318" s="2" t="s">
        <v>1620</v>
      </c>
      <c r="Q318" s="2" t="s">
        <v>1619</v>
      </c>
      <c r="R318" s="2">
        <v>6</v>
      </c>
      <c r="S318" s="2">
        <v>3</v>
      </c>
      <c r="T318" s="2">
        <v>0</v>
      </c>
      <c r="U318" s="2" t="s">
        <v>1930</v>
      </c>
      <c r="V318" s="2">
        <v>6</v>
      </c>
      <c r="W318" s="2"/>
    </row>
    <row r="319" spans="1:23" x14ac:dyDescent="0.25">
      <c r="A319" t="s">
        <v>1929</v>
      </c>
      <c r="B319" s="2" t="s">
        <v>351</v>
      </c>
      <c r="C319" s="2" t="s">
        <v>1927</v>
      </c>
      <c r="D319" s="2" t="s">
        <v>777</v>
      </c>
      <c r="E319" s="2" t="s">
        <v>1927</v>
      </c>
      <c r="F319" s="2" t="s">
        <v>1517</v>
      </c>
      <c r="G319" s="2" t="s">
        <v>1927</v>
      </c>
      <c r="H319" s="2" t="s">
        <v>304</v>
      </c>
      <c r="I319" s="2" t="s">
        <v>1927</v>
      </c>
      <c r="J319" s="2" t="s">
        <v>1620</v>
      </c>
      <c r="K319" s="2" t="s">
        <v>1927</v>
      </c>
      <c r="L319" s="2" t="s">
        <v>1619</v>
      </c>
      <c r="M319" s="2">
        <v>6</v>
      </c>
      <c r="N319" s="2" t="s">
        <v>1928</v>
      </c>
      <c r="O319" s="5" t="s">
        <v>1618</v>
      </c>
      <c r="P319" s="2" t="s">
        <v>1620</v>
      </c>
      <c r="Q319" s="2" t="s">
        <v>1619</v>
      </c>
      <c r="R319" s="2">
        <v>6</v>
      </c>
      <c r="S319" s="2">
        <v>3</v>
      </c>
      <c r="T319" s="2">
        <v>0</v>
      </c>
      <c r="U319" s="2" t="s">
        <v>1930</v>
      </c>
      <c r="V319" s="2">
        <v>6</v>
      </c>
      <c r="W319" s="2"/>
    </row>
    <row r="320" spans="1:23" x14ac:dyDescent="0.25">
      <c r="A320" t="s">
        <v>1929</v>
      </c>
      <c r="B320" s="2" t="s">
        <v>355</v>
      </c>
      <c r="C320" s="2" t="s">
        <v>1927</v>
      </c>
      <c r="D320" s="2" t="s">
        <v>781</v>
      </c>
      <c r="E320" s="2" t="s">
        <v>1927</v>
      </c>
      <c r="F320" s="2" t="s">
        <v>1517</v>
      </c>
      <c r="G320" s="2" t="s">
        <v>1927</v>
      </c>
      <c r="H320" s="2" t="s">
        <v>304</v>
      </c>
      <c r="I320" s="2" t="s">
        <v>1927</v>
      </c>
      <c r="J320" s="2" t="s">
        <v>1620</v>
      </c>
      <c r="K320" s="2" t="s">
        <v>1927</v>
      </c>
      <c r="L320" s="2" t="s">
        <v>1619</v>
      </c>
      <c r="M320" s="2">
        <v>6</v>
      </c>
      <c r="N320" s="2" t="s">
        <v>1928</v>
      </c>
      <c r="O320" s="5" t="s">
        <v>1618</v>
      </c>
      <c r="P320" s="2" t="s">
        <v>1620</v>
      </c>
      <c r="Q320" s="2" t="s">
        <v>1619</v>
      </c>
      <c r="R320" s="2">
        <v>6</v>
      </c>
      <c r="S320" s="2">
        <v>3</v>
      </c>
      <c r="T320" s="2">
        <v>0</v>
      </c>
      <c r="U320" s="2" t="s">
        <v>1930</v>
      </c>
      <c r="V320" s="2">
        <v>6</v>
      </c>
      <c r="W320" s="2"/>
    </row>
    <row r="321" spans="1:23" x14ac:dyDescent="0.25">
      <c r="A321" t="s">
        <v>1929</v>
      </c>
      <c r="B321" s="2" t="s">
        <v>429</v>
      </c>
      <c r="C321" s="2" t="s">
        <v>1927</v>
      </c>
      <c r="D321" s="2" t="s">
        <v>781</v>
      </c>
      <c r="E321" s="2" t="s">
        <v>1927</v>
      </c>
      <c r="F321" s="2" t="s">
        <v>1517</v>
      </c>
      <c r="G321" s="2" t="s">
        <v>1927</v>
      </c>
      <c r="H321" s="2" t="s">
        <v>304</v>
      </c>
      <c r="I321" s="2" t="s">
        <v>1927</v>
      </c>
      <c r="J321" s="2" t="s">
        <v>1620</v>
      </c>
      <c r="K321" s="2" t="s">
        <v>1927</v>
      </c>
      <c r="L321" s="2" t="s">
        <v>1619</v>
      </c>
      <c r="M321" s="2">
        <v>6</v>
      </c>
      <c r="N321" s="2" t="s">
        <v>1928</v>
      </c>
      <c r="O321" s="5" t="s">
        <v>1618</v>
      </c>
      <c r="P321" s="2" t="s">
        <v>1620</v>
      </c>
      <c r="Q321" s="2" t="s">
        <v>1619</v>
      </c>
      <c r="R321" s="2">
        <v>6</v>
      </c>
      <c r="S321" s="2">
        <v>3</v>
      </c>
      <c r="T321" s="2">
        <v>0</v>
      </c>
      <c r="U321" s="2" t="s">
        <v>1930</v>
      </c>
      <c r="V321" s="2">
        <v>6</v>
      </c>
      <c r="W321" s="2"/>
    </row>
    <row r="322" spans="1:23" x14ac:dyDescent="0.25">
      <c r="A322" t="s">
        <v>1929</v>
      </c>
      <c r="B322" s="2" t="s">
        <v>489</v>
      </c>
      <c r="C322" s="2" t="s">
        <v>1927</v>
      </c>
      <c r="D322" s="2" t="s">
        <v>857</v>
      </c>
      <c r="E322" s="2" t="s">
        <v>1927</v>
      </c>
      <c r="F322" s="2" t="s">
        <v>1517</v>
      </c>
      <c r="G322" s="2" t="s">
        <v>1927</v>
      </c>
      <c r="H322" s="2" t="s">
        <v>304</v>
      </c>
      <c r="I322" s="2" t="s">
        <v>1927</v>
      </c>
      <c r="J322" s="2" t="s">
        <v>1907</v>
      </c>
      <c r="K322" s="2" t="s">
        <v>1927</v>
      </c>
      <c r="L322" s="2" t="s">
        <v>1877</v>
      </c>
      <c r="M322" s="2">
        <v>3</v>
      </c>
      <c r="N322" s="2" t="s">
        <v>1928</v>
      </c>
      <c r="O322" s="5" t="s">
        <v>1876</v>
      </c>
      <c r="P322" s="2" t="s">
        <v>1907</v>
      </c>
      <c r="Q322" s="2" t="s">
        <v>1877</v>
      </c>
      <c r="R322" s="2">
        <v>3</v>
      </c>
      <c r="S322" s="2">
        <v>5</v>
      </c>
      <c r="T322" s="2">
        <v>0</v>
      </c>
      <c r="U322" s="2" t="s">
        <v>1931</v>
      </c>
      <c r="V322" s="2">
        <v>6</v>
      </c>
      <c r="W322" s="2"/>
    </row>
    <row r="323" spans="1:23" x14ac:dyDescent="0.25">
      <c r="A323" t="s">
        <v>1929</v>
      </c>
      <c r="B323" s="2" t="s">
        <v>501</v>
      </c>
      <c r="C323" s="2" t="s">
        <v>1927</v>
      </c>
      <c r="D323" s="2" t="s">
        <v>857</v>
      </c>
      <c r="E323" s="2" t="s">
        <v>1927</v>
      </c>
      <c r="F323" s="2" t="s">
        <v>1517</v>
      </c>
      <c r="G323" s="2" t="s">
        <v>1927</v>
      </c>
      <c r="H323" s="2" t="s">
        <v>304</v>
      </c>
      <c r="I323" s="2" t="s">
        <v>1927</v>
      </c>
      <c r="J323" s="2" t="s">
        <v>1907</v>
      </c>
      <c r="K323" s="2" t="s">
        <v>1927</v>
      </c>
      <c r="L323" s="2" t="s">
        <v>1877</v>
      </c>
      <c r="M323" s="2">
        <v>3</v>
      </c>
      <c r="N323" s="2" t="s">
        <v>1928</v>
      </c>
      <c r="O323" s="5" t="s">
        <v>1876</v>
      </c>
      <c r="P323" s="2" t="s">
        <v>1907</v>
      </c>
      <c r="Q323" s="2" t="s">
        <v>1877</v>
      </c>
      <c r="R323" s="2">
        <v>3</v>
      </c>
      <c r="S323" s="2">
        <v>5</v>
      </c>
      <c r="T323" s="2">
        <v>0</v>
      </c>
      <c r="U323" s="2" t="s">
        <v>1931</v>
      </c>
      <c r="V323" s="2">
        <v>6</v>
      </c>
      <c r="W323" s="2"/>
    </row>
    <row r="324" spans="1:23" x14ac:dyDescent="0.25">
      <c r="A324" t="s">
        <v>1929</v>
      </c>
      <c r="B324" s="2" t="s">
        <v>411</v>
      </c>
      <c r="C324" s="2" t="s">
        <v>1927</v>
      </c>
      <c r="D324" s="2" t="s">
        <v>807</v>
      </c>
      <c r="E324" s="2" t="s">
        <v>1927</v>
      </c>
      <c r="F324" s="2" t="s">
        <v>1517</v>
      </c>
      <c r="G324" s="2" t="s">
        <v>1927</v>
      </c>
      <c r="H324" s="2" t="s">
        <v>304</v>
      </c>
      <c r="I324" s="2" t="s">
        <v>1927</v>
      </c>
      <c r="J324" s="2" t="s">
        <v>1725</v>
      </c>
      <c r="K324" s="2" t="s">
        <v>1927</v>
      </c>
      <c r="L324" s="2" t="s">
        <v>1724</v>
      </c>
      <c r="M324" s="2">
        <v>1</v>
      </c>
      <c r="N324" s="2" t="s">
        <v>1928</v>
      </c>
      <c r="O324" s="2" t="s">
        <v>1723</v>
      </c>
      <c r="P324" s="2" t="s">
        <v>1725</v>
      </c>
      <c r="Q324" s="2" t="s">
        <v>1724</v>
      </c>
      <c r="R324" s="2">
        <v>1</v>
      </c>
      <c r="S324" s="2">
        <v>4</v>
      </c>
      <c r="T324" s="2">
        <v>0</v>
      </c>
      <c r="U324" s="2" t="s">
        <v>1931</v>
      </c>
      <c r="V324" s="2">
        <v>3</v>
      </c>
      <c r="W324" s="2"/>
    </row>
    <row r="325" spans="1:23" x14ac:dyDescent="0.25">
      <c r="A325" t="s">
        <v>1929</v>
      </c>
      <c r="B325" s="2" t="s">
        <v>419</v>
      </c>
      <c r="C325" s="2" t="s">
        <v>1927</v>
      </c>
      <c r="D325" s="2" t="s">
        <v>815</v>
      </c>
      <c r="E325" s="2" t="s">
        <v>1927</v>
      </c>
      <c r="F325" s="2" t="s">
        <v>1517</v>
      </c>
      <c r="G325" s="2" t="s">
        <v>1927</v>
      </c>
      <c r="H325" s="2" t="s">
        <v>304</v>
      </c>
      <c r="I325" s="2" t="s">
        <v>1927</v>
      </c>
      <c r="J325" s="2" t="s">
        <v>1737</v>
      </c>
      <c r="K325" s="2" t="s">
        <v>1927</v>
      </c>
      <c r="L325" s="2" t="s">
        <v>1735</v>
      </c>
      <c r="M325" s="2">
        <v>1</v>
      </c>
      <c r="N325" s="2" t="s">
        <v>1928</v>
      </c>
      <c r="O325" s="2" t="s">
        <v>1733</v>
      </c>
      <c r="P325" s="2" t="s">
        <v>1737</v>
      </c>
      <c r="Q325" s="2" t="s">
        <v>1735</v>
      </c>
      <c r="R325" s="2">
        <v>1</v>
      </c>
      <c r="S325" s="2">
        <v>4</v>
      </c>
      <c r="T325" s="2">
        <v>0</v>
      </c>
      <c r="U325" s="2" t="s">
        <v>1931</v>
      </c>
      <c r="V325" s="2">
        <v>3</v>
      </c>
      <c r="W325" s="2"/>
    </row>
    <row r="326" spans="1:23" x14ac:dyDescent="0.25">
      <c r="A326" t="s">
        <v>1929</v>
      </c>
      <c r="B326" s="2" t="s">
        <v>419</v>
      </c>
      <c r="C326" s="2" t="s">
        <v>1927</v>
      </c>
      <c r="D326" s="2" t="s">
        <v>815</v>
      </c>
      <c r="E326" s="2" t="s">
        <v>1927</v>
      </c>
      <c r="F326" s="2" t="s">
        <v>1517</v>
      </c>
      <c r="G326" s="2" t="s">
        <v>1927</v>
      </c>
      <c r="H326" s="2" t="s">
        <v>304</v>
      </c>
      <c r="I326" s="2" t="s">
        <v>1927</v>
      </c>
      <c r="J326" s="2" t="s">
        <v>1736</v>
      </c>
      <c r="K326" s="2" t="s">
        <v>1927</v>
      </c>
      <c r="L326" s="2" t="s">
        <v>1734</v>
      </c>
      <c r="M326" s="2">
        <v>1</v>
      </c>
      <c r="N326" s="2" t="s">
        <v>1928</v>
      </c>
      <c r="O326" s="2" t="s">
        <v>1732</v>
      </c>
      <c r="P326" s="2" t="s">
        <v>1736</v>
      </c>
      <c r="Q326" s="2" t="s">
        <v>1734</v>
      </c>
      <c r="R326" s="2">
        <v>1</v>
      </c>
      <c r="S326" s="2">
        <v>4</v>
      </c>
      <c r="T326" s="2">
        <v>0</v>
      </c>
      <c r="U326" s="2" t="s">
        <v>1931</v>
      </c>
      <c r="V326" s="2">
        <v>3</v>
      </c>
      <c r="W326" s="2"/>
    </row>
    <row r="327" spans="1:23" x14ac:dyDescent="0.25">
      <c r="A327" t="s">
        <v>1929</v>
      </c>
      <c r="B327" s="2" t="s">
        <v>480</v>
      </c>
      <c r="C327" s="2" t="s">
        <v>1927</v>
      </c>
      <c r="D327" s="2" t="s">
        <v>850</v>
      </c>
      <c r="E327" s="2" t="s">
        <v>1927</v>
      </c>
      <c r="F327" s="2" t="s">
        <v>1517</v>
      </c>
      <c r="G327" s="2" t="s">
        <v>1927</v>
      </c>
      <c r="H327" s="2" t="s">
        <v>304</v>
      </c>
      <c r="I327" s="2" t="s">
        <v>1927</v>
      </c>
      <c r="J327" s="2" t="s">
        <v>1864</v>
      </c>
      <c r="K327" s="2" t="s">
        <v>1927</v>
      </c>
      <c r="L327" s="3" t="s">
        <v>1863</v>
      </c>
      <c r="M327" s="2">
        <v>5</v>
      </c>
      <c r="N327" s="2" t="s">
        <v>1928</v>
      </c>
      <c r="O327" s="5" t="s">
        <v>1862</v>
      </c>
      <c r="P327" s="2" t="s">
        <v>1864</v>
      </c>
      <c r="Q327" s="3" t="s">
        <v>1863</v>
      </c>
      <c r="R327" s="2">
        <v>5</v>
      </c>
      <c r="S327" s="2">
        <v>12</v>
      </c>
      <c r="T327" s="2">
        <v>2</v>
      </c>
      <c r="U327" s="2" t="s">
        <v>1931</v>
      </c>
      <c r="V327" s="2">
        <v>17</v>
      </c>
      <c r="W327" s="2"/>
    </row>
    <row r="328" spans="1:23" x14ac:dyDescent="0.25">
      <c r="A328" t="s">
        <v>1929</v>
      </c>
      <c r="B328" s="2" t="s">
        <v>483</v>
      </c>
      <c r="C328" s="2" t="s">
        <v>1927</v>
      </c>
      <c r="D328" s="2" t="s">
        <v>853</v>
      </c>
      <c r="E328" s="2" t="s">
        <v>1927</v>
      </c>
      <c r="F328" s="2" t="s">
        <v>1517</v>
      </c>
      <c r="G328" s="2" t="s">
        <v>1927</v>
      </c>
      <c r="H328" s="2" t="s">
        <v>304</v>
      </c>
      <c r="I328" s="2" t="s">
        <v>1927</v>
      </c>
      <c r="J328" s="2" t="s">
        <v>1864</v>
      </c>
      <c r="K328" s="2" t="s">
        <v>1927</v>
      </c>
      <c r="L328" s="3" t="s">
        <v>1863</v>
      </c>
      <c r="M328" s="2">
        <v>5</v>
      </c>
      <c r="N328" s="2" t="s">
        <v>1928</v>
      </c>
      <c r="O328" s="2" t="s">
        <v>1862</v>
      </c>
      <c r="P328" s="2" t="s">
        <v>1864</v>
      </c>
      <c r="Q328" s="3" t="s">
        <v>1863</v>
      </c>
      <c r="R328" s="2">
        <v>5</v>
      </c>
      <c r="S328" s="2">
        <v>12</v>
      </c>
      <c r="T328" s="2">
        <v>2</v>
      </c>
      <c r="U328" s="2" t="s">
        <v>1931</v>
      </c>
      <c r="V328" s="2">
        <v>17</v>
      </c>
      <c r="W328" s="2"/>
    </row>
    <row r="329" spans="1:23" x14ac:dyDescent="0.25">
      <c r="A329" t="s">
        <v>1929</v>
      </c>
      <c r="B329" s="2" t="s">
        <v>308</v>
      </c>
      <c r="C329" s="2" t="s">
        <v>1927</v>
      </c>
      <c r="D329" s="2" t="s">
        <v>745</v>
      </c>
      <c r="E329" s="2" t="s">
        <v>1927</v>
      </c>
      <c r="F329" s="2" t="s">
        <v>1517</v>
      </c>
      <c r="G329" s="2" t="s">
        <v>1927</v>
      </c>
      <c r="H329" s="2" t="s">
        <v>304</v>
      </c>
      <c r="I329" s="2" t="s">
        <v>1927</v>
      </c>
      <c r="J329" s="2" t="s">
        <v>1520</v>
      </c>
      <c r="K329" s="2" t="s">
        <v>1927</v>
      </c>
      <c r="L329" s="2" t="s">
        <v>1519</v>
      </c>
      <c r="M329" s="2">
        <v>5</v>
      </c>
      <c r="N329" s="2" t="s">
        <v>1928</v>
      </c>
      <c r="O329" s="5" t="s">
        <v>1518</v>
      </c>
      <c r="P329" s="2" t="s">
        <v>1520</v>
      </c>
      <c r="Q329" s="2" t="s">
        <v>1519</v>
      </c>
      <c r="R329" s="2">
        <v>5</v>
      </c>
      <c r="S329" s="2">
        <v>7</v>
      </c>
      <c r="T329" s="2">
        <v>1</v>
      </c>
      <c r="U329" s="2" t="s">
        <v>1930</v>
      </c>
      <c r="V329" s="2">
        <v>10</v>
      </c>
      <c r="W329" s="2"/>
    </row>
    <row r="330" spans="1:23" x14ac:dyDescent="0.25">
      <c r="A330" t="s">
        <v>1929</v>
      </c>
      <c r="B330" s="2" t="s">
        <v>31</v>
      </c>
      <c r="C330" s="2" t="s">
        <v>1927</v>
      </c>
      <c r="D330" s="2" t="s">
        <v>539</v>
      </c>
      <c r="E330" s="2" t="s">
        <v>1927</v>
      </c>
      <c r="F330" s="2" t="s">
        <v>916</v>
      </c>
      <c r="G330" s="2" t="s">
        <v>1927</v>
      </c>
      <c r="H330" s="2" t="s">
        <v>1</v>
      </c>
      <c r="I330" s="2" t="s">
        <v>1927</v>
      </c>
      <c r="J330" s="2" t="s">
        <v>900</v>
      </c>
      <c r="K330" s="2" t="s">
        <v>1927</v>
      </c>
      <c r="L330" s="2" t="s">
        <v>899</v>
      </c>
      <c r="M330" s="2">
        <v>3</v>
      </c>
      <c r="N330" s="2" t="s">
        <v>1928</v>
      </c>
      <c r="O330" s="2" t="s">
        <v>898</v>
      </c>
      <c r="P330" s="2" t="s">
        <v>900</v>
      </c>
      <c r="Q330" s="2" t="s">
        <v>899</v>
      </c>
      <c r="R330" s="2">
        <v>3</v>
      </c>
      <c r="S330" s="2">
        <v>6</v>
      </c>
      <c r="T330" s="2">
        <v>4</v>
      </c>
      <c r="U330" s="2" t="s">
        <v>1930</v>
      </c>
      <c r="V330" s="2">
        <v>10</v>
      </c>
      <c r="W330" s="2"/>
    </row>
    <row r="331" spans="1:23" x14ac:dyDescent="0.25">
      <c r="A331" t="s">
        <v>1929</v>
      </c>
      <c r="B331" s="2" t="s">
        <v>65</v>
      </c>
      <c r="C331" s="2" t="s">
        <v>1927</v>
      </c>
      <c r="D331" s="2" t="s">
        <v>578</v>
      </c>
      <c r="E331" s="2" t="s">
        <v>1927</v>
      </c>
      <c r="F331" s="2" t="s">
        <v>939</v>
      </c>
      <c r="G331" s="2" t="s">
        <v>1927</v>
      </c>
      <c r="H331" s="2" t="s">
        <v>52</v>
      </c>
      <c r="I331" s="2" t="s">
        <v>1927</v>
      </c>
      <c r="J331" s="2" t="s">
        <v>969</v>
      </c>
      <c r="K331" s="2" t="s">
        <v>1927</v>
      </c>
      <c r="L331" s="2" t="s">
        <v>966</v>
      </c>
      <c r="M331" s="2">
        <v>8</v>
      </c>
      <c r="N331" s="2" t="s">
        <v>1928</v>
      </c>
      <c r="O331" s="5" t="s">
        <v>963</v>
      </c>
      <c r="P331" s="2" t="s">
        <v>969</v>
      </c>
      <c r="Q331" s="2" t="s">
        <v>966</v>
      </c>
      <c r="R331" s="2">
        <v>8</v>
      </c>
      <c r="S331" s="2">
        <v>10</v>
      </c>
      <c r="T331" s="2">
        <v>1</v>
      </c>
      <c r="U331" s="2" t="s">
        <v>1930</v>
      </c>
      <c r="V331" s="2">
        <v>16</v>
      </c>
      <c r="W331" s="2"/>
    </row>
    <row r="332" spans="1:23" x14ac:dyDescent="0.25">
      <c r="A332" t="s">
        <v>1929</v>
      </c>
      <c r="B332" s="2" t="s">
        <v>2</v>
      </c>
      <c r="C332" s="2" t="s">
        <v>1927</v>
      </c>
      <c r="D332" s="2" t="s">
        <v>534</v>
      </c>
      <c r="E332" s="2" t="s">
        <v>1927</v>
      </c>
      <c r="F332" s="1" t="s">
        <v>1920</v>
      </c>
      <c r="G332" s="2" t="s">
        <v>1927</v>
      </c>
      <c r="H332" s="2" t="s">
        <v>1</v>
      </c>
      <c r="I332" s="2" t="s">
        <v>1927</v>
      </c>
      <c r="J332" s="2" t="s">
        <v>519</v>
      </c>
      <c r="K332" s="2" t="s">
        <v>1927</v>
      </c>
      <c r="L332" s="2" t="s">
        <v>518</v>
      </c>
      <c r="M332" s="2">
        <v>3</v>
      </c>
      <c r="N332" s="2" t="s">
        <v>1928</v>
      </c>
      <c r="O332" s="5" t="s">
        <v>517</v>
      </c>
      <c r="P332" s="2" t="s">
        <v>519</v>
      </c>
      <c r="Q332" s="2" t="s">
        <v>518</v>
      </c>
      <c r="R332" s="2">
        <v>3</v>
      </c>
      <c r="S332" s="2">
        <v>7</v>
      </c>
      <c r="T332" s="2">
        <v>4</v>
      </c>
      <c r="U332" s="2" t="s">
        <v>1930</v>
      </c>
      <c r="V332" s="2">
        <v>11</v>
      </c>
      <c r="W332" s="2"/>
    </row>
    <row r="333" spans="1:23" x14ac:dyDescent="0.25">
      <c r="A333" t="s">
        <v>1929</v>
      </c>
      <c r="B333" s="2" t="s">
        <v>7</v>
      </c>
      <c r="C333" s="2" t="s">
        <v>1927</v>
      </c>
      <c r="D333" s="2" t="s">
        <v>539</v>
      </c>
      <c r="E333" s="2" t="s">
        <v>1927</v>
      </c>
      <c r="F333" s="2" t="s">
        <v>1921</v>
      </c>
      <c r="G333" s="2" t="s">
        <v>1927</v>
      </c>
      <c r="H333" s="2" t="s">
        <v>1</v>
      </c>
      <c r="I333" s="2" t="s">
        <v>1927</v>
      </c>
      <c r="J333" s="5" t="s">
        <v>519</v>
      </c>
      <c r="K333" s="2" t="s">
        <v>1927</v>
      </c>
      <c r="L333" s="2" t="s">
        <v>518</v>
      </c>
      <c r="M333" s="2">
        <v>3</v>
      </c>
      <c r="N333" s="2" t="s">
        <v>1928</v>
      </c>
      <c r="O333" s="5" t="s">
        <v>517</v>
      </c>
      <c r="P333" s="5" t="s">
        <v>519</v>
      </c>
      <c r="Q333" s="2" t="s">
        <v>518</v>
      </c>
      <c r="R333" s="2">
        <v>3</v>
      </c>
      <c r="S333" s="2">
        <v>7</v>
      </c>
      <c r="T333" s="2">
        <v>4</v>
      </c>
      <c r="U333" s="2" t="s">
        <v>1930</v>
      </c>
      <c r="V333" s="2">
        <v>11</v>
      </c>
      <c r="W333" s="2"/>
    </row>
    <row r="334" spans="1:23" x14ac:dyDescent="0.25">
      <c r="A334" t="s">
        <v>1929</v>
      </c>
      <c r="B334" s="2" t="s">
        <v>9</v>
      </c>
      <c r="C334" s="2" t="s">
        <v>1927</v>
      </c>
      <c r="D334" s="2" t="s">
        <v>541</v>
      </c>
      <c r="E334" s="2" t="s">
        <v>1927</v>
      </c>
      <c r="F334" s="2" t="s">
        <v>1921</v>
      </c>
      <c r="G334" s="2" t="s">
        <v>1927</v>
      </c>
      <c r="H334" s="2" t="s">
        <v>1</v>
      </c>
      <c r="I334" s="2" t="s">
        <v>1927</v>
      </c>
      <c r="J334" s="5" t="s">
        <v>519</v>
      </c>
      <c r="K334" s="2" t="s">
        <v>1927</v>
      </c>
      <c r="L334" s="2" t="s">
        <v>518</v>
      </c>
      <c r="M334" s="2">
        <v>3</v>
      </c>
      <c r="N334" s="2" t="s">
        <v>1928</v>
      </c>
      <c r="O334" s="5" t="s">
        <v>517</v>
      </c>
      <c r="P334" s="5" t="s">
        <v>519</v>
      </c>
      <c r="Q334" s="2" t="s">
        <v>518</v>
      </c>
      <c r="R334" s="2">
        <v>3</v>
      </c>
      <c r="S334" s="2">
        <v>7</v>
      </c>
      <c r="T334" s="2">
        <v>4</v>
      </c>
      <c r="U334" s="2" t="s">
        <v>1930</v>
      </c>
      <c r="V334" s="2">
        <v>11</v>
      </c>
      <c r="W334" s="2"/>
    </row>
    <row r="335" spans="1:23" x14ac:dyDescent="0.25">
      <c r="A335" t="s">
        <v>1929</v>
      </c>
      <c r="B335" s="2" t="s">
        <v>464</v>
      </c>
      <c r="C335" s="2" t="s">
        <v>1927</v>
      </c>
      <c r="D335" s="2" t="s">
        <v>716</v>
      </c>
      <c r="E335" s="2" t="s">
        <v>1927</v>
      </c>
      <c r="F335" s="2" t="s">
        <v>1517</v>
      </c>
      <c r="G335" s="2" t="s">
        <v>1927</v>
      </c>
      <c r="H335" s="2" t="s">
        <v>304</v>
      </c>
      <c r="I335" s="2" t="s">
        <v>1927</v>
      </c>
      <c r="J335" s="2" t="s">
        <v>1825</v>
      </c>
      <c r="K335" s="2" t="s">
        <v>1927</v>
      </c>
      <c r="L335" s="2" t="s">
        <v>1824</v>
      </c>
      <c r="M335" s="2">
        <v>4</v>
      </c>
      <c r="N335" s="2" t="s">
        <v>1928</v>
      </c>
      <c r="O335" s="2" t="s">
        <v>1822</v>
      </c>
      <c r="P335" s="2" t="s">
        <v>1825</v>
      </c>
      <c r="Q335" s="2" t="s">
        <v>1824</v>
      </c>
      <c r="R335" s="2">
        <v>4</v>
      </c>
      <c r="S335" s="2">
        <v>9</v>
      </c>
      <c r="T335" s="2">
        <v>0</v>
      </c>
      <c r="U335" s="2" t="s">
        <v>1930</v>
      </c>
      <c r="V335" s="2">
        <v>10</v>
      </c>
      <c r="W335" s="2"/>
    </row>
    <row r="336" spans="1:23" x14ac:dyDescent="0.25">
      <c r="A336" t="s">
        <v>1929</v>
      </c>
      <c r="B336" s="2" t="s">
        <v>464</v>
      </c>
      <c r="C336" s="2" t="s">
        <v>1927</v>
      </c>
      <c r="D336" s="2" t="s">
        <v>716</v>
      </c>
      <c r="E336" s="2" t="s">
        <v>1927</v>
      </c>
      <c r="F336" s="2" t="s">
        <v>1517</v>
      </c>
      <c r="G336" s="2" t="s">
        <v>1927</v>
      </c>
      <c r="H336" s="2" t="s">
        <v>304</v>
      </c>
      <c r="I336" s="2" t="s">
        <v>1927</v>
      </c>
      <c r="J336" s="2" t="s">
        <v>1826</v>
      </c>
      <c r="K336" s="2" t="s">
        <v>1927</v>
      </c>
      <c r="L336" s="2" t="s">
        <v>1824</v>
      </c>
      <c r="M336" s="2">
        <v>4</v>
      </c>
      <c r="N336" s="2" t="s">
        <v>1928</v>
      </c>
      <c r="O336" s="2" t="s">
        <v>1823</v>
      </c>
      <c r="P336" s="2" t="s">
        <v>1826</v>
      </c>
      <c r="Q336" s="2" t="s">
        <v>1824</v>
      </c>
      <c r="R336" s="2">
        <v>4</v>
      </c>
      <c r="S336" s="2">
        <v>9</v>
      </c>
      <c r="T336" s="2">
        <v>0</v>
      </c>
      <c r="U336" s="2" t="s">
        <v>1930</v>
      </c>
      <c r="V336" s="2">
        <v>10</v>
      </c>
      <c r="W336" s="2"/>
    </row>
    <row r="337" spans="1:23" x14ac:dyDescent="0.25">
      <c r="A337" t="s">
        <v>1929</v>
      </c>
      <c r="B337" s="2" t="s">
        <v>497</v>
      </c>
      <c r="C337" s="2" t="s">
        <v>1927</v>
      </c>
      <c r="D337" s="2" t="s">
        <v>716</v>
      </c>
      <c r="E337" s="2" t="s">
        <v>1927</v>
      </c>
      <c r="F337" s="2" t="s">
        <v>1517</v>
      </c>
      <c r="G337" s="2" t="s">
        <v>1927</v>
      </c>
      <c r="H337" s="2" t="s">
        <v>304</v>
      </c>
      <c r="I337" s="2" t="s">
        <v>1927</v>
      </c>
      <c r="J337" s="2" t="s">
        <v>1507</v>
      </c>
      <c r="K337" s="2" t="s">
        <v>1927</v>
      </c>
      <c r="L337" s="2" t="s">
        <v>1506</v>
      </c>
      <c r="M337" s="2">
        <v>5</v>
      </c>
      <c r="N337" s="2" t="s">
        <v>1928</v>
      </c>
      <c r="O337" s="2" t="s">
        <v>1504</v>
      </c>
      <c r="P337" s="2" t="s">
        <v>1507</v>
      </c>
      <c r="Q337" s="2" t="s">
        <v>1506</v>
      </c>
      <c r="R337" s="2">
        <v>5</v>
      </c>
      <c r="S337" s="2">
        <v>9</v>
      </c>
      <c r="T337" s="2">
        <v>1</v>
      </c>
      <c r="U337" s="2" t="s">
        <v>1930</v>
      </c>
      <c r="V337" s="2">
        <v>12</v>
      </c>
      <c r="W337" s="2"/>
    </row>
    <row r="338" spans="1:23" x14ac:dyDescent="0.25">
      <c r="A338" t="s">
        <v>1929</v>
      </c>
      <c r="B338" s="2" t="s">
        <v>497</v>
      </c>
      <c r="C338" s="2" t="s">
        <v>1927</v>
      </c>
      <c r="D338" s="2" t="s">
        <v>716</v>
      </c>
      <c r="E338" s="2" t="s">
        <v>1927</v>
      </c>
      <c r="F338" s="2" t="s">
        <v>1517</v>
      </c>
      <c r="G338" s="2" t="s">
        <v>1927</v>
      </c>
      <c r="H338" s="2" t="s">
        <v>304</v>
      </c>
      <c r="I338" s="2" t="s">
        <v>1927</v>
      </c>
      <c r="J338" s="2" t="s">
        <v>1508</v>
      </c>
      <c r="K338" s="2" t="s">
        <v>1927</v>
      </c>
      <c r="L338" s="2" t="s">
        <v>1506</v>
      </c>
      <c r="M338" s="2">
        <v>5</v>
      </c>
      <c r="N338" s="2" t="s">
        <v>1928</v>
      </c>
      <c r="O338" s="2" t="s">
        <v>1505</v>
      </c>
      <c r="P338" s="2" t="s">
        <v>1508</v>
      </c>
      <c r="Q338" s="2" t="s">
        <v>1506</v>
      </c>
      <c r="R338" s="2">
        <v>5</v>
      </c>
      <c r="S338" s="2">
        <v>9</v>
      </c>
      <c r="T338" s="2">
        <v>1</v>
      </c>
      <c r="U338" s="2" t="s">
        <v>1930</v>
      </c>
      <c r="V338" s="2">
        <v>12</v>
      </c>
      <c r="W338" s="2"/>
    </row>
    <row r="339" spans="1:23" x14ac:dyDescent="0.25">
      <c r="A339" t="s">
        <v>1929</v>
      </c>
      <c r="B339" s="2" t="s">
        <v>233</v>
      </c>
      <c r="C339" s="2" t="s">
        <v>1927</v>
      </c>
      <c r="D339" s="2" t="s">
        <v>703</v>
      </c>
      <c r="E339" s="2" t="s">
        <v>1927</v>
      </c>
      <c r="F339" s="2" t="s">
        <v>939</v>
      </c>
      <c r="G339" s="2" t="s">
        <v>1927</v>
      </c>
      <c r="H339" s="2" t="s">
        <v>52</v>
      </c>
      <c r="I339" s="2" t="s">
        <v>1927</v>
      </c>
      <c r="J339" s="2" t="s">
        <v>1376</v>
      </c>
      <c r="K339" s="2" t="s">
        <v>1927</v>
      </c>
      <c r="L339" s="2" t="s">
        <v>1356</v>
      </c>
      <c r="M339" s="2">
        <v>5</v>
      </c>
      <c r="N339" s="2" t="s">
        <v>1928</v>
      </c>
      <c r="O339" s="5" t="s">
        <v>1375</v>
      </c>
      <c r="P339" s="2" t="s">
        <v>1376</v>
      </c>
      <c r="Q339" s="2" t="s">
        <v>1356</v>
      </c>
      <c r="R339" s="2">
        <v>5</v>
      </c>
      <c r="S339" s="2">
        <v>9</v>
      </c>
      <c r="T339" s="2">
        <v>4</v>
      </c>
      <c r="U339" s="2" t="s">
        <v>1930</v>
      </c>
      <c r="V339" s="2">
        <v>15</v>
      </c>
      <c r="W339" s="2"/>
    </row>
    <row r="340" spans="1:23" x14ac:dyDescent="0.25">
      <c r="A340" t="s">
        <v>1929</v>
      </c>
      <c r="B340" s="2" t="s">
        <v>234</v>
      </c>
      <c r="C340" s="2" t="s">
        <v>1927</v>
      </c>
      <c r="D340" s="2" t="s">
        <v>703</v>
      </c>
      <c r="E340" s="2" t="s">
        <v>1927</v>
      </c>
      <c r="F340" s="2" t="s">
        <v>939</v>
      </c>
      <c r="G340" s="2" t="s">
        <v>1927</v>
      </c>
      <c r="H340" s="2" t="s">
        <v>52</v>
      </c>
      <c r="I340" s="2" t="s">
        <v>1927</v>
      </c>
      <c r="J340" s="2" t="s">
        <v>1376</v>
      </c>
      <c r="K340" s="2" t="s">
        <v>1927</v>
      </c>
      <c r="L340" s="2" t="s">
        <v>1356</v>
      </c>
      <c r="M340" s="2">
        <v>5</v>
      </c>
      <c r="N340" s="2" t="s">
        <v>1928</v>
      </c>
      <c r="O340" s="5" t="s">
        <v>1375</v>
      </c>
      <c r="P340" s="2" t="s">
        <v>1376</v>
      </c>
      <c r="Q340" s="2" t="s">
        <v>1356</v>
      </c>
      <c r="R340" s="2">
        <v>5</v>
      </c>
      <c r="S340" s="2">
        <v>9</v>
      </c>
      <c r="T340" s="2">
        <v>4</v>
      </c>
      <c r="U340" s="2" t="s">
        <v>1930</v>
      </c>
      <c r="V340" s="2">
        <v>15</v>
      </c>
      <c r="W340" s="2"/>
    </row>
    <row r="341" spans="1:23" x14ac:dyDescent="0.25">
      <c r="A341" t="s">
        <v>1929</v>
      </c>
      <c r="B341" s="2" t="s">
        <v>230</v>
      </c>
      <c r="C341" s="2" t="s">
        <v>1927</v>
      </c>
      <c r="D341" s="2" t="s">
        <v>700</v>
      </c>
      <c r="E341" s="2" t="s">
        <v>1927</v>
      </c>
      <c r="F341" s="2" t="s">
        <v>939</v>
      </c>
      <c r="G341" s="2" t="s">
        <v>1927</v>
      </c>
      <c r="H341" s="2" t="s">
        <v>52</v>
      </c>
      <c r="I341" s="2" t="s">
        <v>1927</v>
      </c>
      <c r="J341" s="2" t="s">
        <v>1358</v>
      </c>
      <c r="K341" s="2" t="s">
        <v>1927</v>
      </c>
      <c r="L341" s="2" t="s">
        <v>1356</v>
      </c>
      <c r="M341" s="2">
        <v>5</v>
      </c>
      <c r="N341" s="2" t="s">
        <v>1928</v>
      </c>
      <c r="O341" s="5" t="s">
        <v>1355</v>
      </c>
      <c r="P341" s="2" t="s">
        <v>1358</v>
      </c>
      <c r="Q341" s="2" t="s">
        <v>1356</v>
      </c>
      <c r="R341" s="2">
        <v>5</v>
      </c>
      <c r="S341" s="2">
        <v>9</v>
      </c>
      <c r="T341" s="2">
        <v>4</v>
      </c>
      <c r="U341" s="2" t="s">
        <v>1930</v>
      </c>
      <c r="V341" s="2">
        <v>15</v>
      </c>
      <c r="W341" s="2"/>
    </row>
    <row r="342" spans="1:23" x14ac:dyDescent="0.25">
      <c r="A342" t="s">
        <v>1929</v>
      </c>
      <c r="B342" s="2" t="s">
        <v>381</v>
      </c>
      <c r="C342" s="2" t="s">
        <v>1927</v>
      </c>
      <c r="D342" s="2" t="s">
        <v>793</v>
      </c>
      <c r="E342" s="2" t="s">
        <v>1927</v>
      </c>
      <c r="F342" s="1" t="s">
        <v>1528</v>
      </c>
      <c r="G342" s="2" t="s">
        <v>1927</v>
      </c>
      <c r="H342" s="2" t="s">
        <v>304</v>
      </c>
      <c r="I342" s="2" t="s">
        <v>1927</v>
      </c>
      <c r="J342" s="2" t="s">
        <v>1681</v>
      </c>
      <c r="K342" s="2" t="s">
        <v>1927</v>
      </c>
      <c r="L342" s="2" t="s">
        <v>1680</v>
      </c>
      <c r="M342" s="2">
        <v>6</v>
      </c>
      <c r="N342" s="2" t="s">
        <v>1928</v>
      </c>
      <c r="O342" s="5" t="s">
        <v>1679</v>
      </c>
      <c r="P342" s="2" t="s">
        <v>1681</v>
      </c>
      <c r="Q342" s="2" t="s">
        <v>1680</v>
      </c>
      <c r="R342" s="2">
        <v>6</v>
      </c>
      <c r="S342" s="2">
        <v>4</v>
      </c>
      <c r="T342" s="2">
        <v>0</v>
      </c>
      <c r="U342" s="2" t="s">
        <v>1931</v>
      </c>
      <c r="V342" s="2">
        <v>8</v>
      </c>
      <c r="W342" s="2"/>
    </row>
    <row r="343" spans="1:23" x14ac:dyDescent="0.25">
      <c r="A343" t="s">
        <v>1929</v>
      </c>
      <c r="B343" s="2" t="s">
        <v>140</v>
      </c>
      <c r="C343" s="2" t="s">
        <v>1927</v>
      </c>
      <c r="D343" s="2" t="s">
        <v>637</v>
      </c>
      <c r="E343" s="2" t="s">
        <v>1927</v>
      </c>
      <c r="F343" s="2" t="s">
        <v>939</v>
      </c>
      <c r="G343" s="2" t="s">
        <v>1927</v>
      </c>
      <c r="H343" s="2" t="s">
        <v>52</v>
      </c>
      <c r="I343" s="2" t="s">
        <v>1927</v>
      </c>
      <c r="J343" s="2" t="s">
        <v>1180</v>
      </c>
      <c r="K343" s="2" t="s">
        <v>1927</v>
      </c>
      <c r="L343" s="2" t="s">
        <v>1179</v>
      </c>
      <c r="M343" s="2">
        <v>1</v>
      </c>
      <c r="N343" s="2" t="s">
        <v>1928</v>
      </c>
      <c r="O343" s="2" t="s">
        <v>1178</v>
      </c>
      <c r="P343" s="2" t="s">
        <v>1180</v>
      </c>
      <c r="Q343" s="2" t="s">
        <v>1179</v>
      </c>
      <c r="R343" s="2">
        <v>1</v>
      </c>
      <c r="S343" s="2">
        <v>5</v>
      </c>
      <c r="T343" s="2">
        <v>3</v>
      </c>
      <c r="U343" s="2" t="s">
        <v>1931</v>
      </c>
      <c r="V343" s="2">
        <v>7</v>
      </c>
      <c r="W343" s="2"/>
    </row>
    <row r="344" spans="1:23" x14ac:dyDescent="0.25">
      <c r="A344" t="s">
        <v>1929</v>
      </c>
      <c r="B344" s="2" t="s">
        <v>141</v>
      </c>
      <c r="C344" s="2" t="s">
        <v>1927</v>
      </c>
      <c r="D344" s="2" t="s">
        <v>638</v>
      </c>
      <c r="E344" s="2" t="s">
        <v>1927</v>
      </c>
      <c r="F344" s="2" t="s">
        <v>939</v>
      </c>
      <c r="G344" s="2" t="s">
        <v>1927</v>
      </c>
      <c r="H344" s="2" t="s">
        <v>52</v>
      </c>
      <c r="I344" s="2" t="s">
        <v>1927</v>
      </c>
      <c r="J344" s="2" t="s">
        <v>1180</v>
      </c>
      <c r="K344" s="2" t="s">
        <v>1927</v>
      </c>
      <c r="L344" s="2" t="s">
        <v>1179</v>
      </c>
      <c r="M344" s="2">
        <v>1</v>
      </c>
      <c r="N344" s="2" t="s">
        <v>1928</v>
      </c>
      <c r="O344" s="2" t="s">
        <v>1178</v>
      </c>
      <c r="P344" s="2" t="s">
        <v>1180</v>
      </c>
      <c r="Q344" s="2" t="s">
        <v>1179</v>
      </c>
      <c r="R344" s="2">
        <v>1</v>
      </c>
      <c r="S344" s="2">
        <v>5</v>
      </c>
      <c r="T344" s="2">
        <v>3</v>
      </c>
      <c r="U344" s="2" t="s">
        <v>1931</v>
      </c>
      <c r="V344" s="2">
        <v>7</v>
      </c>
      <c r="W344" s="2"/>
    </row>
    <row r="345" spans="1:23" x14ac:dyDescent="0.25">
      <c r="A345" t="s">
        <v>1929</v>
      </c>
      <c r="B345" s="2" t="s">
        <v>216</v>
      </c>
      <c r="C345" s="2" t="s">
        <v>1927</v>
      </c>
      <c r="D345" s="2" t="s">
        <v>637</v>
      </c>
      <c r="E345" s="2" t="s">
        <v>1927</v>
      </c>
      <c r="F345" s="2" t="s">
        <v>939</v>
      </c>
      <c r="G345" s="2" t="s">
        <v>1927</v>
      </c>
      <c r="H345" s="2" t="s">
        <v>52</v>
      </c>
      <c r="I345" s="2" t="s">
        <v>1927</v>
      </c>
      <c r="J345" s="2" t="s">
        <v>1180</v>
      </c>
      <c r="K345" s="2" t="s">
        <v>1927</v>
      </c>
      <c r="L345" s="2" t="s">
        <v>1179</v>
      </c>
      <c r="M345" s="2">
        <v>1</v>
      </c>
      <c r="N345" s="2" t="s">
        <v>1928</v>
      </c>
      <c r="O345" s="2" t="s">
        <v>1178</v>
      </c>
      <c r="P345" s="2" t="s">
        <v>1180</v>
      </c>
      <c r="Q345" s="2" t="s">
        <v>1179</v>
      </c>
      <c r="R345" s="2">
        <v>1</v>
      </c>
      <c r="S345" s="2">
        <v>5</v>
      </c>
      <c r="T345" s="2">
        <v>3</v>
      </c>
      <c r="U345" s="2" t="s">
        <v>1931</v>
      </c>
      <c r="V345" s="2">
        <v>7</v>
      </c>
      <c r="W345" s="2"/>
    </row>
    <row r="346" spans="1:23" x14ac:dyDescent="0.25">
      <c r="A346" t="s">
        <v>1929</v>
      </c>
      <c r="B346" s="2" t="s">
        <v>235</v>
      </c>
      <c r="C346" s="2" t="s">
        <v>1927</v>
      </c>
      <c r="D346" s="2" t="s">
        <v>704</v>
      </c>
      <c r="E346" s="2" t="s">
        <v>1927</v>
      </c>
      <c r="F346" s="2" t="s">
        <v>939</v>
      </c>
      <c r="G346" s="2" t="s">
        <v>1927</v>
      </c>
      <c r="H346" s="2" t="s">
        <v>52</v>
      </c>
      <c r="I346" s="2" t="s">
        <v>1927</v>
      </c>
      <c r="J346" s="2" t="s">
        <v>1381</v>
      </c>
      <c r="K346" s="2" t="s">
        <v>1927</v>
      </c>
      <c r="L346" s="2" t="s">
        <v>1356</v>
      </c>
      <c r="M346" s="2">
        <v>5</v>
      </c>
      <c r="N346" s="2" t="s">
        <v>1928</v>
      </c>
      <c r="O346" s="5" t="s">
        <v>1379</v>
      </c>
      <c r="P346" s="2" t="s">
        <v>1381</v>
      </c>
      <c r="Q346" s="2" t="s">
        <v>1356</v>
      </c>
      <c r="R346" s="2">
        <v>5</v>
      </c>
      <c r="S346" s="2">
        <v>9</v>
      </c>
      <c r="T346" s="2">
        <v>4</v>
      </c>
      <c r="U346" s="2" t="s">
        <v>1930</v>
      </c>
      <c r="V346" s="2">
        <v>15</v>
      </c>
      <c r="W346" s="2"/>
    </row>
    <row r="347" spans="1:23" x14ac:dyDescent="0.25">
      <c r="A347" t="s">
        <v>1929</v>
      </c>
      <c r="B347" s="2" t="s">
        <v>165</v>
      </c>
      <c r="C347" s="2" t="s">
        <v>1927</v>
      </c>
      <c r="D347" s="2" t="s">
        <v>656</v>
      </c>
      <c r="E347" s="2" t="s">
        <v>1927</v>
      </c>
      <c r="F347" s="2" t="s">
        <v>939</v>
      </c>
      <c r="G347" s="2" t="s">
        <v>1927</v>
      </c>
      <c r="H347" s="2" t="s">
        <v>52</v>
      </c>
      <c r="I347" s="2" t="s">
        <v>1927</v>
      </c>
      <c r="J347" s="2" t="s">
        <v>1231</v>
      </c>
      <c r="K347" s="2" t="s">
        <v>1927</v>
      </c>
      <c r="L347" s="2" t="s">
        <v>1230</v>
      </c>
      <c r="M347" s="2">
        <v>5</v>
      </c>
      <c r="N347" s="2" t="s">
        <v>1928</v>
      </c>
      <c r="O347" s="5" t="s">
        <v>1228</v>
      </c>
      <c r="P347" s="2" t="s">
        <v>1231</v>
      </c>
      <c r="Q347" s="2" t="s">
        <v>1230</v>
      </c>
      <c r="R347" s="2">
        <v>5</v>
      </c>
      <c r="S347" s="2">
        <v>7</v>
      </c>
      <c r="T347" s="2">
        <v>2</v>
      </c>
      <c r="U347" s="2" t="s">
        <v>1930</v>
      </c>
      <c r="V347" s="2">
        <v>11</v>
      </c>
      <c r="W347" s="2"/>
    </row>
    <row r="348" spans="1:23" x14ac:dyDescent="0.25">
      <c r="A348" t="s">
        <v>1929</v>
      </c>
      <c r="B348" s="2" t="s">
        <v>230</v>
      </c>
      <c r="C348" s="2" t="s">
        <v>1927</v>
      </c>
      <c r="D348" s="2" t="s">
        <v>700</v>
      </c>
      <c r="E348" s="2" t="s">
        <v>1927</v>
      </c>
      <c r="F348" s="2" t="s">
        <v>939</v>
      </c>
      <c r="G348" s="2" t="s">
        <v>1927</v>
      </c>
      <c r="H348" s="2" t="s">
        <v>52</v>
      </c>
      <c r="I348" s="2" t="s">
        <v>1927</v>
      </c>
      <c r="J348" s="2" t="s">
        <v>1357</v>
      </c>
      <c r="K348" s="2" t="s">
        <v>1927</v>
      </c>
      <c r="L348" s="2" t="s">
        <v>1356</v>
      </c>
      <c r="M348" s="2">
        <v>5</v>
      </c>
      <c r="N348" s="2" t="s">
        <v>1928</v>
      </c>
      <c r="O348" s="5" t="s">
        <v>1353</v>
      </c>
      <c r="P348" s="2" t="s">
        <v>1357</v>
      </c>
      <c r="Q348" s="2" t="s">
        <v>1356</v>
      </c>
      <c r="R348" s="2">
        <v>5</v>
      </c>
      <c r="S348" s="2">
        <v>9</v>
      </c>
      <c r="T348" s="2">
        <v>4</v>
      </c>
      <c r="U348" s="2" t="s">
        <v>1930</v>
      </c>
      <c r="V348" s="2">
        <v>15</v>
      </c>
      <c r="W348" s="2"/>
    </row>
    <row r="349" spans="1:23" x14ac:dyDescent="0.25">
      <c r="A349" t="s">
        <v>1929</v>
      </c>
      <c r="B349" s="2" t="s">
        <v>317</v>
      </c>
      <c r="C349" s="2" t="s">
        <v>1927</v>
      </c>
      <c r="D349" s="2" t="s">
        <v>749</v>
      </c>
      <c r="E349" s="2" t="s">
        <v>1927</v>
      </c>
      <c r="F349" s="2" t="s">
        <v>1517</v>
      </c>
      <c r="G349" s="2" t="s">
        <v>1927</v>
      </c>
      <c r="H349" s="2" t="s">
        <v>304</v>
      </c>
      <c r="I349" s="2" t="s">
        <v>1927</v>
      </c>
      <c r="J349" s="2" t="s">
        <v>1923</v>
      </c>
      <c r="K349" s="2" t="s">
        <v>1927</v>
      </c>
      <c r="L349" s="2" t="s">
        <v>1924</v>
      </c>
      <c r="M349" s="2">
        <v>7</v>
      </c>
      <c r="N349" s="2" t="s">
        <v>1928</v>
      </c>
      <c r="O349" s="5" t="s">
        <v>1922</v>
      </c>
      <c r="P349" s="2" t="s">
        <v>1923</v>
      </c>
      <c r="Q349" s="2" t="s">
        <v>1924</v>
      </c>
      <c r="R349" s="2">
        <v>7</v>
      </c>
      <c r="S349" s="2">
        <v>6</v>
      </c>
      <c r="T349" s="2">
        <v>4</v>
      </c>
      <c r="U349" s="2" t="s">
        <v>1931</v>
      </c>
      <c r="V349" s="2">
        <v>15</v>
      </c>
      <c r="W349" s="2"/>
    </row>
    <row r="350" spans="1:23" x14ac:dyDescent="0.25">
      <c r="A350" t="s">
        <v>1929</v>
      </c>
      <c r="B350" s="2" t="s">
        <v>54</v>
      </c>
      <c r="C350" s="2" t="s">
        <v>1927</v>
      </c>
      <c r="D350" s="2" t="s">
        <v>571</v>
      </c>
      <c r="E350" s="2" t="s">
        <v>1927</v>
      </c>
      <c r="F350" s="2" t="s">
        <v>939</v>
      </c>
      <c r="G350" s="2" t="s">
        <v>1927</v>
      </c>
      <c r="H350" s="2" t="s">
        <v>52</v>
      </c>
      <c r="I350" s="2" t="s">
        <v>1927</v>
      </c>
      <c r="J350" s="2" t="s">
        <v>949</v>
      </c>
      <c r="K350" s="2" t="s">
        <v>1927</v>
      </c>
      <c r="L350" s="2" t="s">
        <v>947</v>
      </c>
      <c r="M350" s="2">
        <v>6</v>
      </c>
      <c r="N350" s="2" t="s">
        <v>1928</v>
      </c>
      <c r="O350" s="5" t="s">
        <v>945</v>
      </c>
      <c r="P350" s="2" t="s">
        <v>949</v>
      </c>
      <c r="Q350" s="2" t="s">
        <v>947</v>
      </c>
      <c r="R350" s="2">
        <v>6</v>
      </c>
      <c r="S350" s="2">
        <v>12</v>
      </c>
      <c r="T350" s="2">
        <v>0</v>
      </c>
      <c r="U350" s="2" t="s">
        <v>1931</v>
      </c>
      <c r="V350" s="2">
        <v>16</v>
      </c>
      <c r="W350" s="2"/>
    </row>
    <row r="351" spans="1:23" x14ac:dyDescent="0.25">
      <c r="A351" t="s">
        <v>1929</v>
      </c>
      <c r="B351" s="2" t="s">
        <v>231</v>
      </c>
      <c r="C351" s="2" t="s">
        <v>1927</v>
      </c>
      <c r="D351" s="2" t="s">
        <v>701</v>
      </c>
      <c r="E351" s="2" t="s">
        <v>1927</v>
      </c>
      <c r="F351" s="2" t="s">
        <v>939</v>
      </c>
      <c r="G351" s="2" t="s">
        <v>1927</v>
      </c>
      <c r="H351" s="2" t="s">
        <v>52</v>
      </c>
      <c r="I351" s="2" t="s">
        <v>1927</v>
      </c>
      <c r="J351" s="2" t="s">
        <v>1364</v>
      </c>
      <c r="K351" s="2" t="s">
        <v>1927</v>
      </c>
      <c r="L351" s="2" t="s">
        <v>1363</v>
      </c>
      <c r="M351" s="2">
        <v>4</v>
      </c>
      <c r="N351" s="2" t="s">
        <v>1928</v>
      </c>
      <c r="O351" s="5" t="s">
        <v>1361</v>
      </c>
      <c r="P351" s="2" t="s">
        <v>1364</v>
      </c>
      <c r="Q351" s="2" t="s">
        <v>1363</v>
      </c>
      <c r="R351" s="2">
        <v>4</v>
      </c>
      <c r="S351" s="2">
        <v>13</v>
      </c>
      <c r="T351" s="2">
        <v>1</v>
      </c>
      <c r="U351" s="2" t="s">
        <v>1931</v>
      </c>
      <c r="V351" s="2">
        <v>16</v>
      </c>
      <c r="W351" s="2"/>
    </row>
    <row r="352" spans="1:23" x14ac:dyDescent="0.25">
      <c r="A352" t="s">
        <v>1929</v>
      </c>
      <c r="B352" s="2" t="s">
        <v>1891</v>
      </c>
      <c r="C352" s="2" t="s">
        <v>1927</v>
      </c>
      <c r="D352" s="2" t="s">
        <v>1895</v>
      </c>
      <c r="E352" s="2" t="s">
        <v>1927</v>
      </c>
      <c r="F352" s="2" t="s">
        <v>1517</v>
      </c>
      <c r="G352" s="2" t="s">
        <v>1927</v>
      </c>
      <c r="H352" s="2" t="s">
        <v>304</v>
      </c>
      <c r="I352" s="2" t="s">
        <v>1927</v>
      </c>
      <c r="J352" s="2" t="s">
        <v>1894</v>
      </c>
      <c r="K352" s="2" t="s">
        <v>1927</v>
      </c>
      <c r="L352" s="2" t="s">
        <v>1893</v>
      </c>
      <c r="M352" s="2">
        <v>3</v>
      </c>
      <c r="N352" s="2" t="s">
        <v>1928</v>
      </c>
      <c r="O352" s="5" t="s">
        <v>1892</v>
      </c>
      <c r="P352" s="2" t="s">
        <v>1894</v>
      </c>
      <c r="Q352" s="2" t="s">
        <v>1893</v>
      </c>
      <c r="R352" s="2">
        <v>3</v>
      </c>
      <c r="S352" s="2">
        <v>11</v>
      </c>
      <c r="T352" s="2">
        <v>0</v>
      </c>
      <c r="U352" s="2" t="s">
        <v>1931</v>
      </c>
      <c r="V352" s="2">
        <v>12</v>
      </c>
      <c r="W352" s="2"/>
    </row>
    <row r="353" spans="1:23" x14ac:dyDescent="0.25">
      <c r="A353" t="s">
        <v>1929</v>
      </c>
      <c r="B353" s="2" t="s">
        <v>1897</v>
      </c>
      <c r="C353" s="2" t="s">
        <v>1927</v>
      </c>
      <c r="D353" s="2" t="s">
        <v>1896</v>
      </c>
      <c r="E353" s="2" t="s">
        <v>1927</v>
      </c>
      <c r="F353" s="2" t="s">
        <v>1517</v>
      </c>
      <c r="G353" s="2" t="s">
        <v>1927</v>
      </c>
      <c r="H353" s="2" t="s">
        <v>304</v>
      </c>
      <c r="I353" s="2" t="s">
        <v>1927</v>
      </c>
      <c r="J353" s="2" t="s">
        <v>1894</v>
      </c>
      <c r="K353" s="2" t="s">
        <v>1927</v>
      </c>
      <c r="L353" s="2" t="s">
        <v>1893</v>
      </c>
      <c r="M353" s="2">
        <v>3</v>
      </c>
      <c r="N353" s="2" t="s">
        <v>1928</v>
      </c>
      <c r="O353" s="5" t="s">
        <v>1892</v>
      </c>
      <c r="P353" s="2" t="s">
        <v>1894</v>
      </c>
      <c r="Q353" s="2" t="s">
        <v>1893</v>
      </c>
      <c r="R353" s="2">
        <v>3</v>
      </c>
      <c r="S353" s="2">
        <v>11</v>
      </c>
      <c r="T353" s="2">
        <v>0</v>
      </c>
      <c r="U353" s="2" t="s">
        <v>1931</v>
      </c>
      <c r="V353" s="2">
        <v>12</v>
      </c>
      <c r="W353" s="2"/>
    </row>
    <row r="354" spans="1:23" x14ac:dyDescent="0.25">
      <c r="A354" t="s">
        <v>1929</v>
      </c>
      <c r="B354" s="2" t="s">
        <v>233</v>
      </c>
      <c r="C354" s="2" t="s">
        <v>1927</v>
      </c>
      <c r="D354" s="2" t="s">
        <v>703</v>
      </c>
      <c r="E354" s="2" t="s">
        <v>1927</v>
      </c>
      <c r="F354" s="2" t="s">
        <v>939</v>
      </c>
      <c r="G354" s="2" t="s">
        <v>1927</v>
      </c>
      <c r="H354" s="2" t="s">
        <v>52</v>
      </c>
      <c r="I354" s="2" t="s">
        <v>1927</v>
      </c>
      <c r="J354" s="2" t="s">
        <v>1377</v>
      </c>
      <c r="K354" s="2" t="s">
        <v>1927</v>
      </c>
      <c r="L354" s="2" t="s">
        <v>1356</v>
      </c>
      <c r="M354" s="2">
        <v>5</v>
      </c>
      <c r="N354" s="2" t="s">
        <v>1928</v>
      </c>
      <c r="O354" s="5" t="s">
        <v>1374</v>
      </c>
      <c r="P354" s="2" t="s">
        <v>1377</v>
      </c>
      <c r="Q354" s="2" t="s">
        <v>1356</v>
      </c>
      <c r="R354" s="2">
        <v>5</v>
      </c>
      <c r="S354" s="2">
        <v>9</v>
      </c>
      <c r="T354" s="2">
        <v>4</v>
      </c>
      <c r="U354" s="2" t="s">
        <v>1930</v>
      </c>
      <c r="V354" s="2">
        <v>15</v>
      </c>
      <c r="W354" s="2"/>
    </row>
    <row r="355" spans="1:23" x14ac:dyDescent="0.25">
      <c r="A355" t="s">
        <v>1929</v>
      </c>
      <c r="B355" s="2" t="s">
        <v>234</v>
      </c>
      <c r="C355" s="2" t="s">
        <v>1927</v>
      </c>
      <c r="D355" s="2" t="s">
        <v>703</v>
      </c>
      <c r="E355" s="2" t="s">
        <v>1927</v>
      </c>
      <c r="F355" s="2" t="s">
        <v>939</v>
      </c>
      <c r="G355" s="2" t="s">
        <v>1927</v>
      </c>
      <c r="H355" s="2" t="s">
        <v>52</v>
      </c>
      <c r="I355" s="2" t="s">
        <v>1927</v>
      </c>
      <c r="J355" s="2" t="s">
        <v>1377</v>
      </c>
      <c r="K355" s="2" t="s">
        <v>1927</v>
      </c>
      <c r="L355" s="2" t="s">
        <v>1356</v>
      </c>
      <c r="M355" s="2">
        <v>5</v>
      </c>
      <c r="N355" s="2" t="s">
        <v>1928</v>
      </c>
      <c r="O355" s="5" t="s">
        <v>1374</v>
      </c>
      <c r="P355" s="2" t="s">
        <v>1377</v>
      </c>
      <c r="Q355" s="2" t="s">
        <v>1356</v>
      </c>
      <c r="R355" s="2">
        <v>5</v>
      </c>
      <c r="S355" s="2">
        <v>9</v>
      </c>
      <c r="T355" s="2">
        <v>4</v>
      </c>
      <c r="U355" s="2" t="s">
        <v>1930</v>
      </c>
      <c r="V355" s="2">
        <v>15</v>
      </c>
      <c r="W355" s="2"/>
    </row>
    <row r="356" spans="1:23" x14ac:dyDescent="0.25">
      <c r="A356" t="s">
        <v>1929</v>
      </c>
      <c r="B356" s="2" t="s">
        <v>459</v>
      </c>
      <c r="C356" s="2" t="s">
        <v>1927</v>
      </c>
      <c r="D356" s="2" t="s">
        <v>837</v>
      </c>
      <c r="E356" s="2" t="s">
        <v>1927</v>
      </c>
      <c r="F356" s="2" t="s">
        <v>1517</v>
      </c>
      <c r="G356" s="2" t="s">
        <v>1927</v>
      </c>
      <c r="H356" s="2" t="s">
        <v>304</v>
      </c>
      <c r="I356" s="2" t="s">
        <v>1927</v>
      </c>
      <c r="J356" s="2" t="s">
        <v>1813</v>
      </c>
      <c r="K356" s="2" t="s">
        <v>1927</v>
      </c>
      <c r="L356" s="2" t="s">
        <v>1812</v>
      </c>
      <c r="M356" s="2">
        <v>6</v>
      </c>
      <c r="N356" s="2" t="s">
        <v>1928</v>
      </c>
      <c r="O356" s="5" t="s">
        <v>1809</v>
      </c>
      <c r="P356" s="2" t="s">
        <v>1813</v>
      </c>
      <c r="Q356" s="2" t="s">
        <v>1812</v>
      </c>
      <c r="R356" s="2">
        <v>6</v>
      </c>
      <c r="S356" s="2">
        <v>9</v>
      </c>
      <c r="T356" s="2">
        <v>3</v>
      </c>
      <c r="U356" s="2" t="s">
        <v>1930</v>
      </c>
      <c r="V356" s="2">
        <v>15</v>
      </c>
      <c r="W356" s="2"/>
    </row>
    <row r="357" spans="1:23" x14ac:dyDescent="0.25">
      <c r="A357" t="s">
        <v>1929</v>
      </c>
      <c r="B357" s="2" t="s">
        <v>459</v>
      </c>
      <c r="C357" s="2" t="s">
        <v>1927</v>
      </c>
      <c r="D357" s="2" t="s">
        <v>837</v>
      </c>
      <c r="E357" s="2" t="s">
        <v>1927</v>
      </c>
      <c r="F357" s="2" t="s">
        <v>1517</v>
      </c>
      <c r="G357" s="2" t="s">
        <v>1927</v>
      </c>
      <c r="H357" s="2" t="s">
        <v>304</v>
      </c>
      <c r="I357" s="2" t="s">
        <v>1927</v>
      </c>
      <c r="J357" s="2" t="s">
        <v>1813</v>
      </c>
      <c r="K357" s="2" t="s">
        <v>1927</v>
      </c>
      <c r="L357" s="2" t="s">
        <v>1814</v>
      </c>
      <c r="M357" s="2">
        <v>6</v>
      </c>
      <c r="N357" s="2" t="s">
        <v>1928</v>
      </c>
      <c r="O357" s="5" t="s">
        <v>1810</v>
      </c>
      <c r="P357" s="2" t="s">
        <v>1813</v>
      </c>
      <c r="Q357" s="2" t="s">
        <v>1814</v>
      </c>
      <c r="R357" s="2">
        <v>6</v>
      </c>
      <c r="S357" s="2">
        <v>9</v>
      </c>
      <c r="T357" s="2">
        <v>3</v>
      </c>
      <c r="U357" s="2" t="s">
        <v>1930</v>
      </c>
      <c r="V357" s="2">
        <v>15</v>
      </c>
      <c r="W357" s="2"/>
    </row>
    <row r="358" spans="1:23" x14ac:dyDescent="0.25">
      <c r="A358" t="s">
        <v>1929</v>
      </c>
      <c r="B358" s="2" t="s">
        <v>4</v>
      </c>
      <c r="C358" s="2" t="s">
        <v>1927</v>
      </c>
      <c r="D358" s="2" t="s">
        <v>536</v>
      </c>
      <c r="E358" s="2" t="s">
        <v>1927</v>
      </c>
      <c r="F358" s="2" t="s">
        <v>1918</v>
      </c>
      <c r="G358" s="2" t="s">
        <v>1927</v>
      </c>
      <c r="H358" s="2" t="s">
        <v>1</v>
      </c>
      <c r="I358" s="2" t="s">
        <v>1927</v>
      </c>
      <c r="J358" s="2" t="s">
        <v>528</v>
      </c>
      <c r="K358" s="2" t="s">
        <v>1927</v>
      </c>
      <c r="L358" s="2" t="s">
        <v>527</v>
      </c>
      <c r="M358" s="2">
        <v>3</v>
      </c>
      <c r="N358" s="2" t="s">
        <v>1928</v>
      </c>
      <c r="O358" s="5" t="s">
        <v>524</v>
      </c>
      <c r="P358" s="2" t="s">
        <v>528</v>
      </c>
      <c r="Q358" s="2" t="s">
        <v>527</v>
      </c>
      <c r="R358" s="2">
        <v>3</v>
      </c>
      <c r="S358" s="2">
        <v>7</v>
      </c>
      <c r="T358" s="2">
        <v>2</v>
      </c>
      <c r="U358" s="2" t="s">
        <v>1930</v>
      </c>
      <c r="V358" s="2">
        <v>9</v>
      </c>
      <c r="W358" s="2"/>
    </row>
    <row r="359" spans="1:23" x14ac:dyDescent="0.25">
      <c r="A359" t="s">
        <v>1929</v>
      </c>
      <c r="B359" s="2" t="s">
        <v>133</v>
      </c>
      <c r="C359" s="2" t="s">
        <v>1927</v>
      </c>
      <c r="D359" s="2" t="s">
        <v>635</v>
      </c>
      <c r="E359" s="2" t="s">
        <v>1927</v>
      </c>
      <c r="F359" s="2" t="s">
        <v>939</v>
      </c>
      <c r="G359" s="2" t="s">
        <v>1927</v>
      </c>
      <c r="H359" s="2" t="s">
        <v>52</v>
      </c>
      <c r="I359" s="2" t="s">
        <v>1927</v>
      </c>
      <c r="J359" s="2" t="s">
        <v>1175</v>
      </c>
      <c r="K359" s="2" t="s">
        <v>1927</v>
      </c>
      <c r="L359" s="2" t="s">
        <v>1172</v>
      </c>
      <c r="M359" s="2">
        <v>1</v>
      </c>
      <c r="N359" s="2" t="s">
        <v>1928</v>
      </c>
      <c r="O359" s="5" t="s">
        <v>1170</v>
      </c>
      <c r="P359" s="2" t="s">
        <v>1175</v>
      </c>
      <c r="Q359" s="2" t="s">
        <v>1172</v>
      </c>
      <c r="R359" s="2">
        <v>1</v>
      </c>
      <c r="S359" s="2">
        <v>6</v>
      </c>
      <c r="T359" s="2">
        <v>0</v>
      </c>
      <c r="U359" s="2" t="s">
        <v>1931</v>
      </c>
      <c r="V359" s="2">
        <v>5</v>
      </c>
      <c r="W359" s="2"/>
    </row>
    <row r="360" spans="1:23" x14ac:dyDescent="0.25">
      <c r="A360" t="s">
        <v>1929</v>
      </c>
      <c r="B360" s="2" t="s">
        <v>175</v>
      </c>
      <c r="C360" s="2" t="s">
        <v>1927</v>
      </c>
      <c r="D360" s="2" t="s">
        <v>635</v>
      </c>
      <c r="E360" s="2" t="s">
        <v>1927</v>
      </c>
      <c r="F360" s="2" t="s">
        <v>939</v>
      </c>
      <c r="G360" s="2" t="s">
        <v>1927</v>
      </c>
      <c r="H360" s="2" t="s">
        <v>52</v>
      </c>
      <c r="I360" s="2" t="s">
        <v>1927</v>
      </c>
      <c r="J360" s="2" t="s">
        <v>1175</v>
      </c>
      <c r="K360" s="2" t="s">
        <v>1927</v>
      </c>
      <c r="L360" s="2" t="s">
        <v>1172</v>
      </c>
      <c r="M360" s="2">
        <v>1</v>
      </c>
      <c r="N360" s="2" t="s">
        <v>1928</v>
      </c>
      <c r="O360" s="5" t="s">
        <v>1170</v>
      </c>
      <c r="P360" s="2" t="s">
        <v>1175</v>
      </c>
      <c r="Q360" s="2" t="s">
        <v>1172</v>
      </c>
      <c r="R360" s="2">
        <v>1</v>
      </c>
      <c r="S360" s="2">
        <v>6</v>
      </c>
      <c r="T360" s="2">
        <v>0</v>
      </c>
      <c r="U360" s="2" t="s">
        <v>1931</v>
      </c>
      <c r="V360" s="2">
        <v>5</v>
      </c>
      <c r="W360" s="2"/>
    </row>
    <row r="361" spans="1:23" x14ac:dyDescent="0.25">
      <c r="A361" t="s">
        <v>1929</v>
      </c>
      <c r="B361" s="2" t="s">
        <v>142</v>
      </c>
      <c r="C361" s="2" t="s">
        <v>1927</v>
      </c>
      <c r="D361" s="2" t="s">
        <v>639</v>
      </c>
      <c r="E361" s="2" t="s">
        <v>1927</v>
      </c>
      <c r="F361" s="2" t="s">
        <v>939</v>
      </c>
      <c r="G361" s="2" t="s">
        <v>1927</v>
      </c>
      <c r="H361" s="2" t="s">
        <v>52</v>
      </c>
      <c r="I361" s="2" t="s">
        <v>1927</v>
      </c>
      <c r="J361" s="2" t="s">
        <v>1183</v>
      </c>
      <c r="K361" s="2" t="s">
        <v>1927</v>
      </c>
      <c r="L361" s="2" t="s">
        <v>1182</v>
      </c>
      <c r="M361" s="2">
        <v>1</v>
      </c>
      <c r="N361" s="2" t="s">
        <v>1928</v>
      </c>
      <c r="O361" s="5" t="s">
        <v>1181</v>
      </c>
      <c r="P361" s="2" t="s">
        <v>1183</v>
      </c>
      <c r="Q361" s="2" t="s">
        <v>1182</v>
      </c>
      <c r="R361" s="2">
        <v>1</v>
      </c>
      <c r="S361" s="2">
        <v>5</v>
      </c>
      <c r="T361" s="2">
        <v>1</v>
      </c>
      <c r="U361" s="2" t="s">
        <v>1931</v>
      </c>
      <c r="V361" s="2">
        <v>5</v>
      </c>
      <c r="W361" s="2"/>
    </row>
    <row r="362" spans="1:23" x14ac:dyDescent="0.25">
      <c r="A362" t="s">
        <v>1929</v>
      </c>
      <c r="B362" s="2" t="s">
        <v>143</v>
      </c>
      <c r="C362" s="2" t="s">
        <v>1927</v>
      </c>
      <c r="D362" s="2" t="s">
        <v>639</v>
      </c>
      <c r="E362" s="2" t="s">
        <v>1927</v>
      </c>
      <c r="F362" s="2" t="s">
        <v>939</v>
      </c>
      <c r="G362" s="2" t="s">
        <v>1927</v>
      </c>
      <c r="H362" s="2" t="s">
        <v>52</v>
      </c>
      <c r="I362" s="2" t="s">
        <v>1927</v>
      </c>
      <c r="J362" s="2" t="s">
        <v>1183</v>
      </c>
      <c r="K362" s="2" t="s">
        <v>1927</v>
      </c>
      <c r="L362" s="2" t="s">
        <v>1182</v>
      </c>
      <c r="M362" s="2">
        <v>1</v>
      </c>
      <c r="N362" s="2" t="s">
        <v>1928</v>
      </c>
      <c r="O362" s="5" t="s">
        <v>1181</v>
      </c>
      <c r="P362" s="2" t="s">
        <v>1183</v>
      </c>
      <c r="Q362" s="2" t="s">
        <v>1182</v>
      </c>
      <c r="R362" s="2">
        <v>1</v>
      </c>
      <c r="S362" s="2">
        <v>5</v>
      </c>
      <c r="T362" s="2">
        <v>1</v>
      </c>
      <c r="U362" s="2" t="s">
        <v>1931</v>
      </c>
      <c r="V362" s="2">
        <v>5</v>
      </c>
      <c r="W362" s="2"/>
    </row>
    <row r="363" spans="1:23" x14ac:dyDescent="0.25">
      <c r="A363" t="s">
        <v>1929</v>
      </c>
      <c r="B363" s="2" t="s">
        <v>123</v>
      </c>
      <c r="C363" s="2" t="s">
        <v>1927</v>
      </c>
      <c r="D363" s="2" t="s">
        <v>625</v>
      </c>
      <c r="E363" s="2" t="s">
        <v>1927</v>
      </c>
      <c r="F363" s="2" t="s">
        <v>939</v>
      </c>
      <c r="G363" s="2" t="s">
        <v>1927</v>
      </c>
      <c r="H363" s="2" t="s">
        <v>52</v>
      </c>
      <c r="I363" s="2" t="s">
        <v>1927</v>
      </c>
      <c r="J363" s="2" t="s">
        <v>1140</v>
      </c>
      <c r="K363" s="2" t="s">
        <v>1927</v>
      </c>
      <c r="L363" s="2" t="s">
        <v>1139</v>
      </c>
      <c r="M363" s="2">
        <v>2</v>
      </c>
      <c r="N363" s="2" t="s">
        <v>1928</v>
      </c>
      <c r="O363" s="5" t="s">
        <v>1137</v>
      </c>
      <c r="P363" s="2" t="s">
        <v>1140</v>
      </c>
      <c r="Q363" s="2" t="s">
        <v>1139</v>
      </c>
      <c r="R363" s="2">
        <v>2</v>
      </c>
      <c r="S363" s="2">
        <v>7</v>
      </c>
      <c r="T363" s="2">
        <v>2</v>
      </c>
      <c r="U363" s="2" t="s">
        <v>1931</v>
      </c>
      <c r="V363" s="2">
        <v>9</v>
      </c>
      <c r="W363" s="2"/>
    </row>
    <row r="364" spans="1:23" x14ac:dyDescent="0.25">
      <c r="A364" t="s">
        <v>1929</v>
      </c>
      <c r="B364" s="2" t="s">
        <v>187</v>
      </c>
      <c r="C364" s="2" t="s">
        <v>1927</v>
      </c>
      <c r="D364" s="2" t="s">
        <v>668</v>
      </c>
      <c r="E364" s="2" t="s">
        <v>1927</v>
      </c>
      <c r="F364" s="2" t="s">
        <v>939</v>
      </c>
      <c r="G364" s="2" t="s">
        <v>1927</v>
      </c>
      <c r="H364" s="2" t="s">
        <v>52</v>
      </c>
      <c r="I364" s="2" t="s">
        <v>1927</v>
      </c>
      <c r="J364" s="2" t="s">
        <v>1268</v>
      </c>
      <c r="K364" s="2" t="s">
        <v>1927</v>
      </c>
      <c r="L364" s="3" t="s">
        <v>1257</v>
      </c>
      <c r="M364" s="2">
        <v>6</v>
      </c>
      <c r="N364" s="2" t="s">
        <v>1928</v>
      </c>
      <c r="O364" s="5" t="s">
        <v>1266</v>
      </c>
      <c r="P364" s="2" t="s">
        <v>1268</v>
      </c>
      <c r="Q364" s="3" t="s">
        <v>1257</v>
      </c>
      <c r="R364" s="2">
        <v>6</v>
      </c>
      <c r="S364" s="2">
        <v>11</v>
      </c>
      <c r="T364" s="2">
        <v>3</v>
      </c>
      <c r="U364" s="2" t="s">
        <v>1931</v>
      </c>
      <c r="V364" s="2">
        <v>18</v>
      </c>
      <c r="W364" s="2"/>
    </row>
    <row r="365" spans="1:23" x14ac:dyDescent="0.25">
      <c r="A365" t="s">
        <v>1929</v>
      </c>
      <c r="B365" s="2" t="s">
        <v>183</v>
      </c>
      <c r="C365" s="2" t="s">
        <v>1927</v>
      </c>
      <c r="D365" s="2" t="s">
        <v>665</v>
      </c>
      <c r="E365" s="2" t="s">
        <v>1927</v>
      </c>
      <c r="F365" s="2" t="s">
        <v>939</v>
      </c>
      <c r="G365" s="2" t="s">
        <v>1927</v>
      </c>
      <c r="H365" s="2" t="s">
        <v>52</v>
      </c>
      <c r="I365" s="2" t="s">
        <v>1927</v>
      </c>
      <c r="J365" s="2" t="s">
        <v>1261</v>
      </c>
      <c r="K365" s="2" t="s">
        <v>1927</v>
      </c>
      <c r="L365" s="3" t="s">
        <v>1257</v>
      </c>
      <c r="M365" s="2">
        <v>6</v>
      </c>
      <c r="N365" s="2" t="s">
        <v>1928</v>
      </c>
      <c r="O365" s="5" t="s">
        <v>1260</v>
      </c>
      <c r="P365" s="2" t="s">
        <v>1261</v>
      </c>
      <c r="Q365" s="3" t="s">
        <v>1257</v>
      </c>
      <c r="R365" s="2">
        <v>6</v>
      </c>
      <c r="S365" s="2">
        <v>11</v>
      </c>
      <c r="T365" s="2">
        <v>3</v>
      </c>
      <c r="U365" s="2" t="s">
        <v>1931</v>
      </c>
      <c r="V365" s="2">
        <v>18</v>
      </c>
      <c r="W365" s="2"/>
    </row>
    <row r="366" spans="1:23" x14ac:dyDescent="0.25">
      <c r="A366" t="s">
        <v>1929</v>
      </c>
      <c r="B366" s="2" t="s">
        <v>185</v>
      </c>
      <c r="C366" s="2" t="s">
        <v>1927</v>
      </c>
      <c r="D366" s="2" t="s">
        <v>541</v>
      </c>
      <c r="E366" s="2" t="s">
        <v>1927</v>
      </c>
      <c r="F366" s="2" t="s">
        <v>939</v>
      </c>
      <c r="G366" s="2" t="s">
        <v>1927</v>
      </c>
      <c r="H366" s="2" t="s">
        <v>52</v>
      </c>
      <c r="I366" s="2" t="s">
        <v>1927</v>
      </c>
      <c r="J366" s="2" t="s">
        <v>1261</v>
      </c>
      <c r="K366" s="2" t="s">
        <v>1927</v>
      </c>
      <c r="L366" s="3" t="s">
        <v>1257</v>
      </c>
      <c r="M366" s="2">
        <v>6</v>
      </c>
      <c r="N366" s="2" t="s">
        <v>1928</v>
      </c>
      <c r="O366" s="5" t="s">
        <v>1260</v>
      </c>
      <c r="P366" s="2" t="s">
        <v>1261</v>
      </c>
      <c r="Q366" s="3" t="s">
        <v>1257</v>
      </c>
      <c r="R366" s="2">
        <v>6</v>
      </c>
      <c r="S366" s="2">
        <v>11</v>
      </c>
      <c r="T366" s="2">
        <v>3</v>
      </c>
      <c r="U366" s="2" t="s">
        <v>1931</v>
      </c>
      <c r="V366" s="2">
        <v>18</v>
      </c>
      <c r="W366" s="2"/>
    </row>
    <row r="367" spans="1:23" x14ac:dyDescent="0.25">
      <c r="A367" t="s">
        <v>1929</v>
      </c>
      <c r="B367" s="2" t="s">
        <v>189</v>
      </c>
      <c r="C367" s="2" t="s">
        <v>1927</v>
      </c>
      <c r="D367" s="2" t="s">
        <v>670</v>
      </c>
      <c r="E367" s="2" t="s">
        <v>1927</v>
      </c>
      <c r="F367" s="2" t="s">
        <v>939</v>
      </c>
      <c r="G367" s="2" t="s">
        <v>1927</v>
      </c>
      <c r="H367" s="2" t="s">
        <v>52</v>
      </c>
      <c r="I367" s="2" t="s">
        <v>1927</v>
      </c>
      <c r="J367" s="2" t="s">
        <v>1276</v>
      </c>
      <c r="K367" s="2" t="s">
        <v>1927</v>
      </c>
      <c r="L367" s="3" t="s">
        <v>1257</v>
      </c>
      <c r="M367" s="2">
        <v>6</v>
      </c>
      <c r="N367" s="2" t="s">
        <v>1928</v>
      </c>
      <c r="O367" s="5" t="s">
        <v>1274</v>
      </c>
      <c r="P367" s="2" t="s">
        <v>1276</v>
      </c>
      <c r="Q367" s="3" t="s">
        <v>1257</v>
      </c>
      <c r="R367" s="2">
        <v>6</v>
      </c>
      <c r="S367" s="2">
        <v>11</v>
      </c>
      <c r="T367" s="2">
        <v>3</v>
      </c>
      <c r="U367" s="2" t="s">
        <v>1931</v>
      </c>
      <c r="V367" s="2">
        <v>18</v>
      </c>
      <c r="W367" s="2"/>
    </row>
    <row r="368" spans="1:23" x14ac:dyDescent="0.25">
      <c r="A368" t="s">
        <v>1929</v>
      </c>
      <c r="B368" s="2" t="s">
        <v>188</v>
      </c>
      <c r="C368" s="2" t="s">
        <v>1927</v>
      </c>
      <c r="D368" s="2" t="s">
        <v>669</v>
      </c>
      <c r="E368" s="2" t="s">
        <v>1927</v>
      </c>
      <c r="F368" s="2" t="s">
        <v>939</v>
      </c>
      <c r="G368" s="2" t="s">
        <v>1927</v>
      </c>
      <c r="H368" s="2" t="s">
        <v>52</v>
      </c>
      <c r="I368" s="2" t="s">
        <v>1927</v>
      </c>
      <c r="J368" s="2" t="s">
        <v>1272</v>
      </c>
      <c r="K368" s="2" t="s">
        <v>1927</v>
      </c>
      <c r="L368" s="3" t="s">
        <v>1257</v>
      </c>
      <c r="M368" s="2">
        <v>6</v>
      </c>
      <c r="N368" s="2" t="s">
        <v>1928</v>
      </c>
      <c r="O368" s="5" t="s">
        <v>1270</v>
      </c>
      <c r="P368" s="2" t="s">
        <v>1272</v>
      </c>
      <c r="Q368" s="3" t="s">
        <v>1257</v>
      </c>
      <c r="R368" s="2">
        <v>6</v>
      </c>
      <c r="S368" s="2">
        <v>11</v>
      </c>
      <c r="T368" s="2">
        <v>3</v>
      </c>
      <c r="U368" s="2" t="s">
        <v>1931</v>
      </c>
      <c r="V368" s="2">
        <v>18</v>
      </c>
      <c r="W368" s="2"/>
    </row>
    <row r="369" spans="1:23" x14ac:dyDescent="0.25">
      <c r="A369" t="s">
        <v>1929</v>
      </c>
      <c r="B369" s="2" t="s">
        <v>182</v>
      </c>
      <c r="C369" s="2" t="s">
        <v>1927</v>
      </c>
      <c r="D369" s="2" t="s">
        <v>664</v>
      </c>
      <c r="E369" s="2" t="s">
        <v>1927</v>
      </c>
      <c r="F369" s="2" t="s">
        <v>939</v>
      </c>
      <c r="G369" s="2" t="s">
        <v>1927</v>
      </c>
      <c r="H369" s="2" t="s">
        <v>52</v>
      </c>
      <c r="I369" s="2" t="s">
        <v>1927</v>
      </c>
      <c r="J369" s="2" t="s">
        <v>1258</v>
      </c>
      <c r="K369" s="2" t="s">
        <v>1927</v>
      </c>
      <c r="L369" s="3" t="s">
        <v>1257</v>
      </c>
      <c r="M369" s="2">
        <v>6</v>
      </c>
      <c r="N369" s="2" t="s">
        <v>1928</v>
      </c>
      <c r="O369" s="5" t="s">
        <v>1255</v>
      </c>
      <c r="P369" s="2" t="s">
        <v>1258</v>
      </c>
      <c r="Q369" s="3" t="s">
        <v>1257</v>
      </c>
      <c r="R369" s="2">
        <v>6</v>
      </c>
      <c r="S369" s="2">
        <v>11</v>
      </c>
      <c r="T369" s="2">
        <v>3</v>
      </c>
      <c r="U369" s="2" t="s">
        <v>1931</v>
      </c>
      <c r="V369" s="2">
        <v>18</v>
      </c>
      <c r="W369" s="2"/>
    </row>
    <row r="370" spans="1:23" x14ac:dyDescent="0.25">
      <c r="A370" t="s">
        <v>1929</v>
      </c>
      <c r="B370" s="2" t="s">
        <v>192</v>
      </c>
      <c r="C370" s="2" t="s">
        <v>1927</v>
      </c>
      <c r="D370" s="2" t="s">
        <v>673</v>
      </c>
      <c r="E370" s="2" t="s">
        <v>1927</v>
      </c>
      <c r="F370" s="2" t="s">
        <v>939</v>
      </c>
      <c r="G370" s="2" t="s">
        <v>1927</v>
      </c>
      <c r="H370" s="2" t="s">
        <v>52</v>
      </c>
      <c r="I370" s="2" t="s">
        <v>1927</v>
      </c>
      <c r="J370" s="2" t="s">
        <v>1258</v>
      </c>
      <c r="K370" s="2" t="s">
        <v>1927</v>
      </c>
      <c r="L370" s="3" t="s">
        <v>1257</v>
      </c>
      <c r="M370" s="2">
        <v>6</v>
      </c>
      <c r="N370" s="2" t="s">
        <v>1928</v>
      </c>
      <c r="O370" s="5" t="s">
        <v>1255</v>
      </c>
      <c r="P370" s="2" t="s">
        <v>1258</v>
      </c>
      <c r="Q370" s="3" t="s">
        <v>1257</v>
      </c>
      <c r="R370" s="2">
        <v>6</v>
      </c>
      <c r="S370" s="2">
        <v>11</v>
      </c>
      <c r="T370" s="2">
        <v>3</v>
      </c>
      <c r="U370" s="2" t="s">
        <v>1931</v>
      </c>
      <c r="V370" s="2">
        <v>18</v>
      </c>
      <c r="W370" s="2"/>
    </row>
    <row r="371" spans="1:23" x14ac:dyDescent="0.25">
      <c r="A371" t="s">
        <v>1929</v>
      </c>
      <c r="B371" s="2" t="s">
        <v>184</v>
      </c>
      <c r="C371" s="2" t="s">
        <v>1927</v>
      </c>
      <c r="D371" s="2" t="s">
        <v>666</v>
      </c>
      <c r="E371" s="2" t="s">
        <v>1927</v>
      </c>
      <c r="F371" s="2" t="s">
        <v>939</v>
      </c>
      <c r="G371" s="2" t="s">
        <v>1927</v>
      </c>
      <c r="H371" s="2" t="s">
        <v>52</v>
      </c>
      <c r="I371" s="2" t="s">
        <v>1927</v>
      </c>
      <c r="J371" s="2" t="s">
        <v>1265</v>
      </c>
      <c r="K371" s="2" t="s">
        <v>1927</v>
      </c>
      <c r="L371" s="3" t="s">
        <v>1257</v>
      </c>
      <c r="M371" s="2">
        <v>6</v>
      </c>
      <c r="N371" s="2" t="s">
        <v>1928</v>
      </c>
      <c r="O371" s="5" t="s">
        <v>1263</v>
      </c>
      <c r="P371" s="2" t="s">
        <v>1265</v>
      </c>
      <c r="Q371" s="3" t="s">
        <v>1257</v>
      </c>
      <c r="R371" s="2">
        <v>6</v>
      </c>
      <c r="S371" s="2">
        <v>11</v>
      </c>
      <c r="T371" s="2">
        <v>3</v>
      </c>
      <c r="U371" s="2" t="s">
        <v>1931</v>
      </c>
      <c r="V371" s="2">
        <v>18</v>
      </c>
      <c r="W371" s="2"/>
    </row>
    <row r="372" spans="1:23" x14ac:dyDescent="0.25">
      <c r="A372" t="s">
        <v>1929</v>
      </c>
      <c r="B372" s="2" t="s">
        <v>245</v>
      </c>
      <c r="C372" s="2" t="s">
        <v>1927</v>
      </c>
      <c r="D372" s="2" t="s">
        <v>712</v>
      </c>
      <c r="E372" s="2" t="s">
        <v>1927</v>
      </c>
      <c r="F372" s="2" t="s">
        <v>939</v>
      </c>
      <c r="G372" s="2" t="s">
        <v>1927</v>
      </c>
      <c r="H372" s="2" t="s">
        <v>52</v>
      </c>
      <c r="I372" s="2" t="s">
        <v>1927</v>
      </c>
      <c r="J372" s="2" t="s">
        <v>1402</v>
      </c>
      <c r="K372" s="2" t="s">
        <v>1927</v>
      </c>
      <c r="L372" s="2" t="s">
        <v>1385</v>
      </c>
      <c r="M372" s="2">
        <v>5</v>
      </c>
      <c r="N372" s="2" t="s">
        <v>1928</v>
      </c>
      <c r="O372" s="5" t="s">
        <v>1401</v>
      </c>
      <c r="P372" s="2" t="s">
        <v>1402</v>
      </c>
      <c r="Q372" s="2" t="s">
        <v>1385</v>
      </c>
      <c r="R372" s="2">
        <v>5</v>
      </c>
      <c r="S372" s="2">
        <v>10</v>
      </c>
      <c r="T372" s="2">
        <v>3</v>
      </c>
      <c r="U372" s="2" t="s">
        <v>1930</v>
      </c>
      <c r="V372" s="2">
        <v>15</v>
      </c>
      <c r="W372" s="2"/>
    </row>
    <row r="373" spans="1:23" x14ac:dyDescent="0.25">
      <c r="A373" t="s">
        <v>1929</v>
      </c>
      <c r="B373" s="2" t="s">
        <v>245</v>
      </c>
      <c r="C373" s="2" t="s">
        <v>1927</v>
      </c>
      <c r="D373" s="2" t="s">
        <v>712</v>
      </c>
      <c r="E373" s="2" t="s">
        <v>1927</v>
      </c>
      <c r="F373" s="2" t="s">
        <v>939</v>
      </c>
      <c r="G373" s="2" t="s">
        <v>1927</v>
      </c>
      <c r="H373" s="2" t="s">
        <v>52</v>
      </c>
      <c r="I373" s="2" t="s">
        <v>1927</v>
      </c>
      <c r="J373" s="2" t="s">
        <v>1402</v>
      </c>
      <c r="K373" s="2" t="s">
        <v>1927</v>
      </c>
      <c r="L373" s="2" t="s">
        <v>1385</v>
      </c>
      <c r="M373" s="2">
        <v>5</v>
      </c>
      <c r="N373" s="2" t="s">
        <v>1928</v>
      </c>
      <c r="O373" s="5" t="s">
        <v>1401</v>
      </c>
      <c r="P373" s="2" t="s">
        <v>1402</v>
      </c>
      <c r="Q373" s="2" t="s">
        <v>1385</v>
      </c>
      <c r="R373" s="2">
        <v>5</v>
      </c>
      <c r="S373" s="2">
        <v>10</v>
      </c>
      <c r="T373" s="2">
        <v>3</v>
      </c>
      <c r="U373" s="2" t="s">
        <v>1930</v>
      </c>
      <c r="V373" s="2">
        <v>15</v>
      </c>
      <c r="W373" s="2"/>
    </row>
    <row r="374" spans="1:23" x14ac:dyDescent="0.25">
      <c r="A374" t="s">
        <v>1929</v>
      </c>
      <c r="B374" s="2" t="s">
        <v>51</v>
      </c>
      <c r="C374" s="2" t="s">
        <v>1927</v>
      </c>
      <c r="D374" s="2" t="s">
        <v>569</v>
      </c>
      <c r="E374" s="2" t="s">
        <v>1927</v>
      </c>
      <c r="F374" s="2" t="s">
        <v>939</v>
      </c>
      <c r="G374" s="2" t="s">
        <v>1927</v>
      </c>
      <c r="H374" s="2" t="s">
        <v>52</v>
      </c>
      <c r="I374" s="2" t="s">
        <v>1927</v>
      </c>
      <c r="J374" s="2" t="s">
        <v>938</v>
      </c>
      <c r="K374" s="2" t="s">
        <v>1927</v>
      </c>
      <c r="L374" s="2" t="s">
        <v>937</v>
      </c>
      <c r="M374" s="2">
        <v>8</v>
      </c>
      <c r="N374" s="2" t="s">
        <v>1928</v>
      </c>
      <c r="O374" s="5" t="s">
        <v>936</v>
      </c>
      <c r="P374" s="2" t="s">
        <v>938</v>
      </c>
      <c r="Q374" s="2" t="s">
        <v>937</v>
      </c>
      <c r="R374" s="2">
        <v>8</v>
      </c>
      <c r="S374" s="2">
        <v>9</v>
      </c>
      <c r="T374" s="2">
        <v>1</v>
      </c>
      <c r="U374" s="2" t="s">
        <v>1931</v>
      </c>
      <c r="V374" s="2">
        <v>16</v>
      </c>
      <c r="W374" s="2"/>
    </row>
    <row r="375" spans="1:23" x14ac:dyDescent="0.25">
      <c r="A375" t="s">
        <v>1929</v>
      </c>
      <c r="B375" s="2" t="s">
        <v>336</v>
      </c>
      <c r="C375" s="2" t="s">
        <v>1927</v>
      </c>
      <c r="D375" s="2" t="s">
        <v>767</v>
      </c>
      <c r="E375" s="2" t="s">
        <v>1927</v>
      </c>
      <c r="F375" s="2" t="s">
        <v>1605</v>
      </c>
      <c r="G375" s="2" t="s">
        <v>1927</v>
      </c>
      <c r="H375" s="2" t="s">
        <v>304</v>
      </c>
      <c r="I375" s="2" t="s">
        <v>1927</v>
      </c>
      <c r="J375" s="2" t="s">
        <v>1595</v>
      </c>
      <c r="K375" s="2" t="s">
        <v>1927</v>
      </c>
      <c r="L375" s="2" t="s">
        <v>1594</v>
      </c>
      <c r="M375" s="2">
        <v>7</v>
      </c>
      <c r="N375" s="2" t="s">
        <v>1928</v>
      </c>
      <c r="O375" s="5" t="s">
        <v>1593</v>
      </c>
      <c r="P375" s="2" t="s">
        <v>1595</v>
      </c>
      <c r="Q375" s="2" t="s">
        <v>1594</v>
      </c>
      <c r="R375" s="2">
        <v>7</v>
      </c>
      <c r="S375" s="2">
        <v>4</v>
      </c>
      <c r="T375" s="2">
        <v>2</v>
      </c>
      <c r="U375" s="2" t="s">
        <v>1930</v>
      </c>
      <c r="V375" s="2">
        <v>10</v>
      </c>
      <c r="W375" s="2"/>
    </row>
    <row r="376" spans="1:23" x14ac:dyDescent="0.25">
      <c r="A376" t="s">
        <v>1929</v>
      </c>
      <c r="B376" s="2" t="s">
        <v>338</v>
      </c>
      <c r="C376" s="2" t="s">
        <v>1927</v>
      </c>
      <c r="D376" s="2" t="s">
        <v>768</v>
      </c>
      <c r="E376" s="2" t="s">
        <v>1927</v>
      </c>
      <c r="F376" s="2" t="s">
        <v>1517</v>
      </c>
      <c r="G376" s="2" t="s">
        <v>1927</v>
      </c>
      <c r="H376" s="2" t="s">
        <v>304</v>
      </c>
      <c r="I376" s="2" t="s">
        <v>1927</v>
      </c>
      <c r="J376" s="2" t="s">
        <v>1601</v>
      </c>
      <c r="K376" s="2" t="s">
        <v>1927</v>
      </c>
      <c r="L376" s="2" t="s">
        <v>1600</v>
      </c>
      <c r="M376" s="2">
        <v>8</v>
      </c>
      <c r="N376" s="2" t="s">
        <v>1928</v>
      </c>
      <c r="O376" s="5" t="s">
        <v>1597</v>
      </c>
      <c r="P376" s="2" t="s">
        <v>1601</v>
      </c>
      <c r="Q376" s="2" t="s">
        <v>1600</v>
      </c>
      <c r="R376" s="2">
        <v>8</v>
      </c>
      <c r="S376" s="2">
        <v>3</v>
      </c>
      <c r="T376" s="2">
        <v>0</v>
      </c>
      <c r="U376" s="2" t="s">
        <v>1931</v>
      </c>
      <c r="V376" s="2">
        <v>9</v>
      </c>
      <c r="W376" s="2"/>
    </row>
    <row r="377" spans="1:23" x14ac:dyDescent="0.25">
      <c r="A377" t="s">
        <v>1929</v>
      </c>
      <c r="B377" s="2" t="s">
        <v>329</v>
      </c>
      <c r="C377" s="2" t="s">
        <v>1927</v>
      </c>
      <c r="D377" s="2" t="s">
        <v>762</v>
      </c>
      <c r="E377" s="2" t="s">
        <v>1927</v>
      </c>
      <c r="F377" s="2" t="s">
        <v>1517</v>
      </c>
      <c r="G377" s="2" t="s">
        <v>1927</v>
      </c>
      <c r="H377" s="2" t="s">
        <v>304</v>
      </c>
      <c r="I377" s="2" t="s">
        <v>1927</v>
      </c>
      <c r="J377" s="2" t="s">
        <v>1575</v>
      </c>
      <c r="K377" s="2" t="s">
        <v>1927</v>
      </c>
      <c r="L377" s="2" t="s">
        <v>1574</v>
      </c>
      <c r="M377" s="2">
        <v>8</v>
      </c>
      <c r="N377" s="2" t="s">
        <v>1928</v>
      </c>
      <c r="O377" s="5" t="s">
        <v>1570</v>
      </c>
      <c r="P377" s="2" t="s">
        <v>1575</v>
      </c>
      <c r="Q377" s="2" t="s">
        <v>1574</v>
      </c>
      <c r="R377" s="2">
        <v>8</v>
      </c>
      <c r="S377" s="2">
        <v>3</v>
      </c>
      <c r="T377" s="2">
        <v>1</v>
      </c>
      <c r="U377" s="2" t="s">
        <v>1931</v>
      </c>
      <c r="V377" s="2">
        <v>10</v>
      </c>
      <c r="W377" s="2"/>
    </row>
    <row r="378" spans="1:23" x14ac:dyDescent="0.25">
      <c r="A378" t="s">
        <v>1929</v>
      </c>
      <c r="B378" s="2" t="s">
        <v>187</v>
      </c>
      <c r="C378" s="2" t="s">
        <v>1927</v>
      </c>
      <c r="D378" s="2" t="s">
        <v>668</v>
      </c>
      <c r="E378" s="2" t="s">
        <v>1927</v>
      </c>
      <c r="F378" s="2" t="s">
        <v>939</v>
      </c>
      <c r="G378" s="2" t="s">
        <v>1927</v>
      </c>
      <c r="H378" s="2" t="s">
        <v>52</v>
      </c>
      <c r="I378" s="2" t="s">
        <v>1927</v>
      </c>
      <c r="J378" s="2" t="s">
        <v>1269</v>
      </c>
      <c r="K378" s="2" t="s">
        <v>1927</v>
      </c>
      <c r="L378" s="3" t="s">
        <v>951</v>
      </c>
      <c r="M378" s="2">
        <v>6</v>
      </c>
      <c r="N378" s="2" t="s">
        <v>1928</v>
      </c>
      <c r="O378" s="5" t="s">
        <v>1267</v>
      </c>
      <c r="P378" s="2" t="s">
        <v>1269</v>
      </c>
      <c r="Q378" s="3" t="s">
        <v>951</v>
      </c>
      <c r="R378" s="2">
        <v>6</v>
      </c>
      <c r="S378" s="2">
        <v>12</v>
      </c>
      <c r="T378" s="2">
        <v>3</v>
      </c>
      <c r="U378" s="2" t="s">
        <v>1931</v>
      </c>
      <c r="V378" s="2">
        <v>19</v>
      </c>
      <c r="W378" s="2"/>
    </row>
    <row r="379" spans="1:23" x14ac:dyDescent="0.25">
      <c r="A379" t="s">
        <v>1929</v>
      </c>
      <c r="B379" s="2" t="s">
        <v>10</v>
      </c>
      <c r="C379" s="2" t="s">
        <v>1927</v>
      </c>
      <c r="D379" s="2" t="s">
        <v>542</v>
      </c>
      <c r="E379" s="2" t="s">
        <v>1927</v>
      </c>
      <c r="F379" s="2" t="s">
        <v>1914</v>
      </c>
      <c r="G379" s="2" t="s">
        <v>1927</v>
      </c>
      <c r="H379" s="2" t="s">
        <v>1</v>
      </c>
      <c r="I379" s="2" t="s">
        <v>1927</v>
      </c>
      <c r="J379" s="2" t="s">
        <v>874</v>
      </c>
      <c r="K379" s="2" t="s">
        <v>1927</v>
      </c>
      <c r="L379" s="2" t="s">
        <v>873</v>
      </c>
      <c r="M379" s="2">
        <v>3</v>
      </c>
      <c r="N379" s="2" t="s">
        <v>1928</v>
      </c>
      <c r="O379" s="5" t="s">
        <v>872</v>
      </c>
      <c r="P379" s="2" t="s">
        <v>874</v>
      </c>
      <c r="Q379" s="2" t="s">
        <v>873</v>
      </c>
      <c r="R379" s="2">
        <v>3</v>
      </c>
      <c r="S379" s="2">
        <v>8</v>
      </c>
      <c r="T379" s="2">
        <v>1</v>
      </c>
      <c r="U379" s="2" t="s">
        <v>1930</v>
      </c>
      <c r="V379" s="2">
        <v>9</v>
      </c>
      <c r="W379" s="2"/>
    </row>
    <row r="380" spans="1:23" x14ac:dyDescent="0.25">
      <c r="A380" t="s">
        <v>1929</v>
      </c>
      <c r="B380" s="2" t="s">
        <v>287</v>
      </c>
      <c r="C380" s="2" t="s">
        <v>1927</v>
      </c>
      <c r="D380" s="2" t="s">
        <v>726</v>
      </c>
      <c r="E380" s="2" t="s">
        <v>1927</v>
      </c>
      <c r="F380" s="2" t="s">
        <v>939</v>
      </c>
      <c r="G380" s="2" t="s">
        <v>1927</v>
      </c>
      <c r="H380" s="2" t="s">
        <v>52</v>
      </c>
      <c r="I380" s="2" t="s">
        <v>1927</v>
      </c>
      <c r="J380" s="2" t="s">
        <v>1479</v>
      </c>
      <c r="K380" s="2" t="s">
        <v>1927</v>
      </c>
      <c r="L380" s="2" t="s">
        <v>1385</v>
      </c>
      <c r="M380" s="2">
        <v>5</v>
      </c>
      <c r="N380" s="2" t="s">
        <v>1928</v>
      </c>
      <c r="O380" s="5" t="s">
        <v>1478</v>
      </c>
      <c r="P380" s="2" t="s">
        <v>1479</v>
      </c>
      <c r="Q380" s="2" t="s">
        <v>1385</v>
      </c>
      <c r="R380" s="2">
        <v>5</v>
      </c>
      <c r="S380" s="2">
        <v>10</v>
      </c>
      <c r="T380" s="2">
        <v>3</v>
      </c>
      <c r="U380" s="2" t="s">
        <v>1930</v>
      </c>
      <c r="V380" s="2">
        <v>15</v>
      </c>
      <c r="W380" s="2"/>
    </row>
    <row r="381" spans="1:23" x14ac:dyDescent="0.25">
      <c r="A381" t="s">
        <v>1929</v>
      </c>
      <c r="B381" s="2" t="s">
        <v>343</v>
      </c>
      <c r="C381" s="2" t="s">
        <v>1927</v>
      </c>
      <c r="D381" s="2" t="s">
        <v>772</v>
      </c>
      <c r="E381" s="2" t="s">
        <v>1927</v>
      </c>
      <c r="F381" s="2" t="s">
        <v>1605</v>
      </c>
      <c r="G381" s="2" t="s">
        <v>1927</v>
      </c>
      <c r="H381" s="2" t="s">
        <v>304</v>
      </c>
      <c r="I381" s="2" t="s">
        <v>1927</v>
      </c>
      <c r="J381" s="2" t="s">
        <v>1613</v>
      </c>
      <c r="K381" s="2" t="s">
        <v>1927</v>
      </c>
      <c r="L381" s="2" t="s">
        <v>1561</v>
      </c>
      <c r="M381" s="2">
        <v>7</v>
      </c>
      <c r="N381" s="2" t="s">
        <v>1928</v>
      </c>
      <c r="O381" s="5" t="s">
        <v>1612</v>
      </c>
      <c r="P381" s="2" t="s">
        <v>1613</v>
      </c>
      <c r="Q381" s="2" t="s">
        <v>1561</v>
      </c>
      <c r="R381" s="2">
        <v>7</v>
      </c>
      <c r="S381" s="2">
        <v>4</v>
      </c>
      <c r="T381" s="2">
        <v>3</v>
      </c>
      <c r="U381" s="2" t="s">
        <v>1930</v>
      </c>
      <c r="V381" s="2">
        <v>11</v>
      </c>
      <c r="W381" s="2"/>
    </row>
    <row r="382" spans="1:23" x14ac:dyDescent="0.25">
      <c r="A382" t="s">
        <v>1929</v>
      </c>
      <c r="B382" s="2" t="s">
        <v>438</v>
      </c>
      <c r="C382" s="2" t="s">
        <v>1927</v>
      </c>
      <c r="D382" s="2" t="s">
        <v>772</v>
      </c>
      <c r="E382" s="2" t="s">
        <v>1927</v>
      </c>
      <c r="F382" s="2" t="s">
        <v>1605</v>
      </c>
      <c r="G382" s="2" t="s">
        <v>1927</v>
      </c>
      <c r="H382" s="2" t="s">
        <v>304</v>
      </c>
      <c r="I382" s="2" t="s">
        <v>1927</v>
      </c>
      <c r="J382" s="2" t="s">
        <v>1613</v>
      </c>
      <c r="K382" s="2" t="s">
        <v>1927</v>
      </c>
      <c r="L382" s="2" t="s">
        <v>1561</v>
      </c>
      <c r="M382" s="2">
        <v>7</v>
      </c>
      <c r="N382" s="2" t="s">
        <v>1928</v>
      </c>
      <c r="O382" s="5" t="s">
        <v>1612</v>
      </c>
      <c r="P382" s="2" t="s">
        <v>1613</v>
      </c>
      <c r="Q382" s="2" t="s">
        <v>1561</v>
      </c>
      <c r="R382" s="2">
        <v>7</v>
      </c>
      <c r="S382" s="2">
        <v>4</v>
      </c>
      <c r="T382" s="2">
        <v>3</v>
      </c>
      <c r="U382" s="2" t="s">
        <v>1930</v>
      </c>
      <c r="V382" s="2">
        <v>11</v>
      </c>
      <c r="W382" s="2"/>
    </row>
    <row r="383" spans="1:23" x14ac:dyDescent="0.25">
      <c r="A383" t="s">
        <v>1929</v>
      </c>
      <c r="B383" s="2" t="s">
        <v>112</v>
      </c>
      <c r="C383" s="2" t="s">
        <v>1927</v>
      </c>
      <c r="D383" s="2" t="s">
        <v>615</v>
      </c>
      <c r="E383" s="2" t="s">
        <v>1927</v>
      </c>
      <c r="F383" s="2" t="s">
        <v>939</v>
      </c>
      <c r="G383" s="2" t="s">
        <v>1927</v>
      </c>
      <c r="H383" s="2" t="s">
        <v>52</v>
      </c>
      <c r="I383" s="2" t="s">
        <v>1927</v>
      </c>
      <c r="J383" s="2" t="s">
        <v>1116</v>
      </c>
      <c r="K383" s="2" t="s">
        <v>1927</v>
      </c>
      <c r="L383" s="2" t="s">
        <v>1115</v>
      </c>
      <c r="M383" s="2">
        <v>1</v>
      </c>
      <c r="N383" s="2" t="s">
        <v>1928</v>
      </c>
      <c r="O383" s="5" t="s">
        <v>1114</v>
      </c>
      <c r="P383" s="2" t="s">
        <v>1116</v>
      </c>
      <c r="Q383" s="2" t="s">
        <v>1115</v>
      </c>
      <c r="R383" s="2">
        <v>1</v>
      </c>
      <c r="S383" s="2">
        <v>5</v>
      </c>
      <c r="T383" s="2">
        <v>1</v>
      </c>
      <c r="U383" s="2" t="s">
        <v>1931</v>
      </c>
      <c r="V383" s="2">
        <v>5</v>
      </c>
      <c r="W383" s="2"/>
    </row>
    <row r="384" spans="1:23" x14ac:dyDescent="0.25">
      <c r="A384" t="s">
        <v>1929</v>
      </c>
      <c r="B384" s="2" t="s">
        <v>117</v>
      </c>
      <c r="C384" s="2" t="s">
        <v>1927</v>
      </c>
      <c r="D384" s="2" t="s">
        <v>619</v>
      </c>
      <c r="E384" s="2" t="s">
        <v>1927</v>
      </c>
      <c r="F384" s="2" t="s">
        <v>939</v>
      </c>
      <c r="G384" s="2" t="s">
        <v>1927</v>
      </c>
      <c r="H384" s="2" t="s">
        <v>52</v>
      </c>
      <c r="I384" s="2" t="s">
        <v>1927</v>
      </c>
      <c r="J384" s="2" t="s">
        <v>1116</v>
      </c>
      <c r="K384" s="2" t="s">
        <v>1927</v>
      </c>
      <c r="L384" s="2" t="s">
        <v>1124</v>
      </c>
      <c r="M384" s="2">
        <v>1</v>
      </c>
      <c r="N384" s="2" t="s">
        <v>1928</v>
      </c>
      <c r="O384" s="5" t="s">
        <v>1123</v>
      </c>
      <c r="P384" s="2" t="s">
        <v>1116</v>
      </c>
      <c r="Q384" s="2" t="s">
        <v>1124</v>
      </c>
      <c r="R384" s="2">
        <v>1</v>
      </c>
      <c r="S384" s="2">
        <v>5</v>
      </c>
      <c r="T384" s="2">
        <v>1</v>
      </c>
      <c r="U384" s="2" t="s">
        <v>1931</v>
      </c>
      <c r="V384" s="2">
        <v>5</v>
      </c>
      <c r="W384" s="2"/>
    </row>
    <row r="385" spans="1:23" x14ac:dyDescent="0.25">
      <c r="A385" t="s">
        <v>1929</v>
      </c>
      <c r="B385" s="2" t="s">
        <v>144</v>
      </c>
      <c r="C385" s="2" t="s">
        <v>1927</v>
      </c>
      <c r="D385" s="2" t="s">
        <v>619</v>
      </c>
      <c r="E385" s="2" t="s">
        <v>1927</v>
      </c>
      <c r="F385" s="2" t="s">
        <v>939</v>
      </c>
      <c r="G385" s="2" t="s">
        <v>1927</v>
      </c>
      <c r="H385" s="2" t="s">
        <v>52</v>
      </c>
      <c r="I385" s="2" t="s">
        <v>1927</v>
      </c>
      <c r="J385" s="2" t="s">
        <v>1116</v>
      </c>
      <c r="K385" s="2" t="s">
        <v>1927</v>
      </c>
      <c r="L385" s="2" t="s">
        <v>1124</v>
      </c>
      <c r="M385" s="2">
        <v>1</v>
      </c>
      <c r="N385" s="2" t="s">
        <v>1928</v>
      </c>
      <c r="O385" s="5" t="s">
        <v>1123</v>
      </c>
      <c r="P385" s="2" t="s">
        <v>1116</v>
      </c>
      <c r="Q385" s="2" t="s">
        <v>1124</v>
      </c>
      <c r="R385" s="2">
        <v>1</v>
      </c>
      <c r="S385" s="2">
        <v>5</v>
      </c>
      <c r="T385" s="2">
        <v>1</v>
      </c>
      <c r="U385" s="2" t="s">
        <v>1931</v>
      </c>
      <c r="V385" s="2">
        <v>5</v>
      </c>
      <c r="W385" s="2"/>
    </row>
    <row r="386" spans="1:23" x14ac:dyDescent="0.25">
      <c r="A386" t="s">
        <v>1929</v>
      </c>
      <c r="B386" s="2" t="s">
        <v>290</v>
      </c>
      <c r="C386" s="2" t="s">
        <v>1927</v>
      </c>
      <c r="D386" s="2" t="s">
        <v>734</v>
      </c>
      <c r="E386" s="2" t="s">
        <v>1927</v>
      </c>
      <c r="F386" s="2" t="s">
        <v>939</v>
      </c>
      <c r="G386" s="2" t="s">
        <v>1927</v>
      </c>
      <c r="H386" s="2" t="s">
        <v>52</v>
      </c>
      <c r="I386" s="2" t="s">
        <v>1927</v>
      </c>
      <c r="J386" s="2" t="s">
        <v>1493</v>
      </c>
      <c r="K386" s="2" t="s">
        <v>1927</v>
      </c>
      <c r="L386" s="3" t="s">
        <v>1492</v>
      </c>
      <c r="M386" s="2">
        <v>4</v>
      </c>
      <c r="N386" s="2" t="s">
        <v>1928</v>
      </c>
      <c r="O386" s="5" t="s">
        <v>1489</v>
      </c>
      <c r="P386" s="2" t="s">
        <v>1493</v>
      </c>
      <c r="Q386" s="3" t="s">
        <v>1492</v>
      </c>
      <c r="R386" s="2">
        <v>4</v>
      </c>
      <c r="S386" s="2">
        <v>12</v>
      </c>
      <c r="T386" s="2">
        <v>2</v>
      </c>
      <c r="U386" s="2" t="s">
        <v>1931</v>
      </c>
      <c r="V386" s="2">
        <v>16</v>
      </c>
      <c r="W386" s="2"/>
    </row>
    <row r="387" spans="1:23" x14ac:dyDescent="0.25">
      <c r="A387" t="s">
        <v>1929</v>
      </c>
      <c r="B387" s="2" t="s">
        <v>291</v>
      </c>
      <c r="C387" s="2" t="s">
        <v>1927</v>
      </c>
      <c r="D387" s="2" t="s">
        <v>735</v>
      </c>
      <c r="E387" s="2" t="s">
        <v>1927</v>
      </c>
      <c r="F387" s="2" t="s">
        <v>939</v>
      </c>
      <c r="G387" s="2" t="s">
        <v>1927</v>
      </c>
      <c r="H387" s="2" t="s">
        <v>52</v>
      </c>
      <c r="I387" s="2" t="s">
        <v>1927</v>
      </c>
      <c r="J387" s="2" t="s">
        <v>1493</v>
      </c>
      <c r="K387" s="2" t="s">
        <v>1927</v>
      </c>
      <c r="L387" s="3" t="s">
        <v>1492</v>
      </c>
      <c r="M387" s="2">
        <v>4</v>
      </c>
      <c r="N387" s="2" t="s">
        <v>1928</v>
      </c>
      <c r="O387" s="5" t="s">
        <v>1489</v>
      </c>
      <c r="P387" s="2" t="s">
        <v>1493</v>
      </c>
      <c r="Q387" s="3" t="s">
        <v>1492</v>
      </c>
      <c r="R387" s="2">
        <v>4</v>
      </c>
      <c r="S387" s="2">
        <v>12</v>
      </c>
      <c r="T387" s="2">
        <v>2</v>
      </c>
      <c r="U387" s="2" t="s">
        <v>1931</v>
      </c>
      <c r="V387" s="2">
        <v>16</v>
      </c>
      <c r="W387" s="2"/>
    </row>
    <row r="388" spans="1:23" x14ac:dyDescent="0.25">
      <c r="A388" t="s">
        <v>1929</v>
      </c>
      <c r="B388" s="2" t="s">
        <v>201</v>
      </c>
      <c r="C388" s="2" t="s">
        <v>1927</v>
      </c>
      <c r="D388" s="2" t="s">
        <v>680</v>
      </c>
      <c r="E388" s="2" t="s">
        <v>1927</v>
      </c>
      <c r="F388" s="2" t="s">
        <v>939</v>
      </c>
      <c r="G388" s="2" t="s">
        <v>1927</v>
      </c>
      <c r="H388" s="2" t="s">
        <v>52</v>
      </c>
      <c r="I388" s="2" t="s">
        <v>1927</v>
      </c>
      <c r="J388" s="2" t="s">
        <v>1303</v>
      </c>
      <c r="K388" s="2" t="s">
        <v>1927</v>
      </c>
      <c r="L388" s="2" t="s">
        <v>1302</v>
      </c>
      <c r="M388" s="2">
        <v>6</v>
      </c>
      <c r="N388" s="2" t="s">
        <v>1928</v>
      </c>
      <c r="O388" s="5" t="s">
        <v>1301</v>
      </c>
      <c r="P388" s="2" t="s">
        <v>1303</v>
      </c>
      <c r="Q388" s="2" t="s">
        <v>1302</v>
      </c>
      <c r="R388" s="2">
        <v>6</v>
      </c>
      <c r="S388" s="2">
        <v>8</v>
      </c>
      <c r="T388" s="2">
        <v>1</v>
      </c>
      <c r="U388" s="2" t="s">
        <v>1930</v>
      </c>
      <c r="V388" s="2">
        <v>12</v>
      </c>
      <c r="W388" s="2"/>
    </row>
    <row r="389" spans="1:23" x14ac:dyDescent="0.25">
      <c r="A389" t="s">
        <v>1929</v>
      </c>
      <c r="B389" s="2" t="s">
        <v>202</v>
      </c>
      <c r="C389" s="2" t="s">
        <v>1927</v>
      </c>
      <c r="D389" s="2" t="s">
        <v>681</v>
      </c>
      <c r="E389" s="2" t="s">
        <v>1927</v>
      </c>
      <c r="F389" s="2" t="s">
        <v>939</v>
      </c>
      <c r="G389" s="2" t="s">
        <v>1927</v>
      </c>
      <c r="H389" s="2" t="s">
        <v>52</v>
      </c>
      <c r="I389" s="2" t="s">
        <v>1927</v>
      </c>
      <c r="J389" s="2" t="s">
        <v>1303</v>
      </c>
      <c r="K389" s="2" t="s">
        <v>1927</v>
      </c>
      <c r="L389" s="2" t="s">
        <v>1297</v>
      </c>
      <c r="M389" s="2">
        <v>6</v>
      </c>
      <c r="N389" s="2" t="s">
        <v>1928</v>
      </c>
      <c r="O389" s="5" t="s">
        <v>1306</v>
      </c>
      <c r="P389" s="2" t="s">
        <v>1303</v>
      </c>
      <c r="Q389" s="2" t="s">
        <v>1297</v>
      </c>
      <c r="R389" s="2">
        <v>6</v>
      </c>
      <c r="S389" s="2">
        <v>8</v>
      </c>
      <c r="T389" s="2">
        <v>1</v>
      </c>
      <c r="U389" s="2" t="s">
        <v>1930</v>
      </c>
      <c r="V389" s="2">
        <v>12</v>
      </c>
      <c r="W389" s="2"/>
    </row>
    <row r="390" spans="1:23" x14ac:dyDescent="0.25">
      <c r="A390" t="s">
        <v>1929</v>
      </c>
      <c r="B390" s="2" t="s">
        <v>212</v>
      </c>
      <c r="C390" s="2" t="s">
        <v>1927</v>
      </c>
      <c r="D390" s="2" t="s">
        <v>690</v>
      </c>
      <c r="E390" s="2" t="s">
        <v>1927</v>
      </c>
      <c r="F390" s="2" t="s">
        <v>939</v>
      </c>
      <c r="G390" s="2" t="s">
        <v>1927</v>
      </c>
      <c r="H390" s="2" t="s">
        <v>52</v>
      </c>
      <c r="I390" s="2" t="s">
        <v>1927</v>
      </c>
      <c r="J390" s="2" t="s">
        <v>1303</v>
      </c>
      <c r="K390" s="2" t="s">
        <v>1927</v>
      </c>
      <c r="L390" s="2" t="s">
        <v>1331</v>
      </c>
      <c r="M390" s="2">
        <v>6</v>
      </c>
      <c r="N390" s="2" t="s">
        <v>1928</v>
      </c>
      <c r="O390" s="5" t="s">
        <v>1324</v>
      </c>
      <c r="P390" s="2" t="s">
        <v>1303</v>
      </c>
      <c r="Q390" s="2" t="s">
        <v>1331</v>
      </c>
      <c r="R390" s="2">
        <v>6</v>
      </c>
      <c r="S390" s="2">
        <v>8</v>
      </c>
      <c r="T390" s="2">
        <v>1</v>
      </c>
      <c r="U390" s="2" t="s">
        <v>1930</v>
      </c>
      <c r="V390" s="2">
        <v>12</v>
      </c>
      <c r="W390" s="2"/>
    </row>
    <row r="391" spans="1:23" x14ac:dyDescent="0.25">
      <c r="A391" t="s">
        <v>1929</v>
      </c>
      <c r="B391" s="2" t="s">
        <v>213</v>
      </c>
      <c r="C391" s="2" t="s">
        <v>1927</v>
      </c>
      <c r="D391" s="2" t="s">
        <v>690</v>
      </c>
      <c r="E391" s="2" t="s">
        <v>1927</v>
      </c>
      <c r="F391" s="2" t="s">
        <v>939</v>
      </c>
      <c r="G391" s="2" t="s">
        <v>1927</v>
      </c>
      <c r="H391" s="2" t="s">
        <v>52</v>
      </c>
      <c r="I391" s="2" t="s">
        <v>1927</v>
      </c>
      <c r="J391" s="2" t="s">
        <v>1303</v>
      </c>
      <c r="K391" s="2" t="s">
        <v>1927</v>
      </c>
      <c r="L391" s="2" t="s">
        <v>1331</v>
      </c>
      <c r="M391" s="2">
        <v>6</v>
      </c>
      <c r="N391" s="2" t="s">
        <v>1928</v>
      </c>
      <c r="O391" s="5" t="s">
        <v>1324</v>
      </c>
      <c r="P391" s="2" t="s">
        <v>1303</v>
      </c>
      <c r="Q391" s="2" t="s">
        <v>1331</v>
      </c>
      <c r="R391" s="2">
        <v>6</v>
      </c>
      <c r="S391" s="2">
        <v>8</v>
      </c>
      <c r="T391" s="2">
        <v>1</v>
      </c>
      <c r="U391" s="2" t="s">
        <v>1930</v>
      </c>
      <c r="V391" s="2">
        <v>12</v>
      </c>
      <c r="W391" s="2"/>
    </row>
    <row r="392" spans="1:23" x14ac:dyDescent="0.25">
      <c r="A392" t="s">
        <v>1929</v>
      </c>
      <c r="B392" s="2" t="s">
        <v>204</v>
      </c>
      <c r="C392" s="2" t="s">
        <v>1927</v>
      </c>
      <c r="D392" s="2" t="s">
        <v>683</v>
      </c>
      <c r="E392" s="2" t="s">
        <v>1927</v>
      </c>
      <c r="F392" s="2" t="s">
        <v>939</v>
      </c>
      <c r="G392" s="2" t="s">
        <v>1927</v>
      </c>
      <c r="H392" s="2" t="s">
        <v>52</v>
      </c>
      <c r="I392" s="2" t="s">
        <v>1927</v>
      </c>
      <c r="J392" s="2" t="s">
        <v>1310</v>
      </c>
      <c r="K392" s="2" t="s">
        <v>1927</v>
      </c>
      <c r="L392" s="2" t="s">
        <v>1297</v>
      </c>
      <c r="M392" s="2">
        <v>6</v>
      </c>
      <c r="N392" s="2" t="s">
        <v>1928</v>
      </c>
      <c r="O392" s="5" t="s">
        <v>1309</v>
      </c>
      <c r="P392" s="2" t="s">
        <v>1310</v>
      </c>
      <c r="Q392" s="2" t="s">
        <v>1297</v>
      </c>
      <c r="R392" s="2">
        <v>6</v>
      </c>
      <c r="S392" s="2">
        <v>8</v>
      </c>
      <c r="T392" s="2">
        <v>1</v>
      </c>
      <c r="U392" s="2" t="s">
        <v>1930</v>
      </c>
      <c r="V392" s="2">
        <v>12</v>
      </c>
      <c r="W392" s="2"/>
    </row>
    <row r="393" spans="1:23" x14ac:dyDescent="0.25">
      <c r="A393" t="s">
        <v>1929</v>
      </c>
      <c r="B393" s="2" t="s">
        <v>208</v>
      </c>
      <c r="C393" s="2" t="s">
        <v>1927</v>
      </c>
      <c r="D393" s="2" t="s">
        <v>683</v>
      </c>
      <c r="E393" s="2" t="s">
        <v>1927</v>
      </c>
      <c r="F393" s="2" t="s">
        <v>939</v>
      </c>
      <c r="G393" s="2" t="s">
        <v>1927</v>
      </c>
      <c r="H393" s="2" t="s">
        <v>52</v>
      </c>
      <c r="I393" s="2" t="s">
        <v>1927</v>
      </c>
      <c r="J393" s="2" t="s">
        <v>1310</v>
      </c>
      <c r="K393" s="2" t="s">
        <v>1927</v>
      </c>
      <c r="L393" s="2" t="s">
        <v>1297</v>
      </c>
      <c r="M393" s="2">
        <v>6</v>
      </c>
      <c r="N393" s="2" t="s">
        <v>1928</v>
      </c>
      <c r="O393" s="2" t="s">
        <v>1309</v>
      </c>
      <c r="P393" s="2" t="s">
        <v>1310</v>
      </c>
      <c r="Q393" s="2" t="s">
        <v>1297</v>
      </c>
      <c r="R393" s="2">
        <v>6</v>
      </c>
      <c r="S393" s="2">
        <v>8</v>
      </c>
      <c r="T393" s="2">
        <v>1</v>
      </c>
      <c r="U393" s="2" t="s">
        <v>1930</v>
      </c>
      <c r="V393" s="2">
        <v>12</v>
      </c>
      <c r="W393" s="2"/>
    </row>
    <row r="394" spans="1:23" x14ac:dyDescent="0.25">
      <c r="A394" t="s">
        <v>1929</v>
      </c>
      <c r="B394" s="2" t="s">
        <v>200</v>
      </c>
      <c r="C394" s="2" t="s">
        <v>1927</v>
      </c>
      <c r="D394" s="2" t="s">
        <v>679</v>
      </c>
      <c r="E394" s="2" t="s">
        <v>1927</v>
      </c>
      <c r="F394" s="2" t="s">
        <v>939</v>
      </c>
      <c r="G394" s="2" t="s">
        <v>1927</v>
      </c>
      <c r="H394" s="2" t="s">
        <v>52</v>
      </c>
      <c r="I394" s="2" t="s">
        <v>1927</v>
      </c>
      <c r="J394" s="2" t="s">
        <v>1298</v>
      </c>
      <c r="K394" s="2" t="s">
        <v>1927</v>
      </c>
      <c r="L394" s="2" t="s">
        <v>1297</v>
      </c>
      <c r="M394" s="2">
        <v>6</v>
      </c>
      <c r="N394" s="2" t="s">
        <v>1928</v>
      </c>
      <c r="O394" s="5" t="s">
        <v>1294</v>
      </c>
      <c r="P394" s="2" t="s">
        <v>1298</v>
      </c>
      <c r="Q394" s="2" t="s">
        <v>1297</v>
      </c>
      <c r="R394" s="2">
        <v>6</v>
      </c>
      <c r="S394" s="2">
        <v>8</v>
      </c>
      <c r="T394" s="2">
        <v>1</v>
      </c>
      <c r="U394" s="2" t="s">
        <v>1930</v>
      </c>
      <c r="V394" s="2">
        <v>12</v>
      </c>
      <c r="W394" s="2"/>
    </row>
    <row r="395" spans="1:23" x14ac:dyDescent="0.25">
      <c r="A395" t="s">
        <v>1929</v>
      </c>
      <c r="B395" s="2" t="s">
        <v>264</v>
      </c>
      <c r="C395" s="2" t="s">
        <v>1927</v>
      </c>
      <c r="D395" s="2" t="s">
        <v>721</v>
      </c>
      <c r="E395" s="2" t="s">
        <v>1927</v>
      </c>
      <c r="F395" s="2" t="s">
        <v>939</v>
      </c>
      <c r="G395" s="2" t="s">
        <v>1927</v>
      </c>
      <c r="H395" s="2" t="s">
        <v>52</v>
      </c>
      <c r="I395" s="2" t="s">
        <v>1927</v>
      </c>
      <c r="J395" s="2" t="s">
        <v>1298</v>
      </c>
      <c r="K395" s="2" t="s">
        <v>1927</v>
      </c>
      <c r="L395" s="2" t="s">
        <v>1297</v>
      </c>
      <c r="M395" s="2">
        <v>6</v>
      </c>
      <c r="N395" s="2" t="s">
        <v>1928</v>
      </c>
      <c r="O395" s="2" t="s">
        <v>1294</v>
      </c>
      <c r="P395" s="2" t="s">
        <v>1298</v>
      </c>
      <c r="Q395" s="2" t="s">
        <v>1297</v>
      </c>
      <c r="R395" s="2">
        <v>6</v>
      </c>
      <c r="S395" s="2">
        <v>8</v>
      </c>
      <c r="T395" s="2">
        <v>1</v>
      </c>
      <c r="U395" s="2" t="s">
        <v>1930</v>
      </c>
      <c r="V395" s="2">
        <v>12</v>
      </c>
      <c r="W395" s="2"/>
    </row>
    <row r="396" spans="1:23" x14ac:dyDescent="0.25">
      <c r="A396" t="s">
        <v>1929</v>
      </c>
      <c r="B396" s="2" t="s">
        <v>422</v>
      </c>
      <c r="C396" s="2" t="s">
        <v>1927</v>
      </c>
      <c r="D396" s="2" t="s">
        <v>817</v>
      </c>
      <c r="E396" s="2" t="s">
        <v>1927</v>
      </c>
      <c r="F396" s="1" t="s">
        <v>1529</v>
      </c>
      <c r="G396" s="2" t="s">
        <v>1927</v>
      </c>
      <c r="H396" s="2" t="s">
        <v>304</v>
      </c>
      <c r="I396" s="2" t="s">
        <v>1927</v>
      </c>
      <c r="J396" s="2" t="s">
        <v>1743</v>
      </c>
      <c r="K396" s="2" t="s">
        <v>1927</v>
      </c>
      <c r="L396" s="2" t="s">
        <v>1742</v>
      </c>
      <c r="M396" s="2">
        <v>5</v>
      </c>
      <c r="N396" s="2" t="s">
        <v>1928</v>
      </c>
      <c r="O396" s="5" t="s">
        <v>1741</v>
      </c>
      <c r="P396" s="2" t="s">
        <v>1743</v>
      </c>
      <c r="Q396" s="2" t="s">
        <v>1742</v>
      </c>
      <c r="R396" s="2">
        <v>5</v>
      </c>
      <c r="S396" s="2">
        <v>5</v>
      </c>
      <c r="T396" s="2">
        <v>2</v>
      </c>
      <c r="U396" s="2" t="s">
        <v>1930</v>
      </c>
      <c r="V396" s="2">
        <v>9</v>
      </c>
      <c r="W396" s="2"/>
    </row>
    <row r="397" spans="1:23" x14ac:dyDescent="0.25">
      <c r="A397" t="s">
        <v>1929</v>
      </c>
      <c r="B397" s="2" t="s">
        <v>1741</v>
      </c>
      <c r="C397" s="2" t="s">
        <v>1927</v>
      </c>
      <c r="D397" s="2" t="s">
        <v>819</v>
      </c>
      <c r="E397" s="2" t="s">
        <v>1927</v>
      </c>
      <c r="F397" s="2" t="s">
        <v>1747</v>
      </c>
      <c r="G397" s="2" t="s">
        <v>1927</v>
      </c>
      <c r="H397" s="2" t="s">
        <v>304</v>
      </c>
      <c r="I397" s="2" t="s">
        <v>1927</v>
      </c>
      <c r="J397" s="2" t="s">
        <v>1743</v>
      </c>
      <c r="K397" s="2" t="s">
        <v>1927</v>
      </c>
      <c r="L397" s="2" t="s">
        <v>1742</v>
      </c>
      <c r="M397" s="2">
        <v>5</v>
      </c>
      <c r="N397" s="2" t="s">
        <v>1928</v>
      </c>
      <c r="O397" s="2" t="s">
        <v>1741</v>
      </c>
      <c r="P397" s="2" t="s">
        <v>1743</v>
      </c>
      <c r="Q397" s="2" t="s">
        <v>1742</v>
      </c>
      <c r="R397" s="2">
        <v>5</v>
      </c>
      <c r="S397" s="2">
        <v>5</v>
      </c>
      <c r="T397" s="2">
        <v>2</v>
      </c>
      <c r="U397" s="2" t="s">
        <v>1930</v>
      </c>
      <c r="V397" s="2">
        <v>9</v>
      </c>
      <c r="W397" s="2"/>
    </row>
    <row r="398" spans="1:23" x14ac:dyDescent="0.25">
      <c r="A398" t="s">
        <v>1929</v>
      </c>
      <c r="B398" s="2" t="s">
        <v>331</v>
      </c>
      <c r="C398" s="2" t="s">
        <v>1927</v>
      </c>
      <c r="D398" s="2" t="s">
        <v>764</v>
      </c>
      <c r="E398" s="2" t="s">
        <v>1927</v>
      </c>
      <c r="F398" s="2" t="s">
        <v>1517</v>
      </c>
      <c r="G398" s="2" t="s">
        <v>1927</v>
      </c>
      <c r="H398" s="2" t="s">
        <v>304</v>
      </c>
      <c r="I398" s="2" t="s">
        <v>1927</v>
      </c>
      <c r="J398" s="2" t="s">
        <v>1583</v>
      </c>
      <c r="K398" s="2" t="s">
        <v>1927</v>
      </c>
      <c r="L398" s="2" t="s">
        <v>1582</v>
      </c>
      <c r="M398" s="2">
        <v>2</v>
      </c>
      <c r="N398" s="2" t="s">
        <v>1928</v>
      </c>
      <c r="O398" s="5" t="s">
        <v>1581</v>
      </c>
      <c r="P398" s="2" t="s">
        <v>1583</v>
      </c>
      <c r="Q398" s="2" t="s">
        <v>1582</v>
      </c>
      <c r="R398" s="2">
        <v>2</v>
      </c>
      <c r="S398" s="2">
        <v>5</v>
      </c>
      <c r="T398" s="2">
        <v>2</v>
      </c>
      <c r="U398" s="2" t="s">
        <v>1931</v>
      </c>
      <c r="V398" s="2">
        <v>7</v>
      </c>
      <c r="W398" s="2"/>
    </row>
    <row r="399" spans="1:23" x14ac:dyDescent="0.25">
      <c r="A399" t="s">
        <v>1929</v>
      </c>
      <c r="B399" s="2" t="s">
        <v>437</v>
      </c>
      <c r="C399" s="2" t="s">
        <v>1927</v>
      </c>
      <c r="D399" s="2" t="s">
        <v>764</v>
      </c>
      <c r="E399" s="2" t="s">
        <v>1927</v>
      </c>
      <c r="F399" s="2" t="s">
        <v>1517</v>
      </c>
      <c r="G399" s="2" t="s">
        <v>1927</v>
      </c>
      <c r="H399" s="2" t="s">
        <v>304</v>
      </c>
      <c r="I399" s="2" t="s">
        <v>1927</v>
      </c>
      <c r="J399" s="2" t="s">
        <v>1583</v>
      </c>
      <c r="K399" s="2" t="s">
        <v>1927</v>
      </c>
      <c r="L399" s="2" t="s">
        <v>1582</v>
      </c>
      <c r="M399" s="2">
        <v>2</v>
      </c>
      <c r="N399" s="2" t="s">
        <v>1928</v>
      </c>
      <c r="O399" s="5" t="s">
        <v>1581</v>
      </c>
      <c r="P399" s="2" t="s">
        <v>1583</v>
      </c>
      <c r="Q399" s="2" t="s">
        <v>1582</v>
      </c>
      <c r="R399" s="2">
        <v>2</v>
      </c>
      <c r="S399" s="2">
        <v>5</v>
      </c>
      <c r="T399" s="2">
        <v>2</v>
      </c>
      <c r="U399" s="2" t="s">
        <v>1931</v>
      </c>
      <c r="V399" s="2">
        <v>7</v>
      </c>
      <c r="W399" s="2"/>
    </row>
    <row r="400" spans="1:23" x14ac:dyDescent="0.25">
      <c r="A400" t="s">
        <v>1929</v>
      </c>
      <c r="B400" s="2" t="s">
        <v>332</v>
      </c>
      <c r="C400" s="2" t="s">
        <v>1927</v>
      </c>
      <c r="D400" s="2" t="s">
        <v>765</v>
      </c>
      <c r="E400" s="2" t="s">
        <v>1927</v>
      </c>
      <c r="F400" s="2" t="s">
        <v>1517</v>
      </c>
      <c r="G400" s="2" t="s">
        <v>1927</v>
      </c>
      <c r="H400" s="2" t="s">
        <v>304</v>
      </c>
      <c r="I400" s="2" t="s">
        <v>1927</v>
      </c>
      <c r="J400" s="2" t="s">
        <v>1586</v>
      </c>
      <c r="K400" s="2" t="s">
        <v>1927</v>
      </c>
      <c r="L400" s="2" t="s">
        <v>1585</v>
      </c>
      <c r="M400" s="2">
        <v>2</v>
      </c>
      <c r="N400" s="2" t="s">
        <v>1928</v>
      </c>
      <c r="O400" s="5" t="s">
        <v>1584</v>
      </c>
      <c r="P400" s="2" t="s">
        <v>1586</v>
      </c>
      <c r="Q400" s="2" t="s">
        <v>1585</v>
      </c>
      <c r="R400" s="2">
        <v>2</v>
      </c>
      <c r="S400" s="2">
        <v>6</v>
      </c>
      <c r="T400" s="2">
        <v>1</v>
      </c>
      <c r="U400" s="2" t="s">
        <v>1931</v>
      </c>
      <c r="V400" s="2">
        <v>7</v>
      </c>
      <c r="W400" s="2"/>
    </row>
    <row r="401" spans="1:23" x14ac:dyDescent="0.25">
      <c r="A401" t="s">
        <v>1929</v>
      </c>
      <c r="B401" s="2" t="s">
        <v>337</v>
      </c>
      <c r="C401" s="2" t="s">
        <v>1927</v>
      </c>
      <c r="D401" s="2" t="s">
        <v>765</v>
      </c>
      <c r="E401" s="2" t="s">
        <v>1927</v>
      </c>
      <c r="F401" s="2" t="s">
        <v>1517</v>
      </c>
      <c r="G401" s="2" t="s">
        <v>1927</v>
      </c>
      <c r="H401" s="2" t="s">
        <v>304</v>
      </c>
      <c r="I401" s="2" t="s">
        <v>1927</v>
      </c>
      <c r="J401" s="2" t="s">
        <v>1586</v>
      </c>
      <c r="K401" s="2" t="s">
        <v>1927</v>
      </c>
      <c r="L401" s="2" t="s">
        <v>1585</v>
      </c>
      <c r="M401" s="2">
        <v>2</v>
      </c>
      <c r="N401" s="2" t="s">
        <v>1928</v>
      </c>
      <c r="O401" s="5" t="s">
        <v>1584</v>
      </c>
      <c r="P401" s="2" t="s">
        <v>1586</v>
      </c>
      <c r="Q401" s="2" t="s">
        <v>1585</v>
      </c>
      <c r="R401" s="2">
        <v>2</v>
      </c>
      <c r="S401" s="2">
        <v>6</v>
      </c>
      <c r="T401" s="2">
        <v>1</v>
      </c>
      <c r="U401" s="2" t="s">
        <v>1931</v>
      </c>
      <c r="V401" s="2">
        <v>7</v>
      </c>
      <c r="W401" s="2"/>
    </row>
    <row r="402" spans="1:23" x14ac:dyDescent="0.25">
      <c r="A402" t="s">
        <v>1929</v>
      </c>
      <c r="B402" s="2" t="s">
        <v>71</v>
      </c>
      <c r="C402" s="2" t="s">
        <v>1927</v>
      </c>
      <c r="D402" s="2" t="s">
        <v>583</v>
      </c>
      <c r="E402" s="2" t="s">
        <v>1927</v>
      </c>
      <c r="F402" s="2" t="s">
        <v>939</v>
      </c>
      <c r="G402" s="2" t="s">
        <v>1927</v>
      </c>
      <c r="H402" s="2" t="s">
        <v>52</v>
      </c>
      <c r="I402" s="2" t="s">
        <v>1927</v>
      </c>
      <c r="J402" s="2" t="s">
        <v>990</v>
      </c>
      <c r="K402" s="2" t="s">
        <v>1927</v>
      </c>
      <c r="L402" s="2" t="s">
        <v>989</v>
      </c>
      <c r="M402" s="2">
        <v>4</v>
      </c>
      <c r="N402" s="2" t="s">
        <v>1928</v>
      </c>
      <c r="O402" s="5" t="s">
        <v>988</v>
      </c>
      <c r="P402" s="2" t="s">
        <v>990</v>
      </c>
      <c r="Q402" s="2" t="s">
        <v>989</v>
      </c>
      <c r="R402" s="2">
        <v>4</v>
      </c>
      <c r="S402" s="2">
        <v>12</v>
      </c>
      <c r="T402" s="2">
        <v>0</v>
      </c>
      <c r="U402" s="2" t="s">
        <v>1930</v>
      </c>
      <c r="V402" s="2">
        <v>13</v>
      </c>
      <c r="W402" s="2"/>
    </row>
    <row r="403" spans="1:23" x14ac:dyDescent="0.25">
      <c r="A403" t="s">
        <v>1929</v>
      </c>
      <c r="B403" s="2" t="s">
        <v>72</v>
      </c>
      <c r="C403" s="2" t="s">
        <v>1927</v>
      </c>
      <c r="D403" s="2" t="s">
        <v>583</v>
      </c>
      <c r="E403" s="2" t="s">
        <v>1927</v>
      </c>
      <c r="F403" s="2" t="s">
        <v>939</v>
      </c>
      <c r="G403" s="2" t="s">
        <v>1927</v>
      </c>
      <c r="H403" s="2" t="s">
        <v>52</v>
      </c>
      <c r="I403" s="2" t="s">
        <v>1927</v>
      </c>
      <c r="J403" s="2" t="s">
        <v>990</v>
      </c>
      <c r="K403" s="2" t="s">
        <v>1927</v>
      </c>
      <c r="L403" s="2" t="s">
        <v>989</v>
      </c>
      <c r="M403" s="2">
        <v>4</v>
      </c>
      <c r="N403" s="2" t="s">
        <v>1928</v>
      </c>
      <c r="O403" s="5" t="s">
        <v>988</v>
      </c>
      <c r="P403" s="2" t="s">
        <v>990</v>
      </c>
      <c r="Q403" s="2" t="s">
        <v>989</v>
      </c>
      <c r="R403" s="2">
        <v>4</v>
      </c>
      <c r="S403" s="2">
        <v>12</v>
      </c>
      <c r="T403" s="2">
        <v>0</v>
      </c>
      <c r="U403" s="2" t="s">
        <v>1930</v>
      </c>
      <c r="V403" s="2">
        <v>13</v>
      </c>
      <c r="W403" s="2"/>
    </row>
    <row r="404" spans="1:23" x14ac:dyDescent="0.25">
      <c r="A404" t="s">
        <v>1929</v>
      </c>
      <c r="B404" s="2" t="s">
        <v>73</v>
      </c>
      <c r="C404" s="2" t="s">
        <v>1927</v>
      </c>
      <c r="D404" s="2" t="s">
        <v>584</v>
      </c>
      <c r="E404" s="2" t="s">
        <v>1927</v>
      </c>
      <c r="F404" s="2" t="s">
        <v>939</v>
      </c>
      <c r="G404" s="2" t="s">
        <v>1927</v>
      </c>
      <c r="H404" s="2" t="s">
        <v>52</v>
      </c>
      <c r="I404" s="2" t="s">
        <v>1927</v>
      </c>
      <c r="J404" s="2" t="s">
        <v>990</v>
      </c>
      <c r="K404" s="2" t="s">
        <v>1927</v>
      </c>
      <c r="L404" s="2" t="s">
        <v>989</v>
      </c>
      <c r="M404" s="2">
        <v>4</v>
      </c>
      <c r="N404" s="2" t="s">
        <v>1928</v>
      </c>
      <c r="O404" s="5" t="s">
        <v>988</v>
      </c>
      <c r="P404" s="2" t="s">
        <v>990</v>
      </c>
      <c r="Q404" s="2" t="s">
        <v>989</v>
      </c>
      <c r="R404" s="2">
        <v>4</v>
      </c>
      <c r="S404" s="2">
        <v>12</v>
      </c>
      <c r="T404" s="2">
        <v>0</v>
      </c>
      <c r="U404" s="2" t="s">
        <v>1930</v>
      </c>
      <c r="V404" s="2">
        <v>13</v>
      </c>
      <c r="W404" s="2"/>
    </row>
    <row r="405" spans="1:23" x14ac:dyDescent="0.25">
      <c r="A405" t="s">
        <v>1929</v>
      </c>
      <c r="B405" s="2" t="s">
        <v>74</v>
      </c>
      <c r="C405" s="2" t="s">
        <v>1927</v>
      </c>
      <c r="D405" s="2" t="s">
        <v>585</v>
      </c>
      <c r="E405" s="2" t="s">
        <v>1927</v>
      </c>
      <c r="F405" s="2" t="s">
        <v>939</v>
      </c>
      <c r="G405" s="2" t="s">
        <v>1927</v>
      </c>
      <c r="H405" s="2" t="s">
        <v>52</v>
      </c>
      <c r="I405" s="2" t="s">
        <v>1927</v>
      </c>
      <c r="J405" s="2" t="s">
        <v>990</v>
      </c>
      <c r="K405" s="2" t="s">
        <v>1927</v>
      </c>
      <c r="L405" s="2" t="s">
        <v>989</v>
      </c>
      <c r="M405" s="2">
        <v>4</v>
      </c>
      <c r="N405" s="2" t="s">
        <v>1928</v>
      </c>
      <c r="O405" s="5" t="s">
        <v>988</v>
      </c>
      <c r="P405" s="2" t="s">
        <v>990</v>
      </c>
      <c r="Q405" s="2" t="s">
        <v>989</v>
      </c>
      <c r="R405" s="2">
        <v>4</v>
      </c>
      <c r="S405" s="2">
        <v>12</v>
      </c>
      <c r="T405" s="2">
        <v>0</v>
      </c>
      <c r="U405" s="2" t="s">
        <v>1930</v>
      </c>
      <c r="V405" s="2">
        <v>13</v>
      </c>
      <c r="W405" s="2"/>
    </row>
    <row r="406" spans="1:23" x14ac:dyDescent="0.25">
      <c r="A406" t="s">
        <v>1929</v>
      </c>
      <c r="B406" s="2" t="s">
        <v>76</v>
      </c>
      <c r="C406" s="2" t="s">
        <v>1927</v>
      </c>
      <c r="D406" s="2" t="s">
        <v>587</v>
      </c>
      <c r="E406" s="2" t="s">
        <v>1927</v>
      </c>
      <c r="F406" s="2" t="s">
        <v>939</v>
      </c>
      <c r="G406" s="2" t="s">
        <v>1927</v>
      </c>
      <c r="H406" s="2" t="s">
        <v>52</v>
      </c>
      <c r="I406" s="2" t="s">
        <v>1927</v>
      </c>
      <c r="J406" s="2" t="s">
        <v>990</v>
      </c>
      <c r="K406" s="2" t="s">
        <v>1927</v>
      </c>
      <c r="L406" s="2" t="s">
        <v>989</v>
      </c>
      <c r="M406" s="2">
        <v>4</v>
      </c>
      <c r="N406" s="2" t="s">
        <v>1928</v>
      </c>
      <c r="O406" s="5" t="s">
        <v>988</v>
      </c>
      <c r="P406" s="2" t="s">
        <v>990</v>
      </c>
      <c r="Q406" s="2" t="s">
        <v>989</v>
      </c>
      <c r="R406" s="2">
        <v>4</v>
      </c>
      <c r="S406" s="2">
        <v>12</v>
      </c>
      <c r="T406" s="2">
        <v>0</v>
      </c>
      <c r="U406" s="2" t="s">
        <v>1930</v>
      </c>
      <c r="V406" s="2">
        <v>13</v>
      </c>
      <c r="W406" s="2"/>
    </row>
    <row r="407" spans="1:23" x14ac:dyDescent="0.25">
      <c r="A407" t="s">
        <v>1929</v>
      </c>
      <c r="B407" s="2" t="s">
        <v>80</v>
      </c>
      <c r="C407" s="2" t="s">
        <v>1927</v>
      </c>
      <c r="D407" s="2" t="s">
        <v>591</v>
      </c>
      <c r="E407" s="2" t="s">
        <v>1927</v>
      </c>
      <c r="F407" s="2" t="s">
        <v>939</v>
      </c>
      <c r="G407" s="2" t="s">
        <v>1927</v>
      </c>
      <c r="H407" s="2" t="s">
        <v>52</v>
      </c>
      <c r="I407" s="2" t="s">
        <v>1927</v>
      </c>
      <c r="J407" s="2" t="s">
        <v>990</v>
      </c>
      <c r="K407" s="2" t="s">
        <v>1927</v>
      </c>
      <c r="L407" s="2" t="s">
        <v>989</v>
      </c>
      <c r="M407" s="2">
        <v>4</v>
      </c>
      <c r="N407" s="2" t="s">
        <v>1928</v>
      </c>
      <c r="O407" s="5" t="s">
        <v>988</v>
      </c>
      <c r="P407" s="2" t="s">
        <v>990</v>
      </c>
      <c r="Q407" s="2" t="s">
        <v>989</v>
      </c>
      <c r="R407" s="2">
        <v>4</v>
      </c>
      <c r="S407" s="2">
        <v>12</v>
      </c>
      <c r="T407" s="2">
        <v>0</v>
      </c>
      <c r="U407" s="2" t="s">
        <v>1930</v>
      </c>
      <c r="V407" s="2">
        <v>13</v>
      </c>
      <c r="W407" s="2"/>
    </row>
    <row r="408" spans="1:23" x14ac:dyDescent="0.25">
      <c r="A408" t="s">
        <v>1929</v>
      </c>
      <c r="B408" s="2" t="s">
        <v>85</v>
      </c>
      <c r="C408" s="2" t="s">
        <v>1927</v>
      </c>
      <c r="D408" s="2" t="s">
        <v>594</v>
      </c>
      <c r="E408" s="2" t="s">
        <v>1927</v>
      </c>
      <c r="F408" s="2" t="s">
        <v>939</v>
      </c>
      <c r="G408" s="2" t="s">
        <v>1927</v>
      </c>
      <c r="H408" s="2" t="s">
        <v>52</v>
      </c>
      <c r="I408" s="2" t="s">
        <v>1927</v>
      </c>
      <c r="J408" s="2" t="s">
        <v>990</v>
      </c>
      <c r="K408" s="2" t="s">
        <v>1927</v>
      </c>
      <c r="L408" s="2" t="s">
        <v>989</v>
      </c>
      <c r="M408" s="2">
        <v>4</v>
      </c>
      <c r="N408" s="2" t="s">
        <v>1928</v>
      </c>
      <c r="O408" s="5" t="s">
        <v>988</v>
      </c>
      <c r="P408" s="2" t="s">
        <v>990</v>
      </c>
      <c r="Q408" s="2" t="s">
        <v>989</v>
      </c>
      <c r="R408" s="2">
        <v>4</v>
      </c>
      <c r="S408" s="2">
        <v>12</v>
      </c>
      <c r="T408" s="2">
        <v>0</v>
      </c>
      <c r="U408" s="2" t="s">
        <v>1930</v>
      </c>
      <c r="V408" s="2">
        <v>13</v>
      </c>
      <c r="W408" s="2"/>
    </row>
    <row r="409" spans="1:23" x14ac:dyDescent="0.25">
      <c r="A409" t="s">
        <v>1929</v>
      </c>
      <c r="B409" s="2" t="s">
        <v>34</v>
      </c>
      <c r="C409" s="2" t="s">
        <v>1927</v>
      </c>
      <c r="D409" s="2" t="s">
        <v>558</v>
      </c>
      <c r="E409" s="2" t="s">
        <v>1927</v>
      </c>
      <c r="F409" s="1" t="s">
        <v>906</v>
      </c>
      <c r="G409" s="2" t="s">
        <v>1927</v>
      </c>
      <c r="H409" s="2" t="s">
        <v>35</v>
      </c>
      <c r="I409" s="2" t="s">
        <v>1927</v>
      </c>
      <c r="J409" s="2" t="s">
        <v>908</v>
      </c>
      <c r="K409" s="2" t="s">
        <v>1927</v>
      </c>
      <c r="L409" s="2" t="s">
        <v>909</v>
      </c>
      <c r="M409" s="2">
        <v>5</v>
      </c>
      <c r="N409" s="2" t="s">
        <v>1928</v>
      </c>
      <c r="O409" s="5" t="s">
        <v>905</v>
      </c>
      <c r="P409" s="2" t="s">
        <v>908</v>
      </c>
      <c r="Q409" s="2" t="s">
        <v>909</v>
      </c>
      <c r="R409" s="2">
        <v>5</v>
      </c>
      <c r="S409" s="2">
        <v>7</v>
      </c>
      <c r="T409" s="2">
        <v>3</v>
      </c>
      <c r="U409" s="2" t="s">
        <v>1930</v>
      </c>
      <c r="V409" s="2">
        <v>12</v>
      </c>
      <c r="W409" s="2"/>
    </row>
    <row r="410" spans="1:23" x14ac:dyDescent="0.25">
      <c r="A410" t="s">
        <v>1929</v>
      </c>
      <c r="B410" s="2" t="s">
        <v>46</v>
      </c>
      <c r="C410" s="2" t="s">
        <v>1927</v>
      </c>
      <c r="D410" s="2" t="s">
        <v>558</v>
      </c>
      <c r="E410" s="2" t="s">
        <v>1927</v>
      </c>
      <c r="F410" s="1" t="s">
        <v>906</v>
      </c>
      <c r="G410" s="2" t="s">
        <v>1927</v>
      </c>
      <c r="H410" s="2" t="s">
        <v>35</v>
      </c>
      <c r="I410" s="2" t="s">
        <v>1927</v>
      </c>
      <c r="J410" s="2" t="s">
        <v>908</v>
      </c>
      <c r="K410" s="2" t="s">
        <v>1927</v>
      </c>
      <c r="L410" s="2" t="s">
        <v>909</v>
      </c>
      <c r="M410" s="2">
        <v>5</v>
      </c>
      <c r="N410" s="2" t="s">
        <v>1928</v>
      </c>
      <c r="O410" s="5" t="s">
        <v>905</v>
      </c>
      <c r="P410" s="2" t="s">
        <v>908</v>
      </c>
      <c r="Q410" s="2" t="s">
        <v>909</v>
      </c>
      <c r="R410" s="2">
        <v>5</v>
      </c>
      <c r="S410" s="2">
        <v>7</v>
      </c>
      <c r="T410" s="2">
        <v>3</v>
      </c>
      <c r="U410" s="2" t="s">
        <v>1930</v>
      </c>
      <c r="V410" s="2">
        <v>12</v>
      </c>
      <c r="W410" s="2"/>
    </row>
    <row r="411" spans="1:23" x14ac:dyDescent="0.25">
      <c r="A411" t="s">
        <v>1929</v>
      </c>
      <c r="B411" s="2" t="s">
        <v>344</v>
      </c>
      <c r="C411" s="2" t="s">
        <v>1927</v>
      </c>
      <c r="D411" s="2" t="s">
        <v>719</v>
      </c>
      <c r="E411" s="2" t="s">
        <v>1927</v>
      </c>
      <c r="F411" s="1" t="s">
        <v>1916</v>
      </c>
      <c r="G411" s="2" t="s">
        <v>1927</v>
      </c>
      <c r="H411" s="2" t="s">
        <v>304</v>
      </c>
      <c r="I411" s="2" t="s">
        <v>1927</v>
      </c>
      <c r="J411" s="2" t="s">
        <v>1616</v>
      </c>
      <c r="K411" s="2" t="s">
        <v>1927</v>
      </c>
      <c r="L411" s="2" t="s">
        <v>1615</v>
      </c>
      <c r="M411" s="2">
        <v>6</v>
      </c>
      <c r="N411" s="2" t="s">
        <v>1928</v>
      </c>
      <c r="O411" s="5" t="s">
        <v>1614</v>
      </c>
      <c r="P411" s="2" t="s">
        <v>1616</v>
      </c>
      <c r="Q411" s="2" t="s">
        <v>1615</v>
      </c>
      <c r="R411" s="2">
        <v>6</v>
      </c>
      <c r="S411" s="2">
        <v>3</v>
      </c>
      <c r="T411" s="2">
        <v>2</v>
      </c>
      <c r="U411" s="2" t="s">
        <v>1930</v>
      </c>
      <c r="V411" s="2">
        <v>8</v>
      </c>
      <c r="W411" s="2"/>
    </row>
    <row r="412" spans="1:23" x14ac:dyDescent="0.25">
      <c r="A412" t="s">
        <v>1929</v>
      </c>
      <c r="B412" s="2" t="s">
        <v>110</v>
      </c>
      <c r="C412" s="2" t="s">
        <v>1927</v>
      </c>
      <c r="D412" s="2" t="s">
        <v>614</v>
      </c>
      <c r="E412" s="2" t="s">
        <v>1927</v>
      </c>
      <c r="F412" s="2" t="s">
        <v>939</v>
      </c>
      <c r="G412" s="2" t="s">
        <v>1927</v>
      </c>
      <c r="H412" s="2" t="s">
        <v>52</v>
      </c>
      <c r="I412" s="2" t="s">
        <v>1927</v>
      </c>
      <c r="J412" s="2" t="s">
        <v>1111</v>
      </c>
      <c r="K412" s="2" t="s">
        <v>1927</v>
      </c>
      <c r="L412" s="2" t="s">
        <v>1109</v>
      </c>
      <c r="M412" s="2">
        <v>3</v>
      </c>
      <c r="N412" s="2" t="s">
        <v>1928</v>
      </c>
      <c r="O412" s="5" t="s">
        <v>1107</v>
      </c>
      <c r="P412" s="2" t="s">
        <v>1111</v>
      </c>
      <c r="Q412" s="2" t="s">
        <v>1109</v>
      </c>
      <c r="R412" s="2">
        <v>3</v>
      </c>
      <c r="S412" s="2">
        <v>7</v>
      </c>
      <c r="T412" s="2">
        <v>0</v>
      </c>
      <c r="U412" s="2" t="s">
        <v>1931</v>
      </c>
      <c r="V412" s="2">
        <v>8</v>
      </c>
      <c r="W412" s="2"/>
    </row>
    <row r="413" spans="1:23" x14ac:dyDescent="0.25">
      <c r="A413" t="s">
        <v>1929</v>
      </c>
      <c r="B413" s="2" t="s">
        <v>68</v>
      </c>
      <c r="C413" s="2" t="s">
        <v>1927</v>
      </c>
      <c r="D413" s="2" t="s">
        <v>581</v>
      </c>
      <c r="E413" s="2" t="s">
        <v>1927</v>
      </c>
      <c r="F413" s="2" t="s">
        <v>939</v>
      </c>
      <c r="G413" s="2" t="s">
        <v>1927</v>
      </c>
      <c r="H413" s="2" t="s">
        <v>52</v>
      </c>
      <c r="I413" s="2" t="s">
        <v>1927</v>
      </c>
      <c r="J413" s="2" t="s">
        <v>980</v>
      </c>
      <c r="K413" s="2" t="s">
        <v>1927</v>
      </c>
      <c r="L413" s="2" t="s">
        <v>973</v>
      </c>
      <c r="M413" s="2">
        <v>3</v>
      </c>
      <c r="N413" s="2" t="s">
        <v>1928</v>
      </c>
      <c r="O413" s="5" t="s">
        <v>978</v>
      </c>
      <c r="P413" s="2" t="s">
        <v>980</v>
      </c>
      <c r="Q413" s="2" t="s">
        <v>973</v>
      </c>
      <c r="R413" s="2">
        <v>3</v>
      </c>
      <c r="S413" s="2">
        <v>6</v>
      </c>
      <c r="T413" s="2">
        <v>0</v>
      </c>
      <c r="U413" s="2" t="s">
        <v>1931</v>
      </c>
      <c r="V413" s="2">
        <v>7</v>
      </c>
      <c r="W413" s="2"/>
    </row>
    <row r="414" spans="1:23" x14ac:dyDescent="0.25">
      <c r="A414" t="s">
        <v>1929</v>
      </c>
      <c r="B414" s="2" t="s">
        <v>67</v>
      </c>
      <c r="C414" s="2" t="s">
        <v>1927</v>
      </c>
      <c r="D414" s="2" t="s">
        <v>580</v>
      </c>
      <c r="E414" s="2" t="s">
        <v>1927</v>
      </c>
      <c r="F414" s="2" t="s">
        <v>939</v>
      </c>
      <c r="G414" s="2" t="s">
        <v>1927</v>
      </c>
      <c r="H414" s="2" t="s">
        <v>52</v>
      </c>
      <c r="I414" s="2" t="s">
        <v>1927</v>
      </c>
      <c r="J414" s="2" t="s">
        <v>974</v>
      </c>
      <c r="K414" s="2" t="s">
        <v>1927</v>
      </c>
      <c r="L414" s="2" t="s">
        <v>973</v>
      </c>
      <c r="M414" s="2">
        <v>3</v>
      </c>
      <c r="N414" s="2" t="s">
        <v>1928</v>
      </c>
      <c r="O414" s="5" t="s">
        <v>971</v>
      </c>
      <c r="P414" s="2" t="s">
        <v>974</v>
      </c>
      <c r="Q414" s="2" t="s">
        <v>973</v>
      </c>
      <c r="R414" s="2">
        <v>3</v>
      </c>
      <c r="S414" s="2">
        <v>6</v>
      </c>
      <c r="T414" s="2">
        <v>0</v>
      </c>
      <c r="U414" s="2" t="s">
        <v>1931</v>
      </c>
      <c r="V414" s="2">
        <v>7</v>
      </c>
      <c r="W414" s="2"/>
    </row>
    <row r="415" spans="1:23" x14ac:dyDescent="0.25">
      <c r="A415" t="s">
        <v>1929</v>
      </c>
      <c r="B415" s="2" t="s">
        <v>86</v>
      </c>
      <c r="C415" s="2" t="s">
        <v>1927</v>
      </c>
      <c r="D415" s="2" t="s">
        <v>595</v>
      </c>
      <c r="E415" s="2" t="s">
        <v>1927</v>
      </c>
      <c r="F415" s="2" t="s">
        <v>939</v>
      </c>
      <c r="G415" s="2" t="s">
        <v>1927</v>
      </c>
      <c r="H415" s="2" t="s">
        <v>52</v>
      </c>
      <c r="I415" s="2" t="s">
        <v>1927</v>
      </c>
      <c r="J415" s="2" t="s">
        <v>974</v>
      </c>
      <c r="K415" s="2" t="s">
        <v>1927</v>
      </c>
      <c r="L415" s="2" t="s">
        <v>973</v>
      </c>
      <c r="M415" s="2">
        <v>3</v>
      </c>
      <c r="N415" s="2" t="s">
        <v>1928</v>
      </c>
      <c r="O415" s="5" t="s">
        <v>971</v>
      </c>
      <c r="P415" s="2" t="s">
        <v>974</v>
      </c>
      <c r="Q415" s="2" t="s">
        <v>973</v>
      </c>
      <c r="R415" s="2">
        <v>3</v>
      </c>
      <c r="S415" s="2">
        <v>6</v>
      </c>
      <c r="T415" s="2">
        <v>0</v>
      </c>
      <c r="U415" s="2" t="s">
        <v>1931</v>
      </c>
      <c r="V415" s="2">
        <v>7</v>
      </c>
      <c r="W415" s="2"/>
    </row>
    <row r="416" spans="1:23" x14ac:dyDescent="0.25">
      <c r="A416" t="s">
        <v>1929</v>
      </c>
      <c r="B416" s="2" t="s">
        <v>95</v>
      </c>
      <c r="C416" s="2" t="s">
        <v>1927</v>
      </c>
      <c r="D416" s="2" t="s">
        <v>601</v>
      </c>
      <c r="E416" s="2" t="s">
        <v>1927</v>
      </c>
      <c r="F416" s="2" t="s">
        <v>939</v>
      </c>
      <c r="G416" s="2" t="s">
        <v>1927</v>
      </c>
      <c r="H416" s="2" t="s">
        <v>52</v>
      </c>
      <c r="I416" s="2" t="s">
        <v>1927</v>
      </c>
      <c r="J416" s="2" t="s">
        <v>974</v>
      </c>
      <c r="K416" s="2" t="s">
        <v>1927</v>
      </c>
      <c r="L416" s="2" t="s">
        <v>973</v>
      </c>
      <c r="M416" s="2">
        <v>3</v>
      </c>
      <c r="N416" s="2" t="s">
        <v>1928</v>
      </c>
      <c r="O416" s="5" t="s">
        <v>971</v>
      </c>
      <c r="P416" s="2" t="s">
        <v>974</v>
      </c>
      <c r="Q416" s="2" t="s">
        <v>973</v>
      </c>
      <c r="R416" s="2">
        <v>3</v>
      </c>
      <c r="S416" s="2">
        <v>6</v>
      </c>
      <c r="T416" s="2">
        <v>0</v>
      </c>
      <c r="U416" s="2" t="s">
        <v>1931</v>
      </c>
      <c r="V416" s="2">
        <v>7</v>
      </c>
      <c r="W416" s="2"/>
    </row>
    <row r="417" spans="1:23" x14ac:dyDescent="0.25">
      <c r="A417" t="s">
        <v>1929</v>
      </c>
      <c r="B417" s="2" t="s">
        <v>115</v>
      </c>
      <c r="C417" s="2" t="s">
        <v>1927</v>
      </c>
      <c r="D417" s="2" t="s">
        <v>617</v>
      </c>
      <c r="E417" s="2" t="s">
        <v>1927</v>
      </c>
      <c r="F417" s="2" t="s">
        <v>939</v>
      </c>
      <c r="G417" s="2" t="s">
        <v>1927</v>
      </c>
      <c r="H417" s="2" t="s">
        <v>52</v>
      </c>
      <c r="I417" s="2" t="s">
        <v>1927</v>
      </c>
      <c r="J417" s="2" t="s">
        <v>1122</v>
      </c>
      <c r="K417" s="2" t="s">
        <v>1927</v>
      </c>
      <c r="L417" s="2" t="s">
        <v>1121</v>
      </c>
      <c r="M417" s="2">
        <v>2</v>
      </c>
      <c r="N417" s="2" t="s">
        <v>1928</v>
      </c>
      <c r="O417" s="5" t="s">
        <v>1120</v>
      </c>
      <c r="P417" s="2" t="s">
        <v>1122</v>
      </c>
      <c r="Q417" s="2" t="s">
        <v>1121</v>
      </c>
      <c r="R417" s="2">
        <v>2</v>
      </c>
      <c r="S417" s="2">
        <v>7</v>
      </c>
      <c r="T417" s="2">
        <v>0</v>
      </c>
      <c r="U417" s="2" t="s">
        <v>1931</v>
      </c>
      <c r="V417" s="2">
        <v>7</v>
      </c>
      <c r="W417" s="2"/>
    </row>
    <row r="418" spans="1:23" x14ac:dyDescent="0.25">
      <c r="A418" t="s">
        <v>1929</v>
      </c>
      <c r="B418" s="2" t="s">
        <v>168</v>
      </c>
      <c r="C418" s="2" t="s">
        <v>1927</v>
      </c>
      <c r="D418" s="2" t="s">
        <v>659</v>
      </c>
      <c r="E418" s="2" t="s">
        <v>1927</v>
      </c>
      <c r="F418" s="2" t="s">
        <v>939</v>
      </c>
      <c r="G418" s="2" t="s">
        <v>1927</v>
      </c>
      <c r="H418" s="2" t="s">
        <v>52</v>
      </c>
      <c r="I418" s="2" t="s">
        <v>1927</v>
      </c>
      <c r="J418" s="2" t="s">
        <v>1243</v>
      </c>
      <c r="K418" s="2" t="s">
        <v>1927</v>
      </c>
      <c r="L418" s="2" t="s">
        <v>1199</v>
      </c>
      <c r="M418" s="2">
        <v>2</v>
      </c>
      <c r="N418" s="2" t="s">
        <v>1928</v>
      </c>
      <c r="O418" s="5" t="s">
        <v>1241</v>
      </c>
      <c r="P418" s="2" t="s">
        <v>1243</v>
      </c>
      <c r="Q418" s="2" t="s">
        <v>1199</v>
      </c>
      <c r="R418" s="2">
        <v>2</v>
      </c>
      <c r="S418" s="2">
        <v>10</v>
      </c>
      <c r="T418" s="2">
        <v>2</v>
      </c>
      <c r="U418" s="2" t="s">
        <v>1930</v>
      </c>
      <c r="V418" s="2">
        <v>11</v>
      </c>
      <c r="W418" s="2"/>
    </row>
    <row r="419" spans="1:23" x14ac:dyDescent="0.25">
      <c r="A419" t="s">
        <v>1929</v>
      </c>
      <c r="B419" s="2" t="s">
        <v>198</v>
      </c>
      <c r="C419" s="2" t="s">
        <v>1927</v>
      </c>
      <c r="D419" s="2" t="s">
        <v>677</v>
      </c>
      <c r="E419" s="2" t="s">
        <v>1927</v>
      </c>
      <c r="F419" s="2" t="s">
        <v>939</v>
      </c>
      <c r="G419" s="2" t="s">
        <v>1927</v>
      </c>
      <c r="H419" s="2" t="s">
        <v>52</v>
      </c>
      <c r="I419" s="2" t="s">
        <v>1927</v>
      </c>
      <c r="J419" s="2" t="s">
        <v>1243</v>
      </c>
      <c r="K419" s="2" t="s">
        <v>1927</v>
      </c>
      <c r="L419" s="2" t="s">
        <v>1199</v>
      </c>
      <c r="M419" s="2">
        <v>2</v>
      </c>
      <c r="N419" s="2" t="s">
        <v>1928</v>
      </c>
      <c r="O419" s="5" t="s">
        <v>1241</v>
      </c>
      <c r="P419" s="2" t="s">
        <v>1243</v>
      </c>
      <c r="Q419" s="2" t="s">
        <v>1199</v>
      </c>
      <c r="R419" s="2">
        <v>2</v>
      </c>
      <c r="S419" s="2">
        <v>10</v>
      </c>
      <c r="T419" s="2">
        <v>2</v>
      </c>
      <c r="U419" s="2" t="s">
        <v>1930</v>
      </c>
      <c r="V419" s="2">
        <v>11</v>
      </c>
      <c r="W419" s="2"/>
    </row>
    <row r="420" spans="1:23" x14ac:dyDescent="0.25">
      <c r="A420" t="s">
        <v>1929</v>
      </c>
      <c r="B420" s="2" t="s">
        <v>88</v>
      </c>
      <c r="C420" s="2" t="s">
        <v>1927</v>
      </c>
      <c r="D420" s="2" t="s">
        <v>597</v>
      </c>
      <c r="E420" s="2" t="s">
        <v>1927</v>
      </c>
      <c r="F420" s="2" t="s">
        <v>939</v>
      </c>
      <c r="G420" s="2" t="s">
        <v>1927</v>
      </c>
      <c r="H420" s="2" t="s">
        <v>52</v>
      </c>
      <c r="I420" s="2" t="s">
        <v>1927</v>
      </c>
      <c r="J420" s="2" t="s">
        <v>1020</v>
      </c>
      <c r="K420" s="2" t="s">
        <v>1927</v>
      </c>
      <c r="L420" s="2" t="s">
        <v>1019</v>
      </c>
      <c r="M420" s="2">
        <v>3</v>
      </c>
      <c r="N420" s="2" t="s">
        <v>1928</v>
      </c>
      <c r="O420" s="5" t="s">
        <v>1018</v>
      </c>
      <c r="P420" s="2" t="s">
        <v>1020</v>
      </c>
      <c r="Q420" s="2" t="s">
        <v>1019</v>
      </c>
      <c r="R420" s="2">
        <v>3</v>
      </c>
      <c r="S420" s="2">
        <v>7</v>
      </c>
      <c r="T420" s="2">
        <v>0</v>
      </c>
      <c r="U420" s="2" t="s">
        <v>1931</v>
      </c>
      <c r="V420" s="2">
        <v>8</v>
      </c>
      <c r="W420" s="2"/>
    </row>
    <row r="421" spans="1:23" x14ac:dyDescent="0.25">
      <c r="A421" t="s">
        <v>1929</v>
      </c>
      <c r="B421" s="2" t="s">
        <v>178</v>
      </c>
      <c r="C421" s="2" t="s">
        <v>1927</v>
      </c>
      <c r="D421" s="2" t="s">
        <v>597</v>
      </c>
      <c r="E421" s="2" t="s">
        <v>1927</v>
      </c>
      <c r="F421" s="2" t="s">
        <v>939</v>
      </c>
      <c r="G421" s="2" t="s">
        <v>1927</v>
      </c>
      <c r="H421" s="2" t="s">
        <v>52</v>
      </c>
      <c r="I421" s="2" t="s">
        <v>1927</v>
      </c>
      <c r="J421" s="2" t="s">
        <v>1020</v>
      </c>
      <c r="K421" s="2" t="s">
        <v>1927</v>
      </c>
      <c r="L421" s="2" t="s">
        <v>1019</v>
      </c>
      <c r="M421" s="2">
        <v>3</v>
      </c>
      <c r="N421" s="2" t="s">
        <v>1928</v>
      </c>
      <c r="O421" s="5" t="s">
        <v>1018</v>
      </c>
      <c r="P421" s="2" t="s">
        <v>1020</v>
      </c>
      <c r="Q421" s="2" t="s">
        <v>1019</v>
      </c>
      <c r="R421" s="2">
        <v>3</v>
      </c>
      <c r="S421" s="2">
        <v>7</v>
      </c>
      <c r="T421" s="2">
        <v>0</v>
      </c>
      <c r="U421" s="2" t="s">
        <v>1931</v>
      </c>
      <c r="V421" s="2">
        <v>8</v>
      </c>
      <c r="W421" s="2"/>
    </row>
    <row r="422" spans="1:23" x14ac:dyDescent="0.25">
      <c r="A422" t="s">
        <v>1929</v>
      </c>
      <c r="B422" s="2" t="s">
        <v>110</v>
      </c>
      <c r="C422" s="2" t="s">
        <v>1927</v>
      </c>
      <c r="D422" s="2" t="s">
        <v>614</v>
      </c>
      <c r="E422" s="2" t="s">
        <v>1927</v>
      </c>
      <c r="F422" s="2" t="s">
        <v>939</v>
      </c>
      <c r="G422" s="2" t="s">
        <v>1927</v>
      </c>
      <c r="H422" s="2" t="s">
        <v>52</v>
      </c>
      <c r="I422" s="2" t="s">
        <v>1927</v>
      </c>
      <c r="J422" s="2" t="s">
        <v>1110</v>
      </c>
      <c r="K422" s="2" t="s">
        <v>1927</v>
      </c>
      <c r="L422" s="2" t="s">
        <v>1108</v>
      </c>
      <c r="M422" s="2">
        <v>2</v>
      </c>
      <c r="N422" s="2" t="s">
        <v>1928</v>
      </c>
      <c r="O422" s="5" t="s">
        <v>1106</v>
      </c>
      <c r="P422" s="2" t="s">
        <v>1110</v>
      </c>
      <c r="Q422" s="2" t="s">
        <v>1108</v>
      </c>
      <c r="R422" s="2">
        <v>2</v>
      </c>
      <c r="S422" s="2">
        <v>8</v>
      </c>
      <c r="T422" s="2">
        <v>2</v>
      </c>
      <c r="U422" s="2" t="s">
        <v>1931</v>
      </c>
      <c r="V422" s="2">
        <v>10</v>
      </c>
      <c r="W422" s="2"/>
    </row>
    <row r="423" spans="1:23" x14ac:dyDescent="0.25">
      <c r="A423" t="s">
        <v>1929</v>
      </c>
      <c r="B423" s="2" t="s">
        <v>128</v>
      </c>
      <c r="C423" s="2" t="s">
        <v>1927</v>
      </c>
      <c r="D423" s="2" t="s">
        <v>630</v>
      </c>
      <c r="E423" s="2" t="s">
        <v>1927</v>
      </c>
      <c r="F423" s="2" t="s">
        <v>939</v>
      </c>
      <c r="G423" s="2" t="s">
        <v>1927</v>
      </c>
      <c r="H423" s="2" t="s">
        <v>52</v>
      </c>
      <c r="I423" s="2" t="s">
        <v>1927</v>
      </c>
      <c r="J423" s="2" t="s">
        <v>1158</v>
      </c>
      <c r="K423" s="2" t="s">
        <v>1927</v>
      </c>
      <c r="L423" s="2" t="s">
        <v>1157</v>
      </c>
      <c r="M423" s="2">
        <v>2</v>
      </c>
      <c r="N423" s="2" t="s">
        <v>1928</v>
      </c>
      <c r="O423" s="5" t="s">
        <v>1154</v>
      </c>
      <c r="P423" s="2" t="s">
        <v>1158</v>
      </c>
      <c r="Q423" s="2" t="s">
        <v>1157</v>
      </c>
      <c r="R423" s="2">
        <v>2</v>
      </c>
      <c r="S423" s="2">
        <v>7</v>
      </c>
      <c r="T423" s="2">
        <v>2</v>
      </c>
      <c r="U423" s="2" t="s">
        <v>1931</v>
      </c>
      <c r="V423" s="2">
        <v>9</v>
      </c>
      <c r="W423" s="2"/>
    </row>
    <row r="424" spans="1:23" x14ac:dyDescent="0.25">
      <c r="A424" t="s">
        <v>1929</v>
      </c>
      <c r="B424" s="2" t="s">
        <v>75</v>
      </c>
      <c r="C424" s="2" t="s">
        <v>1927</v>
      </c>
      <c r="D424" s="2" t="s">
        <v>586</v>
      </c>
      <c r="E424" s="2" t="s">
        <v>1927</v>
      </c>
      <c r="F424" s="2" t="s">
        <v>939</v>
      </c>
      <c r="G424" s="2" t="s">
        <v>1927</v>
      </c>
      <c r="H424" s="2" t="s">
        <v>52</v>
      </c>
      <c r="I424" s="2" t="s">
        <v>1927</v>
      </c>
      <c r="J424" s="2" t="s">
        <v>995</v>
      </c>
      <c r="K424" s="2" t="s">
        <v>1927</v>
      </c>
      <c r="L424" s="2" t="s">
        <v>994</v>
      </c>
      <c r="M424" s="2">
        <v>1</v>
      </c>
      <c r="N424" s="2" t="s">
        <v>1928</v>
      </c>
      <c r="O424" s="5" t="s">
        <v>991</v>
      </c>
      <c r="P424" s="2" t="s">
        <v>995</v>
      </c>
      <c r="Q424" s="2" t="s">
        <v>994</v>
      </c>
      <c r="R424" s="2">
        <v>1</v>
      </c>
      <c r="S424" s="2">
        <v>10</v>
      </c>
      <c r="T424" s="2">
        <v>1</v>
      </c>
      <c r="U424" s="2" t="s">
        <v>1931</v>
      </c>
      <c r="V424" s="2">
        <v>10</v>
      </c>
      <c r="W424" s="2"/>
    </row>
    <row r="425" spans="1:23" x14ac:dyDescent="0.25">
      <c r="A425" t="s">
        <v>1929</v>
      </c>
      <c r="B425" s="2" t="s">
        <v>89</v>
      </c>
      <c r="C425" s="2" t="s">
        <v>1927</v>
      </c>
      <c r="D425" s="2" t="s">
        <v>598</v>
      </c>
      <c r="E425" s="2" t="s">
        <v>1927</v>
      </c>
      <c r="F425" s="2" t="s">
        <v>939</v>
      </c>
      <c r="G425" s="2" t="s">
        <v>1927</v>
      </c>
      <c r="H425" s="2" t="s">
        <v>52</v>
      </c>
      <c r="I425" s="2" t="s">
        <v>1927</v>
      </c>
      <c r="J425" s="2" t="s">
        <v>1025</v>
      </c>
      <c r="K425" s="2" t="s">
        <v>1927</v>
      </c>
      <c r="L425" s="2" t="s">
        <v>1023</v>
      </c>
      <c r="M425" s="2">
        <v>3</v>
      </c>
      <c r="N425" s="2" t="s">
        <v>1928</v>
      </c>
      <c r="O425" s="5" t="s">
        <v>1021</v>
      </c>
      <c r="P425" s="2" t="s">
        <v>1025</v>
      </c>
      <c r="Q425" s="2" t="s">
        <v>1023</v>
      </c>
      <c r="R425" s="2">
        <v>3</v>
      </c>
      <c r="S425" s="2">
        <v>6</v>
      </c>
      <c r="T425" s="2">
        <v>1</v>
      </c>
      <c r="U425" s="2" t="s">
        <v>1931</v>
      </c>
      <c r="V425" s="2">
        <v>8</v>
      </c>
      <c r="W425" s="2"/>
    </row>
    <row r="426" spans="1:23" x14ac:dyDescent="0.25">
      <c r="A426" t="s">
        <v>1929</v>
      </c>
      <c r="B426" s="2" t="s">
        <v>94</v>
      </c>
      <c r="C426" s="2" t="s">
        <v>1927</v>
      </c>
      <c r="D426" s="2" t="s">
        <v>598</v>
      </c>
      <c r="E426" s="2" t="s">
        <v>1927</v>
      </c>
      <c r="F426" s="2" t="s">
        <v>939</v>
      </c>
      <c r="G426" s="2" t="s">
        <v>1927</v>
      </c>
      <c r="H426" s="2" t="s">
        <v>52</v>
      </c>
      <c r="I426" s="2" t="s">
        <v>1927</v>
      </c>
      <c r="J426" s="2" t="s">
        <v>1025</v>
      </c>
      <c r="K426" s="2" t="s">
        <v>1927</v>
      </c>
      <c r="L426" s="2" t="s">
        <v>1023</v>
      </c>
      <c r="M426" s="2">
        <v>3</v>
      </c>
      <c r="N426" s="2" t="s">
        <v>1928</v>
      </c>
      <c r="O426" s="5" t="s">
        <v>1021</v>
      </c>
      <c r="P426" s="2" t="s">
        <v>1025</v>
      </c>
      <c r="Q426" s="2" t="s">
        <v>1023</v>
      </c>
      <c r="R426" s="2">
        <v>3</v>
      </c>
      <c r="S426" s="2">
        <v>6</v>
      </c>
      <c r="T426" s="2">
        <v>1</v>
      </c>
      <c r="U426" s="2" t="s">
        <v>1931</v>
      </c>
      <c r="V426" s="2">
        <v>8</v>
      </c>
      <c r="W426" s="2"/>
    </row>
    <row r="427" spans="1:23" x14ac:dyDescent="0.25">
      <c r="A427" t="s">
        <v>1929</v>
      </c>
      <c r="B427" s="2" t="s">
        <v>116</v>
      </c>
      <c r="C427" s="2" t="s">
        <v>1927</v>
      </c>
      <c r="D427" s="2" t="s">
        <v>618</v>
      </c>
      <c r="E427" s="2" t="s">
        <v>1927</v>
      </c>
      <c r="F427" s="1" t="s">
        <v>940</v>
      </c>
      <c r="G427" s="2" t="s">
        <v>1927</v>
      </c>
      <c r="H427" s="2" t="s">
        <v>52</v>
      </c>
      <c r="I427" s="2" t="s">
        <v>1927</v>
      </c>
      <c r="J427" s="2" t="s">
        <v>1044</v>
      </c>
      <c r="K427" s="2" t="s">
        <v>1927</v>
      </c>
      <c r="L427" s="2" t="s">
        <v>1043</v>
      </c>
      <c r="M427" s="2">
        <v>3</v>
      </c>
      <c r="N427" s="2" t="s">
        <v>1928</v>
      </c>
      <c r="O427" s="2" t="s">
        <v>1042</v>
      </c>
      <c r="P427" s="2" t="s">
        <v>1044</v>
      </c>
      <c r="Q427" s="2" t="s">
        <v>1043</v>
      </c>
      <c r="R427" s="2">
        <v>3</v>
      </c>
      <c r="S427" s="2">
        <v>6</v>
      </c>
      <c r="T427" s="2">
        <v>0</v>
      </c>
      <c r="U427" s="2" t="s">
        <v>1931</v>
      </c>
      <c r="V427" s="2">
        <v>7</v>
      </c>
      <c r="W427" s="2"/>
    </row>
    <row r="428" spans="1:23" x14ac:dyDescent="0.25">
      <c r="A428" t="s">
        <v>1929</v>
      </c>
      <c r="B428" s="2" t="s">
        <v>78</v>
      </c>
      <c r="C428" s="2" t="s">
        <v>1927</v>
      </c>
      <c r="D428" s="2" t="s">
        <v>589</v>
      </c>
      <c r="E428" s="2" t="s">
        <v>1927</v>
      </c>
      <c r="F428" s="2" t="s">
        <v>939</v>
      </c>
      <c r="G428" s="2" t="s">
        <v>1927</v>
      </c>
      <c r="H428" s="2" t="s">
        <v>52</v>
      </c>
      <c r="I428" s="2" t="s">
        <v>1927</v>
      </c>
      <c r="J428" s="2" t="s">
        <v>1007</v>
      </c>
      <c r="K428" s="2" t="s">
        <v>1927</v>
      </c>
      <c r="L428" s="2" t="s">
        <v>1005</v>
      </c>
      <c r="M428" s="2">
        <v>3</v>
      </c>
      <c r="N428" s="2" t="s">
        <v>1928</v>
      </c>
      <c r="O428" s="5" t="s">
        <v>1003</v>
      </c>
      <c r="P428" s="2" t="s">
        <v>1007</v>
      </c>
      <c r="Q428" s="2" t="s">
        <v>1005</v>
      </c>
      <c r="R428" s="2">
        <v>3</v>
      </c>
      <c r="S428" s="2">
        <v>6</v>
      </c>
      <c r="T428" s="2">
        <v>1</v>
      </c>
      <c r="U428" s="2" t="s">
        <v>1931</v>
      </c>
      <c r="V428" s="2">
        <v>8</v>
      </c>
      <c r="W428" s="2"/>
    </row>
    <row r="429" spans="1:23" x14ac:dyDescent="0.25">
      <c r="A429" t="s">
        <v>1929</v>
      </c>
      <c r="B429" s="2" t="s">
        <v>69</v>
      </c>
      <c r="C429" s="2" t="s">
        <v>1927</v>
      </c>
      <c r="D429" s="2" t="s">
        <v>582</v>
      </c>
      <c r="E429" s="2" t="s">
        <v>1927</v>
      </c>
      <c r="F429" s="2" t="s">
        <v>939</v>
      </c>
      <c r="G429" s="2" t="s">
        <v>1927</v>
      </c>
      <c r="H429" s="2" t="s">
        <v>52</v>
      </c>
      <c r="I429" s="2" t="s">
        <v>1927</v>
      </c>
      <c r="J429" s="2" t="s">
        <v>987</v>
      </c>
      <c r="K429" s="2" t="s">
        <v>1927</v>
      </c>
      <c r="L429" s="2" t="s">
        <v>986</v>
      </c>
      <c r="M429" s="2">
        <v>3</v>
      </c>
      <c r="N429" s="2" t="s">
        <v>1928</v>
      </c>
      <c r="O429" s="5" t="s">
        <v>983</v>
      </c>
      <c r="P429" s="2" t="s">
        <v>987</v>
      </c>
      <c r="Q429" s="2" t="s">
        <v>986</v>
      </c>
      <c r="R429" s="2">
        <v>3</v>
      </c>
      <c r="S429" s="2">
        <v>6</v>
      </c>
      <c r="T429" s="2">
        <v>1</v>
      </c>
      <c r="U429" s="2" t="s">
        <v>1931</v>
      </c>
      <c r="V429" s="2">
        <v>8</v>
      </c>
      <c r="W429" s="2"/>
    </row>
    <row r="430" spans="1:23" x14ac:dyDescent="0.25">
      <c r="A430" t="s">
        <v>1929</v>
      </c>
      <c r="B430" s="2" t="s">
        <v>70</v>
      </c>
      <c r="C430" s="2" t="s">
        <v>1927</v>
      </c>
      <c r="D430" s="2" t="s">
        <v>582</v>
      </c>
      <c r="E430" s="2" t="s">
        <v>1927</v>
      </c>
      <c r="F430" s="2" t="s">
        <v>939</v>
      </c>
      <c r="G430" s="2" t="s">
        <v>1927</v>
      </c>
      <c r="H430" s="2" t="s">
        <v>52</v>
      </c>
      <c r="I430" s="2" t="s">
        <v>1927</v>
      </c>
      <c r="J430" s="2" t="s">
        <v>987</v>
      </c>
      <c r="K430" s="2" t="s">
        <v>1927</v>
      </c>
      <c r="L430" s="2" t="s">
        <v>986</v>
      </c>
      <c r="M430" s="2">
        <v>3</v>
      </c>
      <c r="N430" s="2" t="s">
        <v>1928</v>
      </c>
      <c r="O430" s="5" t="s">
        <v>983</v>
      </c>
      <c r="P430" s="2" t="s">
        <v>987</v>
      </c>
      <c r="Q430" s="2" t="s">
        <v>986</v>
      </c>
      <c r="R430" s="2">
        <v>3</v>
      </c>
      <c r="S430" s="2">
        <v>6</v>
      </c>
      <c r="T430" s="2">
        <v>1</v>
      </c>
      <c r="U430" s="2" t="s">
        <v>1931</v>
      </c>
      <c r="V430" s="2">
        <v>8</v>
      </c>
      <c r="W430" s="2" t="s">
        <v>1494</v>
      </c>
    </row>
    <row r="431" spans="1:23" x14ac:dyDescent="0.25">
      <c r="A431" t="s">
        <v>1929</v>
      </c>
      <c r="B431" s="2" t="s">
        <v>96</v>
      </c>
      <c r="C431" s="2" t="s">
        <v>1927</v>
      </c>
      <c r="D431" s="2" t="s">
        <v>602</v>
      </c>
      <c r="E431" s="2" t="s">
        <v>1927</v>
      </c>
      <c r="F431" s="2" t="s">
        <v>939</v>
      </c>
      <c r="G431" s="2" t="s">
        <v>1927</v>
      </c>
      <c r="H431" s="2" t="s">
        <v>52</v>
      </c>
      <c r="I431" s="2" t="s">
        <v>1927</v>
      </c>
      <c r="J431" s="2" t="s">
        <v>987</v>
      </c>
      <c r="K431" s="2" t="s">
        <v>1927</v>
      </c>
      <c r="L431" s="2" t="s">
        <v>1047</v>
      </c>
      <c r="M431" s="2">
        <v>3</v>
      </c>
      <c r="N431" s="2" t="s">
        <v>1928</v>
      </c>
      <c r="O431" s="5" t="s">
        <v>1045</v>
      </c>
      <c r="P431" s="2" t="s">
        <v>987</v>
      </c>
      <c r="Q431" s="2" t="s">
        <v>1047</v>
      </c>
      <c r="R431" s="2">
        <v>3</v>
      </c>
      <c r="S431" s="2">
        <v>6</v>
      </c>
      <c r="T431" s="2">
        <v>1</v>
      </c>
      <c r="U431" s="2" t="s">
        <v>1931</v>
      </c>
      <c r="V431" s="2">
        <v>8</v>
      </c>
      <c r="W431" s="2"/>
    </row>
    <row r="432" spans="1:23" x14ac:dyDescent="0.25">
      <c r="A432" t="s">
        <v>1929</v>
      </c>
      <c r="B432" s="2" t="s">
        <v>428</v>
      </c>
      <c r="C432" s="2" t="s">
        <v>1927</v>
      </c>
      <c r="D432" s="2" t="s">
        <v>823</v>
      </c>
      <c r="E432" s="2" t="s">
        <v>1927</v>
      </c>
      <c r="F432" s="2" t="s">
        <v>1617</v>
      </c>
      <c r="G432" s="2" t="s">
        <v>1927</v>
      </c>
      <c r="H432" s="2" t="s">
        <v>304</v>
      </c>
      <c r="I432" s="2" t="s">
        <v>1927</v>
      </c>
      <c r="J432" s="2" t="s">
        <v>1761</v>
      </c>
      <c r="K432" s="2" t="s">
        <v>1927</v>
      </c>
      <c r="L432" s="2" t="s">
        <v>1237</v>
      </c>
      <c r="M432" s="2">
        <v>6</v>
      </c>
      <c r="N432" s="2" t="s">
        <v>1928</v>
      </c>
      <c r="O432" s="5" t="s">
        <v>1760</v>
      </c>
      <c r="P432" s="2" t="s">
        <v>1761</v>
      </c>
      <c r="Q432" s="2" t="s">
        <v>1237</v>
      </c>
      <c r="R432" s="2">
        <v>6</v>
      </c>
      <c r="S432" s="2">
        <v>2</v>
      </c>
      <c r="T432" s="2">
        <v>5</v>
      </c>
      <c r="U432" s="2" t="s">
        <v>1930</v>
      </c>
      <c r="V432" s="2">
        <v>10</v>
      </c>
      <c r="W432" s="2"/>
    </row>
    <row r="433" spans="1:23" x14ac:dyDescent="0.25">
      <c r="A433" t="s">
        <v>1929</v>
      </c>
      <c r="B433" s="2" t="s">
        <v>128</v>
      </c>
      <c r="C433" s="2" t="s">
        <v>1927</v>
      </c>
      <c r="D433" s="2" t="s">
        <v>630</v>
      </c>
      <c r="E433" s="2" t="s">
        <v>1927</v>
      </c>
      <c r="F433" s="2" t="s">
        <v>939</v>
      </c>
      <c r="G433" s="2" t="s">
        <v>1927</v>
      </c>
      <c r="H433" s="2" t="s">
        <v>52</v>
      </c>
      <c r="I433" s="2" t="s">
        <v>1927</v>
      </c>
      <c r="J433" s="2" t="s">
        <v>1156</v>
      </c>
      <c r="K433" s="2" t="s">
        <v>1927</v>
      </c>
      <c r="L433" s="2" t="s">
        <v>1155</v>
      </c>
      <c r="M433" s="2">
        <v>3</v>
      </c>
      <c r="N433" s="2" t="s">
        <v>1928</v>
      </c>
      <c r="O433" s="5" t="s">
        <v>1153</v>
      </c>
      <c r="P433" s="2" t="s">
        <v>1156</v>
      </c>
      <c r="Q433" s="2" t="s">
        <v>1155</v>
      </c>
      <c r="R433" s="2">
        <v>3</v>
      </c>
      <c r="S433" s="2">
        <v>6</v>
      </c>
      <c r="T433" s="2">
        <v>0</v>
      </c>
      <c r="U433" s="2" t="s">
        <v>1931</v>
      </c>
      <c r="V433" s="2">
        <v>7</v>
      </c>
      <c r="W433" s="2"/>
    </row>
    <row r="434" spans="1:23" x14ac:dyDescent="0.25">
      <c r="A434" t="s">
        <v>1929</v>
      </c>
      <c r="B434" s="2" t="s">
        <v>132</v>
      </c>
      <c r="C434" s="2" t="s">
        <v>1927</v>
      </c>
      <c r="D434" s="2" t="s">
        <v>634</v>
      </c>
      <c r="E434" s="2" t="s">
        <v>1927</v>
      </c>
      <c r="F434" s="2" t="s">
        <v>939</v>
      </c>
      <c r="G434" s="2" t="s">
        <v>1927</v>
      </c>
      <c r="H434" s="2" t="s">
        <v>52</v>
      </c>
      <c r="I434" s="2" t="s">
        <v>1927</v>
      </c>
      <c r="J434" s="2" t="s">
        <v>1169</v>
      </c>
      <c r="K434" s="2" t="s">
        <v>1927</v>
      </c>
      <c r="L434" s="2" t="s">
        <v>1168</v>
      </c>
      <c r="M434" s="2">
        <v>3</v>
      </c>
      <c r="N434" s="2" t="s">
        <v>1928</v>
      </c>
      <c r="O434" s="5" t="s">
        <v>1167</v>
      </c>
      <c r="P434" s="2" t="s">
        <v>1169</v>
      </c>
      <c r="Q434" s="2" t="s">
        <v>1168</v>
      </c>
      <c r="R434" s="2">
        <v>3</v>
      </c>
      <c r="S434" s="2">
        <v>6</v>
      </c>
      <c r="T434" s="2">
        <v>1</v>
      </c>
      <c r="U434" s="2" t="s">
        <v>1931</v>
      </c>
      <c r="V434" s="2">
        <v>8</v>
      </c>
      <c r="W434" s="2"/>
    </row>
    <row r="435" spans="1:23" x14ac:dyDescent="0.25">
      <c r="A435" t="s">
        <v>1929</v>
      </c>
      <c r="B435" s="2" t="s">
        <v>75</v>
      </c>
      <c r="C435" s="2" t="s">
        <v>1927</v>
      </c>
      <c r="D435" s="2" t="s">
        <v>586</v>
      </c>
      <c r="E435" s="2" t="s">
        <v>1927</v>
      </c>
      <c r="F435" s="2" t="s">
        <v>939</v>
      </c>
      <c r="G435" s="2" t="s">
        <v>1927</v>
      </c>
      <c r="H435" s="2" t="s">
        <v>52</v>
      </c>
      <c r="I435" s="2" t="s">
        <v>1927</v>
      </c>
      <c r="J435" s="2" t="s">
        <v>996</v>
      </c>
      <c r="K435" s="2" t="s">
        <v>1927</v>
      </c>
      <c r="L435" s="2" t="s">
        <v>993</v>
      </c>
      <c r="M435" s="2">
        <v>3</v>
      </c>
      <c r="N435" s="2" t="s">
        <v>1928</v>
      </c>
      <c r="O435" s="5" t="s">
        <v>992</v>
      </c>
      <c r="P435" s="2" t="s">
        <v>996</v>
      </c>
      <c r="Q435" s="2" t="s">
        <v>993</v>
      </c>
      <c r="R435" s="2">
        <v>3</v>
      </c>
      <c r="S435" s="2">
        <v>7</v>
      </c>
      <c r="T435" s="2">
        <v>1</v>
      </c>
      <c r="U435" s="2" t="s">
        <v>1931</v>
      </c>
      <c r="V435" s="2">
        <v>9</v>
      </c>
      <c r="W435" s="2"/>
    </row>
    <row r="436" spans="1:23" x14ac:dyDescent="0.25">
      <c r="A436" t="s">
        <v>1929</v>
      </c>
      <c r="B436" s="2" t="s">
        <v>98</v>
      </c>
      <c r="C436" s="2" t="s">
        <v>1927</v>
      </c>
      <c r="D436" s="2" t="s">
        <v>604</v>
      </c>
      <c r="E436" s="2" t="s">
        <v>1927</v>
      </c>
      <c r="F436" s="2" t="s">
        <v>939</v>
      </c>
      <c r="G436" s="2" t="s">
        <v>1927</v>
      </c>
      <c r="H436" s="2" t="s">
        <v>52</v>
      </c>
      <c r="I436" s="2" t="s">
        <v>1927</v>
      </c>
      <c r="J436" s="2" t="s">
        <v>1060</v>
      </c>
      <c r="K436" s="2" t="s">
        <v>1927</v>
      </c>
      <c r="L436" s="2" t="s">
        <v>1057</v>
      </c>
      <c r="M436" s="2">
        <v>2</v>
      </c>
      <c r="N436" s="2" t="s">
        <v>1928</v>
      </c>
      <c r="O436" s="5" t="s">
        <v>1054</v>
      </c>
      <c r="P436" s="2" t="s">
        <v>1060</v>
      </c>
      <c r="Q436" s="2" t="s">
        <v>1057</v>
      </c>
      <c r="R436" s="2">
        <v>2</v>
      </c>
      <c r="S436" s="2">
        <v>7</v>
      </c>
      <c r="T436" s="2">
        <v>1</v>
      </c>
      <c r="U436" s="2" t="s">
        <v>1931</v>
      </c>
      <c r="V436" s="2">
        <v>8</v>
      </c>
      <c r="W436" s="2"/>
    </row>
    <row r="437" spans="1:23" x14ac:dyDescent="0.25">
      <c r="A437" t="s">
        <v>1929</v>
      </c>
      <c r="B437" s="2" t="s">
        <v>98</v>
      </c>
      <c r="C437" s="2" t="s">
        <v>1927</v>
      </c>
      <c r="D437" s="2" t="s">
        <v>604</v>
      </c>
      <c r="E437" s="2" t="s">
        <v>1927</v>
      </c>
      <c r="F437" s="2" t="s">
        <v>939</v>
      </c>
      <c r="G437" s="2" t="s">
        <v>1927</v>
      </c>
      <c r="H437" s="2" t="s">
        <v>52</v>
      </c>
      <c r="I437" s="2" t="s">
        <v>1927</v>
      </c>
      <c r="J437" s="2" t="s">
        <v>1059</v>
      </c>
      <c r="K437" s="2" t="s">
        <v>1927</v>
      </c>
      <c r="L437" s="2" t="s">
        <v>1056</v>
      </c>
      <c r="M437" s="2">
        <v>3</v>
      </c>
      <c r="N437" s="2" t="s">
        <v>1928</v>
      </c>
      <c r="O437" s="5" t="s">
        <v>1053</v>
      </c>
      <c r="P437" s="2" t="s">
        <v>1059</v>
      </c>
      <c r="Q437" s="2" t="s">
        <v>1056</v>
      </c>
      <c r="R437" s="2">
        <v>3</v>
      </c>
      <c r="S437" s="2">
        <v>6</v>
      </c>
      <c r="T437" s="2">
        <v>2</v>
      </c>
      <c r="U437" s="2" t="s">
        <v>1931</v>
      </c>
      <c r="V437" s="2">
        <v>9</v>
      </c>
      <c r="W437" s="2"/>
    </row>
    <row r="438" spans="1:23" x14ac:dyDescent="0.25">
      <c r="A438" t="s">
        <v>1929</v>
      </c>
      <c r="B438" s="2" t="s">
        <v>98</v>
      </c>
      <c r="C438" s="2" t="s">
        <v>1927</v>
      </c>
      <c r="D438" s="2" t="s">
        <v>604</v>
      </c>
      <c r="E438" s="2" t="s">
        <v>1927</v>
      </c>
      <c r="F438" s="2" t="s">
        <v>939</v>
      </c>
      <c r="G438" s="2" t="s">
        <v>1927</v>
      </c>
      <c r="H438" s="2" t="s">
        <v>52</v>
      </c>
      <c r="I438" s="2" t="s">
        <v>1927</v>
      </c>
      <c r="J438" s="2" t="s">
        <v>1058</v>
      </c>
      <c r="K438" s="2" t="s">
        <v>1927</v>
      </c>
      <c r="L438" s="2" t="s">
        <v>1055</v>
      </c>
      <c r="M438" s="2">
        <v>3</v>
      </c>
      <c r="N438" s="2" t="s">
        <v>1928</v>
      </c>
      <c r="O438" s="5" t="s">
        <v>1052</v>
      </c>
      <c r="P438" s="2" t="s">
        <v>1058</v>
      </c>
      <c r="Q438" s="2" t="s">
        <v>1055</v>
      </c>
      <c r="R438" s="2">
        <v>3</v>
      </c>
      <c r="S438" s="2">
        <v>7</v>
      </c>
      <c r="T438" s="2">
        <v>4</v>
      </c>
      <c r="U438" s="2" t="s">
        <v>1931</v>
      </c>
      <c r="V438" s="2">
        <v>12</v>
      </c>
      <c r="W438" s="2"/>
    </row>
    <row r="439" spans="1:23" x14ac:dyDescent="0.25">
      <c r="A439" t="s">
        <v>1929</v>
      </c>
      <c r="B439" s="2" t="s">
        <v>476</v>
      </c>
      <c r="C439" s="2" t="s">
        <v>1927</v>
      </c>
      <c r="D439" s="2" t="s">
        <v>545</v>
      </c>
      <c r="E439" s="2" t="s">
        <v>1927</v>
      </c>
      <c r="F439" s="2" t="s">
        <v>1517</v>
      </c>
      <c r="G439" s="2" t="s">
        <v>1927</v>
      </c>
      <c r="H439" s="2" t="s">
        <v>304</v>
      </c>
      <c r="I439" s="2" t="s">
        <v>1927</v>
      </c>
      <c r="J439" s="2" t="s">
        <v>1855</v>
      </c>
      <c r="K439" s="2" t="s">
        <v>1927</v>
      </c>
      <c r="L439" s="2" t="s">
        <v>1854</v>
      </c>
      <c r="M439" s="2">
        <v>6</v>
      </c>
      <c r="N439" s="2" t="s">
        <v>1928</v>
      </c>
      <c r="O439" s="5" t="s">
        <v>1853</v>
      </c>
      <c r="P439" s="2" t="s">
        <v>1855</v>
      </c>
      <c r="Q439" s="2" t="s">
        <v>1854</v>
      </c>
      <c r="R439" s="2">
        <v>6</v>
      </c>
      <c r="S439" s="2">
        <v>9</v>
      </c>
      <c r="T439" s="2">
        <v>1</v>
      </c>
      <c r="U439" s="2" t="s">
        <v>1931</v>
      </c>
      <c r="V439" s="2">
        <v>14</v>
      </c>
      <c r="W439" s="2"/>
    </row>
    <row r="440" spans="1:23" x14ac:dyDescent="0.25">
      <c r="A440" t="s">
        <v>1929</v>
      </c>
      <c r="B440" s="2" t="s">
        <v>102</v>
      </c>
      <c r="C440" s="2" t="s">
        <v>1927</v>
      </c>
      <c r="D440" s="2" t="s">
        <v>600</v>
      </c>
      <c r="E440" s="2" t="s">
        <v>1927</v>
      </c>
      <c r="F440" s="2" t="s">
        <v>939</v>
      </c>
      <c r="G440" s="2" t="s">
        <v>1927</v>
      </c>
      <c r="H440" s="2" t="s">
        <v>52</v>
      </c>
      <c r="I440" s="2" t="s">
        <v>1927</v>
      </c>
      <c r="J440" s="2" t="s">
        <v>1076</v>
      </c>
      <c r="K440" s="2" t="s">
        <v>1927</v>
      </c>
      <c r="L440" s="2" t="s">
        <v>1074</v>
      </c>
      <c r="M440" s="2">
        <v>3</v>
      </c>
      <c r="N440" s="2" t="s">
        <v>1928</v>
      </c>
      <c r="O440" s="5" t="s">
        <v>1072</v>
      </c>
      <c r="P440" s="2" t="s">
        <v>1076</v>
      </c>
      <c r="Q440" s="2" t="s">
        <v>1074</v>
      </c>
      <c r="R440" s="2">
        <v>3</v>
      </c>
      <c r="S440" s="2">
        <v>6</v>
      </c>
      <c r="T440" s="2">
        <v>1</v>
      </c>
      <c r="U440" s="2" t="s">
        <v>1931</v>
      </c>
      <c r="V440" s="2">
        <v>8</v>
      </c>
      <c r="W440" s="2"/>
    </row>
    <row r="441" spans="1:23" x14ac:dyDescent="0.25">
      <c r="A441" t="s">
        <v>1929</v>
      </c>
      <c r="B441" s="2" t="s">
        <v>107</v>
      </c>
      <c r="C441" s="2" t="s">
        <v>1927</v>
      </c>
      <c r="D441" s="2" t="s">
        <v>611</v>
      </c>
      <c r="E441" s="2" t="s">
        <v>1927</v>
      </c>
      <c r="F441" s="2" t="s">
        <v>939</v>
      </c>
      <c r="G441" s="2" t="s">
        <v>1927</v>
      </c>
      <c r="H441" s="2" t="s">
        <v>52</v>
      </c>
      <c r="I441" s="2" t="s">
        <v>1927</v>
      </c>
      <c r="J441" s="2" t="s">
        <v>1076</v>
      </c>
      <c r="K441" s="2" t="s">
        <v>1927</v>
      </c>
      <c r="L441" s="2" t="s">
        <v>1074</v>
      </c>
      <c r="M441" s="2">
        <v>3</v>
      </c>
      <c r="N441" s="2" t="s">
        <v>1928</v>
      </c>
      <c r="O441" s="5" t="s">
        <v>1072</v>
      </c>
      <c r="P441" s="2" t="s">
        <v>1076</v>
      </c>
      <c r="Q441" s="2" t="s">
        <v>1074</v>
      </c>
      <c r="R441" s="2">
        <v>3</v>
      </c>
      <c r="S441" s="2">
        <v>6</v>
      </c>
      <c r="T441" s="2">
        <v>1</v>
      </c>
      <c r="U441" s="2" t="s">
        <v>1931</v>
      </c>
      <c r="V441" s="2">
        <v>8</v>
      </c>
      <c r="W441" s="2"/>
    </row>
    <row r="442" spans="1:23" x14ac:dyDescent="0.25">
      <c r="A442" t="s">
        <v>1929</v>
      </c>
      <c r="B442" s="2" t="s">
        <v>131</v>
      </c>
      <c r="C442" s="2" t="s">
        <v>1927</v>
      </c>
      <c r="D442" s="2" t="s">
        <v>633</v>
      </c>
      <c r="E442" s="2" t="s">
        <v>1927</v>
      </c>
      <c r="F442" s="2" t="s">
        <v>939</v>
      </c>
      <c r="G442" s="2" t="s">
        <v>1927</v>
      </c>
      <c r="H442" s="2" t="s">
        <v>52</v>
      </c>
      <c r="I442" s="2" t="s">
        <v>1927</v>
      </c>
      <c r="J442" s="2" t="s">
        <v>1166</v>
      </c>
      <c r="K442" s="2" t="s">
        <v>1927</v>
      </c>
      <c r="L442" s="2" t="s">
        <v>1165</v>
      </c>
      <c r="M442" s="2">
        <v>3</v>
      </c>
      <c r="N442" s="2" t="s">
        <v>1928</v>
      </c>
      <c r="O442" s="5" t="s">
        <v>1164</v>
      </c>
      <c r="P442" s="2" t="s">
        <v>1166</v>
      </c>
      <c r="Q442" s="2" t="s">
        <v>1165</v>
      </c>
      <c r="R442" s="2">
        <v>3</v>
      </c>
      <c r="S442" s="2">
        <v>6</v>
      </c>
      <c r="T442" s="2">
        <v>3</v>
      </c>
      <c r="U442" s="2" t="s">
        <v>1931</v>
      </c>
      <c r="V442" s="2">
        <v>10</v>
      </c>
      <c r="W442" s="2"/>
    </row>
    <row r="443" spans="1:23" x14ac:dyDescent="0.25">
      <c r="A443" t="s">
        <v>1929</v>
      </c>
      <c r="B443" s="2" t="s">
        <v>100</v>
      </c>
      <c r="C443" s="2" t="s">
        <v>1927</v>
      </c>
      <c r="D443" s="2" t="s">
        <v>606</v>
      </c>
      <c r="E443" s="2" t="s">
        <v>1927</v>
      </c>
      <c r="F443" s="2" t="s">
        <v>939</v>
      </c>
      <c r="G443" s="2" t="s">
        <v>1927</v>
      </c>
      <c r="H443" s="2" t="s">
        <v>52</v>
      </c>
      <c r="I443" s="2" t="s">
        <v>1927</v>
      </c>
      <c r="J443" s="2" t="s">
        <v>1070</v>
      </c>
      <c r="K443" s="2" t="s">
        <v>1927</v>
      </c>
      <c r="L443" s="2" t="s">
        <v>1068</v>
      </c>
      <c r="M443" s="2">
        <v>3</v>
      </c>
      <c r="N443" s="2" t="s">
        <v>1928</v>
      </c>
      <c r="O443" s="5" t="s">
        <v>1063</v>
      </c>
      <c r="P443" s="2" t="s">
        <v>1070</v>
      </c>
      <c r="Q443" s="2" t="s">
        <v>1068</v>
      </c>
      <c r="R443" s="2">
        <v>3</v>
      </c>
      <c r="S443" s="2">
        <v>7</v>
      </c>
      <c r="T443" s="2">
        <v>0</v>
      </c>
      <c r="U443" s="2" t="s">
        <v>1931</v>
      </c>
      <c r="V443" s="2">
        <v>8</v>
      </c>
      <c r="W443" s="2"/>
    </row>
    <row r="444" spans="1:23" x14ac:dyDescent="0.25">
      <c r="A444" t="s">
        <v>1929</v>
      </c>
      <c r="B444" s="2" t="s">
        <v>77</v>
      </c>
      <c r="C444" s="2" t="s">
        <v>1927</v>
      </c>
      <c r="D444" s="2" t="s">
        <v>588</v>
      </c>
      <c r="E444" s="2" t="s">
        <v>1927</v>
      </c>
      <c r="F444" s="2" t="s">
        <v>939</v>
      </c>
      <c r="G444" s="2" t="s">
        <v>1927</v>
      </c>
      <c r="H444" s="2" t="s">
        <v>52</v>
      </c>
      <c r="I444" s="2" t="s">
        <v>1927</v>
      </c>
      <c r="J444" s="2" t="s">
        <v>1002</v>
      </c>
      <c r="K444" s="2" t="s">
        <v>1927</v>
      </c>
      <c r="L444" s="2" t="s">
        <v>1000</v>
      </c>
      <c r="M444" s="2">
        <v>3</v>
      </c>
      <c r="N444" s="2" t="s">
        <v>1928</v>
      </c>
      <c r="O444" s="5" t="s">
        <v>998</v>
      </c>
      <c r="P444" s="2" t="s">
        <v>1002</v>
      </c>
      <c r="Q444" s="2" t="s">
        <v>1000</v>
      </c>
      <c r="R444" s="2">
        <v>3</v>
      </c>
      <c r="S444" s="2">
        <v>7</v>
      </c>
      <c r="T444" s="2">
        <v>0</v>
      </c>
      <c r="U444" s="2" t="s">
        <v>1931</v>
      </c>
      <c r="V444" s="2">
        <v>8</v>
      </c>
      <c r="W444" s="2" t="s">
        <v>1067</v>
      </c>
    </row>
    <row r="445" spans="1:23" x14ac:dyDescent="0.25">
      <c r="A445" t="s">
        <v>1929</v>
      </c>
      <c r="B445" s="2" t="s">
        <v>96</v>
      </c>
      <c r="C445" s="2" t="s">
        <v>1927</v>
      </c>
      <c r="D445" s="2" t="s">
        <v>602</v>
      </c>
      <c r="E445" s="2" t="s">
        <v>1927</v>
      </c>
      <c r="F445" s="2" t="s">
        <v>939</v>
      </c>
      <c r="G445" s="2" t="s">
        <v>1927</v>
      </c>
      <c r="H445" s="2" t="s">
        <v>52</v>
      </c>
      <c r="I445" s="2" t="s">
        <v>1927</v>
      </c>
      <c r="J445" s="2" t="s">
        <v>1048</v>
      </c>
      <c r="K445" s="2" t="s">
        <v>1927</v>
      </c>
      <c r="L445" s="2" t="s">
        <v>984</v>
      </c>
      <c r="M445" s="2">
        <v>3</v>
      </c>
      <c r="N445" s="2" t="s">
        <v>1928</v>
      </c>
      <c r="O445" s="5" t="s">
        <v>1046</v>
      </c>
      <c r="P445" s="2" t="s">
        <v>1048</v>
      </c>
      <c r="Q445" s="2" t="s">
        <v>984</v>
      </c>
      <c r="R445" s="2">
        <v>3</v>
      </c>
      <c r="S445" s="2">
        <v>8</v>
      </c>
      <c r="T445" s="2">
        <v>0</v>
      </c>
      <c r="U445" s="2" t="s">
        <v>1931</v>
      </c>
      <c r="V445" s="2">
        <v>9</v>
      </c>
      <c r="W445" s="2" t="s">
        <v>1067</v>
      </c>
    </row>
    <row r="446" spans="1:23" x14ac:dyDescent="0.25">
      <c r="A446" t="s">
        <v>1929</v>
      </c>
      <c r="B446" s="2" t="s">
        <v>69</v>
      </c>
      <c r="C446" s="2" t="s">
        <v>1927</v>
      </c>
      <c r="D446" s="2" t="s">
        <v>582</v>
      </c>
      <c r="E446" s="2" t="s">
        <v>1927</v>
      </c>
      <c r="F446" s="2" t="s">
        <v>939</v>
      </c>
      <c r="G446" s="2" t="s">
        <v>1927</v>
      </c>
      <c r="H446" s="2" t="s">
        <v>52</v>
      </c>
      <c r="I446" s="2" t="s">
        <v>1927</v>
      </c>
      <c r="J446" s="2" t="s">
        <v>985</v>
      </c>
      <c r="K446" s="2" t="s">
        <v>1927</v>
      </c>
      <c r="L446" s="2" t="s">
        <v>984</v>
      </c>
      <c r="M446" s="2">
        <v>3</v>
      </c>
      <c r="N446" s="2" t="s">
        <v>1928</v>
      </c>
      <c r="O446" s="5" t="s">
        <v>982</v>
      </c>
      <c r="P446" s="2" t="s">
        <v>985</v>
      </c>
      <c r="Q446" s="2" t="s">
        <v>984</v>
      </c>
      <c r="R446" s="2">
        <v>3</v>
      </c>
      <c r="S446" s="2">
        <v>8</v>
      </c>
      <c r="T446" s="2">
        <v>0</v>
      </c>
      <c r="U446" s="2" t="s">
        <v>1931</v>
      </c>
      <c r="V446" s="2">
        <v>9</v>
      </c>
      <c r="W446" s="2"/>
    </row>
    <row r="447" spans="1:23" x14ac:dyDescent="0.25">
      <c r="A447" t="s">
        <v>1929</v>
      </c>
      <c r="B447" s="2" t="s">
        <v>70</v>
      </c>
      <c r="C447" s="2" t="s">
        <v>1927</v>
      </c>
      <c r="D447" s="2" t="s">
        <v>582</v>
      </c>
      <c r="E447" s="2" t="s">
        <v>1927</v>
      </c>
      <c r="F447" s="2" t="s">
        <v>939</v>
      </c>
      <c r="G447" s="2" t="s">
        <v>1927</v>
      </c>
      <c r="H447" s="2" t="s">
        <v>52</v>
      </c>
      <c r="I447" s="2" t="s">
        <v>1927</v>
      </c>
      <c r="J447" s="2" t="s">
        <v>985</v>
      </c>
      <c r="K447" s="2" t="s">
        <v>1927</v>
      </c>
      <c r="L447" s="2" t="s">
        <v>984</v>
      </c>
      <c r="M447" s="2">
        <v>3</v>
      </c>
      <c r="N447" s="2" t="s">
        <v>1928</v>
      </c>
      <c r="O447" s="5" t="s">
        <v>982</v>
      </c>
      <c r="P447" s="2" t="s">
        <v>985</v>
      </c>
      <c r="Q447" s="2" t="s">
        <v>984</v>
      </c>
      <c r="R447" s="2">
        <v>3</v>
      </c>
      <c r="S447" s="2">
        <v>8</v>
      </c>
      <c r="T447" s="2">
        <v>0</v>
      </c>
      <c r="U447" s="2" t="s">
        <v>1931</v>
      </c>
      <c r="V447" s="2">
        <v>9</v>
      </c>
      <c r="W447" s="2"/>
    </row>
    <row r="448" spans="1:23" x14ac:dyDescent="0.25">
      <c r="A448" t="s">
        <v>1929</v>
      </c>
      <c r="B448" s="2" t="s">
        <v>108</v>
      </c>
      <c r="C448" s="2" t="s">
        <v>1927</v>
      </c>
      <c r="D448" s="2" t="s">
        <v>612</v>
      </c>
      <c r="E448" s="2" t="s">
        <v>1927</v>
      </c>
      <c r="F448" s="2" t="s">
        <v>939</v>
      </c>
      <c r="G448" s="2" t="s">
        <v>1927</v>
      </c>
      <c r="H448" s="2" t="s">
        <v>52</v>
      </c>
      <c r="I448" s="2" t="s">
        <v>1927</v>
      </c>
      <c r="J448" s="2" t="s">
        <v>1103</v>
      </c>
      <c r="K448" s="2" t="s">
        <v>1927</v>
      </c>
      <c r="L448" s="2" t="s">
        <v>1101</v>
      </c>
      <c r="M448" s="2">
        <v>3</v>
      </c>
      <c r="N448" s="2" t="s">
        <v>1928</v>
      </c>
      <c r="O448" s="5" t="s">
        <v>1099</v>
      </c>
      <c r="P448" s="2" t="s">
        <v>1103</v>
      </c>
      <c r="Q448" s="2" t="s">
        <v>1101</v>
      </c>
      <c r="R448" s="2">
        <v>3</v>
      </c>
      <c r="S448" s="2">
        <v>6</v>
      </c>
      <c r="T448" s="2">
        <v>1</v>
      </c>
      <c r="U448" s="2" t="s">
        <v>1931</v>
      </c>
      <c r="V448" s="2">
        <v>8</v>
      </c>
      <c r="W448" s="2"/>
    </row>
    <row r="449" spans="1:23" x14ac:dyDescent="0.25">
      <c r="A449" t="s">
        <v>1929</v>
      </c>
      <c r="B449" s="2" t="s">
        <v>78</v>
      </c>
      <c r="C449" s="2" t="s">
        <v>1927</v>
      </c>
      <c r="D449" s="2" t="s">
        <v>589</v>
      </c>
      <c r="E449" s="2" t="s">
        <v>1927</v>
      </c>
      <c r="F449" s="2" t="s">
        <v>939</v>
      </c>
      <c r="G449" s="2" t="s">
        <v>1927</v>
      </c>
      <c r="H449" s="2" t="s">
        <v>52</v>
      </c>
      <c r="I449" s="2" t="s">
        <v>1927</v>
      </c>
      <c r="J449" s="2" t="s">
        <v>1008</v>
      </c>
      <c r="K449" s="2" t="s">
        <v>1927</v>
      </c>
      <c r="L449" s="2" t="s">
        <v>1006</v>
      </c>
      <c r="M449" s="2">
        <v>3</v>
      </c>
      <c r="N449" s="2" t="s">
        <v>1928</v>
      </c>
      <c r="O449" s="5" t="s">
        <v>1004</v>
      </c>
      <c r="P449" s="2" t="s">
        <v>1008</v>
      </c>
      <c r="Q449" s="2" t="s">
        <v>1006</v>
      </c>
      <c r="R449" s="2">
        <v>3</v>
      </c>
      <c r="S449" s="2">
        <v>7</v>
      </c>
      <c r="T449" s="2">
        <v>1</v>
      </c>
      <c r="U449" s="2" t="s">
        <v>1931</v>
      </c>
      <c r="V449" s="2">
        <v>9</v>
      </c>
      <c r="W449" s="2"/>
    </row>
    <row r="450" spans="1:23" x14ac:dyDescent="0.25">
      <c r="A450" t="s">
        <v>1929</v>
      </c>
      <c r="B450" s="2" t="s">
        <v>118</v>
      </c>
      <c r="C450" s="2" t="s">
        <v>1927</v>
      </c>
      <c r="D450" s="2" t="s">
        <v>620</v>
      </c>
      <c r="E450" s="2" t="s">
        <v>1927</v>
      </c>
      <c r="F450" s="2" t="s">
        <v>939</v>
      </c>
      <c r="G450" s="2" t="s">
        <v>1927</v>
      </c>
      <c r="H450" s="2" t="s">
        <v>52</v>
      </c>
      <c r="I450" s="2" t="s">
        <v>1927</v>
      </c>
      <c r="J450" s="2" t="s">
        <v>1127</v>
      </c>
      <c r="K450" s="2" t="s">
        <v>1927</v>
      </c>
      <c r="L450" s="2" t="s">
        <v>1126</v>
      </c>
      <c r="M450" s="2">
        <v>3</v>
      </c>
      <c r="N450" s="2" t="s">
        <v>1928</v>
      </c>
      <c r="O450" s="5" t="s">
        <v>1125</v>
      </c>
      <c r="P450" s="2" t="s">
        <v>1127</v>
      </c>
      <c r="Q450" s="2" t="s">
        <v>1126</v>
      </c>
      <c r="R450" s="2">
        <v>3</v>
      </c>
      <c r="S450" s="2">
        <v>6</v>
      </c>
      <c r="T450" s="2">
        <v>1</v>
      </c>
      <c r="U450" s="2" t="s">
        <v>1931</v>
      </c>
      <c r="V450" s="2">
        <v>8</v>
      </c>
      <c r="W450" s="2"/>
    </row>
    <row r="451" spans="1:23" x14ac:dyDescent="0.25">
      <c r="A451" t="s">
        <v>1929</v>
      </c>
      <c r="B451" s="2" t="s">
        <v>121</v>
      </c>
      <c r="C451" s="2" t="s">
        <v>1927</v>
      </c>
      <c r="D451" s="2" t="s">
        <v>623</v>
      </c>
      <c r="E451" s="2" t="s">
        <v>1927</v>
      </c>
      <c r="F451" s="2" t="s">
        <v>939</v>
      </c>
      <c r="G451" s="2" t="s">
        <v>1927</v>
      </c>
      <c r="H451" s="2" t="s">
        <v>52</v>
      </c>
      <c r="I451" s="2" t="s">
        <v>1927</v>
      </c>
      <c r="J451" s="2" t="s">
        <v>1129</v>
      </c>
      <c r="K451" s="2" t="s">
        <v>1927</v>
      </c>
      <c r="L451" s="2" t="s">
        <v>1085</v>
      </c>
      <c r="M451" s="2">
        <v>3</v>
      </c>
      <c r="N451" s="2" t="s">
        <v>1928</v>
      </c>
      <c r="O451" s="5" t="s">
        <v>1128</v>
      </c>
      <c r="P451" s="2" t="s">
        <v>1129</v>
      </c>
      <c r="Q451" s="2" t="s">
        <v>1085</v>
      </c>
      <c r="R451" s="2">
        <v>3</v>
      </c>
      <c r="S451" s="2">
        <v>6</v>
      </c>
      <c r="T451" s="2">
        <v>1</v>
      </c>
      <c r="U451" s="2" t="s">
        <v>1931</v>
      </c>
      <c r="V451" s="2">
        <v>8</v>
      </c>
      <c r="W451" s="2"/>
    </row>
    <row r="452" spans="1:23" x14ac:dyDescent="0.25">
      <c r="A452" t="s">
        <v>1929</v>
      </c>
      <c r="B452" s="2" t="s">
        <v>333</v>
      </c>
      <c r="C452" s="2" t="s">
        <v>1927</v>
      </c>
      <c r="D452" s="2" t="s">
        <v>766</v>
      </c>
      <c r="E452" s="2" t="s">
        <v>1927</v>
      </c>
      <c r="F452" s="2" t="s">
        <v>1517</v>
      </c>
      <c r="G452" s="2" t="s">
        <v>1927</v>
      </c>
      <c r="H452" s="2" t="s">
        <v>304</v>
      </c>
      <c r="I452" s="2" t="s">
        <v>1927</v>
      </c>
      <c r="J452" s="2" t="s">
        <v>1589</v>
      </c>
      <c r="K452" s="2" t="s">
        <v>1927</v>
      </c>
      <c r="L452" s="2" t="s">
        <v>1588</v>
      </c>
      <c r="M452" s="2">
        <v>3</v>
      </c>
      <c r="N452" s="2" t="s">
        <v>1928</v>
      </c>
      <c r="O452" s="2" t="s">
        <v>1587</v>
      </c>
      <c r="P452" s="2" t="s">
        <v>1589</v>
      </c>
      <c r="Q452" s="2" t="s">
        <v>1588</v>
      </c>
      <c r="R452" s="2">
        <v>3</v>
      </c>
      <c r="S452" s="2">
        <v>6</v>
      </c>
      <c r="T452" s="2">
        <v>0</v>
      </c>
      <c r="U452" s="2" t="s">
        <v>1931</v>
      </c>
      <c r="V452" s="2">
        <v>7</v>
      </c>
      <c r="W452" s="2"/>
    </row>
    <row r="453" spans="1:23" x14ac:dyDescent="0.25">
      <c r="A453" t="s">
        <v>1929</v>
      </c>
      <c r="B453" s="2" t="s">
        <v>453</v>
      </c>
      <c r="C453" s="2" t="s">
        <v>1927</v>
      </c>
      <c r="D453" s="2" t="s">
        <v>833</v>
      </c>
      <c r="E453" s="2" t="s">
        <v>1927</v>
      </c>
      <c r="F453" s="2" t="s">
        <v>1517</v>
      </c>
      <c r="G453" s="2" t="s">
        <v>1927</v>
      </c>
      <c r="H453" s="2" t="s">
        <v>304</v>
      </c>
      <c r="I453" s="2" t="s">
        <v>1927</v>
      </c>
      <c r="J453" s="2" t="s">
        <v>1802</v>
      </c>
      <c r="K453" s="2" t="s">
        <v>1927</v>
      </c>
      <c r="L453" s="2" t="s">
        <v>1237</v>
      </c>
      <c r="M453" s="2">
        <v>6</v>
      </c>
      <c r="N453" s="2" t="s">
        <v>1928</v>
      </c>
      <c r="O453" s="2" t="s">
        <v>1801</v>
      </c>
      <c r="P453" s="2" t="s">
        <v>1802</v>
      </c>
      <c r="Q453" s="2" t="s">
        <v>1237</v>
      </c>
      <c r="R453" s="2">
        <v>6</v>
      </c>
      <c r="S453" s="2">
        <v>2</v>
      </c>
      <c r="T453" s="2">
        <v>5</v>
      </c>
      <c r="U453" s="2" t="s">
        <v>1930</v>
      </c>
      <c r="V453" s="2">
        <v>10</v>
      </c>
      <c r="W453" s="2"/>
    </row>
    <row r="454" spans="1:23" x14ac:dyDescent="0.25">
      <c r="A454" t="s">
        <v>1929</v>
      </c>
      <c r="B454" s="2" t="s">
        <v>451</v>
      </c>
      <c r="C454" s="2" t="s">
        <v>1927</v>
      </c>
      <c r="D454" s="2" t="s">
        <v>831</v>
      </c>
      <c r="E454" s="2" t="s">
        <v>1927</v>
      </c>
      <c r="F454" s="2" t="s">
        <v>1617</v>
      </c>
      <c r="G454" s="2" t="s">
        <v>1927</v>
      </c>
      <c r="H454" s="2" t="s">
        <v>304</v>
      </c>
      <c r="I454" s="2" t="s">
        <v>1927</v>
      </c>
      <c r="J454" s="2" t="s">
        <v>1797</v>
      </c>
      <c r="K454" s="2" t="s">
        <v>1927</v>
      </c>
      <c r="L454" s="2" t="s">
        <v>1237</v>
      </c>
      <c r="M454" s="2">
        <v>6</v>
      </c>
      <c r="N454" s="2" t="s">
        <v>1928</v>
      </c>
      <c r="O454" s="2" t="s">
        <v>1796</v>
      </c>
      <c r="P454" s="2" t="s">
        <v>1797</v>
      </c>
      <c r="Q454" s="2" t="s">
        <v>1237</v>
      </c>
      <c r="R454" s="2">
        <v>6</v>
      </c>
      <c r="S454" s="2">
        <v>2</v>
      </c>
      <c r="T454" s="2">
        <v>5</v>
      </c>
      <c r="U454" s="2" t="s">
        <v>1930</v>
      </c>
      <c r="V454" s="2">
        <v>10</v>
      </c>
      <c r="W454" s="2"/>
    </row>
    <row r="455" spans="1:23" x14ac:dyDescent="0.25">
      <c r="A455" t="s">
        <v>1929</v>
      </c>
      <c r="B455" s="2" t="s">
        <v>449</v>
      </c>
      <c r="C455" s="2" t="s">
        <v>1927</v>
      </c>
      <c r="D455" s="2" t="s">
        <v>830</v>
      </c>
      <c r="E455" s="2" t="s">
        <v>1927</v>
      </c>
      <c r="F455" s="2" t="s">
        <v>1617</v>
      </c>
      <c r="G455" s="2" t="s">
        <v>1927</v>
      </c>
      <c r="H455" s="2" t="s">
        <v>304</v>
      </c>
      <c r="I455" s="2" t="s">
        <v>1927</v>
      </c>
      <c r="J455" s="2" t="s">
        <v>1793</v>
      </c>
      <c r="K455" s="2" t="s">
        <v>1927</v>
      </c>
      <c r="L455" s="2" t="s">
        <v>1237</v>
      </c>
      <c r="M455" s="2">
        <v>6</v>
      </c>
      <c r="N455" s="2" t="s">
        <v>1928</v>
      </c>
      <c r="O455" s="5" t="s">
        <v>1792</v>
      </c>
      <c r="P455" s="2" t="s">
        <v>1793</v>
      </c>
      <c r="Q455" s="2" t="s">
        <v>1237</v>
      </c>
      <c r="R455" s="2">
        <v>6</v>
      </c>
      <c r="S455" s="2">
        <v>2</v>
      </c>
      <c r="T455" s="2">
        <v>5</v>
      </c>
      <c r="U455" s="2" t="s">
        <v>1930</v>
      </c>
      <c r="V455" s="2">
        <v>10</v>
      </c>
      <c r="W455" s="2"/>
    </row>
    <row r="456" spans="1:23" x14ac:dyDescent="0.25">
      <c r="A456" t="s">
        <v>1929</v>
      </c>
      <c r="B456" s="2" t="s">
        <v>104</v>
      </c>
      <c r="C456" s="2" t="s">
        <v>1927</v>
      </c>
      <c r="D456" s="2" t="s">
        <v>609</v>
      </c>
      <c r="E456" s="2" t="s">
        <v>1927</v>
      </c>
      <c r="F456" s="2" t="s">
        <v>939</v>
      </c>
      <c r="G456" s="2" t="s">
        <v>1927</v>
      </c>
      <c r="H456" s="2" t="s">
        <v>52</v>
      </c>
      <c r="I456" s="2" t="s">
        <v>1927</v>
      </c>
      <c r="J456" s="2" t="s">
        <v>1086</v>
      </c>
      <c r="K456" s="2" t="s">
        <v>1927</v>
      </c>
      <c r="L456" s="2" t="s">
        <v>1085</v>
      </c>
      <c r="M456" s="2">
        <v>3</v>
      </c>
      <c r="N456" s="2" t="s">
        <v>1928</v>
      </c>
      <c r="O456" s="5" t="s">
        <v>1084</v>
      </c>
      <c r="P456" s="2" t="s">
        <v>1086</v>
      </c>
      <c r="Q456" s="2" t="s">
        <v>1085</v>
      </c>
      <c r="R456" s="2">
        <v>3</v>
      </c>
      <c r="S456" s="2">
        <v>6</v>
      </c>
      <c r="T456" s="2">
        <v>1</v>
      </c>
      <c r="U456" s="2" t="s">
        <v>1931</v>
      </c>
      <c r="V456" s="2">
        <v>8</v>
      </c>
      <c r="W456" s="2"/>
    </row>
    <row r="457" spans="1:23" x14ac:dyDescent="0.25">
      <c r="A457" t="s">
        <v>1929</v>
      </c>
      <c r="B457" s="2" t="s">
        <v>446</v>
      </c>
      <c r="C457" s="2" t="s">
        <v>1927</v>
      </c>
      <c r="D457" s="2" t="s">
        <v>716</v>
      </c>
      <c r="E457" s="2" t="s">
        <v>1927</v>
      </c>
      <c r="F457" s="1" t="s">
        <v>1784</v>
      </c>
      <c r="G457" s="2" t="s">
        <v>1927</v>
      </c>
      <c r="H457" s="2" t="s">
        <v>304</v>
      </c>
      <c r="I457" s="2" t="s">
        <v>1927</v>
      </c>
      <c r="J457" s="2" t="s">
        <v>1783</v>
      </c>
      <c r="K457" s="2" t="s">
        <v>1927</v>
      </c>
      <c r="L457" s="2" t="s">
        <v>1237</v>
      </c>
      <c r="M457" s="2">
        <v>6</v>
      </c>
      <c r="N457" s="2" t="s">
        <v>1928</v>
      </c>
      <c r="O457" s="5" t="s">
        <v>1782</v>
      </c>
      <c r="P457" s="2" t="s">
        <v>1783</v>
      </c>
      <c r="Q457" s="2" t="s">
        <v>1237</v>
      </c>
      <c r="R457" s="2">
        <v>6</v>
      </c>
      <c r="S457" s="2">
        <v>2</v>
      </c>
      <c r="T457" s="2">
        <v>5</v>
      </c>
      <c r="U457" s="2" t="s">
        <v>1930</v>
      </c>
      <c r="V457" s="2">
        <v>10</v>
      </c>
      <c r="W457" s="2"/>
    </row>
    <row r="458" spans="1:23" x14ac:dyDescent="0.25">
      <c r="A458" t="s">
        <v>1929</v>
      </c>
      <c r="B458" s="2" t="s">
        <v>387</v>
      </c>
      <c r="C458" s="2" t="s">
        <v>1927</v>
      </c>
      <c r="D458" s="2" t="s">
        <v>794</v>
      </c>
      <c r="E458" s="2" t="s">
        <v>1927</v>
      </c>
      <c r="F458" s="1" t="s">
        <v>1528</v>
      </c>
      <c r="G458" s="2" t="s">
        <v>1927</v>
      </c>
      <c r="H458" s="2" t="s">
        <v>304</v>
      </c>
      <c r="I458" s="2" t="s">
        <v>1927</v>
      </c>
      <c r="J458" s="2" t="s">
        <v>1691</v>
      </c>
      <c r="K458" s="2" t="s">
        <v>1927</v>
      </c>
      <c r="L458" s="2" t="s">
        <v>1680</v>
      </c>
      <c r="M458" s="2">
        <v>6</v>
      </c>
      <c r="N458" s="2" t="s">
        <v>1928</v>
      </c>
      <c r="O458" s="2" t="s">
        <v>1690</v>
      </c>
      <c r="P458" s="2" t="s">
        <v>1691</v>
      </c>
      <c r="Q458" s="2" t="s">
        <v>1680</v>
      </c>
      <c r="R458" s="2">
        <v>6</v>
      </c>
      <c r="S458" s="2">
        <v>4</v>
      </c>
      <c r="T458" s="2">
        <v>0</v>
      </c>
      <c r="U458" s="2" t="s">
        <v>1931</v>
      </c>
      <c r="V458" s="2">
        <v>8</v>
      </c>
      <c r="W458" s="2"/>
    </row>
    <row r="459" spans="1:23" x14ac:dyDescent="0.25">
      <c r="A459" t="s">
        <v>1929</v>
      </c>
      <c r="B459" s="2" t="s">
        <v>382</v>
      </c>
      <c r="C459" s="2" t="s">
        <v>1927</v>
      </c>
      <c r="D459" s="2" t="s">
        <v>793</v>
      </c>
      <c r="E459" s="2" t="s">
        <v>1927</v>
      </c>
      <c r="F459" s="1" t="s">
        <v>1528</v>
      </c>
      <c r="G459" s="2" t="s">
        <v>1927</v>
      </c>
      <c r="H459" s="2" t="s">
        <v>304</v>
      </c>
      <c r="I459" s="2" t="s">
        <v>1927</v>
      </c>
      <c r="J459" s="2" t="s">
        <v>1683</v>
      </c>
      <c r="K459" s="2" t="s">
        <v>1927</v>
      </c>
      <c r="L459" s="2" t="s">
        <v>1680</v>
      </c>
      <c r="M459" s="2">
        <v>6</v>
      </c>
      <c r="N459" s="2" t="s">
        <v>1928</v>
      </c>
      <c r="O459" s="2" t="s">
        <v>1682</v>
      </c>
      <c r="P459" s="2" t="s">
        <v>1683</v>
      </c>
      <c r="Q459" s="2" t="s">
        <v>1680</v>
      </c>
      <c r="R459" s="2">
        <v>6</v>
      </c>
      <c r="S459" s="2">
        <v>4</v>
      </c>
      <c r="T459" s="2">
        <v>0</v>
      </c>
      <c r="U459" s="2" t="s">
        <v>1931</v>
      </c>
      <c r="V459" s="2">
        <v>8</v>
      </c>
      <c r="W459" s="2"/>
    </row>
    <row r="460" spans="1:23" x14ac:dyDescent="0.25">
      <c r="A460" t="s">
        <v>1929</v>
      </c>
      <c r="B460" s="2" t="s">
        <v>106</v>
      </c>
      <c r="C460" s="2" t="s">
        <v>1927</v>
      </c>
      <c r="D460" s="2" t="s">
        <v>610</v>
      </c>
      <c r="E460" s="2" t="s">
        <v>1927</v>
      </c>
      <c r="F460" s="2" t="s">
        <v>939</v>
      </c>
      <c r="G460" s="2" t="s">
        <v>1927</v>
      </c>
      <c r="H460" s="2" t="s">
        <v>52</v>
      </c>
      <c r="I460" s="2" t="s">
        <v>1927</v>
      </c>
      <c r="J460" s="2" t="s">
        <v>1095</v>
      </c>
      <c r="K460" s="2" t="s">
        <v>1927</v>
      </c>
      <c r="L460" s="2" t="s">
        <v>1094</v>
      </c>
      <c r="M460" s="2">
        <v>3</v>
      </c>
      <c r="N460" s="2" t="s">
        <v>1928</v>
      </c>
      <c r="O460" s="5" t="s">
        <v>1093</v>
      </c>
      <c r="P460" s="2" t="s">
        <v>1095</v>
      </c>
      <c r="Q460" s="2" t="s">
        <v>1094</v>
      </c>
      <c r="R460" s="2">
        <v>3</v>
      </c>
      <c r="S460" s="2">
        <v>6</v>
      </c>
      <c r="T460" s="2">
        <v>2</v>
      </c>
      <c r="U460" s="2" t="s">
        <v>1931</v>
      </c>
      <c r="V460" s="2">
        <v>9</v>
      </c>
      <c r="W460" s="2"/>
    </row>
    <row r="461" spans="1:23" x14ac:dyDescent="0.25">
      <c r="A461" t="s">
        <v>1929</v>
      </c>
      <c r="B461" s="2" t="s">
        <v>113</v>
      </c>
      <c r="C461" s="2" t="s">
        <v>1927</v>
      </c>
      <c r="D461" s="2" t="s">
        <v>610</v>
      </c>
      <c r="E461" s="2" t="s">
        <v>1927</v>
      </c>
      <c r="F461" s="2" t="s">
        <v>939</v>
      </c>
      <c r="G461" s="2" t="s">
        <v>1927</v>
      </c>
      <c r="H461" s="2" t="s">
        <v>52</v>
      </c>
      <c r="I461" s="2" t="s">
        <v>1927</v>
      </c>
      <c r="J461" s="2" t="s">
        <v>1095</v>
      </c>
      <c r="K461" s="2" t="s">
        <v>1927</v>
      </c>
      <c r="L461" s="2" t="s">
        <v>1094</v>
      </c>
      <c r="M461" s="2">
        <v>3</v>
      </c>
      <c r="N461" s="2" t="s">
        <v>1928</v>
      </c>
      <c r="O461" s="5" t="s">
        <v>1093</v>
      </c>
      <c r="P461" s="2" t="s">
        <v>1095</v>
      </c>
      <c r="Q461" s="2" t="s">
        <v>1094</v>
      </c>
      <c r="R461" s="2">
        <v>3</v>
      </c>
      <c r="S461" s="2">
        <v>6</v>
      </c>
      <c r="T461" s="2">
        <v>2</v>
      </c>
      <c r="U461" s="2" t="s">
        <v>1931</v>
      </c>
      <c r="V461" s="2">
        <v>9</v>
      </c>
      <c r="W461" s="2"/>
    </row>
    <row r="462" spans="1:23" x14ac:dyDescent="0.25">
      <c r="A462" t="s">
        <v>1929</v>
      </c>
      <c r="B462" s="2" t="s">
        <v>127</v>
      </c>
      <c r="C462" s="2" t="s">
        <v>1927</v>
      </c>
      <c r="D462" s="2" t="s">
        <v>629</v>
      </c>
      <c r="E462" s="2" t="s">
        <v>1927</v>
      </c>
      <c r="F462" s="2" t="s">
        <v>939</v>
      </c>
      <c r="G462" s="2" t="s">
        <v>1927</v>
      </c>
      <c r="H462" s="2" t="s">
        <v>52</v>
      </c>
      <c r="I462" s="2" t="s">
        <v>1927</v>
      </c>
      <c r="J462" s="2" t="s">
        <v>1152</v>
      </c>
      <c r="K462" s="2" t="s">
        <v>1927</v>
      </c>
      <c r="L462" s="2" t="s">
        <v>1085</v>
      </c>
      <c r="M462" s="2">
        <v>3</v>
      </c>
      <c r="N462" s="2" t="s">
        <v>1928</v>
      </c>
      <c r="O462" s="5" t="s">
        <v>1151</v>
      </c>
      <c r="P462" s="2" t="s">
        <v>1152</v>
      </c>
      <c r="Q462" s="2" t="s">
        <v>1085</v>
      </c>
      <c r="R462" s="2">
        <v>3</v>
      </c>
      <c r="S462" s="2">
        <v>6</v>
      </c>
      <c r="T462" s="2">
        <v>1</v>
      </c>
      <c r="U462" s="2" t="s">
        <v>1931</v>
      </c>
      <c r="V462" s="2">
        <v>8</v>
      </c>
      <c r="W462" s="2"/>
    </row>
    <row r="463" spans="1:23" x14ac:dyDescent="0.25">
      <c r="A463" t="s">
        <v>1929</v>
      </c>
      <c r="B463" s="2" t="s">
        <v>172</v>
      </c>
      <c r="C463" s="2" t="s">
        <v>1927</v>
      </c>
      <c r="D463" s="2" t="s">
        <v>629</v>
      </c>
      <c r="E463" s="2" t="s">
        <v>1927</v>
      </c>
      <c r="F463" s="2" t="s">
        <v>939</v>
      </c>
      <c r="G463" s="2" t="s">
        <v>1927</v>
      </c>
      <c r="H463" s="2" t="s">
        <v>52</v>
      </c>
      <c r="I463" s="2" t="s">
        <v>1927</v>
      </c>
      <c r="J463" s="2" t="s">
        <v>1152</v>
      </c>
      <c r="K463" s="2" t="s">
        <v>1927</v>
      </c>
      <c r="L463" s="2" t="s">
        <v>1085</v>
      </c>
      <c r="M463" s="2">
        <v>3</v>
      </c>
      <c r="N463" s="2" t="s">
        <v>1928</v>
      </c>
      <c r="O463" s="5" t="s">
        <v>1151</v>
      </c>
      <c r="P463" s="2" t="s">
        <v>1152</v>
      </c>
      <c r="Q463" s="2" t="s">
        <v>1085</v>
      </c>
      <c r="R463" s="2">
        <v>3</v>
      </c>
      <c r="S463" s="2">
        <v>6</v>
      </c>
      <c r="T463" s="2">
        <v>1</v>
      </c>
      <c r="U463" s="2" t="s">
        <v>1931</v>
      </c>
      <c r="V463" s="2">
        <v>8</v>
      </c>
      <c r="W463" s="2"/>
    </row>
    <row r="464" spans="1:23" x14ac:dyDescent="0.25">
      <c r="A464" t="s">
        <v>1929</v>
      </c>
      <c r="B464" s="2" t="s">
        <v>91</v>
      </c>
      <c r="C464" s="2" t="s">
        <v>1927</v>
      </c>
      <c r="D464" s="2" t="s">
        <v>599</v>
      </c>
      <c r="E464" s="2" t="s">
        <v>1927</v>
      </c>
      <c r="F464" s="2" t="s">
        <v>939</v>
      </c>
      <c r="G464" s="2" t="s">
        <v>1927</v>
      </c>
      <c r="H464" s="2" t="s">
        <v>52</v>
      </c>
      <c r="I464" s="2" t="s">
        <v>1927</v>
      </c>
      <c r="J464" s="2" t="s">
        <v>1033</v>
      </c>
      <c r="K464" s="2" t="s">
        <v>1927</v>
      </c>
      <c r="L464" s="2" t="s">
        <v>1032</v>
      </c>
      <c r="M464" s="2">
        <v>3</v>
      </c>
      <c r="N464" s="2" t="s">
        <v>1928</v>
      </c>
      <c r="O464" s="5" t="s">
        <v>1030</v>
      </c>
      <c r="P464" s="2" t="s">
        <v>1033</v>
      </c>
      <c r="Q464" s="2" t="s">
        <v>1032</v>
      </c>
      <c r="R464" s="2">
        <v>3</v>
      </c>
      <c r="S464" s="2">
        <v>6</v>
      </c>
      <c r="T464" s="2">
        <v>1</v>
      </c>
      <c r="U464" s="2" t="s">
        <v>1931</v>
      </c>
      <c r="V464" s="2">
        <v>8</v>
      </c>
      <c r="W464" s="2"/>
    </row>
    <row r="465" spans="1:23" x14ac:dyDescent="0.25">
      <c r="A465" t="s">
        <v>1929</v>
      </c>
      <c r="B465" s="2" t="s">
        <v>149</v>
      </c>
      <c r="C465" s="2" t="s">
        <v>1927</v>
      </c>
      <c r="D465" s="2" t="s">
        <v>644</v>
      </c>
      <c r="E465" s="2" t="s">
        <v>1927</v>
      </c>
      <c r="F465" s="2" t="s">
        <v>939</v>
      </c>
      <c r="G465" s="2" t="s">
        <v>1927</v>
      </c>
      <c r="H465" s="2" t="s">
        <v>52</v>
      </c>
      <c r="I465" s="2" t="s">
        <v>1927</v>
      </c>
      <c r="J465" s="2" t="s">
        <v>1195</v>
      </c>
      <c r="K465" s="2" t="s">
        <v>1927</v>
      </c>
      <c r="L465" s="2" t="s">
        <v>1194</v>
      </c>
      <c r="M465" s="2">
        <v>5</v>
      </c>
      <c r="N465" s="2" t="s">
        <v>1928</v>
      </c>
      <c r="O465" s="5" t="s">
        <v>1192</v>
      </c>
      <c r="P465" s="2" t="s">
        <v>1195</v>
      </c>
      <c r="Q465" s="2" t="s">
        <v>1194</v>
      </c>
      <c r="R465" s="2">
        <v>5</v>
      </c>
      <c r="S465" s="2">
        <v>7</v>
      </c>
      <c r="T465" s="2">
        <v>2</v>
      </c>
      <c r="U465" s="2" t="s">
        <v>1930</v>
      </c>
      <c r="V465" s="2">
        <v>11</v>
      </c>
      <c r="W465" s="2"/>
    </row>
    <row r="466" spans="1:23" x14ac:dyDescent="0.25">
      <c r="A466" t="s">
        <v>1929</v>
      </c>
      <c r="B466" s="2" t="s">
        <v>380</v>
      </c>
      <c r="C466" s="2" t="s">
        <v>1927</v>
      </c>
      <c r="D466" s="2" t="s">
        <v>766</v>
      </c>
      <c r="E466" s="2" t="s">
        <v>1927</v>
      </c>
      <c r="F466" s="2" t="s">
        <v>1517</v>
      </c>
      <c r="G466" s="2" t="s">
        <v>1927</v>
      </c>
      <c r="H466" s="2" t="s">
        <v>304</v>
      </c>
      <c r="I466" s="2" t="s">
        <v>1927</v>
      </c>
      <c r="J466" s="2" t="s">
        <v>1678</v>
      </c>
      <c r="K466" s="2" t="s">
        <v>1927</v>
      </c>
      <c r="L466" s="2" t="s">
        <v>1677</v>
      </c>
      <c r="M466" s="2">
        <v>4</v>
      </c>
      <c r="N466" s="2" t="s">
        <v>1928</v>
      </c>
      <c r="O466" s="2" t="s">
        <v>1676</v>
      </c>
      <c r="P466" s="2" t="s">
        <v>1678</v>
      </c>
      <c r="Q466" s="2" t="s">
        <v>1677</v>
      </c>
      <c r="R466" s="2">
        <v>4</v>
      </c>
      <c r="S466" s="2">
        <v>4</v>
      </c>
      <c r="T466" s="2">
        <v>0</v>
      </c>
      <c r="U466" s="2" t="s">
        <v>1930</v>
      </c>
      <c r="V466" s="2">
        <v>5</v>
      </c>
      <c r="W466" s="2"/>
    </row>
    <row r="467" spans="1:23" x14ac:dyDescent="0.25">
      <c r="A467" t="s">
        <v>1929</v>
      </c>
      <c r="B467" s="2" t="s">
        <v>460</v>
      </c>
      <c r="C467" s="2" t="s">
        <v>1927</v>
      </c>
      <c r="D467" s="2" t="s">
        <v>838</v>
      </c>
      <c r="E467" s="2" t="s">
        <v>1927</v>
      </c>
      <c r="F467" s="2" t="s">
        <v>1517</v>
      </c>
      <c r="G467" s="2" t="s">
        <v>1927</v>
      </c>
      <c r="H467" s="2" t="s">
        <v>304</v>
      </c>
      <c r="I467" s="2" t="s">
        <v>1927</v>
      </c>
      <c r="J467" s="2" t="s">
        <v>1819</v>
      </c>
      <c r="K467" s="2" t="s">
        <v>1927</v>
      </c>
      <c r="L467" s="2" t="s">
        <v>1818</v>
      </c>
      <c r="M467" s="2">
        <v>6</v>
      </c>
      <c r="N467" s="2" t="s">
        <v>1928</v>
      </c>
      <c r="O467" s="5" t="s">
        <v>1817</v>
      </c>
      <c r="P467" s="2" t="s">
        <v>1819</v>
      </c>
      <c r="Q467" s="2" t="s">
        <v>1818</v>
      </c>
      <c r="R467" s="2">
        <v>6</v>
      </c>
      <c r="S467" s="2">
        <v>10</v>
      </c>
      <c r="T467" s="2">
        <v>1</v>
      </c>
      <c r="U467" s="2" t="s">
        <v>1931</v>
      </c>
      <c r="V467" s="2">
        <v>15</v>
      </c>
      <c r="W467" s="2"/>
    </row>
    <row r="468" spans="1:23" x14ac:dyDescent="0.25">
      <c r="A468" t="s">
        <v>1929</v>
      </c>
      <c r="B468" s="2" t="s">
        <v>126</v>
      </c>
      <c r="C468" s="2" t="s">
        <v>1927</v>
      </c>
      <c r="D468" s="2" t="s">
        <v>628</v>
      </c>
      <c r="E468" s="2" t="s">
        <v>1927</v>
      </c>
      <c r="F468" s="2" t="s">
        <v>939</v>
      </c>
      <c r="G468" s="2" t="s">
        <v>1927</v>
      </c>
      <c r="H468" s="2" t="s">
        <v>52</v>
      </c>
      <c r="I468" s="2" t="s">
        <v>1927</v>
      </c>
      <c r="J468" s="2" t="s">
        <v>1150</v>
      </c>
      <c r="K468" s="2" t="s">
        <v>1927</v>
      </c>
      <c r="L468" s="2" t="s">
        <v>1149</v>
      </c>
      <c r="M468" s="2">
        <v>3</v>
      </c>
      <c r="N468" s="2" t="s">
        <v>1928</v>
      </c>
      <c r="O468" s="5" t="s">
        <v>1148</v>
      </c>
      <c r="P468" s="2" t="s">
        <v>1150</v>
      </c>
      <c r="Q468" s="2" t="s">
        <v>1149</v>
      </c>
      <c r="R468" s="2">
        <v>3</v>
      </c>
      <c r="S468" s="2">
        <v>6</v>
      </c>
      <c r="T468" s="2">
        <v>2</v>
      </c>
      <c r="U468" s="2" t="s">
        <v>1931</v>
      </c>
      <c r="V468" s="2">
        <v>9</v>
      </c>
      <c r="W468" s="2"/>
    </row>
    <row r="469" spans="1:23" x14ac:dyDescent="0.25">
      <c r="A469" t="s">
        <v>1929</v>
      </c>
      <c r="B469" s="2" t="s">
        <v>111</v>
      </c>
      <c r="C469" s="2" t="s">
        <v>1927</v>
      </c>
      <c r="D469" s="2" t="s">
        <v>588</v>
      </c>
      <c r="E469" s="2" t="s">
        <v>1927</v>
      </c>
      <c r="F469" s="2" t="s">
        <v>939</v>
      </c>
      <c r="G469" s="2" t="s">
        <v>1927</v>
      </c>
      <c r="H469" s="2" t="s">
        <v>52</v>
      </c>
      <c r="I469" s="2" t="s">
        <v>1927</v>
      </c>
      <c r="J469" s="2" t="s">
        <v>1113</v>
      </c>
      <c r="K469" s="2" t="s">
        <v>1927</v>
      </c>
      <c r="L469" s="2" t="s">
        <v>1085</v>
      </c>
      <c r="M469" s="2">
        <v>3</v>
      </c>
      <c r="N469" s="2" t="s">
        <v>1928</v>
      </c>
      <c r="O469" s="5" t="s">
        <v>1112</v>
      </c>
      <c r="P469" s="2" t="s">
        <v>1113</v>
      </c>
      <c r="Q469" s="2" t="s">
        <v>1085</v>
      </c>
      <c r="R469" s="2">
        <v>3</v>
      </c>
      <c r="S469" s="2">
        <v>6</v>
      </c>
      <c r="T469" s="2">
        <v>1</v>
      </c>
      <c r="U469" s="2" t="s">
        <v>1931</v>
      </c>
      <c r="V469" s="2">
        <v>8</v>
      </c>
      <c r="W469" s="2"/>
    </row>
    <row r="470" spans="1:23" x14ac:dyDescent="0.25">
      <c r="A470" t="s">
        <v>1929</v>
      </c>
      <c r="B470" s="2" t="s">
        <v>103</v>
      </c>
      <c r="C470" s="2" t="s">
        <v>1927</v>
      </c>
      <c r="D470" s="2" t="s">
        <v>608</v>
      </c>
      <c r="E470" s="2" t="s">
        <v>1927</v>
      </c>
      <c r="F470" s="2" t="s">
        <v>939</v>
      </c>
      <c r="G470" s="2" t="s">
        <v>1927</v>
      </c>
      <c r="H470" s="2" t="s">
        <v>52</v>
      </c>
      <c r="I470" s="2" t="s">
        <v>1927</v>
      </c>
      <c r="J470" s="2" t="s">
        <v>1083</v>
      </c>
      <c r="K470" s="2" t="s">
        <v>1927</v>
      </c>
      <c r="L470" s="2" t="s">
        <v>1081</v>
      </c>
      <c r="M470" s="2">
        <v>3</v>
      </c>
      <c r="N470" s="2" t="s">
        <v>1928</v>
      </c>
      <c r="O470" s="5" t="s">
        <v>1079</v>
      </c>
      <c r="P470" s="2" t="s">
        <v>1083</v>
      </c>
      <c r="Q470" s="2" t="s">
        <v>1081</v>
      </c>
      <c r="R470" s="2">
        <v>3</v>
      </c>
      <c r="S470" s="2">
        <v>7</v>
      </c>
      <c r="T470" s="2">
        <v>1</v>
      </c>
      <c r="U470" s="2" t="s">
        <v>1931</v>
      </c>
      <c r="V470" s="2">
        <v>9</v>
      </c>
      <c r="W470" s="2"/>
    </row>
    <row r="471" spans="1:23" x14ac:dyDescent="0.25">
      <c r="A471" t="s">
        <v>1929</v>
      </c>
      <c r="B471" s="2" t="s">
        <v>388</v>
      </c>
      <c r="C471" s="2" t="s">
        <v>1927</v>
      </c>
      <c r="D471" s="2" t="s">
        <v>795</v>
      </c>
      <c r="E471" s="2" t="s">
        <v>1927</v>
      </c>
      <c r="F471" s="2" t="s">
        <v>1517</v>
      </c>
      <c r="G471" s="2" t="s">
        <v>1927</v>
      </c>
      <c r="H471" s="2" t="s">
        <v>304</v>
      </c>
      <c r="I471" s="2" t="s">
        <v>1927</v>
      </c>
      <c r="J471" s="2" t="s">
        <v>1695</v>
      </c>
      <c r="K471" s="2" t="s">
        <v>1927</v>
      </c>
      <c r="L471" s="2" t="s">
        <v>1694</v>
      </c>
      <c r="M471" s="2">
        <v>10</v>
      </c>
      <c r="N471" s="2" t="s">
        <v>1928</v>
      </c>
      <c r="O471" s="5" t="s">
        <v>1692</v>
      </c>
      <c r="P471" s="2" t="s">
        <v>1695</v>
      </c>
      <c r="Q471" s="2" t="s">
        <v>1694</v>
      </c>
      <c r="R471" s="2">
        <v>10</v>
      </c>
      <c r="S471" s="2">
        <v>5</v>
      </c>
      <c r="T471" s="2">
        <v>0</v>
      </c>
      <c r="U471" s="2" t="s">
        <v>1930</v>
      </c>
      <c r="V471" s="2">
        <v>12</v>
      </c>
      <c r="W471" s="2"/>
    </row>
    <row r="472" spans="1:23" x14ac:dyDescent="0.25">
      <c r="A472" t="s">
        <v>1929</v>
      </c>
      <c r="B472" s="2" t="s">
        <v>168</v>
      </c>
      <c r="C472" s="2" t="s">
        <v>1927</v>
      </c>
      <c r="D472" s="2" t="s">
        <v>659</v>
      </c>
      <c r="E472" s="2" t="s">
        <v>1927</v>
      </c>
      <c r="F472" s="2" t="s">
        <v>939</v>
      </c>
      <c r="G472" s="2" t="s">
        <v>1927</v>
      </c>
      <c r="H472" s="2" t="s">
        <v>52</v>
      </c>
      <c r="I472" s="2" t="s">
        <v>1927</v>
      </c>
      <c r="J472" s="2" t="s">
        <v>1244</v>
      </c>
      <c r="K472" s="2" t="s">
        <v>1927</v>
      </c>
      <c r="L472" s="2" t="s">
        <v>1199</v>
      </c>
      <c r="M472" s="2">
        <v>2</v>
      </c>
      <c r="N472" s="2" t="s">
        <v>1928</v>
      </c>
      <c r="O472" s="5" t="s">
        <v>1242</v>
      </c>
      <c r="P472" s="2" t="s">
        <v>1244</v>
      </c>
      <c r="Q472" s="2" t="s">
        <v>1199</v>
      </c>
      <c r="R472" s="2">
        <v>2</v>
      </c>
      <c r="S472" s="2">
        <v>10</v>
      </c>
      <c r="T472" s="2">
        <v>2</v>
      </c>
      <c r="U472" s="2" t="s">
        <v>1930</v>
      </c>
      <c r="V472" s="2">
        <v>11</v>
      </c>
      <c r="W472" s="2"/>
    </row>
    <row r="473" spans="1:23" x14ac:dyDescent="0.25">
      <c r="A473" t="s">
        <v>1929</v>
      </c>
      <c r="B473" s="2" t="s">
        <v>169</v>
      </c>
      <c r="C473" s="2" t="s">
        <v>1927</v>
      </c>
      <c r="D473" s="2" t="s">
        <v>660</v>
      </c>
      <c r="E473" s="2" t="s">
        <v>1927</v>
      </c>
      <c r="F473" s="2" t="s">
        <v>939</v>
      </c>
      <c r="G473" s="2" t="s">
        <v>1927</v>
      </c>
      <c r="H473" s="2" t="s">
        <v>52</v>
      </c>
      <c r="I473" s="2" t="s">
        <v>1927</v>
      </c>
      <c r="J473" s="2" t="s">
        <v>1244</v>
      </c>
      <c r="K473" s="2" t="s">
        <v>1927</v>
      </c>
      <c r="L473" s="2" t="s">
        <v>1199</v>
      </c>
      <c r="M473" s="2">
        <v>2</v>
      </c>
      <c r="N473" s="2" t="s">
        <v>1928</v>
      </c>
      <c r="O473" s="5" t="s">
        <v>1242</v>
      </c>
      <c r="P473" s="2" t="s">
        <v>1244</v>
      </c>
      <c r="Q473" s="2" t="s">
        <v>1199</v>
      </c>
      <c r="R473" s="2">
        <v>2</v>
      </c>
      <c r="S473" s="2">
        <v>10</v>
      </c>
      <c r="T473" s="2">
        <v>2</v>
      </c>
      <c r="U473" s="2" t="s">
        <v>1930</v>
      </c>
      <c r="V473" s="2">
        <v>11</v>
      </c>
      <c r="W473" s="2"/>
    </row>
    <row r="474" spans="1:23" x14ac:dyDescent="0.25">
      <c r="A474" t="s">
        <v>1929</v>
      </c>
      <c r="B474" s="2" t="s">
        <v>170</v>
      </c>
      <c r="C474" s="2" t="s">
        <v>1927</v>
      </c>
      <c r="D474" s="2" t="s">
        <v>661</v>
      </c>
      <c r="E474" s="2" t="s">
        <v>1927</v>
      </c>
      <c r="F474" s="2" t="s">
        <v>939</v>
      </c>
      <c r="G474" s="2" t="s">
        <v>1927</v>
      </c>
      <c r="H474" s="2" t="s">
        <v>52</v>
      </c>
      <c r="I474" s="2" t="s">
        <v>1927</v>
      </c>
      <c r="J474" s="2" t="s">
        <v>1244</v>
      </c>
      <c r="K474" s="2" t="s">
        <v>1927</v>
      </c>
      <c r="L474" s="2" t="s">
        <v>1199</v>
      </c>
      <c r="M474" s="2">
        <v>2</v>
      </c>
      <c r="N474" s="2" t="s">
        <v>1928</v>
      </c>
      <c r="O474" s="5" t="s">
        <v>1242</v>
      </c>
      <c r="P474" s="2" t="s">
        <v>1244</v>
      </c>
      <c r="Q474" s="2" t="s">
        <v>1199</v>
      </c>
      <c r="R474" s="2">
        <v>2</v>
      </c>
      <c r="S474" s="2">
        <v>10</v>
      </c>
      <c r="T474" s="2">
        <v>2</v>
      </c>
      <c r="U474" s="2" t="s">
        <v>1930</v>
      </c>
      <c r="V474" s="2">
        <v>11</v>
      </c>
      <c r="W474" s="2"/>
    </row>
    <row r="475" spans="1:23" x14ac:dyDescent="0.25">
      <c r="A475" t="s">
        <v>1929</v>
      </c>
      <c r="B475" s="2" t="s">
        <v>198</v>
      </c>
      <c r="C475" s="2" t="s">
        <v>1927</v>
      </c>
      <c r="D475" s="2" t="s">
        <v>677</v>
      </c>
      <c r="E475" s="2" t="s">
        <v>1927</v>
      </c>
      <c r="F475" s="2" t="s">
        <v>939</v>
      </c>
      <c r="G475" s="2" t="s">
        <v>1927</v>
      </c>
      <c r="H475" s="2" t="s">
        <v>52</v>
      </c>
      <c r="I475" s="2" t="s">
        <v>1927</v>
      </c>
      <c r="J475" s="2" t="s">
        <v>1244</v>
      </c>
      <c r="K475" s="2" t="s">
        <v>1927</v>
      </c>
      <c r="L475" s="2" t="s">
        <v>1199</v>
      </c>
      <c r="M475" s="2">
        <v>2</v>
      </c>
      <c r="N475" s="2" t="s">
        <v>1928</v>
      </c>
      <c r="O475" s="5" t="s">
        <v>1242</v>
      </c>
      <c r="P475" s="2" t="s">
        <v>1244</v>
      </c>
      <c r="Q475" s="2" t="s">
        <v>1199</v>
      </c>
      <c r="R475" s="2">
        <v>2</v>
      </c>
      <c r="S475" s="2">
        <v>10</v>
      </c>
      <c r="T475" s="2">
        <v>2</v>
      </c>
      <c r="U475" s="2" t="s">
        <v>1930</v>
      </c>
      <c r="V475" s="2">
        <v>11</v>
      </c>
      <c r="W475" s="2"/>
    </row>
    <row r="476" spans="1:23" x14ac:dyDescent="0.25">
      <c r="A476" t="s">
        <v>1929</v>
      </c>
      <c r="B476" s="2" t="s">
        <v>151</v>
      </c>
      <c r="C476" s="2" t="s">
        <v>1927</v>
      </c>
      <c r="D476" s="2" t="s">
        <v>646</v>
      </c>
      <c r="E476" s="2" t="s">
        <v>1927</v>
      </c>
      <c r="F476" s="2" t="s">
        <v>939</v>
      </c>
      <c r="G476" s="2" t="s">
        <v>1927</v>
      </c>
      <c r="H476" s="2" t="s">
        <v>52</v>
      </c>
      <c r="I476" s="2" t="s">
        <v>1927</v>
      </c>
      <c r="J476" s="2" t="s">
        <v>1201</v>
      </c>
      <c r="K476" s="2" t="s">
        <v>1927</v>
      </c>
      <c r="L476" s="2" t="s">
        <v>1199</v>
      </c>
      <c r="M476" s="2">
        <v>2</v>
      </c>
      <c r="N476" s="2" t="s">
        <v>1928</v>
      </c>
      <c r="O476" s="5" t="s">
        <v>1198</v>
      </c>
      <c r="P476" s="2" t="s">
        <v>1201</v>
      </c>
      <c r="Q476" s="2" t="s">
        <v>1199</v>
      </c>
      <c r="R476" s="2">
        <v>2</v>
      </c>
      <c r="S476" s="2">
        <v>10</v>
      </c>
      <c r="T476" s="2">
        <v>2</v>
      </c>
      <c r="U476" s="2" t="s">
        <v>1930</v>
      </c>
      <c r="V476" s="2">
        <v>11</v>
      </c>
      <c r="W476" s="2"/>
    </row>
    <row r="477" spans="1:23" x14ac:dyDescent="0.25">
      <c r="A477" t="s">
        <v>1929</v>
      </c>
      <c r="B477" s="2" t="s">
        <v>152</v>
      </c>
      <c r="C477" s="2" t="s">
        <v>1927</v>
      </c>
      <c r="D477" s="2" t="s">
        <v>646</v>
      </c>
      <c r="E477" s="2" t="s">
        <v>1927</v>
      </c>
      <c r="F477" s="2" t="s">
        <v>939</v>
      </c>
      <c r="G477" s="2" t="s">
        <v>1927</v>
      </c>
      <c r="H477" s="2" t="s">
        <v>52</v>
      </c>
      <c r="I477" s="2" t="s">
        <v>1927</v>
      </c>
      <c r="J477" s="2" t="s">
        <v>1201</v>
      </c>
      <c r="K477" s="2" t="s">
        <v>1927</v>
      </c>
      <c r="L477" s="2" t="s">
        <v>1199</v>
      </c>
      <c r="M477" s="2">
        <v>2</v>
      </c>
      <c r="N477" s="2" t="s">
        <v>1928</v>
      </c>
      <c r="O477" s="5" t="s">
        <v>1198</v>
      </c>
      <c r="P477" s="2" t="s">
        <v>1201</v>
      </c>
      <c r="Q477" s="2" t="s">
        <v>1199</v>
      </c>
      <c r="R477" s="2">
        <v>2</v>
      </c>
      <c r="S477" s="2">
        <v>10</v>
      </c>
      <c r="T477" s="2">
        <v>2</v>
      </c>
      <c r="U477" s="2" t="s">
        <v>1930</v>
      </c>
      <c r="V477" s="2">
        <v>11</v>
      </c>
      <c r="W477" s="2"/>
    </row>
    <row r="478" spans="1:23" x14ac:dyDescent="0.25">
      <c r="A478" t="s">
        <v>1929</v>
      </c>
      <c r="B478" s="2" t="s">
        <v>191</v>
      </c>
      <c r="C478" s="2" t="s">
        <v>1927</v>
      </c>
      <c r="D478" s="2" t="s">
        <v>672</v>
      </c>
      <c r="E478" s="2" t="s">
        <v>1927</v>
      </c>
      <c r="F478" s="2" t="s">
        <v>939</v>
      </c>
      <c r="G478" s="2" t="s">
        <v>1927</v>
      </c>
      <c r="H478" s="2" t="s">
        <v>52</v>
      </c>
      <c r="I478" s="2" t="s">
        <v>1927</v>
      </c>
      <c r="J478" s="2" t="s">
        <v>1201</v>
      </c>
      <c r="K478" s="2" t="s">
        <v>1927</v>
      </c>
      <c r="L478" s="2" t="s">
        <v>1199</v>
      </c>
      <c r="M478" s="2">
        <v>2</v>
      </c>
      <c r="N478" s="2" t="s">
        <v>1928</v>
      </c>
      <c r="O478" s="5" t="s">
        <v>1198</v>
      </c>
      <c r="P478" s="2" t="s">
        <v>1201</v>
      </c>
      <c r="Q478" s="2" t="s">
        <v>1199</v>
      </c>
      <c r="R478" s="2">
        <v>2</v>
      </c>
      <c r="S478" s="2">
        <v>10</v>
      </c>
      <c r="T478" s="2">
        <v>2</v>
      </c>
      <c r="U478" s="2" t="s">
        <v>1930</v>
      </c>
      <c r="V478" s="2">
        <v>11</v>
      </c>
      <c r="W478" s="2"/>
    </row>
    <row r="479" spans="1:23" x14ac:dyDescent="0.25">
      <c r="A479" t="s">
        <v>1929</v>
      </c>
      <c r="B479" s="2" t="s">
        <v>169</v>
      </c>
      <c r="C479" s="2" t="s">
        <v>1927</v>
      </c>
      <c r="D479" s="2" t="s">
        <v>660</v>
      </c>
      <c r="E479" s="2" t="s">
        <v>1927</v>
      </c>
      <c r="F479" s="2" t="s">
        <v>939</v>
      </c>
      <c r="G479" s="2" t="s">
        <v>1927</v>
      </c>
      <c r="H479" s="2" t="s">
        <v>52</v>
      </c>
      <c r="I479" s="2" t="s">
        <v>1927</v>
      </c>
      <c r="J479" s="2" t="s">
        <v>1246</v>
      </c>
      <c r="K479" s="2" t="s">
        <v>1927</v>
      </c>
      <c r="L479" s="2" t="s">
        <v>1199</v>
      </c>
      <c r="M479" s="2">
        <v>2</v>
      </c>
      <c r="N479" s="2" t="s">
        <v>1928</v>
      </c>
      <c r="O479" s="5" t="s">
        <v>1245</v>
      </c>
      <c r="P479" s="2" t="s">
        <v>1246</v>
      </c>
      <c r="Q479" s="2" t="s">
        <v>1199</v>
      </c>
      <c r="R479" s="2">
        <v>2</v>
      </c>
      <c r="S479" s="2">
        <v>10</v>
      </c>
      <c r="T479" s="2">
        <v>2</v>
      </c>
      <c r="U479" s="2" t="s">
        <v>1930</v>
      </c>
      <c r="V479" s="2">
        <v>11</v>
      </c>
      <c r="W479" s="2"/>
    </row>
    <row r="480" spans="1:23" x14ac:dyDescent="0.25">
      <c r="A480" t="s">
        <v>1929</v>
      </c>
      <c r="B480" s="2" t="s">
        <v>170</v>
      </c>
      <c r="C480" s="2" t="s">
        <v>1927</v>
      </c>
      <c r="D480" s="2" t="s">
        <v>661</v>
      </c>
      <c r="E480" s="2" t="s">
        <v>1927</v>
      </c>
      <c r="F480" s="2" t="s">
        <v>939</v>
      </c>
      <c r="G480" s="2" t="s">
        <v>1927</v>
      </c>
      <c r="H480" s="2" t="s">
        <v>52</v>
      </c>
      <c r="I480" s="2" t="s">
        <v>1927</v>
      </c>
      <c r="J480" s="2" t="s">
        <v>1246</v>
      </c>
      <c r="K480" s="2" t="s">
        <v>1927</v>
      </c>
      <c r="L480" s="2" t="s">
        <v>1199</v>
      </c>
      <c r="M480" s="2">
        <v>2</v>
      </c>
      <c r="N480" s="2" t="s">
        <v>1928</v>
      </c>
      <c r="O480" s="5" t="s">
        <v>1245</v>
      </c>
      <c r="P480" s="2" t="s">
        <v>1246</v>
      </c>
      <c r="Q480" s="2" t="s">
        <v>1199</v>
      </c>
      <c r="R480" s="2">
        <v>2</v>
      </c>
      <c r="S480" s="2">
        <v>10</v>
      </c>
      <c r="T480" s="2">
        <v>2</v>
      </c>
      <c r="U480" s="2" t="s">
        <v>1930</v>
      </c>
      <c r="V480" s="2">
        <v>11</v>
      </c>
      <c r="W480" s="2"/>
    </row>
    <row r="481" spans="1:23" x14ac:dyDescent="0.25">
      <c r="A481" t="s">
        <v>1929</v>
      </c>
      <c r="B481" s="2" t="s">
        <v>190</v>
      </c>
      <c r="C481" s="2" t="s">
        <v>1927</v>
      </c>
      <c r="D481" s="2" t="s">
        <v>671</v>
      </c>
      <c r="E481" s="2" t="s">
        <v>1927</v>
      </c>
      <c r="F481" s="2" t="s">
        <v>939</v>
      </c>
      <c r="G481" s="2" t="s">
        <v>1927</v>
      </c>
      <c r="H481" s="2" t="s">
        <v>52</v>
      </c>
      <c r="I481" s="2" t="s">
        <v>1927</v>
      </c>
      <c r="J481" s="2" t="s">
        <v>1280</v>
      </c>
      <c r="K481" s="2" t="s">
        <v>1927</v>
      </c>
      <c r="L481" s="2" t="s">
        <v>1279</v>
      </c>
      <c r="M481" s="2">
        <v>2</v>
      </c>
      <c r="N481" s="2" t="s">
        <v>1928</v>
      </c>
      <c r="O481" s="5" t="s">
        <v>1278</v>
      </c>
      <c r="P481" s="2" t="s">
        <v>1280</v>
      </c>
      <c r="Q481" s="2" t="s">
        <v>1279</v>
      </c>
      <c r="R481" s="2">
        <v>2</v>
      </c>
      <c r="S481" s="2">
        <v>5</v>
      </c>
      <c r="T481" s="2">
        <v>2</v>
      </c>
      <c r="U481" s="2" t="s">
        <v>1930</v>
      </c>
      <c r="V481" s="2">
        <v>6</v>
      </c>
      <c r="W481" s="2"/>
    </row>
    <row r="482" spans="1:23" x14ac:dyDescent="0.25">
      <c r="A482" t="s">
        <v>1929</v>
      </c>
      <c r="B482" s="2" t="s">
        <v>218</v>
      </c>
      <c r="C482" s="2" t="s">
        <v>1927</v>
      </c>
      <c r="D482" s="2" t="s">
        <v>693</v>
      </c>
      <c r="E482" s="2" t="s">
        <v>1927</v>
      </c>
      <c r="F482" s="2" t="s">
        <v>939</v>
      </c>
      <c r="G482" s="2" t="s">
        <v>1927</v>
      </c>
      <c r="H482" s="2" t="s">
        <v>52</v>
      </c>
      <c r="I482" s="2" t="s">
        <v>1927</v>
      </c>
      <c r="J482" s="2" t="s">
        <v>1341</v>
      </c>
      <c r="K482" s="2" t="s">
        <v>1927</v>
      </c>
      <c r="L482" s="2" t="s">
        <v>1199</v>
      </c>
      <c r="M482" s="2">
        <v>2</v>
      </c>
      <c r="N482" s="2" t="s">
        <v>1928</v>
      </c>
      <c r="O482" s="5" t="s">
        <v>1339</v>
      </c>
      <c r="P482" s="2" t="s">
        <v>1341</v>
      </c>
      <c r="Q482" s="2" t="s">
        <v>1199</v>
      </c>
      <c r="R482" s="2">
        <v>2</v>
      </c>
      <c r="S482" s="2">
        <v>10</v>
      </c>
      <c r="T482" s="2">
        <v>2</v>
      </c>
      <c r="U482" s="2" t="s">
        <v>1930</v>
      </c>
      <c r="V482" s="2">
        <v>11</v>
      </c>
      <c r="W482" s="2"/>
    </row>
    <row r="483" spans="1:23" x14ac:dyDescent="0.25">
      <c r="A483" t="s">
        <v>1929</v>
      </c>
      <c r="B483" s="2" t="s">
        <v>221</v>
      </c>
      <c r="C483" s="2" t="s">
        <v>1927</v>
      </c>
      <c r="D483" s="2" t="s">
        <v>695</v>
      </c>
      <c r="E483" s="2" t="s">
        <v>1927</v>
      </c>
      <c r="F483" s="2" t="s">
        <v>939</v>
      </c>
      <c r="G483" s="2" t="s">
        <v>1927</v>
      </c>
      <c r="H483" s="2" t="s">
        <v>52</v>
      </c>
      <c r="I483" s="2" t="s">
        <v>1927</v>
      </c>
      <c r="J483" s="2" t="s">
        <v>1341</v>
      </c>
      <c r="K483" s="2" t="s">
        <v>1927</v>
      </c>
      <c r="L483" s="2" t="s">
        <v>1199</v>
      </c>
      <c r="M483" s="2">
        <v>2</v>
      </c>
      <c r="N483" s="2" t="s">
        <v>1928</v>
      </c>
      <c r="O483" s="5" t="s">
        <v>1339</v>
      </c>
      <c r="P483" s="2" t="s">
        <v>1341</v>
      </c>
      <c r="Q483" s="2" t="s">
        <v>1199</v>
      </c>
      <c r="R483" s="2">
        <v>2</v>
      </c>
      <c r="S483" s="2">
        <v>10</v>
      </c>
      <c r="T483" s="2">
        <v>2</v>
      </c>
      <c r="U483" s="2" t="s">
        <v>1930</v>
      </c>
      <c r="V483" s="2">
        <v>11</v>
      </c>
      <c r="W483" s="2"/>
    </row>
    <row r="484" spans="1:23" x14ac:dyDescent="0.25">
      <c r="A484" t="s">
        <v>1929</v>
      </c>
      <c r="B484" s="2" t="s">
        <v>160</v>
      </c>
      <c r="C484" s="2" t="s">
        <v>1927</v>
      </c>
      <c r="D484" s="2" t="s">
        <v>651</v>
      </c>
      <c r="E484" s="2" t="s">
        <v>1927</v>
      </c>
      <c r="F484" s="2" t="s">
        <v>939</v>
      </c>
      <c r="G484" s="2" t="s">
        <v>1927</v>
      </c>
      <c r="H484" s="2" t="s">
        <v>52</v>
      </c>
      <c r="I484" s="2" t="s">
        <v>1927</v>
      </c>
      <c r="J484" s="2" t="s">
        <v>1217</v>
      </c>
      <c r="K484" s="2" t="s">
        <v>1927</v>
      </c>
      <c r="L484" s="2" t="s">
        <v>1216</v>
      </c>
      <c r="M484" s="2">
        <v>3</v>
      </c>
      <c r="N484" s="2" t="s">
        <v>1928</v>
      </c>
      <c r="O484" s="5" t="s">
        <v>1215</v>
      </c>
      <c r="P484" s="2" t="s">
        <v>1217</v>
      </c>
      <c r="Q484" s="2" t="s">
        <v>1216</v>
      </c>
      <c r="R484" s="2">
        <v>3</v>
      </c>
      <c r="S484" s="2">
        <v>9</v>
      </c>
      <c r="T484" s="2">
        <v>3</v>
      </c>
      <c r="U484" s="2" t="s">
        <v>1930</v>
      </c>
      <c r="V484" s="2">
        <v>12</v>
      </c>
      <c r="W484" s="2"/>
    </row>
    <row r="485" spans="1:23" x14ac:dyDescent="0.25">
      <c r="A485" t="s">
        <v>1929</v>
      </c>
      <c r="B485" s="2" t="s">
        <v>383</v>
      </c>
      <c r="C485" s="2" t="s">
        <v>1927</v>
      </c>
      <c r="D485" s="2" t="s">
        <v>673</v>
      </c>
      <c r="E485" s="2" t="s">
        <v>1927</v>
      </c>
      <c r="F485" s="2" t="s">
        <v>1517</v>
      </c>
      <c r="G485" s="2" t="s">
        <v>1927</v>
      </c>
      <c r="H485" s="2" t="s">
        <v>304</v>
      </c>
      <c r="I485" s="2" t="s">
        <v>1927</v>
      </c>
      <c r="J485" s="2" t="s">
        <v>1687</v>
      </c>
      <c r="K485" s="2" t="s">
        <v>1927</v>
      </c>
      <c r="L485" s="2" t="s">
        <v>1686</v>
      </c>
      <c r="M485" s="2">
        <v>10</v>
      </c>
      <c r="N485" s="2" t="s">
        <v>1928</v>
      </c>
      <c r="O485" s="2" t="s">
        <v>1684</v>
      </c>
      <c r="P485" s="2" t="s">
        <v>1687</v>
      </c>
      <c r="Q485" s="2" t="s">
        <v>1686</v>
      </c>
      <c r="R485" s="2">
        <v>10</v>
      </c>
      <c r="S485" s="2">
        <v>4</v>
      </c>
      <c r="T485" s="2">
        <v>0</v>
      </c>
      <c r="U485" s="2" t="s">
        <v>1930</v>
      </c>
      <c r="V485" s="2">
        <v>11</v>
      </c>
      <c r="W485" s="3" t="s">
        <v>1917</v>
      </c>
    </row>
    <row r="486" spans="1:23" x14ac:dyDescent="0.25">
      <c r="A486" t="s">
        <v>1929</v>
      </c>
      <c r="B486" s="2" t="s">
        <v>384</v>
      </c>
      <c r="C486" s="2" t="s">
        <v>1927</v>
      </c>
      <c r="D486" s="2" t="s">
        <v>662</v>
      </c>
      <c r="E486" s="2" t="s">
        <v>1927</v>
      </c>
      <c r="F486" s="2" t="s">
        <v>1517</v>
      </c>
      <c r="G486" s="2" t="s">
        <v>1927</v>
      </c>
      <c r="H486" s="2" t="s">
        <v>304</v>
      </c>
      <c r="I486" s="2" t="s">
        <v>1927</v>
      </c>
      <c r="J486" s="2" t="s">
        <v>1687</v>
      </c>
      <c r="K486" s="2" t="s">
        <v>1927</v>
      </c>
      <c r="L486" s="2" t="s">
        <v>1686</v>
      </c>
      <c r="M486" s="2">
        <v>10</v>
      </c>
      <c r="N486" s="2" t="s">
        <v>1928</v>
      </c>
      <c r="O486" s="2" t="s">
        <v>1684</v>
      </c>
      <c r="P486" s="2" t="s">
        <v>1687</v>
      </c>
      <c r="Q486" s="2" t="s">
        <v>1686</v>
      </c>
      <c r="R486" s="2">
        <v>10</v>
      </c>
      <c r="S486" s="2">
        <v>4</v>
      </c>
      <c r="T486" s="2">
        <v>0</v>
      </c>
      <c r="U486" s="2" t="s">
        <v>1930</v>
      </c>
      <c r="V486" s="2">
        <v>11</v>
      </c>
      <c r="W486" s="2"/>
    </row>
    <row r="487" spans="1:23" x14ac:dyDescent="0.25">
      <c r="A487" t="s">
        <v>1929</v>
      </c>
      <c r="B487" s="2" t="s">
        <v>385</v>
      </c>
      <c r="C487" s="2" t="s">
        <v>1927</v>
      </c>
      <c r="D487" s="2" t="s">
        <v>662</v>
      </c>
      <c r="E487" s="2" t="s">
        <v>1927</v>
      </c>
      <c r="F487" s="2" t="s">
        <v>1517</v>
      </c>
      <c r="G487" s="2" t="s">
        <v>1927</v>
      </c>
      <c r="H487" s="2" t="s">
        <v>304</v>
      </c>
      <c r="I487" s="2" t="s">
        <v>1927</v>
      </c>
      <c r="J487" s="2" t="s">
        <v>1687</v>
      </c>
      <c r="K487" s="2" t="s">
        <v>1927</v>
      </c>
      <c r="L487" s="2" t="s">
        <v>1686</v>
      </c>
      <c r="M487" s="2">
        <v>10</v>
      </c>
      <c r="N487" s="2" t="s">
        <v>1928</v>
      </c>
      <c r="O487" s="2" t="s">
        <v>1684</v>
      </c>
      <c r="P487" s="2" t="s">
        <v>1687</v>
      </c>
      <c r="Q487" s="2" t="s">
        <v>1686</v>
      </c>
      <c r="R487" s="2">
        <v>10</v>
      </c>
      <c r="S487" s="2">
        <v>4</v>
      </c>
      <c r="T487" s="2">
        <v>0</v>
      </c>
      <c r="U487" s="2" t="s">
        <v>1930</v>
      </c>
      <c r="V487" s="2">
        <v>11</v>
      </c>
      <c r="W487" s="2"/>
    </row>
    <row r="488" spans="1:23" x14ac:dyDescent="0.25">
      <c r="A488" t="s">
        <v>1929</v>
      </c>
      <c r="B488" s="2" t="s">
        <v>383</v>
      </c>
      <c r="C488" s="2" t="s">
        <v>1927</v>
      </c>
      <c r="D488" s="2" t="s">
        <v>673</v>
      </c>
      <c r="E488" s="2" t="s">
        <v>1927</v>
      </c>
      <c r="F488" s="2" t="s">
        <v>1517</v>
      </c>
      <c r="G488" s="2" t="s">
        <v>1927</v>
      </c>
      <c r="H488" s="2" t="s">
        <v>304</v>
      </c>
      <c r="I488" s="2" t="s">
        <v>1927</v>
      </c>
      <c r="J488" s="2" t="s">
        <v>1687</v>
      </c>
      <c r="K488" s="2" t="s">
        <v>1927</v>
      </c>
      <c r="L488" s="2" t="s">
        <v>1686</v>
      </c>
      <c r="M488" s="2">
        <v>10</v>
      </c>
      <c r="N488" s="2" t="s">
        <v>1928</v>
      </c>
      <c r="O488" s="2" t="s">
        <v>1684</v>
      </c>
      <c r="P488" s="2" t="s">
        <v>1687</v>
      </c>
      <c r="Q488" s="2" t="s">
        <v>1686</v>
      </c>
      <c r="R488" s="2">
        <v>10</v>
      </c>
      <c r="S488" s="2">
        <v>4</v>
      </c>
      <c r="T488" s="2">
        <v>0</v>
      </c>
      <c r="U488" s="2" t="s">
        <v>1930</v>
      </c>
      <c r="V488" s="2">
        <v>11</v>
      </c>
      <c r="W488" s="2"/>
    </row>
    <row r="489" spans="1:23" x14ac:dyDescent="0.25">
      <c r="A489" t="s">
        <v>1929</v>
      </c>
      <c r="B489" s="2" t="s">
        <v>389</v>
      </c>
      <c r="C489" s="2" t="s">
        <v>1927</v>
      </c>
      <c r="D489" s="2" t="s">
        <v>665</v>
      </c>
      <c r="E489" s="2" t="s">
        <v>1927</v>
      </c>
      <c r="F489" s="2" t="s">
        <v>1517</v>
      </c>
      <c r="G489" s="2" t="s">
        <v>1927</v>
      </c>
      <c r="H489" s="2" t="s">
        <v>304</v>
      </c>
      <c r="I489" s="2" t="s">
        <v>1927</v>
      </c>
      <c r="J489" s="2" t="s">
        <v>1702</v>
      </c>
      <c r="K489" s="2" t="s">
        <v>1927</v>
      </c>
      <c r="L489" s="2" t="s">
        <v>1686</v>
      </c>
      <c r="M489" s="2">
        <v>10</v>
      </c>
      <c r="N489" s="2" t="s">
        <v>1928</v>
      </c>
      <c r="O489" s="5" t="s">
        <v>1699</v>
      </c>
      <c r="P489" s="2" t="s">
        <v>1702</v>
      </c>
      <c r="Q489" s="2" t="s">
        <v>1686</v>
      </c>
      <c r="R489" s="2">
        <v>10</v>
      </c>
      <c r="S489" s="2">
        <v>4</v>
      </c>
      <c r="T489" s="2">
        <v>0</v>
      </c>
      <c r="U489" s="2" t="s">
        <v>1930</v>
      </c>
      <c r="V489" s="2">
        <v>11</v>
      </c>
      <c r="W489" s="2"/>
    </row>
    <row r="490" spans="1:23" x14ac:dyDescent="0.25">
      <c r="A490" t="s">
        <v>1929</v>
      </c>
      <c r="B490" s="2" t="s">
        <v>389</v>
      </c>
      <c r="C490" s="2" t="s">
        <v>1927</v>
      </c>
      <c r="D490" s="2" t="s">
        <v>665</v>
      </c>
      <c r="E490" s="2" t="s">
        <v>1927</v>
      </c>
      <c r="F490" s="2" t="s">
        <v>1517</v>
      </c>
      <c r="G490" s="2" t="s">
        <v>1927</v>
      </c>
      <c r="H490" s="2" t="s">
        <v>304</v>
      </c>
      <c r="I490" s="2" t="s">
        <v>1927</v>
      </c>
      <c r="J490" s="2" t="s">
        <v>1701</v>
      </c>
      <c r="K490" s="2" t="s">
        <v>1927</v>
      </c>
      <c r="L490" s="2" t="s">
        <v>1696</v>
      </c>
      <c r="M490" s="2">
        <v>10</v>
      </c>
      <c r="N490" s="2" t="s">
        <v>1928</v>
      </c>
      <c r="O490" s="5" t="s">
        <v>1698</v>
      </c>
      <c r="P490" s="2" t="s">
        <v>1701</v>
      </c>
      <c r="Q490" s="2" t="s">
        <v>1696</v>
      </c>
      <c r="R490" s="2">
        <v>10</v>
      </c>
      <c r="S490" s="2">
        <v>4</v>
      </c>
      <c r="T490" s="2">
        <v>0</v>
      </c>
      <c r="U490" s="2" t="s">
        <v>1930</v>
      </c>
      <c r="V490" s="2">
        <v>11</v>
      </c>
      <c r="W490" s="2"/>
    </row>
    <row r="491" spans="1:23" x14ac:dyDescent="0.25">
      <c r="A491" t="s">
        <v>1929</v>
      </c>
      <c r="B491" s="2" t="s">
        <v>389</v>
      </c>
      <c r="C491" s="2" t="s">
        <v>1927</v>
      </c>
      <c r="D491" s="2" t="s">
        <v>665</v>
      </c>
      <c r="E491" s="2" t="s">
        <v>1927</v>
      </c>
      <c r="F491" s="2" t="s">
        <v>1517</v>
      </c>
      <c r="G491" s="2" t="s">
        <v>1927</v>
      </c>
      <c r="H491" s="2" t="s">
        <v>304</v>
      </c>
      <c r="I491" s="2" t="s">
        <v>1927</v>
      </c>
      <c r="J491" s="2" t="s">
        <v>1701</v>
      </c>
      <c r="K491" s="2" t="s">
        <v>1927</v>
      </c>
      <c r="L491" s="2" t="s">
        <v>1688</v>
      </c>
      <c r="M491" s="2">
        <v>10</v>
      </c>
      <c r="N491" s="2" t="s">
        <v>1928</v>
      </c>
      <c r="O491" s="5" t="s">
        <v>1700</v>
      </c>
      <c r="P491" s="2" t="s">
        <v>1701</v>
      </c>
      <c r="Q491" s="2" t="s">
        <v>1688</v>
      </c>
      <c r="R491" s="2">
        <v>10</v>
      </c>
      <c r="S491" s="2">
        <v>5</v>
      </c>
      <c r="T491" s="2">
        <v>0</v>
      </c>
      <c r="U491" s="2" t="s">
        <v>1930</v>
      </c>
      <c r="V491" s="2">
        <v>12</v>
      </c>
      <c r="W491" s="2"/>
    </row>
    <row r="492" spans="1:23" x14ac:dyDescent="0.25">
      <c r="A492" t="s">
        <v>1929</v>
      </c>
      <c r="B492" s="2" t="s">
        <v>390</v>
      </c>
      <c r="C492" s="2" t="s">
        <v>1927</v>
      </c>
      <c r="D492" s="2" t="s">
        <v>539</v>
      </c>
      <c r="E492" s="2" t="s">
        <v>1927</v>
      </c>
      <c r="F492" s="2" t="s">
        <v>1517</v>
      </c>
      <c r="G492" s="2" t="s">
        <v>1927</v>
      </c>
      <c r="H492" s="2" t="s">
        <v>304</v>
      </c>
      <c r="I492" s="2" t="s">
        <v>1927</v>
      </c>
      <c r="J492" s="2" t="s">
        <v>1701</v>
      </c>
      <c r="K492" s="2" t="s">
        <v>1927</v>
      </c>
      <c r="L492" s="2" t="s">
        <v>1696</v>
      </c>
      <c r="M492" s="2">
        <v>10</v>
      </c>
      <c r="N492" s="2" t="s">
        <v>1928</v>
      </c>
      <c r="O492" s="2" t="s">
        <v>1698</v>
      </c>
      <c r="P492" s="2" t="s">
        <v>1701</v>
      </c>
      <c r="Q492" s="2" t="s">
        <v>1696</v>
      </c>
      <c r="R492" s="2">
        <v>10</v>
      </c>
      <c r="S492" s="2">
        <v>4</v>
      </c>
      <c r="T492" s="2">
        <v>0</v>
      </c>
      <c r="U492" s="2" t="s">
        <v>1930</v>
      </c>
      <c r="V492" s="2">
        <v>11</v>
      </c>
      <c r="W492" s="2"/>
    </row>
    <row r="493" spans="1:23" x14ac:dyDescent="0.25">
      <c r="A493" t="s">
        <v>1929</v>
      </c>
      <c r="B493" s="2" t="s">
        <v>388</v>
      </c>
      <c r="C493" s="2" t="s">
        <v>1927</v>
      </c>
      <c r="D493" s="2" t="s">
        <v>795</v>
      </c>
      <c r="E493" s="2" t="s">
        <v>1927</v>
      </c>
      <c r="F493" s="2" t="s">
        <v>1517</v>
      </c>
      <c r="G493" s="2" t="s">
        <v>1927</v>
      </c>
      <c r="H493" s="2" t="s">
        <v>304</v>
      </c>
      <c r="I493" s="2" t="s">
        <v>1927</v>
      </c>
      <c r="J493" s="2" t="s">
        <v>1697</v>
      </c>
      <c r="K493" s="2" t="s">
        <v>1927</v>
      </c>
      <c r="L493" s="2" t="s">
        <v>1696</v>
      </c>
      <c r="M493" s="2">
        <v>10</v>
      </c>
      <c r="N493" s="2" t="s">
        <v>1928</v>
      </c>
      <c r="O493" s="5" t="s">
        <v>1693</v>
      </c>
      <c r="P493" s="2" t="s">
        <v>1697</v>
      </c>
      <c r="Q493" s="2" t="s">
        <v>1696</v>
      </c>
      <c r="R493" s="2">
        <v>10</v>
      </c>
      <c r="S493" s="2">
        <v>4</v>
      </c>
      <c r="T493" s="2">
        <v>0</v>
      </c>
      <c r="U493" s="2" t="s">
        <v>1930</v>
      </c>
      <c r="V493" s="2">
        <v>11</v>
      </c>
      <c r="W493" s="2"/>
    </row>
    <row r="494" spans="1:23" x14ac:dyDescent="0.25">
      <c r="A494" t="s">
        <v>1929</v>
      </c>
      <c r="B494" s="2" t="s">
        <v>151</v>
      </c>
      <c r="C494" s="2" t="s">
        <v>1927</v>
      </c>
      <c r="D494" s="2" t="s">
        <v>646</v>
      </c>
      <c r="E494" s="2" t="s">
        <v>1927</v>
      </c>
      <c r="F494" s="2" t="s">
        <v>939</v>
      </c>
      <c r="G494" s="2" t="s">
        <v>1927</v>
      </c>
      <c r="H494" s="2" t="s">
        <v>52</v>
      </c>
      <c r="I494" s="2" t="s">
        <v>1927</v>
      </c>
      <c r="J494" s="2" t="s">
        <v>1200</v>
      </c>
      <c r="K494" s="2" t="s">
        <v>1927</v>
      </c>
      <c r="L494" s="2" t="s">
        <v>1199</v>
      </c>
      <c r="M494" s="2">
        <v>2</v>
      </c>
      <c r="N494" s="2" t="s">
        <v>1928</v>
      </c>
      <c r="O494" s="5" t="s">
        <v>1197</v>
      </c>
      <c r="P494" s="2" t="s">
        <v>1200</v>
      </c>
      <c r="Q494" s="2" t="s">
        <v>1199</v>
      </c>
      <c r="R494" s="2">
        <v>2</v>
      </c>
      <c r="S494" s="2">
        <v>10</v>
      </c>
      <c r="T494" s="2">
        <v>2</v>
      </c>
      <c r="U494" s="2" t="s">
        <v>1930</v>
      </c>
      <c r="V494" s="2">
        <v>11</v>
      </c>
      <c r="W494" s="2"/>
    </row>
    <row r="495" spans="1:23" x14ac:dyDescent="0.25">
      <c r="A495" t="s">
        <v>1929</v>
      </c>
      <c r="B495" s="2" t="s">
        <v>152</v>
      </c>
      <c r="C495" s="2" t="s">
        <v>1927</v>
      </c>
      <c r="D495" s="2" t="s">
        <v>646</v>
      </c>
      <c r="E495" s="2" t="s">
        <v>1927</v>
      </c>
      <c r="F495" s="2" t="s">
        <v>939</v>
      </c>
      <c r="G495" s="2" t="s">
        <v>1927</v>
      </c>
      <c r="H495" s="2" t="s">
        <v>52</v>
      </c>
      <c r="I495" s="2" t="s">
        <v>1927</v>
      </c>
      <c r="J495" s="2" t="s">
        <v>1200</v>
      </c>
      <c r="K495" s="2" t="s">
        <v>1927</v>
      </c>
      <c r="L495" s="2" t="s">
        <v>1199</v>
      </c>
      <c r="M495" s="2">
        <v>2</v>
      </c>
      <c r="N495" s="2" t="s">
        <v>1928</v>
      </c>
      <c r="O495" s="5" t="s">
        <v>1197</v>
      </c>
      <c r="P495" s="2" t="s">
        <v>1200</v>
      </c>
      <c r="Q495" s="2" t="s">
        <v>1199</v>
      </c>
      <c r="R495" s="2">
        <v>2</v>
      </c>
      <c r="S495" s="2">
        <v>10</v>
      </c>
      <c r="T495" s="2">
        <v>2</v>
      </c>
      <c r="U495" s="2" t="s">
        <v>1930</v>
      </c>
      <c r="V495" s="2">
        <v>11</v>
      </c>
      <c r="W495" s="2"/>
    </row>
    <row r="496" spans="1:23" x14ac:dyDescent="0.25">
      <c r="A496" t="s">
        <v>1929</v>
      </c>
      <c r="B496" s="2" t="s">
        <v>163</v>
      </c>
      <c r="C496" s="2" t="s">
        <v>1927</v>
      </c>
      <c r="D496" s="2" t="s">
        <v>654</v>
      </c>
      <c r="E496" s="2" t="s">
        <v>1927</v>
      </c>
      <c r="F496" s="2" t="s">
        <v>939</v>
      </c>
      <c r="G496" s="2" t="s">
        <v>1927</v>
      </c>
      <c r="H496" s="2" t="s">
        <v>52</v>
      </c>
      <c r="I496" s="2" t="s">
        <v>1927</v>
      </c>
      <c r="J496" s="2" t="s">
        <v>1224</v>
      </c>
      <c r="K496" s="2" t="s">
        <v>1927</v>
      </c>
      <c r="L496" s="2" t="s">
        <v>1199</v>
      </c>
      <c r="M496" s="2">
        <v>2</v>
      </c>
      <c r="N496" s="2" t="s">
        <v>1928</v>
      </c>
      <c r="O496" s="5" t="s">
        <v>1223</v>
      </c>
      <c r="P496" s="2" t="s">
        <v>1224</v>
      </c>
      <c r="Q496" s="2" t="s">
        <v>1199</v>
      </c>
      <c r="R496" s="2">
        <v>2</v>
      </c>
      <c r="S496" s="2">
        <v>10</v>
      </c>
      <c r="T496" s="2">
        <v>2</v>
      </c>
      <c r="U496" s="2" t="s">
        <v>1930</v>
      </c>
      <c r="V496" s="2">
        <v>11</v>
      </c>
      <c r="W496" s="2"/>
    </row>
    <row r="497" spans="1:23" x14ac:dyDescent="0.25">
      <c r="A497" t="s">
        <v>1929</v>
      </c>
      <c r="B497" s="2" t="s">
        <v>44</v>
      </c>
      <c r="C497" s="2" t="s">
        <v>1927</v>
      </c>
      <c r="D497" s="2" t="s">
        <v>566</v>
      </c>
      <c r="E497" s="2" t="s">
        <v>1927</v>
      </c>
      <c r="F497" s="1" t="s">
        <v>925</v>
      </c>
      <c r="G497" s="2" t="s">
        <v>1927</v>
      </c>
      <c r="H497" s="2" t="s">
        <v>35</v>
      </c>
      <c r="I497" s="2" t="s">
        <v>1927</v>
      </c>
      <c r="J497" s="2" t="s">
        <v>924</v>
      </c>
      <c r="K497" s="2" t="s">
        <v>1927</v>
      </c>
      <c r="L497" s="2" t="s">
        <v>923</v>
      </c>
      <c r="M497" s="2">
        <v>5</v>
      </c>
      <c r="N497" s="2" t="s">
        <v>1928</v>
      </c>
      <c r="O497" s="5" t="s">
        <v>922</v>
      </c>
      <c r="P497" s="2" t="s">
        <v>924</v>
      </c>
      <c r="Q497" s="2" t="s">
        <v>923</v>
      </c>
      <c r="R497" s="2">
        <v>5</v>
      </c>
      <c r="S497" s="2">
        <v>5</v>
      </c>
      <c r="T497" s="2">
        <v>3</v>
      </c>
      <c r="U497" s="2" t="s">
        <v>1930</v>
      </c>
      <c r="V497" s="2">
        <v>10</v>
      </c>
      <c r="W497" s="2"/>
    </row>
    <row r="498" spans="1:23" x14ac:dyDescent="0.25">
      <c r="A498" t="s">
        <v>1929</v>
      </c>
      <c r="B498" s="2" t="s">
        <v>45</v>
      </c>
      <c r="C498" s="2" t="s">
        <v>1927</v>
      </c>
      <c r="D498" s="2" t="s">
        <v>566</v>
      </c>
      <c r="E498" s="2" t="s">
        <v>1927</v>
      </c>
      <c r="F498" s="1" t="s">
        <v>925</v>
      </c>
      <c r="G498" s="2" t="s">
        <v>1927</v>
      </c>
      <c r="H498" s="2" t="s">
        <v>35</v>
      </c>
      <c r="I498" s="2" t="s">
        <v>1927</v>
      </c>
      <c r="J498" s="2" t="s">
        <v>924</v>
      </c>
      <c r="K498" s="2" t="s">
        <v>1927</v>
      </c>
      <c r="L498" s="2" t="s">
        <v>923</v>
      </c>
      <c r="M498" s="2">
        <v>5</v>
      </c>
      <c r="N498" s="2" t="s">
        <v>1928</v>
      </c>
      <c r="O498" s="5" t="s">
        <v>922</v>
      </c>
      <c r="P498" s="2" t="s">
        <v>924</v>
      </c>
      <c r="Q498" s="2" t="s">
        <v>923</v>
      </c>
      <c r="R498" s="2">
        <v>5</v>
      </c>
      <c r="S498" s="2">
        <v>5</v>
      </c>
      <c r="T498" s="2">
        <v>3</v>
      </c>
      <c r="U498" s="2" t="s">
        <v>1930</v>
      </c>
      <c r="V498" s="2">
        <v>10</v>
      </c>
      <c r="W498" s="2"/>
    </row>
    <row r="499" spans="1:23" x14ac:dyDescent="0.25">
      <c r="A499" t="s">
        <v>1929</v>
      </c>
      <c r="B499" s="2" t="s">
        <v>465</v>
      </c>
      <c r="C499" s="2" t="s">
        <v>1927</v>
      </c>
      <c r="D499" s="2" t="s">
        <v>840</v>
      </c>
      <c r="E499" s="2" t="s">
        <v>1927</v>
      </c>
      <c r="F499" s="2" t="s">
        <v>1517</v>
      </c>
      <c r="G499" s="2" t="s">
        <v>1927</v>
      </c>
      <c r="H499" s="2" t="s">
        <v>304</v>
      </c>
      <c r="I499" s="2" t="s">
        <v>1927</v>
      </c>
      <c r="J499" s="2" t="s">
        <v>1829</v>
      </c>
      <c r="K499" s="2" t="s">
        <v>1927</v>
      </c>
      <c r="L499" s="3" t="s">
        <v>1828</v>
      </c>
      <c r="M499" s="2">
        <v>3</v>
      </c>
      <c r="N499" s="2" t="s">
        <v>1928</v>
      </c>
      <c r="O499" s="2" t="s">
        <v>1827</v>
      </c>
      <c r="P499" s="2" t="s">
        <v>1829</v>
      </c>
      <c r="Q499" s="3" t="s">
        <v>1828</v>
      </c>
      <c r="R499" s="2">
        <v>3</v>
      </c>
      <c r="S499" s="2">
        <v>8</v>
      </c>
      <c r="T499" s="2">
        <v>5</v>
      </c>
      <c r="U499" s="2" t="s">
        <v>1930</v>
      </c>
      <c r="V499" s="2">
        <v>13</v>
      </c>
      <c r="W499" s="2"/>
    </row>
    <row r="500" spans="1:23" x14ac:dyDescent="0.25">
      <c r="A500" t="s">
        <v>1929</v>
      </c>
      <c r="B500" s="2" t="s">
        <v>334</v>
      </c>
      <c r="C500" s="2" t="s">
        <v>1927</v>
      </c>
      <c r="D500" s="2" t="s">
        <v>745</v>
      </c>
      <c r="E500" s="2" t="s">
        <v>1927</v>
      </c>
      <c r="F500" s="2" t="s">
        <v>1517</v>
      </c>
      <c r="G500" s="2" t="s">
        <v>1927</v>
      </c>
      <c r="H500" s="2" t="s">
        <v>304</v>
      </c>
      <c r="I500" s="2" t="s">
        <v>1927</v>
      </c>
      <c r="J500" s="2" t="s">
        <v>1592</v>
      </c>
      <c r="K500" s="2" t="s">
        <v>1927</v>
      </c>
      <c r="L500" s="2" t="s">
        <v>1591</v>
      </c>
      <c r="M500" s="2">
        <v>3</v>
      </c>
      <c r="N500" s="2" t="s">
        <v>1928</v>
      </c>
      <c r="O500" s="5" t="s">
        <v>1590</v>
      </c>
      <c r="P500" s="2" t="s">
        <v>1592</v>
      </c>
      <c r="Q500" s="2" t="s">
        <v>1591</v>
      </c>
      <c r="R500" s="2">
        <v>3</v>
      </c>
      <c r="S500" s="2">
        <v>3</v>
      </c>
      <c r="T500" s="2">
        <v>0</v>
      </c>
      <c r="U500" s="2" t="s">
        <v>1930</v>
      </c>
      <c r="V500" s="2">
        <v>3</v>
      </c>
      <c r="W500" s="2"/>
    </row>
    <row r="501" spans="1:23" x14ac:dyDescent="0.25">
      <c r="A501" t="s">
        <v>1929</v>
      </c>
      <c r="B501" s="2" t="s">
        <v>229</v>
      </c>
      <c r="C501" s="2" t="s">
        <v>1927</v>
      </c>
      <c r="D501" s="2" t="s">
        <v>699</v>
      </c>
      <c r="E501" s="2" t="s">
        <v>1927</v>
      </c>
      <c r="F501" s="2" t="s">
        <v>939</v>
      </c>
      <c r="G501" s="2" t="s">
        <v>1927</v>
      </c>
      <c r="H501" s="2" t="s">
        <v>52</v>
      </c>
      <c r="I501" s="2" t="s">
        <v>1927</v>
      </c>
      <c r="J501" s="2" t="s">
        <v>1352</v>
      </c>
      <c r="K501" s="2" t="s">
        <v>1927</v>
      </c>
      <c r="L501" s="2" t="s">
        <v>1199</v>
      </c>
      <c r="M501" s="2">
        <v>2</v>
      </c>
      <c r="N501" s="2" t="s">
        <v>1928</v>
      </c>
      <c r="O501" s="5" t="s">
        <v>1351</v>
      </c>
      <c r="P501" s="2" t="s">
        <v>1352</v>
      </c>
      <c r="Q501" s="2" t="s">
        <v>1199</v>
      </c>
      <c r="R501" s="2">
        <v>2</v>
      </c>
      <c r="S501" s="2">
        <v>10</v>
      </c>
      <c r="T501" s="2">
        <v>2</v>
      </c>
      <c r="U501" s="2" t="s">
        <v>1930</v>
      </c>
      <c r="V501" s="2">
        <v>11</v>
      </c>
      <c r="W501" s="2"/>
    </row>
    <row r="502" spans="1:23" x14ac:dyDescent="0.25">
      <c r="A502" t="s">
        <v>1929</v>
      </c>
      <c r="B502" s="2" t="s">
        <v>212</v>
      </c>
      <c r="C502" s="2" t="s">
        <v>1927</v>
      </c>
      <c r="D502" s="2" t="s">
        <v>690</v>
      </c>
      <c r="E502" s="2" t="s">
        <v>1927</v>
      </c>
      <c r="F502" s="2" t="s">
        <v>939</v>
      </c>
      <c r="G502" s="2" t="s">
        <v>1927</v>
      </c>
      <c r="H502" s="2" t="s">
        <v>52</v>
      </c>
      <c r="I502" s="2" t="s">
        <v>1927</v>
      </c>
      <c r="J502" s="2" t="s">
        <v>1330</v>
      </c>
      <c r="K502" s="2" t="s">
        <v>1927</v>
      </c>
      <c r="L502" s="2" t="s">
        <v>1328</v>
      </c>
      <c r="M502" s="2">
        <v>4</v>
      </c>
      <c r="N502" s="2" t="s">
        <v>1928</v>
      </c>
      <c r="O502" s="2" t="s">
        <v>1329</v>
      </c>
      <c r="P502" s="2" t="s">
        <v>1330</v>
      </c>
      <c r="Q502" s="2" t="s">
        <v>1328</v>
      </c>
      <c r="R502" s="2">
        <v>4</v>
      </c>
      <c r="S502" s="2">
        <v>6</v>
      </c>
      <c r="T502" s="2">
        <v>1</v>
      </c>
      <c r="U502" s="2" t="s">
        <v>1930</v>
      </c>
      <c r="V502" s="2">
        <v>8</v>
      </c>
      <c r="W502" s="2"/>
    </row>
    <row r="503" spans="1:23" x14ac:dyDescent="0.25">
      <c r="A503" t="s">
        <v>1929</v>
      </c>
      <c r="B503" s="2" t="s">
        <v>213</v>
      </c>
      <c r="C503" s="2" t="s">
        <v>1927</v>
      </c>
      <c r="D503" s="2" t="s">
        <v>690</v>
      </c>
      <c r="E503" s="2" t="s">
        <v>1927</v>
      </c>
      <c r="F503" s="2" t="s">
        <v>939</v>
      </c>
      <c r="G503" s="2" t="s">
        <v>1927</v>
      </c>
      <c r="H503" s="2" t="s">
        <v>52</v>
      </c>
      <c r="I503" s="2" t="s">
        <v>1927</v>
      </c>
      <c r="J503" s="2" t="s">
        <v>1330</v>
      </c>
      <c r="K503" s="2" t="s">
        <v>1927</v>
      </c>
      <c r="L503" s="2" t="s">
        <v>1328</v>
      </c>
      <c r="M503" s="2">
        <v>4</v>
      </c>
      <c r="N503" s="2" t="s">
        <v>1928</v>
      </c>
      <c r="O503" s="2" t="s">
        <v>1329</v>
      </c>
      <c r="P503" s="2" t="s">
        <v>1330</v>
      </c>
      <c r="Q503" s="2" t="s">
        <v>1328</v>
      </c>
      <c r="R503" s="2">
        <v>4</v>
      </c>
      <c r="S503" s="2">
        <v>6</v>
      </c>
      <c r="T503" s="2">
        <v>1</v>
      </c>
      <c r="U503" s="2" t="s">
        <v>1930</v>
      </c>
      <c r="V503" s="2">
        <v>8</v>
      </c>
      <c r="W503" s="2"/>
    </row>
    <row r="504" spans="1:23" x14ac:dyDescent="0.25">
      <c r="A504" t="s">
        <v>1929</v>
      </c>
      <c r="B504" s="2" t="s">
        <v>208</v>
      </c>
      <c r="C504" s="2" t="s">
        <v>1927</v>
      </c>
      <c r="D504" s="2" t="s">
        <v>683</v>
      </c>
      <c r="E504" s="2" t="s">
        <v>1927</v>
      </c>
      <c r="F504" s="2" t="s">
        <v>939</v>
      </c>
      <c r="G504" s="2" t="s">
        <v>1927</v>
      </c>
      <c r="H504" s="2" t="s">
        <v>52</v>
      </c>
      <c r="I504" s="2" t="s">
        <v>1927</v>
      </c>
      <c r="J504" s="2" t="s">
        <v>1319</v>
      </c>
      <c r="K504" s="2" t="s">
        <v>1927</v>
      </c>
      <c r="L504" s="2" t="s">
        <v>1296</v>
      </c>
      <c r="M504" s="2">
        <v>4</v>
      </c>
      <c r="N504" s="2" t="s">
        <v>1928</v>
      </c>
      <c r="O504" s="2" t="s">
        <v>1318</v>
      </c>
      <c r="P504" s="2" t="s">
        <v>1319</v>
      </c>
      <c r="Q504" s="2" t="s">
        <v>1296</v>
      </c>
      <c r="R504" s="2">
        <v>4</v>
      </c>
      <c r="S504" s="2">
        <v>7</v>
      </c>
      <c r="T504" s="2">
        <v>1</v>
      </c>
      <c r="U504" s="2" t="s">
        <v>1930</v>
      </c>
      <c r="V504" s="2">
        <v>9</v>
      </c>
      <c r="W504" s="2"/>
    </row>
    <row r="505" spans="1:23" x14ac:dyDescent="0.25">
      <c r="A505" t="s">
        <v>1929</v>
      </c>
      <c r="B505" s="2" t="s">
        <v>200</v>
      </c>
      <c r="C505" s="2" t="s">
        <v>1927</v>
      </c>
      <c r="D505" s="2" t="s">
        <v>679</v>
      </c>
      <c r="E505" s="2" t="s">
        <v>1927</v>
      </c>
      <c r="F505" s="2" t="s">
        <v>939</v>
      </c>
      <c r="G505" s="2" t="s">
        <v>1927</v>
      </c>
      <c r="H505" s="2" t="s">
        <v>52</v>
      </c>
      <c r="I505" s="2" t="s">
        <v>1927</v>
      </c>
      <c r="J505" s="2" t="s">
        <v>1299</v>
      </c>
      <c r="K505" s="2" t="s">
        <v>1927</v>
      </c>
      <c r="L505" s="2" t="s">
        <v>1296</v>
      </c>
      <c r="M505" s="2">
        <v>4</v>
      </c>
      <c r="N505" s="2" t="s">
        <v>1928</v>
      </c>
      <c r="O505" s="5" t="s">
        <v>1293</v>
      </c>
      <c r="P505" s="2" t="s">
        <v>1299</v>
      </c>
      <c r="Q505" s="2" t="s">
        <v>1296</v>
      </c>
      <c r="R505" s="2">
        <v>4</v>
      </c>
      <c r="S505" s="2">
        <v>7</v>
      </c>
      <c r="T505" s="2">
        <v>1</v>
      </c>
      <c r="U505" s="2" t="s">
        <v>1930</v>
      </c>
      <c r="V505" s="2">
        <v>9</v>
      </c>
      <c r="W505" s="2"/>
    </row>
    <row r="506" spans="1:23" x14ac:dyDescent="0.25">
      <c r="A506" t="s">
        <v>1929</v>
      </c>
      <c r="B506" s="2" t="s">
        <v>264</v>
      </c>
      <c r="C506" s="2" t="s">
        <v>1927</v>
      </c>
      <c r="D506" s="2" t="s">
        <v>721</v>
      </c>
      <c r="E506" s="2" t="s">
        <v>1927</v>
      </c>
      <c r="F506" s="2" t="s">
        <v>939</v>
      </c>
      <c r="G506" s="2" t="s">
        <v>1927</v>
      </c>
      <c r="H506" s="2" t="s">
        <v>52</v>
      </c>
      <c r="I506" s="2" t="s">
        <v>1927</v>
      </c>
      <c r="J506" s="2" t="s">
        <v>1299</v>
      </c>
      <c r="K506" s="2" t="s">
        <v>1927</v>
      </c>
      <c r="L506" s="2" t="s">
        <v>1296</v>
      </c>
      <c r="M506" s="2">
        <v>4</v>
      </c>
      <c r="N506" s="2" t="s">
        <v>1928</v>
      </c>
      <c r="O506" s="2" t="s">
        <v>1293</v>
      </c>
      <c r="P506" s="2" t="s">
        <v>1299</v>
      </c>
      <c r="Q506" s="2" t="s">
        <v>1296</v>
      </c>
      <c r="R506" s="2">
        <v>4</v>
      </c>
      <c r="S506" s="2">
        <v>7</v>
      </c>
      <c r="T506" s="2">
        <v>1</v>
      </c>
      <c r="U506" s="2" t="s">
        <v>1930</v>
      </c>
      <c r="V506" s="2">
        <v>9</v>
      </c>
      <c r="W506" s="2"/>
    </row>
    <row r="507" spans="1:23" x14ac:dyDescent="0.25">
      <c r="A507" t="s">
        <v>1929</v>
      </c>
      <c r="B507" s="2" t="s">
        <v>208</v>
      </c>
      <c r="C507" s="2" t="s">
        <v>1927</v>
      </c>
      <c r="D507" s="2" t="s">
        <v>683</v>
      </c>
      <c r="E507" s="2" t="s">
        <v>1927</v>
      </c>
      <c r="F507" s="2" t="s">
        <v>939</v>
      </c>
      <c r="G507" s="2" t="s">
        <v>1927</v>
      </c>
      <c r="H507" s="2" t="s">
        <v>52</v>
      </c>
      <c r="I507" s="2" t="s">
        <v>1927</v>
      </c>
      <c r="J507" s="2" t="s">
        <v>1317</v>
      </c>
      <c r="K507" s="2" t="s">
        <v>1927</v>
      </c>
      <c r="L507" s="2" t="s">
        <v>1316</v>
      </c>
      <c r="M507" s="2">
        <v>4</v>
      </c>
      <c r="N507" s="2" t="s">
        <v>1928</v>
      </c>
      <c r="O507" s="2" t="s">
        <v>1315</v>
      </c>
      <c r="P507" s="2" t="s">
        <v>1317</v>
      </c>
      <c r="Q507" s="2" t="s">
        <v>1316</v>
      </c>
      <c r="R507" s="2">
        <v>4</v>
      </c>
      <c r="S507" s="2">
        <v>7</v>
      </c>
      <c r="T507" s="2">
        <v>1</v>
      </c>
      <c r="U507" s="2" t="s">
        <v>1930</v>
      </c>
      <c r="V507" s="2">
        <v>9</v>
      </c>
      <c r="W507" s="2"/>
    </row>
    <row r="508" spans="1:23" x14ac:dyDescent="0.25">
      <c r="A508" t="s">
        <v>1929</v>
      </c>
      <c r="B508" s="2" t="s">
        <v>264</v>
      </c>
      <c r="C508" s="2" t="s">
        <v>1927</v>
      </c>
      <c r="D508" s="2" t="s">
        <v>721</v>
      </c>
      <c r="E508" s="2" t="s">
        <v>1927</v>
      </c>
      <c r="F508" s="2" t="s">
        <v>939</v>
      </c>
      <c r="G508" s="2" t="s">
        <v>1927</v>
      </c>
      <c r="H508" s="2" t="s">
        <v>52</v>
      </c>
      <c r="I508" s="2" t="s">
        <v>1927</v>
      </c>
      <c r="J508" s="2" t="s">
        <v>1317</v>
      </c>
      <c r="K508" s="2" t="s">
        <v>1927</v>
      </c>
      <c r="L508" s="2" t="s">
        <v>1316</v>
      </c>
      <c r="M508" s="2">
        <v>4</v>
      </c>
      <c r="N508" s="2" t="s">
        <v>1928</v>
      </c>
      <c r="O508" s="2" t="s">
        <v>1315</v>
      </c>
      <c r="P508" s="2" t="s">
        <v>1317</v>
      </c>
      <c r="Q508" s="2" t="s">
        <v>1316</v>
      </c>
      <c r="R508" s="2">
        <v>4</v>
      </c>
      <c r="S508" s="2">
        <v>7</v>
      </c>
      <c r="T508" s="2">
        <v>1</v>
      </c>
      <c r="U508" s="2" t="s">
        <v>1930</v>
      </c>
      <c r="V508" s="2">
        <v>9</v>
      </c>
      <c r="W508" s="2"/>
    </row>
    <row r="509" spans="1:23" x14ac:dyDescent="0.25">
      <c r="A509" t="s">
        <v>1929</v>
      </c>
      <c r="B509" s="2" t="s">
        <v>494</v>
      </c>
      <c r="C509" s="2" t="s">
        <v>1927</v>
      </c>
      <c r="D509" s="2" t="s">
        <v>848</v>
      </c>
      <c r="E509" s="2" t="s">
        <v>1927</v>
      </c>
      <c r="F509" s="2" t="s">
        <v>1517</v>
      </c>
      <c r="G509" s="2" t="s">
        <v>1927</v>
      </c>
      <c r="H509" s="2" t="s">
        <v>304</v>
      </c>
      <c r="I509" s="2" t="s">
        <v>1927</v>
      </c>
      <c r="J509" s="2" t="s">
        <v>1885</v>
      </c>
      <c r="K509" s="2" t="s">
        <v>1927</v>
      </c>
      <c r="L509" s="2" t="s">
        <v>1884</v>
      </c>
      <c r="M509" s="2">
        <v>3</v>
      </c>
      <c r="N509" s="2" t="s">
        <v>1928</v>
      </c>
      <c r="O509" s="2" t="s">
        <v>1883</v>
      </c>
      <c r="P509" s="2" t="s">
        <v>1885</v>
      </c>
      <c r="Q509" s="2" t="s">
        <v>1884</v>
      </c>
      <c r="R509" s="2">
        <v>3</v>
      </c>
      <c r="S509" s="2">
        <v>10</v>
      </c>
      <c r="T509" s="2">
        <v>3</v>
      </c>
      <c r="U509" s="2" t="s">
        <v>1930</v>
      </c>
      <c r="V509" s="2">
        <v>13</v>
      </c>
      <c r="W509" s="2" t="s">
        <v>1756</v>
      </c>
    </row>
    <row r="510" spans="1:23" x14ac:dyDescent="0.25">
      <c r="A510" t="s">
        <v>1929</v>
      </c>
      <c r="B510" s="2" t="s">
        <v>268</v>
      </c>
      <c r="C510" s="2" t="s">
        <v>1927</v>
      </c>
      <c r="D510" s="2" t="s">
        <v>724</v>
      </c>
      <c r="E510" s="2" t="s">
        <v>1927</v>
      </c>
      <c r="F510" s="2" t="s">
        <v>939</v>
      </c>
      <c r="G510" s="2" t="s">
        <v>1927</v>
      </c>
      <c r="H510" s="2" t="s">
        <v>52</v>
      </c>
      <c r="I510" s="2" t="s">
        <v>1927</v>
      </c>
      <c r="J510" s="2" t="s">
        <v>1447</v>
      </c>
      <c r="K510" s="2" t="s">
        <v>1927</v>
      </c>
      <c r="L510" s="2" t="s">
        <v>1404</v>
      </c>
      <c r="M510" s="2">
        <v>5</v>
      </c>
      <c r="N510" s="2" t="s">
        <v>1928</v>
      </c>
      <c r="O510" s="5" t="s">
        <v>1446</v>
      </c>
      <c r="P510" s="2" t="s">
        <v>1447</v>
      </c>
      <c r="Q510" s="2" t="s">
        <v>1404</v>
      </c>
      <c r="R510" s="2">
        <v>5</v>
      </c>
      <c r="S510" s="2">
        <v>11</v>
      </c>
      <c r="T510" s="2">
        <v>2</v>
      </c>
      <c r="U510" s="2" t="s">
        <v>1930</v>
      </c>
      <c r="V510" s="2">
        <v>15</v>
      </c>
      <c r="W510" s="2"/>
    </row>
    <row r="511" spans="1:23" x14ac:dyDescent="0.25">
      <c r="A511" t="s">
        <v>1929</v>
      </c>
      <c r="B511" s="2" t="s">
        <v>270</v>
      </c>
      <c r="C511" s="2" t="s">
        <v>1927</v>
      </c>
      <c r="D511" s="2" t="s">
        <v>725</v>
      </c>
      <c r="E511" s="2" t="s">
        <v>1927</v>
      </c>
      <c r="F511" s="2" t="s">
        <v>939</v>
      </c>
      <c r="G511" s="2" t="s">
        <v>1927</v>
      </c>
      <c r="H511" s="2" t="s">
        <v>52</v>
      </c>
      <c r="I511" s="2" t="s">
        <v>1927</v>
      </c>
      <c r="J511" s="2" t="s">
        <v>1447</v>
      </c>
      <c r="K511" s="2" t="s">
        <v>1927</v>
      </c>
      <c r="L511" s="2" t="s">
        <v>1404</v>
      </c>
      <c r="M511" s="2">
        <v>5</v>
      </c>
      <c r="N511" s="2" t="s">
        <v>1928</v>
      </c>
      <c r="O511" s="5" t="s">
        <v>1446</v>
      </c>
      <c r="P511" s="2" t="s">
        <v>1447</v>
      </c>
      <c r="Q511" s="2" t="s">
        <v>1404</v>
      </c>
      <c r="R511" s="2">
        <v>5</v>
      </c>
      <c r="S511" s="2">
        <v>11</v>
      </c>
      <c r="T511" s="2">
        <v>2</v>
      </c>
      <c r="U511" s="2" t="s">
        <v>1930</v>
      </c>
      <c r="V511" s="2">
        <v>15</v>
      </c>
      <c r="W511" s="2"/>
    </row>
    <row r="512" spans="1:23" x14ac:dyDescent="0.25">
      <c r="A512" t="s">
        <v>1929</v>
      </c>
      <c r="B512" s="2" t="s">
        <v>199</v>
      </c>
      <c r="C512" s="2" t="s">
        <v>1927</v>
      </c>
      <c r="D512" s="2" t="s">
        <v>678</v>
      </c>
      <c r="E512" s="2" t="s">
        <v>1927</v>
      </c>
      <c r="F512" s="2" t="s">
        <v>939</v>
      </c>
      <c r="G512" s="2" t="s">
        <v>1927</v>
      </c>
      <c r="H512" s="2" t="s">
        <v>52</v>
      </c>
      <c r="I512" s="2" t="s">
        <v>1927</v>
      </c>
      <c r="J512" s="2" t="s">
        <v>1291</v>
      </c>
      <c r="K512" s="2" t="s">
        <v>1927</v>
      </c>
      <c r="L512" s="3" t="s">
        <v>1290</v>
      </c>
      <c r="M512" s="2">
        <v>3</v>
      </c>
      <c r="N512" s="2" t="s">
        <v>1928</v>
      </c>
      <c r="O512" s="5" t="s">
        <v>1289</v>
      </c>
      <c r="P512" s="2" t="s">
        <v>1291</v>
      </c>
      <c r="Q512" s="3" t="s">
        <v>1290</v>
      </c>
      <c r="R512" s="2">
        <v>3</v>
      </c>
      <c r="S512" s="2">
        <v>10</v>
      </c>
      <c r="T512" s="2">
        <v>5</v>
      </c>
      <c r="U512" s="2" t="s">
        <v>1930</v>
      </c>
      <c r="V512" s="2">
        <v>15</v>
      </c>
      <c r="W512" s="2"/>
    </row>
    <row r="513" spans="1:23" x14ac:dyDescent="0.25">
      <c r="A513" t="s">
        <v>1929</v>
      </c>
      <c r="B513" s="2" t="s">
        <v>130</v>
      </c>
      <c r="C513" s="2" t="s">
        <v>1927</v>
      </c>
      <c r="D513" s="2" t="s">
        <v>632</v>
      </c>
      <c r="E513" s="2" t="s">
        <v>1927</v>
      </c>
      <c r="F513" s="2" t="s">
        <v>939</v>
      </c>
      <c r="G513" s="2" t="s">
        <v>1927</v>
      </c>
      <c r="H513" s="2" t="s">
        <v>52</v>
      </c>
      <c r="I513" s="2" t="s">
        <v>1927</v>
      </c>
      <c r="J513" s="2" t="s">
        <v>1163</v>
      </c>
      <c r="K513" s="2" t="s">
        <v>1927</v>
      </c>
      <c r="L513" s="2" t="s">
        <v>1146</v>
      </c>
      <c r="M513" s="2">
        <v>3</v>
      </c>
      <c r="N513" s="2" t="s">
        <v>1928</v>
      </c>
      <c r="O513" s="5" t="s">
        <v>1162</v>
      </c>
      <c r="P513" s="2" t="s">
        <v>1163</v>
      </c>
      <c r="Q513" s="2" t="s">
        <v>1146</v>
      </c>
      <c r="R513" s="2">
        <v>3</v>
      </c>
      <c r="S513" s="2">
        <v>6</v>
      </c>
      <c r="T513" s="2">
        <v>0</v>
      </c>
      <c r="U513" s="2" t="s">
        <v>1931</v>
      </c>
      <c r="V513" s="2">
        <v>7</v>
      </c>
      <c r="W513" s="2"/>
    </row>
    <row r="514" spans="1:23" x14ac:dyDescent="0.25">
      <c r="A514" t="s">
        <v>1929</v>
      </c>
      <c r="B514" s="2" t="s">
        <v>173</v>
      </c>
      <c r="C514" s="2" t="s">
        <v>1927</v>
      </c>
      <c r="D514" s="2" t="s">
        <v>632</v>
      </c>
      <c r="E514" s="2" t="s">
        <v>1927</v>
      </c>
      <c r="F514" s="2" t="s">
        <v>939</v>
      </c>
      <c r="G514" s="2" t="s">
        <v>1927</v>
      </c>
      <c r="H514" s="2" t="s">
        <v>52</v>
      </c>
      <c r="I514" s="2" t="s">
        <v>1927</v>
      </c>
      <c r="J514" s="2" t="s">
        <v>1163</v>
      </c>
      <c r="K514" s="2" t="s">
        <v>1927</v>
      </c>
      <c r="L514" s="2" t="s">
        <v>1146</v>
      </c>
      <c r="M514" s="2">
        <v>3</v>
      </c>
      <c r="N514" s="2" t="s">
        <v>1928</v>
      </c>
      <c r="O514" s="5" t="s">
        <v>1162</v>
      </c>
      <c r="P514" s="2" t="s">
        <v>1163</v>
      </c>
      <c r="Q514" s="2" t="s">
        <v>1146</v>
      </c>
      <c r="R514" s="2">
        <v>3</v>
      </c>
      <c r="S514" s="2">
        <v>6</v>
      </c>
      <c r="T514" s="2">
        <v>0</v>
      </c>
      <c r="U514" s="2" t="s">
        <v>1931</v>
      </c>
      <c r="V514" s="2">
        <v>7</v>
      </c>
      <c r="W514" s="2"/>
    </row>
    <row r="515" spans="1:23" x14ac:dyDescent="0.25">
      <c r="A515" t="s">
        <v>1929</v>
      </c>
      <c r="B515" s="2" t="s">
        <v>125</v>
      </c>
      <c r="C515" s="2" t="s">
        <v>1927</v>
      </c>
      <c r="D515" s="2" t="s">
        <v>627</v>
      </c>
      <c r="E515" s="2" t="s">
        <v>1927</v>
      </c>
      <c r="F515" s="2" t="s">
        <v>939</v>
      </c>
      <c r="G515" s="2" t="s">
        <v>1927</v>
      </c>
      <c r="H515" s="2" t="s">
        <v>52</v>
      </c>
      <c r="I515" s="2" t="s">
        <v>1927</v>
      </c>
      <c r="J515" s="2" t="s">
        <v>1147</v>
      </c>
      <c r="K515" s="2" t="s">
        <v>1927</v>
      </c>
      <c r="L515" s="2" t="s">
        <v>1146</v>
      </c>
      <c r="M515" s="2">
        <v>3</v>
      </c>
      <c r="N515" s="2" t="s">
        <v>1928</v>
      </c>
      <c r="O515" s="5" t="s">
        <v>1145</v>
      </c>
      <c r="P515" s="2" t="s">
        <v>1147</v>
      </c>
      <c r="Q515" s="2" t="s">
        <v>1146</v>
      </c>
      <c r="R515" s="2">
        <v>3</v>
      </c>
      <c r="S515" s="2">
        <v>6</v>
      </c>
      <c r="T515" s="2">
        <v>0</v>
      </c>
      <c r="U515" s="2" t="s">
        <v>1931</v>
      </c>
      <c r="V515" s="2">
        <v>7</v>
      </c>
      <c r="W515" s="2"/>
    </row>
    <row r="516" spans="1:23" x14ac:dyDescent="0.25">
      <c r="A516" t="s">
        <v>1929</v>
      </c>
      <c r="B516" s="2" t="s">
        <v>202</v>
      </c>
      <c r="C516" s="2" t="s">
        <v>1927</v>
      </c>
      <c r="D516" s="2" t="s">
        <v>681</v>
      </c>
      <c r="E516" s="2" t="s">
        <v>1927</v>
      </c>
      <c r="F516" s="2" t="s">
        <v>939</v>
      </c>
      <c r="G516" s="2" t="s">
        <v>1927</v>
      </c>
      <c r="H516" s="2" t="s">
        <v>52</v>
      </c>
      <c r="I516" s="2" t="s">
        <v>1927</v>
      </c>
      <c r="J516" s="2" t="s">
        <v>1307</v>
      </c>
      <c r="K516" s="2" t="s">
        <v>1927</v>
      </c>
      <c r="L516" s="2" t="s">
        <v>1295</v>
      </c>
      <c r="M516" s="2">
        <v>4</v>
      </c>
      <c r="N516" s="2" t="s">
        <v>1928</v>
      </c>
      <c r="O516" s="5" t="s">
        <v>1304</v>
      </c>
      <c r="P516" s="2" t="s">
        <v>1307</v>
      </c>
      <c r="Q516" s="2" t="s">
        <v>1295</v>
      </c>
      <c r="R516" s="2">
        <v>4</v>
      </c>
      <c r="S516" s="2">
        <v>7</v>
      </c>
      <c r="T516" s="2">
        <v>2</v>
      </c>
      <c r="U516" s="2" t="s">
        <v>1930</v>
      </c>
      <c r="V516" s="2">
        <v>10</v>
      </c>
      <c r="W516" s="2"/>
    </row>
    <row r="517" spans="1:23" x14ac:dyDescent="0.25">
      <c r="A517" t="s">
        <v>1929</v>
      </c>
      <c r="B517" s="2" t="s">
        <v>204</v>
      </c>
      <c r="C517" s="2" t="s">
        <v>1927</v>
      </c>
      <c r="D517" s="2" t="s">
        <v>683</v>
      </c>
      <c r="E517" s="2" t="s">
        <v>1927</v>
      </c>
      <c r="F517" s="2" t="s">
        <v>939</v>
      </c>
      <c r="G517" s="2" t="s">
        <v>1927</v>
      </c>
      <c r="H517" s="2" t="s">
        <v>52</v>
      </c>
      <c r="I517" s="2" t="s">
        <v>1927</v>
      </c>
      <c r="J517" s="2" t="s">
        <v>1307</v>
      </c>
      <c r="K517" s="2" t="s">
        <v>1927</v>
      </c>
      <c r="L517" s="2" t="s">
        <v>1295</v>
      </c>
      <c r="M517" s="2">
        <v>4</v>
      </c>
      <c r="N517" s="2" t="s">
        <v>1928</v>
      </c>
      <c r="O517" s="5" t="s">
        <v>1304</v>
      </c>
      <c r="P517" s="2" t="s">
        <v>1307</v>
      </c>
      <c r="Q517" s="2" t="s">
        <v>1295</v>
      </c>
      <c r="R517" s="2">
        <v>4</v>
      </c>
      <c r="S517" s="2">
        <v>7</v>
      </c>
      <c r="T517" s="2">
        <v>2</v>
      </c>
      <c r="U517" s="2" t="s">
        <v>1930</v>
      </c>
      <c r="V517" s="2">
        <v>10</v>
      </c>
      <c r="W517" s="2"/>
    </row>
    <row r="518" spans="1:23" x14ac:dyDescent="0.25">
      <c r="A518" t="s">
        <v>1929</v>
      </c>
      <c r="B518" s="2" t="s">
        <v>208</v>
      </c>
      <c r="C518" s="2" t="s">
        <v>1927</v>
      </c>
      <c r="D518" s="2" t="s">
        <v>683</v>
      </c>
      <c r="E518" s="2" t="s">
        <v>1927</v>
      </c>
      <c r="F518" s="2" t="s">
        <v>939</v>
      </c>
      <c r="G518" s="2" t="s">
        <v>1927</v>
      </c>
      <c r="H518" s="2" t="s">
        <v>52</v>
      </c>
      <c r="I518" s="2" t="s">
        <v>1927</v>
      </c>
      <c r="J518" s="2" t="s">
        <v>1307</v>
      </c>
      <c r="K518" s="2" t="s">
        <v>1927</v>
      </c>
      <c r="L518" s="2" t="s">
        <v>1295</v>
      </c>
      <c r="M518" s="2">
        <v>4</v>
      </c>
      <c r="N518" s="2" t="s">
        <v>1928</v>
      </c>
      <c r="O518" s="2" t="s">
        <v>1304</v>
      </c>
      <c r="P518" s="2" t="s">
        <v>1307</v>
      </c>
      <c r="Q518" s="2" t="s">
        <v>1295</v>
      </c>
      <c r="R518" s="2">
        <v>4</v>
      </c>
      <c r="S518" s="2">
        <v>7</v>
      </c>
      <c r="T518" s="2">
        <v>2</v>
      </c>
      <c r="U518" s="2" t="s">
        <v>1930</v>
      </c>
      <c r="V518" s="2">
        <v>10</v>
      </c>
      <c r="W518" s="2"/>
    </row>
    <row r="519" spans="1:23" x14ac:dyDescent="0.25">
      <c r="A519" t="s">
        <v>1929</v>
      </c>
      <c r="B519" s="2" t="s">
        <v>214</v>
      </c>
      <c r="C519" s="2" t="s">
        <v>1927</v>
      </c>
      <c r="D519" s="2" t="s">
        <v>691</v>
      </c>
      <c r="E519" s="2" t="s">
        <v>1927</v>
      </c>
      <c r="F519" s="2" t="s">
        <v>939</v>
      </c>
      <c r="G519" s="2" t="s">
        <v>1927</v>
      </c>
      <c r="H519" s="2" t="s">
        <v>52</v>
      </c>
      <c r="I519" s="2" t="s">
        <v>1927</v>
      </c>
      <c r="J519" s="2" t="s">
        <v>1307</v>
      </c>
      <c r="K519" s="2" t="s">
        <v>1927</v>
      </c>
      <c r="L519" s="2" t="s">
        <v>1295</v>
      </c>
      <c r="M519" s="2">
        <v>4</v>
      </c>
      <c r="N519" s="2" t="s">
        <v>1928</v>
      </c>
      <c r="O519" s="2" t="s">
        <v>1292</v>
      </c>
      <c r="P519" s="2" t="s">
        <v>1307</v>
      </c>
      <c r="Q519" s="2" t="s">
        <v>1295</v>
      </c>
      <c r="R519" s="2">
        <v>4</v>
      </c>
      <c r="S519" s="2">
        <v>7</v>
      </c>
      <c r="T519" s="2">
        <v>2</v>
      </c>
      <c r="U519" s="2" t="s">
        <v>1930</v>
      </c>
      <c r="V519" s="2">
        <v>10</v>
      </c>
      <c r="W519" s="2"/>
    </row>
    <row r="520" spans="1:23" x14ac:dyDescent="0.25">
      <c r="A520" t="s">
        <v>1929</v>
      </c>
      <c r="B520" s="2" t="s">
        <v>215</v>
      </c>
      <c r="C520" s="2" t="s">
        <v>1927</v>
      </c>
      <c r="D520" s="2" t="s">
        <v>691</v>
      </c>
      <c r="E520" s="2" t="s">
        <v>1927</v>
      </c>
      <c r="F520" s="2" t="s">
        <v>939</v>
      </c>
      <c r="G520" s="2" t="s">
        <v>1927</v>
      </c>
      <c r="H520" s="2" t="s">
        <v>52</v>
      </c>
      <c r="I520" s="2" t="s">
        <v>1927</v>
      </c>
      <c r="J520" s="2" t="s">
        <v>1307</v>
      </c>
      <c r="K520" s="2" t="s">
        <v>1927</v>
      </c>
      <c r="L520" s="2" t="s">
        <v>1295</v>
      </c>
      <c r="M520" s="2">
        <v>4</v>
      </c>
      <c r="N520" s="2" t="s">
        <v>1928</v>
      </c>
      <c r="O520" s="2" t="s">
        <v>1292</v>
      </c>
      <c r="P520" s="2" t="s">
        <v>1307</v>
      </c>
      <c r="Q520" s="2" t="s">
        <v>1295</v>
      </c>
      <c r="R520" s="2">
        <v>4</v>
      </c>
      <c r="S520" s="2">
        <v>7</v>
      </c>
      <c r="T520" s="2">
        <v>2</v>
      </c>
      <c r="U520" s="2" t="s">
        <v>1930</v>
      </c>
      <c r="V520" s="2">
        <v>10</v>
      </c>
      <c r="W520" s="2"/>
    </row>
    <row r="521" spans="1:23" x14ac:dyDescent="0.25">
      <c r="A521" t="s">
        <v>1929</v>
      </c>
      <c r="B521" s="2" t="s">
        <v>212</v>
      </c>
      <c r="C521" s="2" t="s">
        <v>1927</v>
      </c>
      <c r="D521" s="2" t="s">
        <v>690</v>
      </c>
      <c r="E521" s="2" t="s">
        <v>1927</v>
      </c>
      <c r="F521" s="2" t="s">
        <v>939</v>
      </c>
      <c r="G521" s="2" t="s">
        <v>1927</v>
      </c>
      <c r="H521" s="2" t="s">
        <v>52</v>
      </c>
      <c r="I521" s="2" t="s">
        <v>1927</v>
      </c>
      <c r="J521" s="2" t="s">
        <v>1325</v>
      </c>
      <c r="K521" s="2" t="s">
        <v>1927</v>
      </c>
      <c r="L521" s="2" t="s">
        <v>1295</v>
      </c>
      <c r="M521" s="2">
        <v>4</v>
      </c>
      <c r="N521" s="2" t="s">
        <v>1928</v>
      </c>
      <c r="O521" s="5" t="s">
        <v>1322</v>
      </c>
      <c r="P521" s="2" t="s">
        <v>1325</v>
      </c>
      <c r="Q521" s="2" t="s">
        <v>1295</v>
      </c>
      <c r="R521" s="2">
        <v>4</v>
      </c>
      <c r="S521" s="2">
        <v>7</v>
      </c>
      <c r="T521" s="2">
        <v>2</v>
      </c>
      <c r="U521" s="2" t="s">
        <v>1930</v>
      </c>
      <c r="V521" s="2">
        <v>10</v>
      </c>
      <c r="W521" s="2"/>
    </row>
    <row r="522" spans="1:23" x14ac:dyDescent="0.25">
      <c r="A522" t="s">
        <v>1929</v>
      </c>
      <c r="B522" s="2" t="s">
        <v>213</v>
      </c>
      <c r="C522" s="2" t="s">
        <v>1927</v>
      </c>
      <c r="D522" s="2" t="s">
        <v>690</v>
      </c>
      <c r="E522" s="2" t="s">
        <v>1927</v>
      </c>
      <c r="F522" s="2" t="s">
        <v>939</v>
      </c>
      <c r="G522" s="2" t="s">
        <v>1927</v>
      </c>
      <c r="H522" s="2" t="s">
        <v>52</v>
      </c>
      <c r="I522" s="2" t="s">
        <v>1927</v>
      </c>
      <c r="J522" s="2" t="s">
        <v>1325</v>
      </c>
      <c r="K522" s="2" t="s">
        <v>1927</v>
      </c>
      <c r="L522" s="2" t="s">
        <v>1295</v>
      </c>
      <c r="M522" s="2">
        <v>4</v>
      </c>
      <c r="N522" s="2" t="s">
        <v>1928</v>
      </c>
      <c r="O522" s="5" t="s">
        <v>1322</v>
      </c>
      <c r="P522" s="2" t="s">
        <v>1325</v>
      </c>
      <c r="Q522" s="2" t="s">
        <v>1295</v>
      </c>
      <c r="R522" s="2">
        <v>4</v>
      </c>
      <c r="S522" s="2">
        <v>7</v>
      </c>
      <c r="T522" s="2">
        <v>2</v>
      </c>
      <c r="U522" s="2" t="s">
        <v>1930</v>
      </c>
      <c r="V522" s="2">
        <v>10</v>
      </c>
      <c r="W522" s="2"/>
    </row>
    <row r="523" spans="1:23" x14ac:dyDescent="0.25">
      <c r="A523" t="s">
        <v>1929</v>
      </c>
      <c r="B523" s="2" t="s">
        <v>383</v>
      </c>
      <c r="C523" s="2" t="s">
        <v>1927</v>
      </c>
      <c r="D523" s="2" t="s">
        <v>673</v>
      </c>
      <c r="E523" s="2" t="s">
        <v>1927</v>
      </c>
      <c r="F523" s="2" t="s">
        <v>1517</v>
      </c>
      <c r="G523" s="2" t="s">
        <v>1927</v>
      </c>
      <c r="H523" s="2" t="s">
        <v>304</v>
      </c>
      <c r="I523" s="2" t="s">
        <v>1927</v>
      </c>
      <c r="J523" s="2" t="s">
        <v>1689</v>
      </c>
      <c r="K523" s="2" t="s">
        <v>1927</v>
      </c>
      <c r="L523" s="2" t="s">
        <v>1688</v>
      </c>
      <c r="M523" s="2">
        <v>10</v>
      </c>
      <c r="N523" s="2" t="s">
        <v>1928</v>
      </c>
      <c r="O523" s="5" t="s">
        <v>1685</v>
      </c>
      <c r="P523" s="2" t="s">
        <v>1689</v>
      </c>
      <c r="Q523" s="2" t="s">
        <v>1688</v>
      </c>
      <c r="R523" s="2">
        <v>10</v>
      </c>
      <c r="S523" s="2">
        <v>5</v>
      </c>
      <c r="T523" s="2">
        <v>0</v>
      </c>
      <c r="U523" s="2" t="s">
        <v>1930</v>
      </c>
      <c r="V523" s="2">
        <v>12</v>
      </c>
      <c r="W523" s="2"/>
    </row>
    <row r="524" spans="1:23" x14ac:dyDescent="0.25">
      <c r="A524" t="s">
        <v>1929</v>
      </c>
      <c r="B524" s="2" t="s">
        <v>384</v>
      </c>
      <c r="C524" s="2" t="s">
        <v>1927</v>
      </c>
      <c r="D524" s="2" t="s">
        <v>662</v>
      </c>
      <c r="E524" s="2" t="s">
        <v>1927</v>
      </c>
      <c r="F524" s="2" t="s">
        <v>1517</v>
      </c>
      <c r="G524" s="2" t="s">
        <v>1927</v>
      </c>
      <c r="H524" s="2" t="s">
        <v>304</v>
      </c>
      <c r="I524" s="2" t="s">
        <v>1927</v>
      </c>
      <c r="J524" s="2" t="s">
        <v>1689</v>
      </c>
      <c r="K524" s="2" t="s">
        <v>1927</v>
      </c>
      <c r="L524" s="2" t="s">
        <v>1688</v>
      </c>
      <c r="M524" s="2">
        <v>10</v>
      </c>
      <c r="N524" s="2" t="s">
        <v>1928</v>
      </c>
      <c r="O524" s="5" t="s">
        <v>1685</v>
      </c>
      <c r="P524" s="2" t="s">
        <v>1689</v>
      </c>
      <c r="Q524" s="2" t="s">
        <v>1688</v>
      </c>
      <c r="R524" s="2">
        <v>10</v>
      </c>
      <c r="S524" s="2">
        <v>5</v>
      </c>
      <c r="T524" s="2">
        <v>0</v>
      </c>
      <c r="U524" s="2" t="s">
        <v>1930</v>
      </c>
      <c r="V524" s="2">
        <v>12</v>
      </c>
      <c r="W524" s="2"/>
    </row>
    <row r="525" spans="1:23" x14ac:dyDescent="0.25">
      <c r="A525" t="s">
        <v>1929</v>
      </c>
      <c r="B525" s="2" t="s">
        <v>385</v>
      </c>
      <c r="C525" s="2" t="s">
        <v>1927</v>
      </c>
      <c r="D525" s="2" t="s">
        <v>662</v>
      </c>
      <c r="E525" s="2" t="s">
        <v>1927</v>
      </c>
      <c r="F525" s="2" t="s">
        <v>1517</v>
      </c>
      <c r="G525" s="2" t="s">
        <v>1927</v>
      </c>
      <c r="H525" s="2" t="s">
        <v>304</v>
      </c>
      <c r="I525" s="2" t="s">
        <v>1927</v>
      </c>
      <c r="J525" s="2" t="s">
        <v>1689</v>
      </c>
      <c r="K525" s="2" t="s">
        <v>1927</v>
      </c>
      <c r="L525" s="2" t="s">
        <v>1688</v>
      </c>
      <c r="M525" s="2">
        <v>10</v>
      </c>
      <c r="N525" s="2" t="s">
        <v>1928</v>
      </c>
      <c r="O525" s="5" t="s">
        <v>1685</v>
      </c>
      <c r="P525" s="2" t="s">
        <v>1689</v>
      </c>
      <c r="Q525" s="2" t="s">
        <v>1688</v>
      </c>
      <c r="R525" s="2">
        <v>10</v>
      </c>
      <c r="S525" s="2">
        <v>5</v>
      </c>
      <c r="T525" s="2">
        <v>0</v>
      </c>
      <c r="U525" s="2" t="s">
        <v>1930</v>
      </c>
      <c r="V525" s="2">
        <v>12</v>
      </c>
      <c r="W525" s="2"/>
    </row>
    <row r="526" spans="1:23" x14ac:dyDescent="0.25">
      <c r="A526" t="s">
        <v>1929</v>
      </c>
      <c r="B526" s="2" t="s">
        <v>383</v>
      </c>
      <c r="C526" s="2" t="s">
        <v>1927</v>
      </c>
      <c r="D526" s="2" t="s">
        <v>673</v>
      </c>
      <c r="E526" s="2" t="s">
        <v>1927</v>
      </c>
      <c r="F526" s="2" t="s">
        <v>1517</v>
      </c>
      <c r="G526" s="2" t="s">
        <v>1927</v>
      </c>
      <c r="H526" s="2" t="s">
        <v>304</v>
      </c>
      <c r="I526" s="2" t="s">
        <v>1927</v>
      </c>
      <c r="J526" s="2" t="s">
        <v>1689</v>
      </c>
      <c r="K526" s="2" t="s">
        <v>1927</v>
      </c>
      <c r="L526" s="2" t="s">
        <v>1688</v>
      </c>
      <c r="M526" s="2">
        <v>10</v>
      </c>
      <c r="N526" s="2" t="s">
        <v>1928</v>
      </c>
      <c r="O526" s="5" t="s">
        <v>1685</v>
      </c>
      <c r="P526" s="2" t="s">
        <v>1689</v>
      </c>
      <c r="Q526" s="2" t="s">
        <v>1688</v>
      </c>
      <c r="R526" s="2">
        <v>10</v>
      </c>
      <c r="S526" s="2">
        <v>5</v>
      </c>
      <c r="T526" s="2">
        <v>0</v>
      </c>
      <c r="U526" s="2" t="s">
        <v>1930</v>
      </c>
      <c r="V526" s="2">
        <v>12</v>
      </c>
      <c r="W526" s="2"/>
    </row>
    <row r="527" spans="1:23" x14ac:dyDescent="0.25">
      <c r="A527" t="s">
        <v>1929</v>
      </c>
      <c r="B527" s="2" t="s">
        <v>81</v>
      </c>
      <c r="C527" s="2" t="s">
        <v>1927</v>
      </c>
      <c r="D527" s="2" t="s">
        <v>592</v>
      </c>
      <c r="E527" s="2" t="s">
        <v>1927</v>
      </c>
      <c r="F527" s="2" t="s">
        <v>939</v>
      </c>
      <c r="G527" s="2" t="s">
        <v>1927</v>
      </c>
      <c r="H527" s="2" t="s">
        <v>52</v>
      </c>
      <c r="I527" s="2" t="s">
        <v>1927</v>
      </c>
      <c r="J527" s="2" t="s">
        <v>1011</v>
      </c>
      <c r="K527" s="2" t="s">
        <v>1927</v>
      </c>
      <c r="L527" s="3" t="s">
        <v>1010</v>
      </c>
      <c r="M527" s="2">
        <v>3</v>
      </c>
      <c r="N527" s="2" t="s">
        <v>1928</v>
      </c>
      <c r="O527" s="5" t="s">
        <v>1009</v>
      </c>
      <c r="P527" s="2" t="s">
        <v>1011</v>
      </c>
      <c r="Q527" s="3" t="s">
        <v>1010</v>
      </c>
      <c r="R527" s="2">
        <v>3</v>
      </c>
      <c r="S527" s="2">
        <v>13</v>
      </c>
      <c r="T527" s="2">
        <v>2</v>
      </c>
      <c r="U527" s="2" t="s">
        <v>1931</v>
      </c>
      <c r="V527" s="2">
        <v>16</v>
      </c>
      <c r="W527" s="2"/>
    </row>
    <row r="528" spans="1:23" x14ac:dyDescent="0.25">
      <c r="A528" t="s">
        <v>1929</v>
      </c>
      <c r="B528" s="2" t="s">
        <v>82</v>
      </c>
      <c r="C528" s="2" t="s">
        <v>1927</v>
      </c>
      <c r="D528" s="2" t="s">
        <v>592</v>
      </c>
      <c r="E528" s="2" t="s">
        <v>1927</v>
      </c>
      <c r="F528" s="2" t="s">
        <v>939</v>
      </c>
      <c r="G528" s="2" t="s">
        <v>1927</v>
      </c>
      <c r="H528" s="2" t="s">
        <v>52</v>
      </c>
      <c r="I528" s="2" t="s">
        <v>1927</v>
      </c>
      <c r="J528" s="2" t="s">
        <v>1011</v>
      </c>
      <c r="K528" s="2" t="s">
        <v>1927</v>
      </c>
      <c r="L528" s="3" t="s">
        <v>1010</v>
      </c>
      <c r="M528" s="2">
        <v>3</v>
      </c>
      <c r="N528" s="2" t="s">
        <v>1928</v>
      </c>
      <c r="O528" s="5" t="s">
        <v>1009</v>
      </c>
      <c r="P528" s="2" t="s">
        <v>1011</v>
      </c>
      <c r="Q528" s="3" t="s">
        <v>1010</v>
      </c>
      <c r="R528" s="2">
        <v>3</v>
      </c>
      <c r="S528" s="2">
        <v>13</v>
      </c>
      <c r="T528" s="2">
        <v>2</v>
      </c>
      <c r="U528" s="2" t="s">
        <v>1931</v>
      </c>
      <c r="V528" s="2">
        <v>16</v>
      </c>
      <c r="W528" s="2"/>
    </row>
    <row r="529" spans="1:23" x14ac:dyDescent="0.25">
      <c r="A529" t="s">
        <v>1929</v>
      </c>
      <c r="B529" s="2" t="s">
        <v>39</v>
      </c>
      <c r="C529" s="2" t="s">
        <v>1927</v>
      </c>
      <c r="D529" s="2" t="s">
        <v>562</v>
      </c>
      <c r="E529" s="2" t="s">
        <v>1927</v>
      </c>
      <c r="F529" s="1" t="s">
        <v>912</v>
      </c>
      <c r="G529" s="2" t="s">
        <v>1927</v>
      </c>
      <c r="H529" s="2" t="s">
        <v>35</v>
      </c>
      <c r="I529" s="2" t="s">
        <v>1927</v>
      </c>
      <c r="J529" s="2" t="s">
        <v>929</v>
      </c>
      <c r="K529" s="2" t="s">
        <v>1927</v>
      </c>
      <c r="L529" s="2" t="s">
        <v>923</v>
      </c>
      <c r="M529" s="2">
        <v>5</v>
      </c>
      <c r="N529" s="2" t="s">
        <v>1928</v>
      </c>
      <c r="O529" s="5" t="s">
        <v>928</v>
      </c>
      <c r="P529" s="2" t="s">
        <v>929</v>
      </c>
      <c r="Q529" s="2" t="s">
        <v>923</v>
      </c>
      <c r="R529" s="2">
        <v>5</v>
      </c>
      <c r="S529" s="2">
        <v>5</v>
      </c>
      <c r="T529" s="2">
        <v>3</v>
      </c>
      <c r="U529" s="2" t="s">
        <v>1930</v>
      </c>
      <c r="V529" s="2">
        <v>10</v>
      </c>
      <c r="W529" s="2"/>
    </row>
    <row r="530" spans="1:23" x14ac:dyDescent="0.25">
      <c r="A530" t="s">
        <v>1929</v>
      </c>
      <c r="B530" s="2" t="s">
        <v>48</v>
      </c>
      <c r="C530" s="2" t="s">
        <v>1927</v>
      </c>
      <c r="D530" s="2" t="s">
        <v>562</v>
      </c>
      <c r="E530" s="2" t="s">
        <v>1927</v>
      </c>
      <c r="F530" s="1" t="s">
        <v>912</v>
      </c>
      <c r="G530" s="2" t="s">
        <v>1927</v>
      </c>
      <c r="H530" s="2" t="s">
        <v>35</v>
      </c>
      <c r="I530" s="2" t="s">
        <v>1927</v>
      </c>
      <c r="J530" s="2" t="s">
        <v>929</v>
      </c>
      <c r="K530" s="2" t="s">
        <v>1927</v>
      </c>
      <c r="L530" s="2" t="s">
        <v>923</v>
      </c>
      <c r="M530" s="2">
        <v>5</v>
      </c>
      <c r="N530" s="2" t="s">
        <v>1928</v>
      </c>
      <c r="O530" s="5" t="s">
        <v>928</v>
      </c>
      <c r="P530" s="2" t="s">
        <v>929</v>
      </c>
      <c r="Q530" s="2" t="s">
        <v>923</v>
      </c>
      <c r="R530" s="2">
        <v>5</v>
      </c>
      <c r="S530" s="2">
        <v>5</v>
      </c>
      <c r="T530" s="2">
        <v>3</v>
      </c>
      <c r="U530" s="2" t="s">
        <v>1930</v>
      </c>
      <c r="V530" s="2">
        <v>10</v>
      </c>
      <c r="W530" s="2" t="s">
        <v>1756</v>
      </c>
    </row>
    <row r="531" spans="1:23" x14ac:dyDescent="0.25">
      <c r="A531" t="s">
        <v>1929</v>
      </c>
      <c r="B531" s="2" t="s">
        <v>36</v>
      </c>
      <c r="C531" s="2" t="s">
        <v>1927</v>
      </c>
      <c r="D531" s="2" t="s">
        <v>559</v>
      </c>
      <c r="E531" s="2" t="s">
        <v>1927</v>
      </c>
      <c r="F531" s="1" t="s">
        <v>912</v>
      </c>
      <c r="G531" s="2" t="s">
        <v>1927</v>
      </c>
      <c r="H531" s="2" t="s">
        <v>35</v>
      </c>
      <c r="I531" s="2" t="s">
        <v>1927</v>
      </c>
      <c r="J531" s="2" t="s">
        <v>911</v>
      </c>
      <c r="K531" s="2" t="s">
        <v>1927</v>
      </c>
      <c r="L531" s="2" t="s">
        <v>910</v>
      </c>
      <c r="M531" s="2">
        <v>5</v>
      </c>
      <c r="N531" s="2" t="s">
        <v>1928</v>
      </c>
      <c r="O531" s="2" t="s">
        <v>907</v>
      </c>
      <c r="P531" s="2" t="s">
        <v>911</v>
      </c>
      <c r="Q531" s="2" t="s">
        <v>910</v>
      </c>
      <c r="R531" s="2">
        <v>5</v>
      </c>
      <c r="S531" s="2">
        <v>7</v>
      </c>
      <c r="T531" s="2">
        <v>2</v>
      </c>
      <c r="U531" s="2" t="s">
        <v>1930</v>
      </c>
      <c r="V531" s="2">
        <v>11</v>
      </c>
      <c r="W531" s="2"/>
    </row>
    <row r="532" spans="1:23" x14ac:dyDescent="0.25">
      <c r="A532" t="s">
        <v>1929</v>
      </c>
      <c r="B532" s="2" t="s">
        <v>49</v>
      </c>
      <c r="C532" s="2" t="s">
        <v>1927</v>
      </c>
      <c r="D532" s="2" t="s">
        <v>559</v>
      </c>
      <c r="E532" s="2" t="s">
        <v>1927</v>
      </c>
      <c r="F532" s="1" t="s">
        <v>912</v>
      </c>
      <c r="G532" s="2" t="s">
        <v>1927</v>
      </c>
      <c r="H532" s="2" t="s">
        <v>35</v>
      </c>
      <c r="I532" s="2" t="s">
        <v>1927</v>
      </c>
      <c r="J532" s="2" t="s">
        <v>911</v>
      </c>
      <c r="K532" s="2" t="s">
        <v>1927</v>
      </c>
      <c r="L532" s="2" t="s">
        <v>910</v>
      </c>
      <c r="M532" s="2">
        <v>5</v>
      </c>
      <c r="N532" s="2" t="s">
        <v>1928</v>
      </c>
      <c r="O532" s="2" t="s">
        <v>907</v>
      </c>
      <c r="P532" s="2" t="s">
        <v>911</v>
      </c>
      <c r="Q532" s="2" t="s">
        <v>910</v>
      </c>
      <c r="R532" s="2">
        <v>5</v>
      </c>
      <c r="S532" s="2">
        <v>7</v>
      </c>
      <c r="T532" s="2">
        <v>2</v>
      </c>
      <c r="U532" s="2" t="s">
        <v>1930</v>
      </c>
      <c r="V532" s="2">
        <v>11</v>
      </c>
      <c r="W532" s="2"/>
    </row>
    <row r="533" spans="1:23" x14ac:dyDescent="0.25">
      <c r="A533" t="s">
        <v>1929</v>
      </c>
      <c r="B533" s="2" t="s">
        <v>468</v>
      </c>
      <c r="C533" s="2" t="s">
        <v>1927</v>
      </c>
      <c r="D533" s="2" t="s">
        <v>599</v>
      </c>
      <c r="E533" s="2" t="s">
        <v>1927</v>
      </c>
      <c r="F533" s="2" t="s">
        <v>1517</v>
      </c>
      <c r="G533" s="2" t="s">
        <v>1927</v>
      </c>
      <c r="H533" s="2" t="s">
        <v>304</v>
      </c>
      <c r="I533" s="2" t="s">
        <v>1927</v>
      </c>
      <c r="J533" s="2" t="s">
        <v>1839</v>
      </c>
      <c r="K533" s="2" t="s">
        <v>1927</v>
      </c>
      <c r="L533" s="2" t="s">
        <v>1838</v>
      </c>
      <c r="M533" s="2">
        <v>2</v>
      </c>
      <c r="N533" s="2" t="s">
        <v>1928</v>
      </c>
      <c r="O533" s="5" t="s">
        <v>1836</v>
      </c>
      <c r="P533" s="2" t="s">
        <v>1839</v>
      </c>
      <c r="Q533" s="2" t="s">
        <v>1838</v>
      </c>
      <c r="R533" s="2">
        <v>2</v>
      </c>
      <c r="S533" s="2">
        <v>7</v>
      </c>
      <c r="T533" s="2">
        <v>4</v>
      </c>
      <c r="U533" s="2" t="s">
        <v>1930</v>
      </c>
      <c r="V533" s="2">
        <v>10</v>
      </c>
      <c r="W533" s="2"/>
    </row>
    <row r="534" spans="1:23" x14ac:dyDescent="0.25">
      <c r="A534" t="s">
        <v>1929</v>
      </c>
      <c r="B534" s="2" t="s">
        <v>468</v>
      </c>
      <c r="C534" s="2" t="s">
        <v>1927</v>
      </c>
      <c r="D534" s="2" t="s">
        <v>599</v>
      </c>
      <c r="E534" s="2" t="s">
        <v>1927</v>
      </c>
      <c r="F534" s="2" t="s">
        <v>1517</v>
      </c>
      <c r="G534" s="2" t="s">
        <v>1927</v>
      </c>
      <c r="H534" s="2" t="s">
        <v>304</v>
      </c>
      <c r="I534" s="2" t="s">
        <v>1927</v>
      </c>
      <c r="J534" s="2" t="s">
        <v>1839</v>
      </c>
      <c r="K534" s="2" t="s">
        <v>1927</v>
      </c>
      <c r="L534" s="2" t="s">
        <v>1840</v>
      </c>
      <c r="M534" s="2">
        <v>2</v>
      </c>
      <c r="N534" s="2" t="s">
        <v>1928</v>
      </c>
      <c r="O534" s="5" t="s">
        <v>1837</v>
      </c>
      <c r="P534" s="2" t="s">
        <v>1839</v>
      </c>
      <c r="Q534" s="2" t="s">
        <v>1840</v>
      </c>
      <c r="R534" s="2">
        <v>2</v>
      </c>
      <c r="S534" s="2">
        <v>8</v>
      </c>
      <c r="T534" s="2">
        <v>3</v>
      </c>
      <c r="U534" s="2" t="s">
        <v>1930</v>
      </c>
      <c r="V534" s="2">
        <v>10</v>
      </c>
      <c r="W534" s="2"/>
    </row>
    <row r="535" spans="1:23" x14ac:dyDescent="0.25">
      <c r="A535" t="s">
        <v>1929</v>
      </c>
      <c r="B535" s="2" t="s">
        <v>105</v>
      </c>
      <c r="C535" s="2" t="s">
        <v>1927</v>
      </c>
      <c r="D535" s="2" t="s">
        <v>569</v>
      </c>
      <c r="E535" s="2" t="s">
        <v>1927</v>
      </c>
      <c r="F535" s="2" t="s">
        <v>939</v>
      </c>
      <c r="G535" s="2" t="s">
        <v>1927</v>
      </c>
      <c r="H535" s="2" t="s">
        <v>52</v>
      </c>
      <c r="I535" s="2" t="s">
        <v>1927</v>
      </c>
      <c r="J535" s="2" t="s">
        <v>1090</v>
      </c>
      <c r="K535" s="2" t="s">
        <v>1927</v>
      </c>
      <c r="L535" s="2" t="s">
        <v>1089</v>
      </c>
      <c r="M535" s="2">
        <v>6</v>
      </c>
      <c r="N535" s="2" t="s">
        <v>1928</v>
      </c>
      <c r="O535" s="5" t="s">
        <v>1087</v>
      </c>
      <c r="P535" s="2" t="s">
        <v>1090</v>
      </c>
      <c r="Q535" s="2" t="s">
        <v>1089</v>
      </c>
      <c r="R535" s="2">
        <v>6</v>
      </c>
      <c r="S535" s="2">
        <v>13</v>
      </c>
      <c r="T535" s="2">
        <v>1</v>
      </c>
      <c r="U535" s="2" t="s">
        <v>1931</v>
      </c>
      <c r="V535" s="2">
        <v>18</v>
      </c>
      <c r="W535" s="2"/>
    </row>
    <row r="536" spans="1:23" x14ac:dyDescent="0.25">
      <c r="A536" t="s">
        <v>1929</v>
      </c>
      <c r="B536" s="2" t="s">
        <v>255</v>
      </c>
      <c r="C536" s="2" t="s">
        <v>1927</v>
      </c>
      <c r="D536" s="2" t="s">
        <v>718</v>
      </c>
      <c r="E536" s="2" t="s">
        <v>1927</v>
      </c>
      <c r="F536" s="2" t="s">
        <v>939</v>
      </c>
      <c r="G536" s="2" t="s">
        <v>1927</v>
      </c>
      <c r="H536" s="2" t="s">
        <v>52</v>
      </c>
      <c r="I536" s="2" t="s">
        <v>1927</v>
      </c>
      <c r="J536" s="2" t="s">
        <v>1430</v>
      </c>
      <c r="K536" s="2" t="s">
        <v>1927</v>
      </c>
      <c r="L536" s="3" t="s">
        <v>1423</v>
      </c>
      <c r="M536" s="2">
        <v>7</v>
      </c>
      <c r="N536" s="2" t="s">
        <v>1928</v>
      </c>
      <c r="O536" s="5" t="s">
        <v>1429</v>
      </c>
      <c r="P536" s="2" t="s">
        <v>1430</v>
      </c>
      <c r="Q536" s="3" t="s">
        <v>1423</v>
      </c>
      <c r="R536" s="2">
        <v>7</v>
      </c>
      <c r="S536" s="2">
        <v>11</v>
      </c>
      <c r="T536" s="2">
        <v>3</v>
      </c>
      <c r="U536" s="2" t="s">
        <v>1931</v>
      </c>
      <c r="V536" s="2">
        <v>19</v>
      </c>
      <c r="W536" s="2" t="s">
        <v>1756</v>
      </c>
    </row>
    <row r="537" spans="1:23" x14ac:dyDescent="0.25">
      <c r="A537" t="s">
        <v>1929</v>
      </c>
      <c r="B537" s="2" t="s">
        <v>276</v>
      </c>
      <c r="C537" s="2" t="s">
        <v>1927</v>
      </c>
      <c r="D537" s="2" t="s">
        <v>718</v>
      </c>
      <c r="E537" s="2" t="s">
        <v>1927</v>
      </c>
      <c r="F537" s="2" t="s">
        <v>939</v>
      </c>
      <c r="G537" s="2" t="s">
        <v>1927</v>
      </c>
      <c r="H537" s="2" t="s">
        <v>52</v>
      </c>
      <c r="I537" s="2" t="s">
        <v>1927</v>
      </c>
      <c r="J537" s="2" t="s">
        <v>1430</v>
      </c>
      <c r="K537" s="2" t="s">
        <v>1927</v>
      </c>
      <c r="L537" s="3" t="s">
        <v>1423</v>
      </c>
      <c r="M537" s="2">
        <v>7</v>
      </c>
      <c r="N537" s="2" t="s">
        <v>1928</v>
      </c>
      <c r="O537" s="5" t="s">
        <v>1429</v>
      </c>
      <c r="P537" s="2" t="s">
        <v>1430</v>
      </c>
      <c r="Q537" s="3" t="s">
        <v>1423</v>
      </c>
      <c r="R537" s="2">
        <v>7</v>
      </c>
      <c r="S537" s="2">
        <v>11</v>
      </c>
      <c r="T537" s="2">
        <v>3</v>
      </c>
      <c r="U537" s="2" t="s">
        <v>1931</v>
      </c>
      <c r="V537" s="2">
        <v>19</v>
      </c>
      <c r="W537" s="2" t="s">
        <v>1756</v>
      </c>
    </row>
    <row r="538" spans="1:23" x14ac:dyDescent="0.25">
      <c r="A538" t="s">
        <v>1929</v>
      </c>
      <c r="B538" s="2" t="s">
        <v>254</v>
      </c>
      <c r="C538" s="2" t="s">
        <v>1927</v>
      </c>
      <c r="D538" s="2" t="s">
        <v>718</v>
      </c>
      <c r="E538" s="2" t="s">
        <v>1927</v>
      </c>
      <c r="F538" s="2" t="s">
        <v>939</v>
      </c>
      <c r="G538" s="2" t="s">
        <v>1927</v>
      </c>
      <c r="H538" s="2" t="s">
        <v>52</v>
      </c>
      <c r="I538" s="2" t="s">
        <v>1927</v>
      </c>
      <c r="J538" s="2" t="s">
        <v>1424</v>
      </c>
      <c r="K538" s="2" t="s">
        <v>1927</v>
      </c>
      <c r="L538" s="3" t="s">
        <v>1423</v>
      </c>
      <c r="M538" s="2">
        <v>7</v>
      </c>
      <c r="N538" s="2" t="s">
        <v>1928</v>
      </c>
      <c r="O538" s="5" t="s">
        <v>1420</v>
      </c>
      <c r="P538" s="2" t="s">
        <v>1424</v>
      </c>
      <c r="Q538" s="3" t="s">
        <v>1423</v>
      </c>
      <c r="R538" s="2">
        <v>7</v>
      </c>
      <c r="S538" s="2">
        <v>11</v>
      </c>
      <c r="T538" s="2">
        <v>3</v>
      </c>
      <c r="U538" s="2" t="s">
        <v>1931</v>
      </c>
      <c r="V538" s="2">
        <v>19</v>
      </c>
      <c r="W538" s="2"/>
    </row>
    <row r="539" spans="1:23" x14ac:dyDescent="0.25">
      <c r="A539" t="s">
        <v>1929</v>
      </c>
      <c r="B539" s="2" t="s">
        <v>256</v>
      </c>
      <c r="C539" s="2" t="s">
        <v>1927</v>
      </c>
      <c r="D539" s="2" t="s">
        <v>718</v>
      </c>
      <c r="E539" s="2" t="s">
        <v>1927</v>
      </c>
      <c r="F539" s="2" t="s">
        <v>939</v>
      </c>
      <c r="G539" s="2" t="s">
        <v>1927</v>
      </c>
      <c r="H539" s="2" t="s">
        <v>52</v>
      </c>
      <c r="I539" s="2" t="s">
        <v>1927</v>
      </c>
      <c r="J539" s="2" t="s">
        <v>1424</v>
      </c>
      <c r="K539" s="2" t="s">
        <v>1927</v>
      </c>
      <c r="L539" s="3" t="s">
        <v>1423</v>
      </c>
      <c r="M539" s="2">
        <v>7</v>
      </c>
      <c r="N539" s="2" t="s">
        <v>1928</v>
      </c>
      <c r="O539" s="5" t="s">
        <v>1420</v>
      </c>
      <c r="P539" s="2" t="s">
        <v>1424</v>
      </c>
      <c r="Q539" s="3" t="s">
        <v>1423</v>
      </c>
      <c r="R539" s="2">
        <v>7</v>
      </c>
      <c r="S539" s="2">
        <v>11</v>
      </c>
      <c r="T539" s="2">
        <v>3</v>
      </c>
      <c r="U539" s="2" t="s">
        <v>1931</v>
      </c>
      <c r="V539" s="2">
        <v>19</v>
      </c>
      <c r="W539" s="2"/>
    </row>
    <row r="540" spans="1:23" x14ac:dyDescent="0.25">
      <c r="A540" t="s">
        <v>1929</v>
      </c>
      <c r="B540" s="2" t="s">
        <v>258</v>
      </c>
      <c r="C540" s="2" t="s">
        <v>1927</v>
      </c>
      <c r="D540" s="2" t="s">
        <v>718</v>
      </c>
      <c r="E540" s="2" t="s">
        <v>1927</v>
      </c>
      <c r="F540" s="2" t="s">
        <v>939</v>
      </c>
      <c r="G540" s="2" t="s">
        <v>1927</v>
      </c>
      <c r="H540" s="2" t="s">
        <v>52</v>
      </c>
      <c r="I540" s="2" t="s">
        <v>1927</v>
      </c>
      <c r="J540" s="2" t="s">
        <v>1424</v>
      </c>
      <c r="K540" s="2" t="s">
        <v>1927</v>
      </c>
      <c r="L540" s="3" t="s">
        <v>1423</v>
      </c>
      <c r="M540" s="2">
        <v>7</v>
      </c>
      <c r="N540" s="2" t="s">
        <v>1928</v>
      </c>
      <c r="O540" s="5" t="s">
        <v>1420</v>
      </c>
      <c r="P540" s="2" t="s">
        <v>1424</v>
      </c>
      <c r="Q540" s="3" t="s">
        <v>1423</v>
      </c>
      <c r="R540" s="2">
        <v>7</v>
      </c>
      <c r="S540" s="2">
        <v>11</v>
      </c>
      <c r="T540" s="2">
        <v>3</v>
      </c>
      <c r="U540" s="2" t="s">
        <v>1931</v>
      </c>
      <c r="V540" s="2">
        <v>19</v>
      </c>
      <c r="W540" s="2"/>
    </row>
    <row r="541" spans="1:23" x14ac:dyDescent="0.25">
      <c r="A541" t="s">
        <v>1929</v>
      </c>
      <c r="B541" s="2" t="s">
        <v>259</v>
      </c>
      <c r="C541" s="2" t="s">
        <v>1927</v>
      </c>
      <c r="D541" s="2" t="s">
        <v>718</v>
      </c>
      <c r="E541" s="2" t="s">
        <v>1927</v>
      </c>
      <c r="F541" s="2" t="s">
        <v>939</v>
      </c>
      <c r="G541" s="2" t="s">
        <v>1927</v>
      </c>
      <c r="H541" s="2" t="s">
        <v>52</v>
      </c>
      <c r="I541" s="2" t="s">
        <v>1927</v>
      </c>
      <c r="J541" s="2" t="s">
        <v>1424</v>
      </c>
      <c r="K541" s="2" t="s">
        <v>1927</v>
      </c>
      <c r="L541" s="3" t="s">
        <v>1423</v>
      </c>
      <c r="M541" s="2">
        <v>7</v>
      </c>
      <c r="N541" s="2" t="s">
        <v>1928</v>
      </c>
      <c r="O541" s="5" t="s">
        <v>1420</v>
      </c>
      <c r="P541" s="2" t="s">
        <v>1424</v>
      </c>
      <c r="Q541" s="3" t="s">
        <v>1423</v>
      </c>
      <c r="R541" s="2">
        <v>7</v>
      </c>
      <c r="S541" s="2">
        <v>11</v>
      </c>
      <c r="T541" s="2">
        <v>3</v>
      </c>
      <c r="U541" s="2" t="s">
        <v>1931</v>
      </c>
      <c r="V541" s="2">
        <v>19</v>
      </c>
      <c r="W541" s="2"/>
    </row>
    <row r="542" spans="1:23" x14ac:dyDescent="0.25">
      <c r="A542" t="s">
        <v>1929</v>
      </c>
      <c r="B542" s="2" t="s">
        <v>262</v>
      </c>
      <c r="C542" s="2" t="s">
        <v>1927</v>
      </c>
      <c r="D542" s="2" t="s">
        <v>720</v>
      </c>
      <c r="E542" s="2" t="s">
        <v>1927</v>
      </c>
      <c r="F542" s="2" t="s">
        <v>939</v>
      </c>
      <c r="G542" s="2" t="s">
        <v>1927</v>
      </c>
      <c r="H542" s="2" t="s">
        <v>52</v>
      </c>
      <c r="I542" s="2" t="s">
        <v>1927</v>
      </c>
      <c r="J542" s="2" t="s">
        <v>1424</v>
      </c>
      <c r="K542" s="2" t="s">
        <v>1927</v>
      </c>
      <c r="L542" s="3" t="s">
        <v>1423</v>
      </c>
      <c r="M542" s="2">
        <v>7</v>
      </c>
      <c r="N542" s="2" t="s">
        <v>1928</v>
      </c>
      <c r="O542" s="5" t="s">
        <v>1420</v>
      </c>
      <c r="P542" s="2" t="s">
        <v>1424</v>
      </c>
      <c r="Q542" s="3" t="s">
        <v>1423</v>
      </c>
      <c r="R542" s="2">
        <v>7</v>
      </c>
      <c r="S542" s="2">
        <v>11</v>
      </c>
      <c r="T542" s="2">
        <v>3</v>
      </c>
      <c r="U542" s="2" t="s">
        <v>1931</v>
      </c>
      <c r="V542" s="2">
        <v>19</v>
      </c>
      <c r="W542" s="2"/>
    </row>
    <row r="543" spans="1:23" x14ac:dyDescent="0.25">
      <c r="A543" t="s">
        <v>1929</v>
      </c>
      <c r="B543" s="2" t="s">
        <v>275</v>
      </c>
      <c r="C543" s="2" t="s">
        <v>1927</v>
      </c>
      <c r="D543" s="2" t="s">
        <v>718</v>
      </c>
      <c r="E543" s="2" t="s">
        <v>1927</v>
      </c>
      <c r="F543" s="2" t="s">
        <v>939</v>
      </c>
      <c r="G543" s="2" t="s">
        <v>1927</v>
      </c>
      <c r="H543" s="2" t="s">
        <v>52</v>
      </c>
      <c r="I543" s="2" t="s">
        <v>1927</v>
      </c>
      <c r="J543" s="2" t="s">
        <v>1424</v>
      </c>
      <c r="K543" s="2" t="s">
        <v>1927</v>
      </c>
      <c r="L543" s="3" t="s">
        <v>1423</v>
      </c>
      <c r="M543" s="2">
        <v>7</v>
      </c>
      <c r="N543" s="2" t="s">
        <v>1928</v>
      </c>
      <c r="O543" s="2" t="s">
        <v>1420</v>
      </c>
      <c r="P543" s="2" t="s">
        <v>1424</v>
      </c>
      <c r="Q543" s="3" t="s">
        <v>1423</v>
      </c>
      <c r="R543" s="2">
        <v>7</v>
      </c>
      <c r="S543" s="2">
        <v>11</v>
      </c>
      <c r="T543" s="2">
        <v>3</v>
      </c>
      <c r="U543" s="2" t="s">
        <v>1931</v>
      </c>
      <c r="V543" s="2">
        <v>19</v>
      </c>
      <c r="W543" s="2"/>
    </row>
    <row r="544" spans="1:23" x14ac:dyDescent="0.25">
      <c r="A544" t="s">
        <v>1929</v>
      </c>
      <c r="B544" s="2" t="s">
        <v>277</v>
      </c>
      <c r="C544" s="2" t="s">
        <v>1927</v>
      </c>
      <c r="D544" s="2" t="s">
        <v>720</v>
      </c>
      <c r="E544" s="2" t="s">
        <v>1927</v>
      </c>
      <c r="F544" s="2" t="s">
        <v>939</v>
      </c>
      <c r="G544" s="2" t="s">
        <v>1927</v>
      </c>
      <c r="H544" s="2" t="s">
        <v>52</v>
      </c>
      <c r="I544" s="2" t="s">
        <v>1927</v>
      </c>
      <c r="J544" s="2" t="s">
        <v>1424</v>
      </c>
      <c r="K544" s="2" t="s">
        <v>1927</v>
      </c>
      <c r="L544" s="3" t="s">
        <v>1423</v>
      </c>
      <c r="M544" s="2">
        <v>7</v>
      </c>
      <c r="N544" s="2" t="s">
        <v>1928</v>
      </c>
      <c r="O544" s="5" t="s">
        <v>1420</v>
      </c>
      <c r="P544" s="2" t="s">
        <v>1424</v>
      </c>
      <c r="Q544" s="3" t="s">
        <v>1423</v>
      </c>
      <c r="R544" s="2">
        <v>7</v>
      </c>
      <c r="S544" s="2">
        <v>11</v>
      </c>
      <c r="T544" s="2">
        <v>3</v>
      </c>
      <c r="U544" s="2" t="s">
        <v>1931</v>
      </c>
      <c r="V544" s="2">
        <v>19</v>
      </c>
      <c r="W544" s="2"/>
    </row>
    <row r="545" spans="1:23" x14ac:dyDescent="0.25">
      <c r="A545" t="s">
        <v>1929</v>
      </c>
      <c r="B545" s="2" t="s">
        <v>280</v>
      </c>
      <c r="C545" s="2" t="s">
        <v>1927</v>
      </c>
      <c r="D545" s="2" t="s">
        <v>718</v>
      </c>
      <c r="E545" s="2" t="s">
        <v>1927</v>
      </c>
      <c r="F545" s="2" t="s">
        <v>939</v>
      </c>
      <c r="G545" s="2" t="s">
        <v>1927</v>
      </c>
      <c r="H545" s="2" t="s">
        <v>52</v>
      </c>
      <c r="I545" s="2" t="s">
        <v>1927</v>
      </c>
      <c r="J545" s="2" t="s">
        <v>1424</v>
      </c>
      <c r="K545" s="2" t="s">
        <v>1927</v>
      </c>
      <c r="L545" s="3" t="s">
        <v>1423</v>
      </c>
      <c r="M545" s="2">
        <v>7</v>
      </c>
      <c r="N545" s="2" t="s">
        <v>1928</v>
      </c>
      <c r="O545" s="5" t="s">
        <v>1420</v>
      </c>
      <c r="P545" s="2" t="s">
        <v>1424</v>
      </c>
      <c r="Q545" s="3" t="s">
        <v>1423</v>
      </c>
      <c r="R545" s="2">
        <v>7</v>
      </c>
      <c r="S545" s="2">
        <v>11</v>
      </c>
      <c r="T545" s="2">
        <v>3</v>
      </c>
      <c r="U545" s="2" t="s">
        <v>1931</v>
      </c>
      <c r="V545" s="2">
        <v>19</v>
      </c>
      <c r="W545" s="2"/>
    </row>
    <row r="546" spans="1:23" x14ac:dyDescent="0.25">
      <c r="A546" t="s">
        <v>1929</v>
      </c>
      <c r="B546" s="2" t="s">
        <v>284</v>
      </c>
      <c r="C546" s="2" t="s">
        <v>1927</v>
      </c>
      <c r="D546" s="2" t="s">
        <v>718</v>
      </c>
      <c r="E546" s="2" t="s">
        <v>1927</v>
      </c>
      <c r="F546" s="2" t="s">
        <v>939</v>
      </c>
      <c r="G546" s="2" t="s">
        <v>1927</v>
      </c>
      <c r="H546" s="2" t="s">
        <v>52</v>
      </c>
      <c r="I546" s="2" t="s">
        <v>1927</v>
      </c>
      <c r="J546" s="2" t="s">
        <v>1424</v>
      </c>
      <c r="K546" s="2" t="s">
        <v>1927</v>
      </c>
      <c r="L546" s="3" t="s">
        <v>1423</v>
      </c>
      <c r="M546" s="2">
        <v>7</v>
      </c>
      <c r="N546" s="2" t="s">
        <v>1928</v>
      </c>
      <c r="O546" s="5" t="s">
        <v>1420</v>
      </c>
      <c r="P546" s="2" t="s">
        <v>1424</v>
      </c>
      <c r="Q546" s="3" t="s">
        <v>1423</v>
      </c>
      <c r="R546" s="2">
        <v>7</v>
      </c>
      <c r="S546" s="2">
        <v>11</v>
      </c>
      <c r="T546" s="2">
        <v>3</v>
      </c>
      <c r="U546" s="2" t="s">
        <v>1931</v>
      </c>
      <c r="V546" s="2">
        <v>19</v>
      </c>
      <c r="W546" s="2"/>
    </row>
    <row r="547" spans="1:23" x14ac:dyDescent="0.25">
      <c r="A547" t="s">
        <v>1929</v>
      </c>
      <c r="B547" s="2" t="s">
        <v>209</v>
      </c>
      <c r="C547" s="2" t="s">
        <v>1927</v>
      </c>
      <c r="D547" s="2" t="s">
        <v>687</v>
      </c>
      <c r="E547" s="2" t="s">
        <v>1927</v>
      </c>
      <c r="F547" s="2" t="s">
        <v>939</v>
      </c>
      <c r="G547" s="2" t="s">
        <v>1927</v>
      </c>
      <c r="H547" s="2" t="s">
        <v>52</v>
      </c>
      <c r="I547" s="2" t="s">
        <v>1927</v>
      </c>
      <c r="J547" s="2" t="s">
        <v>1321</v>
      </c>
      <c r="K547" s="2" t="s">
        <v>1927</v>
      </c>
      <c r="L547" s="3" t="s">
        <v>1290</v>
      </c>
      <c r="M547" s="2">
        <v>3</v>
      </c>
      <c r="N547" s="2" t="s">
        <v>1928</v>
      </c>
      <c r="O547" s="2" t="s">
        <v>1320</v>
      </c>
      <c r="P547" s="2" t="s">
        <v>1321</v>
      </c>
      <c r="Q547" s="3" t="s">
        <v>1290</v>
      </c>
      <c r="R547" s="2">
        <v>3</v>
      </c>
      <c r="S547" s="2">
        <v>10</v>
      </c>
      <c r="T547" s="2">
        <v>5</v>
      </c>
      <c r="U547" s="2" t="s">
        <v>1930</v>
      </c>
      <c r="V547" s="2">
        <v>15</v>
      </c>
      <c r="W547" s="2"/>
    </row>
    <row r="548" spans="1:23" x14ac:dyDescent="0.25">
      <c r="A548" t="s">
        <v>1929</v>
      </c>
      <c r="B548" s="2" t="s">
        <v>146</v>
      </c>
      <c r="C548" s="2" t="s">
        <v>1927</v>
      </c>
      <c r="D548" s="2" t="s">
        <v>641</v>
      </c>
      <c r="E548" s="2" t="s">
        <v>1927</v>
      </c>
      <c r="F548" s="2" t="s">
        <v>939</v>
      </c>
      <c r="G548" s="2" t="s">
        <v>1927</v>
      </c>
      <c r="H548" s="2" t="s">
        <v>52</v>
      </c>
      <c r="I548" s="2" t="s">
        <v>1927</v>
      </c>
      <c r="J548" s="2" t="s">
        <v>1188</v>
      </c>
      <c r="K548" s="2" t="s">
        <v>1927</v>
      </c>
      <c r="L548" s="2" t="s">
        <v>1185</v>
      </c>
      <c r="M548" s="2">
        <v>2</v>
      </c>
      <c r="N548" s="2" t="s">
        <v>1928</v>
      </c>
      <c r="O548" s="5" t="s">
        <v>1187</v>
      </c>
      <c r="P548" s="2" t="s">
        <v>1188</v>
      </c>
      <c r="Q548" s="2" t="s">
        <v>1185</v>
      </c>
      <c r="R548" s="2">
        <v>2</v>
      </c>
      <c r="S548" s="2">
        <v>9</v>
      </c>
      <c r="T548" s="2">
        <v>4</v>
      </c>
      <c r="U548" s="2" t="s">
        <v>1930</v>
      </c>
      <c r="V548" s="2">
        <v>12</v>
      </c>
      <c r="W548" s="2"/>
    </row>
    <row r="549" spans="1:23" x14ac:dyDescent="0.25">
      <c r="A549" t="s">
        <v>1929</v>
      </c>
      <c r="B549" s="2" t="s">
        <v>145</v>
      </c>
      <c r="C549" s="2" t="s">
        <v>1927</v>
      </c>
      <c r="D549" s="2" t="s">
        <v>640</v>
      </c>
      <c r="E549" s="2" t="s">
        <v>1927</v>
      </c>
      <c r="F549" s="2" t="s">
        <v>939</v>
      </c>
      <c r="G549" s="2" t="s">
        <v>1927</v>
      </c>
      <c r="H549" s="2" t="s">
        <v>52</v>
      </c>
      <c r="I549" s="2" t="s">
        <v>1927</v>
      </c>
      <c r="J549" s="2" t="s">
        <v>1186</v>
      </c>
      <c r="K549" s="2" t="s">
        <v>1927</v>
      </c>
      <c r="L549" s="2" t="s">
        <v>1185</v>
      </c>
      <c r="M549" s="2">
        <v>2</v>
      </c>
      <c r="N549" s="2" t="s">
        <v>1928</v>
      </c>
      <c r="O549" s="2" t="s">
        <v>1184</v>
      </c>
      <c r="P549" s="2" t="s">
        <v>1186</v>
      </c>
      <c r="Q549" s="2" t="s">
        <v>1185</v>
      </c>
      <c r="R549" s="2">
        <v>2</v>
      </c>
      <c r="S549" s="2">
        <v>9</v>
      </c>
      <c r="T549" s="2">
        <v>4</v>
      </c>
      <c r="U549" s="2" t="s">
        <v>1930</v>
      </c>
      <c r="V549" s="2">
        <v>12</v>
      </c>
      <c r="W549" s="2"/>
    </row>
    <row r="550" spans="1:23" x14ac:dyDescent="0.25">
      <c r="A550" t="s">
        <v>1929</v>
      </c>
      <c r="B550" s="2" t="s">
        <v>54</v>
      </c>
      <c r="C550" s="2" t="s">
        <v>1927</v>
      </c>
      <c r="D550" s="2" t="s">
        <v>571</v>
      </c>
      <c r="E550" s="2" t="s">
        <v>1927</v>
      </c>
      <c r="F550" s="2" t="s">
        <v>939</v>
      </c>
      <c r="G550" s="2" t="s">
        <v>1927</v>
      </c>
      <c r="H550" s="2" t="s">
        <v>52</v>
      </c>
      <c r="I550" s="2" t="s">
        <v>1927</v>
      </c>
      <c r="J550" s="2" t="s">
        <v>948</v>
      </c>
      <c r="K550" s="2" t="s">
        <v>1927</v>
      </c>
      <c r="L550" s="2" t="s">
        <v>946</v>
      </c>
      <c r="M550" s="2">
        <v>6</v>
      </c>
      <c r="N550" s="2" t="s">
        <v>1928</v>
      </c>
      <c r="O550" s="5" t="s">
        <v>944</v>
      </c>
      <c r="P550" s="2" t="s">
        <v>948</v>
      </c>
      <c r="Q550" s="2" t="s">
        <v>946</v>
      </c>
      <c r="R550" s="2">
        <v>6</v>
      </c>
      <c r="S550" s="2">
        <v>12</v>
      </c>
      <c r="T550" s="2">
        <v>0</v>
      </c>
      <c r="U550" s="2" t="s">
        <v>1931</v>
      </c>
      <c r="V550" s="2">
        <v>16</v>
      </c>
      <c r="W550" s="2"/>
    </row>
    <row r="551" spans="1:23" x14ac:dyDescent="0.25">
      <c r="A551" t="s">
        <v>1929</v>
      </c>
      <c r="B551" s="2" t="s">
        <v>123</v>
      </c>
      <c r="C551" s="2" t="s">
        <v>1927</v>
      </c>
      <c r="D551" s="2" t="s">
        <v>625</v>
      </c>
      <c r="E551" s="2" t="s">
        <v>1927</v>
      </c>
      <c r="F551" s="2" t="s">
        <v>939</v>
      </c>
      <c r="G551" s="2" t="s">
        <v>1927</v>
      </c>
      <c r="H551" s="2" t="s">
        <v>52</v>
      </c>
      <c r="I551" s="2" t="s">
        <v>1927</v>
      </c>
      <c r="J551" s="2" t="s">
        <v>1141</v>
      </c>
      <c r="K551" s="2" t="s">
        <v>1927</v>
      </c>
      <c r="L551" s="2" t="s">
        <v>1138</v>
      </c>
      <c r="M551" s="2">
        <v>3</v>
      </c>
      <c r="N551" s="2" t="s">
        <v>1928</v>
      </c>
      <c r="O551" s="5" t="s">
        <v>1136</v>
      </c>
      <c r="P551" s="2" t="s">
        <v>1141</v>
      </c>
      <c r="Q551" s="2" t="s">
        <v>1138</v>
      </c>
      <c r="R551" s="2">
        <v>3</v>
      </c>
      <c r="S551" s="2">
        <v>6</v>
      </c>
      <c r="T551" s="2">
        <v>2</v>
      </c>
      <c r="U551" s="2" t="s">
        <v>1931</v>
      </c>
      <c r="V551" s="2">
        <v>9</v>
      </c>
      <c r="W551" s="2"/>
    </row>
    <row r="552" spans="1:23" x14ac:dyDescent="0.25">
      <c r="A552" t="s">
        <v>1929</v>
      </c>
      <c r="B552" s="2" t="s">
        <v>122</v>
      </c>
      <c r="C552" s="2" t="s">
        <v>1927</v>
      </c>
      <c r="D552" s="2" t="s">
        <v>624</v>
      </c>
      <c r="E552" s="2" t="s">
        <v>1927</v>
      </c>
      <c r="F552" s="2" t="s">
        <v>939</v>
      </c>
      <c r="G552" s="2" t="s">
        <v>1927</v>
      </c>
      <c r="H552" s="2" t="s">
        <v>52</v>
      </c>
      <c r="I552" s="2" t="s">
        <v>1927</v>
      </c>
      <c r="J552" s="2" t="s">
        <v>1134</v>
      </c>
      <c r="K552" s="2" t="s">
        <v>1927</v>
      </c>
      <c r="L552" s="2" t="s">
        <v>1132</v>
      </c>
      <c r="M552" s="2">
        <v>3</v>
      </c>
      <c r="N552" s="2" t="s">
        <v>1928</v>
      </c>
      <c r="O552" s="5" t="s">
        <v>1130</v>
      </c>
      <c r="P552" s="2" t="s">
        <v>1134</v>
      </c>
      <c r="Q552" s="2" t="s">
        <v>1132</v>
      </c>
      <c r="R552" s="2">
        <v>3</v>
      </c>
      <c r="S552" s="2">
        <v>6</v>
      </c>
      <c r="T552" s="2">
        <v>1</v>
      </c>
      <c r="U552" s="2" t="s">
        <v>1931</v>
      </c>
      <c r="V552" s="2">
        <v>8</v>
      </c>
      <c r="W552" s="2"/>
    </row>
    <row r="553" spans="1:23" x14ac:dyDescent="0.25">
      <c r="A553" t="s">
        <v>1929</v>
      </c>
      <c r="B553" s="2" t="s">
        <v>124</v>
      </c>
      <c r="C553" s="2" t="s">
        <v>1927</v>
      </c>
      <c r="D553" s="2" t="s">
        <v>626</v>
      </c>
      <c r="E553" s="2" t="s">
        <v>1927</v>
      </c>
      <c r="F553" s="2" t="s">
        <v>939</v>
      </c>
      <c r="G553" s="2" t="s">
        <v>1927</v>
      </c>
      <c r="H553" s="2" t="s">
        <v>52</v>
      </c>
      <c r="I553" s="2" t="s">
        <v>1927</v>
      </c>
      <c r="J553" s="2" t="s">
        <v>1143</v>
      </c>
      <c r="K553" s="2" t="s">
        <v>1927</v>
      </c>
      <c r="L553" s="2" t="s">
        <v>1144</v>
      </c>
      <c r="M553" s="2">
        <v>3</v>
      </c>
      <c r="N553" s="2" t="s">
        <v>1928</v>
      </c>
      <c r="O553" s="5" t="s">
        <v>1142</v>
      </c>
      <c r="P553" s="2" t="s">
        <v>1143</v>
      </c>
      <c r="Q553" s="2" t="s">
        <v>1144</v>
      </c>
      <c r="R553" s="2">
        <v>3</v>
      </c>
      <c r="S553" s="2">
        <v>6</v>
      </c>
      <c r="T553" s="2">
        <v>2</v>
      </c>
      <c r="U553" s="2" t="s">
        <v>1931</v>
      </c>
      <c r="V553" s="2">
        <v>9</v>
      </c>
      <c r="W553" s="2"/>
    </row>
    <row r="554" spans="1:23" x14ac:dyDescent="0.25">
      <c r="A554" t="s">
        <v>1929</v>
      </c>
      <c r="B554" s="2" t="s">
        <v>129</v>
      </c>
      <c r="C554" s="2" t="s">
        <v>1927</v>
      </c>
      <c r="D554" s="2" t="s">
        <v>631</v>
      </c>
      <c r="E554" s="2" t="s">
        <v>1927</v>
      </c>
      <c r="F554" s="2" t="s">
        <v>939</v>
      </c>
      <c r="G554" s="2" t="s">
        <v>1927</v>
      </c>
      <c r="H554" s="2" t="s">
        <v>52</v>
      </c>
      <c r="I554" s="2" t="s">
        <v>1927</v>
      </c>
      <c r="J554" s="2" t="s">
        <v>1161</v>
      </c>
      <c r="K554" s="2" t="s">
        <v>1927</v>
      </c>
      <c r="L554" s="2" t="s">
        <v>1160</v>
      </c>
      <c r="M554" s="2">
        <v>3</v>
      </c>
      <c r="N554" s="2" t="s">
        <v>1928</v>
      </c>
      <c r="O554" s="5" t="s">
        <v>1159</v>
      </c>
      <c r="P554" s="2" t="s">
        <v>1161</v>
      </c>
      <c r="Q554" s="2" t="s">
        <v>1160</v>
      </c>
      <c r="R554" s="2">
        <v>3</v>
      </c>
      <c r="S554" s="2">
        <v>6</v>
      </c>
      <c r="T554" s="2">
        <v>2</v>
      </c>
      <c r="U554" s="2" t="s">
        <v>1931</v>
      </c>
      <c r="V554" s="2">
        <v>9</v>
      </c>
      <c r="W554" s="2"/>
    </row>
    <row r="555" spans="1:23" x14ac:dyDescent="0.25">
      <c r="A555" t="s">
        <v>1929</v>
      </c>
      <c r="B555" s="2" t="s">
        <v>174</v>
      </c>
      <c r="C555" s="2" t="s">
        <v>1927</v>
      </c>
      <c r="D555" s="2" t="s">
        <v>631</v>
      </c>
      <c r="E555" s="2" t="s">
        <v>1927</v>
      </c>
      <c r="F555" s="2" t="s">
        <v>939</v>
      </c>
      <c r="G555" s="2" t="s">
        <v>1927</v>
      </c>
      <c r="H555" s="2" t="s">
        <v>52</v>
      </c>
      <c r="I555" s="2" t="s">
        <v>1927</v>
      </c>
      <c r="J555" s="2" t="s">
        <v>1161</v>
      </c>
      <c r="K555" s="2" t="s">
        <v>1927</v>
      </c>
      <c r="L555" s="2" t="s">
        <v>1160</v>
      </c>
      <c r="M555" s="2">
        <v>3</v>
      </c>
      <c r="N555" s="2" t="s">
        <v>1928</v>
      </c>
      <c r="O555" s="5" t="s">
        <v>1159</v>
      </c>
      <c r="P555" s="2" t="s">
        <v>1161</v>
      </c>
      <c r="Q555" s="2" t="s">
        <v>1160</v>
      </c>
      <c r="R555" s="2">
        <v>3</v>
      </c>
      <c r="S555" s="2">
        <v>6</v>
      </c>
      <c r="T555" s="2">
        <v>2</v>
      </c>
      <c r="U555" s="2" t="s">
        <v>1931</v>
      </c>
      <c r="V555" s="2">
        <v>9</v>
      </c>
      <c r="W555" s="2"/>
    </row>
    <row r="556" spans="1:23" x14ac:dyDescent="0.25">
      <c r="A556" t="s">
        <v>1929</v>
      </c>
      <c r="B556" s="2" t="s">
        <v>133</v>
      </c>
      <c r="C556" s="2" t="s">
        <v>1927</v>
      </c>
      <c r="D556" s="2" t="s">
        <v>635</v>
      </c>
      <c r="E556" s="2" t="s">
        <v>1927</v>
      </c>
      <c r="F556" s="2" t="s">
        <v>939</v>
      </c>
      <c r="G556" s="2" t="s">
        <v>1927</v>
      </c>
      <c r="H556" s="2" t="s">
        <v>52</v>
      </c>
      <c r="I556" s="2" t="s">
        <v>1927</v>
      </c>
      <c r="J556" s="2" t="s">
        <v>1174</v>
      </c>
      <c r="K556" s="2" t="s">
        <v>1927</v>
      </c>
      <c r="L556" s="2" t="s">
        <v>1173</v>
      </c>
      <c r="M556" s="2">
        <v>3</v>
      </c>
      <c r="N556" s="2" t="s">
        <v>1928</v>
      </c>
      <c r="O556" s="5" t="s">
        <v>1171</v>
      </c>
      <c r="P556" s="2" t="s">
        <v>1174</v>
      </c>
      <c r="Q556" s="2" t="s">
        <v>1173</v>
      </c>
      <c r="R556" s="2">
        <v>3</v>
      </c>
      <c r="S556" s="2">
        <v>6</v>
      </c>
      <c r="T556" s="2">
        <v>1</v>
      </c>
      <c r="U556" s="2" t="s">
        <v>1931</v>
      </c>
      <c r="V556" s="2">
        <v>8</v>
      </c>
      <c r="W556" s="2"/>
    </row>
    <row r="557" spans="1:23" x14ac:dyDescent="0.25">
      <c r="A557" t="s">
        <v>1929</v>
      </c>
      <c r="B557" s="2" t="s">
        <v>175</v>
      </c>
      <c r="C557" s="2" t="s">
        <v>1927</v>
      </c>
      <c r="D557" s="2" t="s">
        <v>635</v>
      </c>
      <c r="E557" s="2" t="s">
        <v>1927</v>
      </c>
      <c r="F557" s="2" t="s">
        <v>939</v>
      </c>
      <c r="G557" s="2" t="s">
        <v>1927</v>
      </c>
      <c r="H557" s="2" t="s">
        <v>52</v>
      </c>
      <c r="I557" s="2" t="s">
        <v>1927</v>
      </c>
      <c r="J557" s="2" t="s">
        <v>1174</v>
      </c>
      <c r="K557" s="2" t="s">
        <v>1927</v>
      </c>
      <c r="L557" s="2" t="s">
        <v>1173</v>
      </c>
      <c r="M557" s="2">
        <v>3</v>
      </c>
      <c r="N557" s="2" t="s">
        <v>1928</v>
      </c>
      <c r="O557" s="5" t="s">
        <v>1171</v>
      </c>
      <c r="P557" s="2" t="s">
        <v>1174</v>
      </c>
      <c r="Q557" s="2" t="s">
        <v>1173</v>
      </c>
      <c r="R557" s="2">
        <v>3</v>
      </c>
      <c r="S557" s="2">
        <v>6</v>
      </c>
      <c r="T557" s="2">
        <v>1</v>
      </c>
      <c r="U557" s="2" t="s">
        <v>1931</v>
      </c>
      <c r="V557" s="2">
        <v>8</v>
      </c>
      <c r="W557" s="2"/>
    </row>
    <row r="558" spans="1:23" x14ac:dyDescent="0.25">
      <c r="A558" t="s">
        <v>1929</v>
      </c>
      <c r="B558" s="2" t="s">
        <v>59</v>
      </c>
      <c r="C558" s="2" t="s">
        <v>1927</v>
      </c>
      <c r="D558" s="2" t="s">
        <v>575</v>
      </c>
      <c r="E558" s="2" t="s">
        <v>1927</v>
      </c>
      <c r="F558" s="2" t="s">
        <v>939</v>
      </c>
      <c r="G558" s="2" t="s">
        <v>1927</v>
      </c>
      <c r="H558" s="2" t="s">
        <v>52</v>
      </c>
      <c r="I558" s="2" t="s">
        <v>1927</v>
      </c>
      <c r="J558" s="2" t="s">
        <v>959</v>
      </c>
      <c r="K558" s="2" t="s">
        <v>1927</v>
      </c>
      <c r="L558" s="2" t="s">
        <v>958</v>
      </c>
      <c r="M558" s="2">
        <v>6</v>
      </c>
      <c r="N558" s="2" t="s">
        <v>1928</v>
      </c>
      <c r="O558" s="5" t="s">
        <v>957</v>
      </c>
      <c r="P558" s="2" t="s">
        <v>959</v>
      </c>
      <c r="Q558" s="2" t="s">
        <v>958</v>
      </c>
      <c r="R558" s="2">
        <v>6</v>
      </c>
      <c r="S558" s="2">
        <v>10</v>
      </c>
      <c r="T558" s="2">
        <v>4</v>
      </c>
      <c r="U558" s="2" t="s">
        <v>1930</v>
      </c>
      <c r="V558" s="2">
        <v>17</v>
      </c>
      <c r="W558" s="2"/>
    </row>
    <row r="559" spans="1:23" x14ac:dyDescent="0.25">
      <c r="A559" t="s">
        <v>1929</v>
      </c>
      <c r="B559" s="2" t="s">
        <v>60</v>
      </c>
      <c r="C559" s="2" t="s">
        <v>1927</v>
      </c>
      <c r="D559" s="2" t="s">
        <v>575</v>
      </c>
      <c r="E559" s="2" t="s">
        <v>1927</v>
      </c>
      <c r="F559" s="2" t="s">
        <v>939</v>
      </c>
      <c r="G559" s="2" t="s">
        <v>1927</v>
      </c>
      <c r="H559" s="2" t="s">
        <v>52</v>
      </c>
      <c r="I559" s="2" t="s">
        <v>1927</v>
      </c>
      <c r="J559" s="2" t="s">
        <v>959</v>
      </c>
      <c r="K559" s="2" t="s">
        <v>1927</v>
      </c>
      <c r="L559" s="2" t="s">
        <v>958</v>
      </c>
      <c r="M559" s="2">
        <v>6</v>
      </c>
      <c r="N559" s="2" t="s">
        <v>1928</v>
      </c>
      <c r="O559" s="5" t="s">
        <v>957</v>
      </c>
      <c r="P559" s="2" t="s">
        <v>959</v>
      </c>
      <c r="Q559" s="2" t="s">
        <v>958</v>
      </c>
      <c r="R559" s="2">
        <v>6</v>
      </c>
      <c r="S559" s="2">
        <v>10</v>
      </c>
      <c r="T559" s="2">
        <v>4</v>
      </c>
      <c r="U559" s="2" t="s">
        <v>1930</v>
      </c>
      <c r="V559" s="2">
        <v>17</v>
      </c>
      <c r="W559" s="2"/>
    </row>
    <row r="560" spans="1:23" x14ac:dyDescent="0.25">
      <c r="A560" t="s">
        <v>1929</v>
      </c>
      <c r="B560" s="2" t="s">
        <v>61</v>
      </c>
      <c r="C560" s="2" t="s">
        <v>1927</v>
      </c>
      <c r="D560" s="2" t="s">
        <v>576</v>
      </c>
      <c r="E560" s="2" t="s">
        <v>1927</v>
      </c>
      <c r="F560" s="2" t="s">
        <v>939</v>
      </c>
      <c r="G560" s="2" t="s">
        <v>1927</v>
      </c>
      <c r="H560" s="2" t="s">
        <v>52</v>
      </c>
      <c r="I560" s="2" t="s">
        <v>1927</v>
      </c>
      <c r="J560" s="2" t="s">
        <v>959</v>
      </c>
      <c r="K560" s="2" t="s">
        <v>1927</v>
      </c>
      <c r="L560" s="2" t="s">
        <v>958</v>
      </c>
      <c r="M560" s="2">
        <v>6</v>
      </c>
      <c r="N560" s="2" t="s">
        <v>1928</v>
      </c>
      <c r="O560" s="5" t="s">
        <v>957</v>
      </c>
      <c r="P560" s="2" t="s">
        <v>959</v>
      </c>
      <c r="Q560" s="2" t="s">
        <v>958</v>
      </c>
      <c r="R560" s="2">
        <v>6</v>
      </c>
      <c r="S560" s="2">
        <v>10</v>
      </c>
      <c r="T560" s="2">
        <v>4</v>
      </c>
      <c r="U560" s="2" t="s">
        <v>1930</v>
      </c>
      <c r="V560" s="2">
        <v>17</v>
      </c>
      <c r="W560" s="2"/>
    </row>
    <row r="561" spans="1:23" x14ac:dyDescent="0.25">
      <c r="A561" t="s">
        <v>1929</v>
      </c>
      <c r="B561" s="2" t="s">
        <v>40</v>
      </c>
      <c r="C561" s="2" t="s">
        <v>1927</v>
      </c>
      <c r="D561" s="2" t="s">
        <v>563</v>
      </c>
      <c r="E561" s="2" t="s">
        <v>1927</v>
      </c>
      <c r="F561" s="1" t="s">
        <v>921</v>
      </c>
      <c r="G561" s="2" t="s">
        <v>1927</v>
      </c>
      <c r="H561" s="2" t="s">
        <v>35</v>
      </c>
      <c r="I561" s="2" t="s">
        <v>1927</v>
      </c>
      <c r="J561" s="2" t="s">
        <v>931</v>
      </c>
      <c r="K561" s="2" t="s">
        <v>1927</v>
      </c>
      <c r="L561" s="2" t="s">
        <v>914</v>
      </c>
      <c r="M561" s="2">
        <v>5</v>
      </c>
      <c r="N561" s="2" t="s">
        <v>1928</v>
      </c>
      <c r="O561" s="5" t="s">
        <v>930</v>
      </c>
      <c r="P561" s="2" t="s">
        <v>931</v>
      </c>
      <c r="Q561" s="2" t="s">
        <v>914</v>
      </c>
      <c r="R561" s="2">
        <v>5</v>
      </c>
      <c r="S561" s="2">
        <v>6</v>
      </c>
      <c r="T561" s="2">
        <v>3</v>
      </c>
      <c r="U561" s="2" t="s">
        <v>1930</v>
      </c>
      <c r="V561" s="2">
        <v>11</v>
      </c>
      <c r="W561" s="2"/>
    </row>
    <row r="562" spans="1:23" x14ac:dyDescent="0.25">
      <c r="A562" t="s">
        <v>1929</v>
      </c>
      <c r="B562" s="2" t="s">
        <v>37</v>
      </c>
      <c r="C562" s="2" t="s">
        <v>1927</v>
      </c>
      <c r="D562" s="2" t="s">
        <v>560</v>
      </c>
      <c r="E562" s="2" t="s">
        <v>1927</v>
      </c>
      <c r="F562" s="2" t="s">
        <v>915</v>
      </c>
      <c r="G562" s="2" t="s">
        <v>1927</v>
      </c>
      <c r="H562" s="2" t="s">
        <v>35</v>
      </c>
      <c r="I562" s="2" t="s">
        <v>1927</v>
      </c>
      <c r="J562" s="2" t="s">
        <v>917</v>
      </c>
      <c r="K562" s="2" t="s">
        <v>1927</v>
      </c>
      <c r="L562" s="2" t="s">
        <v>914</v>
      </c>
      <c r="M562" s="2">
        <v>5</v>
      </c>
      <c r="N562" s="2" t="s">
        <v>1928</v>
      </c>
      <c r="O562" s="5" t="s">
        <v>913</v>
      </c>
      <c r="P562" s="2" t="s">
        <v>917</v>
      </c>
      <c r="Q562" s="2" t="s">
        <v>914</v>
      </c>
      <c r="R562" s="2">
        <v>5</v>
      </c>
      <c r="S562" s="2">
        <v>6</v>
      </c>
      <c r="T562" s="2">
        <v>3</v>
      </c>
      <c r="U562" s="2" t="s">
        <v>1930</v>
      </c>
      <c r="V562" s="2">
        <v>11</v>
      </c>
      <c r="W562" s="2"/>
    </row>
    <row r="563" spans="1:23" x14ac:dyDescent="0.25">
      <c r="A563" t="s">
        <v>1929</v>
      </c>
      <c r="B563" s="2" t="s">
        <v>47</v>
      </c>
      <c r="C563" s="2" t="s">
        <v>1927</v>
      </c>
      <c r="D563" s="2" t="s">
        <v>567</v>
      </c>
      <c r="E563" s="2" t="s">
        <v>1927</v>
      </c>
      <c r="F563" s="2" t="s">
        <v>934</v>
      </c>
      <c r="G563" s="2" t="s">
        <v>1927</v>
      </c>
      <c r="H563" s="2" t="s">
        <v>35</v>
      </c>
      <c r="I563" s="2" t="s">
        <v>1927</v>
      </c>
      <c r="J563" s="2" t="s">
        <v>917</v>
      </c>
      <c r="K563" s="2" t="s">
        <v>1927</v>
      </c>
      <c r="L563" s="2" t="s">
        <v>914</v>
      </c>
      <c r="M563" s="2">
        <v>5</v>
      </c>
      <c r="N563" s="2" t="s">
        <v>1928</v>
      </c>
      <c r="O563" s="5" t="s">
        <v>913</v>
      </c>
      <c r="P563" s="2" t="s">
        <v>917</v>
      </c>
      <c r="Q563" s="2" t="s">
        <v>914</v>
      </c>
      <c r="R563" s="2">
        <v>5</v>
      </c>
      <c r="S563" s="2">
        <v>6</v>
      </c>
      <c r="T563" s="2">
        <v>3</v>
      </c>
      <c r="U563" s="2" t="s">
        <v>1930</v>
      </c>
      <c r="V563" s="2">
        <v>11</v>
      </c>
      <c r="W563" s="2"/>
    </row>
    <row r="564" spans="1:23" x14ac:dyDescent="0.25">
      <c r="A564" t="s">
        <v>1929</v>
      </c>
      <c r="B564" s="2" t="s">
        <v>42</v>
      </c>
      <c r="C564" s="2" t="s">
        <v>1927</v>
      </c>
      <c r="D564" s="2" t="s">
        <v>565</v>
      </c>
      <c r="E564" s="2" t="s">
        <v>1927</v>
      </c>
      <c r="F564" s="2" t="s">
        <v>934</v>
      </c>
      <c r="G564" s="2" t="s">
        <v>1927</v>
      </c>
      <c r="H564" s="2" t="s">
        <v>35</v>
      </c>
      <c r="I564" s="2" t="s">
        <v>1927</v>
      </c>
      <c r="J564" s="2" t="s">
        <v>933</v>
      </c>
      <c r="K564" s="2" t="s">
        <v>1927</v>
      </c>
      <c r="L564" s="2" t="s">
        <v>914</v>
      </c>
      <c r="M564" s="2">
        <v>5</v>
      </c>
      <c r="N564" s="2" t="s">
        <v>1928</v>
      </c>
      <c r="O564" s="5" t="s">
        <v>932</v>
      </c>
      <c r="P564" s="2" t="s">
        <v>933</v>
      </c>
      <c r="Q564" s="2" t="s">
        <v>914</v>
      </c>
      <c r="R564" s="2">
        <v>5</v>
      </c>
      <c r="S564" s="2">
        <v>6</v>
      </c>
      <c r="T564" s="2">
        <v>3</v>
      </c>
      <c r="U564" s="2" t="s">
        <v>1930</v>
      </c>
      <c r="V564" s="2">
        <v>11</v>
      </c>
      <c r="W564" s="2"/>
    </row>
    <row r="565" spans="1:23" x14ac:dyDescent="0.25">
      <c r="A565" t="s">
        <v>1929</v>
      </c>
      <c r="B565" s="2" t="s">
        <v>43</v>
      </c>
      <c r="C565" s="2" t="s">
        <v>1927</v>
      </c>
      <c r="D565" s="2" t="s">
        <v>565</v>
      </c>
      <c r="E565" s="2" t="s">
        <v>1927</v>
      </c>
      <c r="F565" s="2" t="s">
        <v>934</v>
      </c>
      <c r="G565" s="2" t="s">
        <v>1927</v>
      </c>
      <c r="H565" s="2" t="s">
        <v>35</v>
      </c>
      <c r="I565" s="2" t="s">
        <v>1927</v>
      </c>
      <c r="J565" s="2" t="s">
        <v>933</v>
      </c>
      <c r="K565" s="2" t="s">
        <v>1927</v>
      </c>
      <c r="L565" s="2" t="s">
        <v>914</v>
      </c>
      <c r="M565" s="2">
        <v>5</v>
      </c>
      <c r="N565" s="2" t="s">
        <v>1928</v>
      </c>
      <c r="O565" s="5" t="s">
        <v>932</v>
      </c>
      <c r="P565" s="2" t="s">
        <v>933</v>
      </c>
      <c r="Q565" s="2" t="s">
        <v>914</v>
      </c>
      <c r="R565" s="2">
        <v>5</v>
      </c>
      <c r="S565" s="2">
        <v>6</v>
      </c>
      <c r="T565" s="2">
        <v>3</v>
      </c>
      <c r="U565" s="2" t="s">
        <v>1930</v>
      </c>
      <c r="V565" s="2">
        <v>11</v>
      </c>
      <c r="W565" s="2"/>
    </row>
    <row r="566" spans="1:23" x14ac:dyDescent="0.25">
      <c r="A566" t="s">
        <v>1929</v>
      </c>
      <c r="B566" s="2" t="s">
        <v>467</v>
      </c>
      <c r="C566" s="2" t="s">
        <v>1927</v>
      </c>
      <c r="D566" s="2" t="s">
        <v>842</v>
      </c>
      <c r="E566" s="2" t="s">
        <v>1927</v>
      </c>
      <c r="F566" s="2" t="s">
        <v>1517</v>
      </c>
      <c r="G566" s="2" t="s">
        <v>1927</v>
      </c>
      <c r="H566" s="2" t="s">
        <v>304</v>
      </c>
      <c r="I566" s="2" t="s">
        <v>1927</v>
      </c>
      <c r="J566" s="2" t="s">
        <v>1835</v>
      </c>
      <c r="K566" s="2" t="s">
        <v>1927</v>
      </c>
      <c r="L566" s="2" t="s">
        <v>1834</v>
      </c>
      <c r="M566" s="2">
        <v>2</v>
      </c>
      <c r="N566" s="2" t="s">
        <v>1928</v>
      </c>
      <c r="O566" s="5" t="s">
        <v>1833</v>
      </c>
      <c r="P566" s="2" t="s">
        <v>1835</v>
      </c>
      <c r="Q566" s="2" t="s">
        <v>1834</v>
      </c>
      <c r="R566" s="2">
        <v>2</v>
      </c>
      <c r="S566" s="2">
        <v>7</v>
      </c>
      <c r="T566" s="2">
        <v>4</v>
      </c>
      <c r="U566" s="2" t="s">
        <v>1930</v>
      </c>
      <c r="V566" s="2">
        <v>10</v>
      </c>
      <c r="W566" s="2"/>
    </row>
    <row r="567" spans="1:23" x14ac:dyDescent="0.25">
      <c r="A567" t="s">
        <v>1929</v>
      </c>
      <c r="B567" s="2" t="s">
        <v>219</v>
      </c>
      <c r="C567" s="2" t="s">
        <v>1927</v>
      </c>
      <c r="D567" s="2" t="s">
        <v>537</v>
      </c>
      <c r="E567" s="2" t="s">
        <v>1927</v>
      </c>
      <c r="F567" s="2" t="s">
        <v>939</v>
      </c>
      <c r="G567" s="2" t="s">
        <v>1927</v>
      </c>
      <c r="H567" s="2" t="s">
        <v>52</v>
      </c>
      <c r="I567" s="2" t="s">
        <v>1927</v>
      </c>
      <c r="J567" s="2" t="s">
        <v>1345</v>
      </c>
      <c r="K567" s="2" t="s">
        <v>1927</v>
      </c>
      <c r="L567" s="2" t="s">
        <v>1199</v>
      </c>
      <c r="M567" s="2">
        <v>2</v>
      </c>
      <c r="N567" s="2" t="s">
        <v>1928</v>
      </c>
      <c r="O567" s="5" t="s">
        <v>1343</v>
      </c>
      <c r="P567" s="2" t="s">
        <v>1345</v>
      </c>
      <c r="Q567" s="2" t="s">
        <v>1199</v>
      </c>
      <c r="R567" s="2">
        <v>2</v>
      </c>
      <c r="S567" s="2">
        <v>10</v>
      </c>
      <c r="T567" s="2">
        <v>2</v>
      </c>
      <c r="U567" s="2" t="s">
        <v>1930</v>
      </c>
      <c r="V567" s="2">
        <v>11</v>
      </c>
      <c r="W567" s="2"/>
    </row>
    <row r="568" spans="1:23" x14ac:dyDescent="0.25">
      <c r="A568" t="s">
        <v>1929</v>
      </c>
      <c r="B568" s="2" t="s">
        <v>159</v>
      </c>
      <c r="C568" s="2" t="s">
        <v>1927</v>
      </c>
      <c r="D568" s="2" t="s">
        <v>650</v>
      </c>
      <c r="E568" s="2" t="s">
        <v>1927</v>
      </c>
      <c r="F568" s="2" t="s">
        <v>939</v>
      </c>
      <c r="G568" s="2" t="s">
        <v>1927</v>
      </c>
      <c r="H568" s="2" t="s">
        <v>52</v>
      </c>
      <c r="I568" s="2" t="s">
        <v>1927</v>
      </c>
      <c r="J568" s="2" t="s">
        <v>1214</v>
      </c>
      <c r="K568" s="2" t="s">
        <v>1927</v>
      </c>
      <c r="L568" s="2" t="s">
        <v>1213</v>
      </c>
      <c r="M568" s="2">
        <v>6</v>
      </c>
      <c r="N568" s="2" t="s">
        <v>1928</v>
      </c>
      <c r="O568" s="2" t="s">
        <v>1212</v>
      </c>
      <c r="P568" s="2" t="s">
        <v>1214</v>
      </c>
      <c r="Q568" s="2" t="s">
        <v>1213</v>
      </c>
      <c r="R568" s="2">
        <v>6</v>
      </c>
      <c r="S568" s="2">
        <v>13</v>
      </c>
      <c r="T568" s="2">
        <v>2</v>
      </c>
      <c r="U568" s="2" t="s">
        <v>1930</v>
      </c>
      <c r="V568" s="2">
        <v>18</v>
      </c>
      <c r="W568" s="2"/>
    </row>
    <row r="569" spans="1:23" x14ac:dyDescent="0.25">
      <c r="A569" t="s">
        <v>1929</v>
      </c>
      <c r="B569" s="2" t="s">
        <v>161</v>
      </c>
      <c r="C569" s="2" t="s">
        <v>1927</v>
      </c>
      <c r="D569" s="2" t="s">
        <v>652</v>
      </c>
      <c r="E569" s="2" t="s">
        <v>1927</v>
      </c>
      <c r="F569" s="2" t="s">
        <v>939</v>
      </c>
      <c r="G569" s="2" t="s">
        <v>1927</v>
      </c>
      <c r="H569" s="2" t="s">
        <v>52</v>
      </c>
      <c r="I569" s="2" t="s">
        <v>1927</v>
      </c>
      <c r="J569" s="2" t="s">
        <v>1214</v>
      </c>
      <c r="K569" s="2" t="s">
        <v>1927</v>
      </c>
      <c r="L569" s="2" t="s">
        <v>1213</v>
      </c>
      <c r="M569" s="2">
        <v>6</v>
      </c>
      <c r="N569" s="2" t="s">
        <v>1928</v>
      </c>
      <c r="O569" s="2" t="s">
        <v>1212</v>
      </c>
      <c r="P569" s="2" t="s">
        <v>1214</v>
      </c>
      <c r="Q569" s="2" t="s">
        <v>1213</v>
      </c>
      <c r="R569" s="2">
        <v>6</v>
      </c>
      <c r="S569" s="2">
        <v>13</v>
      </c>
      <c r="T569" s="2">
        <v>2</v>
      </c>
      <c r="U569" s="2" t="s">
        <v>1930</v>
      </c>
      <c r="V569" s="2">
        <v>18</v>
      </c>
      <c r="W569" s="2"/>
    </row>
    <row r="570" spans="1:23" x14ac:dyDescent="0.25">
      <c r="A570" t="s">
        <v>1929</v>
      </c>
      <c r="B570" s="2" t="s">
        <v>164</v>
      </c>
      <c r="C570" s="2" t="s">
        <v>1927</v>
      </c>
      <c r="D570" s="2" t="s">
        <v>655</v>
      </c>
      <c r="E570" s="2" t="s">
        <v>1927</v>
      </c>
      <c r="F570" s="2" t="s">
        <v>939</v>
      </c>
      <c r="G570" s="2" t="s">
        <v>1927</v>
      </c>
      <c r="H570" s="2" t="s">
        <v>52</v>
      </c>
      <c r="I570" s="2" t="s">
        <v>1927</v>
      </c>
      <c r="J570" s="2" t="s">
        <v>1227</v>
      </c>
      <c r="K570" s="2" t="s">
        <v>1927</v>
      </c>
      <c r="L570" s="2" t="s">
        <v>1226</v>
      </c>
      <c r="M570" s="2">
        <v>6</v>
      </c>
      <c r="N570" s="2" t="s">
        <v>1928</v>
      </c>
      <c r="O570" s="5" t="s">
        <v>1225</v>
      </c>
      <c r="P570" s="2" t="s">
        <v>1227</v>
      </c>
      <c r="Q570" s="2" t="s">
        <v>1226</v>
      </c>
      <c r="R570" s="2">
        <v>6</v>
      </c>
      <c r="S570" s="2">
        <v>12</v>
      </c>
      <c r="T570" s="2">
        <v>1</v>
      </c>
      <c r="U570" s="2" t="s">
        <v>1930</v>
      </c>
      <c r="V570" s="2">
        <v>16</v>
      </c>
      <c r="W570" s="2"/>
    </row>
    <row r="571" spans="1:23" x14ac:dyDescent="0.25">
      <c r="A571" t="s">
        <v>1929</v>
      </c>
      <c r="B571" s="2" t="s">
        <v>193</v>
      </c>
      <c r="C571" s="2" t="s">
        <v>1927</v>
      </c>
      <c r="D571" s="2" t="s">
        <v>549</v>
      </c>
      <c r="E571" s="2" t="s">
        <v>1927</v>
      </c>
      <c r="F571" s="2" t="s">
        <v>939</v>
      </c>
      <c r="G571" s="2" t="s">
        <v>1927</v>
      </c>
      <c r="H571" s="2" t="s">
        <v>52</v>
      </c>
      <c r="I571" s="2" t="s">
        <v>1927</v>
      </c>
      <c r="J571" s="2" t="s">
        <v>1285</v>
      </c>
      <c r="K571" s="2" t="s">
        <v>1927</v>
      </c>
      <c r="L571" s="2" t="s">
        <v>1284</v>
      </c>
      <c r="M571" s="2">
        <v>6</v>
      </c>
      <c r="N571" s="2" t="s">
        <v>1928</v>
      </c>
      <c r="O571" s="5" t="s">
        <v>1282</v>
      </c>
      <c r="P571" s="2" t="s">
        <v>1285</v>
      </c>
      <c r="Q571" s="2" t="s">
        <v>1284</v>
      </c>
      <c r="R571" s="2">
        <v>6</v>
      </c>
      <c r="S571" s="2">
        <v>10</v>
      </c>
      <c r="T571" s="2">
        <v>2</v>
      </c>
      <c r="U571" s="2" t="s">
        <v>1930</v>
      </c>
      <c r="V571" s="2">
        <v>15</v>
      </c>
      <c r="W571" s="2"/>
    </row>
    <row r="572" spans="1:23" x14ac:dyDescent="0.25">
      <c r="A572" t="s">
        <v>1929</v>
      </c>
      <c r="B572" s="2" t="s">
        <v>148</v>
      </c>
      <c r="C572" s="2" t="s">
        <v>1927</v>
      </c>
      <c r="D572" s="2" t="s">
        <v>643</v>
      </c>
      <c r="E572" s="2" t="s">
        <v>1927</v>
      </c>
      <c r="F572" s="2" t="s">
        <v>939</v>
      </c>
      <c r="G572" s="2" t="s">
        <v>1927</v>
      </c>
      <c r="H572" s="2" t="s">
        <v>52</v>
      </c>
      <c r="I572" s="2" t="s">
        <v>1927</v>
      </c>
      <c r="J572" s="2" t="s">
        <v>1190</v>
      </c>
      <c r="K572" s="2" t="s">
        <v>1927</v>
      </c>
      <c r="L572" s="2" t="s">
        <v>1185</v>
      </c>
      <c r="M572" s="2">
        <v>2</v>
      </c>
      <c r="N572" s="2" t="s">
        <v>1928</v>
      </c>
      <c r="O572" s="5" t="s">
        <v>1189</v>
      </c>
      <c r="P572" s="2" t="s">
        <v>1190</v>
      </c>
      <c r="Q572" s="2" t="s">
        <v>1185</v>
      </c>
      <c r="R572" s="2">
        <v>2</v>
      </c>
      <c r="S572" s="2">
        <v>9</v>
      </c>
      <c r="T572" s="2">
        <v>4</v>
      </c>
      <c r="U572" s="2" t="s">
        <v>1930</v>
      </c>
      <c r="V572" s="2">
        <v>12</v>
      </c>
      <c r="W572" s="2"/>
    </row>
    <row r="573" spans="1:23" x14ac:dyDescent="0.25">
      <c r="A573" t="s">
        <v>1929</v>
      </c>
      <c r="B573" s="2" t="s">
        <v>150</v>
      </c>
      <c r="C573" s="2" t="s">
        <v>1927</v>
      </c>
      <c r="D573" s="2" t="s">
        <v>645</v>
      </c>
      <c r="E573" s="2" t="s">
        <v>1927</v>
      </c>
      <c r="F573" s="2" t="s">
        <v>939</v>
      </c>
      <c r="G573" s="2" t="s">
        <v>1927</v>
      </c>
      <c r="H573" s="2" t="s">
        <v>52</v>
      </c>
      <c r="I573" s="2" t="s">
        <v>1927</v>
      </c>
      <c r="J573" s="2" t="s">
        <v>1190</v>
      </c>
      <c r="K573" s="2" t="s">
        <v>1927</v>
      </c>
      <c r="L573" s="2" t="s">
        <v>1185</v>
      </c>
      <c r="M573" s="2">
        <v>2</v>
      </c>
      <c r="N573" s="2" t="s">
        <v>1928</v>
      </c>
      <c r="O573" s="5" t="s">
        <v>1189</v>
      </c>
      <c r="P573" s="2" t="s">
        <v>1190</v>
      </c>
      <c r="Q573" s="2" t="s">
        <v>1185</v>
      </c>
      <c r="R573" s="2">
        <v>2</v>
      </c>
      <c r="S573" s="2">
        <v>9</v>
      </c>
      <c r="T573" s="2">
        <v>4</v>
      </c>
      <c r="U573" s="2" t="s">
        <v>1930</v>
      </c>
      <c r="V573" s="2">
        <v>12</v>
      </c>
      <c r="W573" s="2"/>
    </row>
    <row r="574" spans="1:23" x14ac:dyDescent="0.25">
      <c r="A574" t="s">
        <v>1929</v>
      </c>
      <c r="B574" s="2" t="s">
        <v>155</v>
      </c>
      <c r="C574" s="2" t="s">
        <v>1927</v>
      </c>
      <c r="D574" s="2" t="s">
        <v>647</v>
      </c>
      <c r="E574" s="2" t="s">
        <v>1927</v>
      </c>
      <c r="F574" s="2" t="s">
        <v>939</v>
      </c>
      <c r="G574" s="2" t="s">
        <v>1927</v>
      </c>
      <c r="H574" s="2" t="s">
        <v>52</v>
      </c>
      <c r="I574" s="2" t="s">
        <v>1927</v>
      </c>
      <c r="J574" s="2" t="s">
        <v>1190</v>
      </c>
      <c r="K574" s="2" t="s">
        <v>1927</v>
      </c>
      <c r="L574" s="2" t="s">
        <v>1185</v>
      </c>
      <c r="M574" s="2">
        <v>2</v>
      </c>
      <c r="N574" s="2" t="s">
        <v>1928</v>
      </c>
      <c r="O574" s="5" t="s">
        <v>1189</v>
      </c>
      <c r="P574" s="2" t="s">
        <v>1190</v>
      </c>
      <c r="Q574" s="2" t="s">
        <v>1185</v>
      </c>
      <c r="R574" s="2">
        <v>2</v>
      </c>
      <c r="S574" s="2">
        <v>9</v>
      </c>
      <c r="T574" s="2">
        <v>4</v>
      </c>
      <c r="U574" s="2" t="s">
        <v>1930</v>
      </c>
      <c r="V574" s="2">
        <v>12</v>
      </c>
      <c r="W574" s="2"/>
    </row>
    <row r="575" spans="1:23" x14ac:dyDescent="0.25">
      <c r="A575" t="s">
        <v>1929</v>
      </c>
      <c r="B575" s="2" t="s">
        <v>250</v>
      </c>
      <c r="C575" s="2" t="s">
        <v>1927</v>
      </c>
      <c r="D575" s="2" t="s">
        <v>717</v>
      </c>
      <c r="E575" s="2" t="s">
        <v>1927</v>
      </c>
      <c r="F575" s="2" t="s">
        <v>939</v>
      </c>
      <c r="G575" s="2" t="s">
        <v>1927</v>
      </c>
      <c r="H575" s="2" t="s">
        <v>52</v>
      </c>
      <c r="I575" s="2" t="s">
        <v>1927</v>
      </c>
      <c r="J575" s="2" t="s">
        <v>1416</v>
      </c>
      <c r="K575" s="2" t="s">
        <v>1927</v>
      </c>
      <c r="L575" s="3" t="s">
        <v>1415</v>
      </c>
      <c r="M575" s="2">
        <v>3</v>
      </c>
      <c r="N575" s="2" t="s">
        <v>1928</v>
      </c>
      <c r="O575" s="5" t="s">
        <v>1414</v>
      </c>
      <c r="P575" s="2" t="s">
        <v>1416</v>
      </c>
      <c r="Q575" s="3" t="s">
        <v>1415</v>
      </c>
      <c r="R575" s="2">
        <v>3</v>
      </c>
      <c r="S575" s="2">
        <v>11</v>
      </c>
      <c r="T575" s="2">
        <v>4</v>
      </c>
      <c r="U575" s="2" t="s">
        <v>1930</v>
      </c>
      <c r="V575" s="2">
        <v>15</v>
      </c>
      <c r="W575" s="2"/>
    </row>
    <row r="576" spans="1:23" x14ac:dyDescent="0.25">
      <c r="A576" t="s">
        <v>1929</v>
      </c>
      <c r="B576" s="2" t="s">
        <v>311</v>
      </c>
      <c r="C576" s="2" t="s">
        <v>1927</v>
      </c>
      <c r="D576" s="2" t="s">
        <v>748</v>
      </c>
      <c r="E576" s="2" t="s">
        <v>1927</v>
      </c>
      <c r="F576" s="2" t="s">
        <v>1517</v>
      </c>
      <c r="G576" s="2" t="s">
        <v>1927</v>
      </c>
      <c r="H576" s="2" t="s">
        <v>304</v>
      </c>
      <c r="I576" s="2" t="s">
        <v>1927</v>
      </c>
      <c r="J576" s="2" t="s">
        <v>1531</v>
      </c>
      <c r="K576" s="2" t="s">
        <v>1927</v>
      </c>
      <c r="L576" s="2" t="s">
        <v>1525</v>
      </c>
      <c r="M576" s="2">
        <v>3</v>
      </c>
      <c r="N576" s="2" t="s">
        <v>1928</v>
      </c>
      <c r="O576" s="5" t="s">
        <v>1530</v>
      </c>
      <c r="P576" s="2" t="s">
        <v>1531</v>
      </c>
      <c r="Q576" s="2" t="s">
        <v>1525</v>
      </c>
      <c r="R576" s="2">
        <v>3</v>
      </c>
      <c r="S576" s="2">
        <v>8</v>
      </c>
      <c r="T576" s="2">
        <v>1</v>
      </c>
      <c r="U576" s="2" t="s">
        <v>1930</v>
      </c>
      <c r="V576" s="2">
        <v>9</v>
      </c>
      <c r="W576" s="2"/>
    </row>
    <row r="577" spans="1:23" x14ac:dyDescent="0.25">
      <c r="A577" t="s">
        <v>1929</v>
      </c>
      <c r="B577" s="2" t="s">
        <v>77</v>
      </c>
      <c r="C577" s="2" t="s">
        <v>1927</v>
      </c>
      <c r="D577" s="2" t="s">
        <v>588</v>
      </c>
      <c r="E577" s="2" t="s">
        <v>1927</v>
      </c>
      <c r="F577" s="2" t="s">
        <v>939</v>
      </c>
      <c r="G577" s="2" t="s">
        <v>1927</v>
      </c>
      <c r="H577" s="2" t="s">
        <v>52</v>
      </c>
      <c r="I577" s="2" t="s">
        <v>1927</v>
      </c>
      <c r="J577" s="2" t="s">
        <v>1001</v>
      </c>
      <c r="K577" s="2" t="s">
        <v>1927</v>
      </c>
      <c r="L577" s="2" t="s">
        <v>999</v>
      </c>
      <c r="M577" s="2">
        <v>3</v>
      </c>
      <c r="N577" s="2" t="s">
        <v>1928</v>
      </c>
      <c r="O577" s="5" t="s">
        <v>997</v>
      </c>
      <c r="P577" s="2" t="s">
        <v>1001</v>
      </c>
      <c r="Q577" s="2" t="s">
        <v>999</v>
      </c>
      <c r="R577" s="2">
        <v>3</v>
      </c>
      <c r="S577" s="2">
        <v>6</v>
      </c>
      <c r="T577" s="2">
        <v>1</v>
      </c>
      <c r="U577" s="2" t="s">
        <v>1931</v>
      </c>
      <c r="V577" s="2">
        <v>8</v>
      </c>
      <c r="W577" s="2"/>
    </row>
    <row r="578" spans="1:23" x14ac:dyDescent="0.25">
      <c r="A578" t="s">
        <v>1929</v>
      </c>
      <c r="B578" s="2" t="s">
        <v>219</v>
      </c>
      <c r="C578" s="2" t="s">
        <v>1927</v>
      </c>
      <c r="D578" s="2" t="s">
        <v>537</v>
      </c>
      <c r="E578" s="2" t="s">
        <v>1927</v>
      </c>
      <c r="F578" s="2" t="s">
        <v>939</v>
      </c>
      <c r="G578" s="2" t="s">
        <v>1927</v>
      </c>
      <c r="H578" s="2" t="s">
        <v>52</v>
      </c>
      <c r="I578" s="2" t="s">
        <v>1927</v>
      </c>
      <c r="J578" s="2" t="s">
        <v>1346</v>
      </c>
      <c r="K578" s="2" t="s">
        <v>1927</v>
      </c>
      <c r="L578" s="2" t="s">
        <v>1199</v>
      </c>
      <c r="M578" s="2">
        <v>2</v>
      </c>
      <c r="N578" s="2" t="s">
        <v>1928</v>
      </c>
      <c r="O578" s="5" t="s">
        <v>1344</v>
      </c>
      <c r="P578" s="2" t="s">
        <v>1346</v>
      </c>
      <c r="Q578" s="2" t="s">
        <v>1199</v>
      </c>
      <c r="R578" s="2">
        <v>2</v>
      </c>
      <c r="S578" s="2">
        <v>10</v>
      </c>
      <c r="T578" s="2">
        <v>2</v>
      </c>
      <c r="U578" s="2" t="s">
        <v>1930</v>
      </c>
      <c r="V578" s="2">
        <v>11</v>
      </c>
      <c r="W578" s="2"/>
    </row>
    <row r="579" spans="1:23" x14ac:dyDescent="0.25">
      <c r="A579" t="s">
        <v>1929</v>
      </c>
      <c r="B579" s="2" t="s">
        <v>158</v>
      </c>
      <c r="C579" s="2" t="s">
        <v>1927</v>
      </c>
      <c r="D579" s="2" t="s">
        <v>649</v>
      </c>
      <c r="E579" s="2" t="s">
        <v>1927</v>
      </c>
      <c r="F579" s="2" t="s">
        <v>939</v>
      </c>
      <c r="G579" s="2" t="s">
        <v>1927</v>
      </c>
      <c r="H579" s="2" t="s">
        <v>52</v>
      </c>
      <c r="I579" s="2" t="s">
        <v>1927</v>
      </c>
      <c r="J579" s="2" t="s">
        <v>1211</v>
      </c>
      <c r="K579" s="2" t="s">
        <v>1927</v>
      </c>
      <c r="L579" s="2" t="s">
        <v>1199</v>
      </c>
      <c r="M579" s="2">
        <v>2</v>
      </c>
      <c r="N579" s="2" t="s">
        <v>1928</v>
      </c>
      <c r="O579" s="5" t="s">
        <v>1210</v>
      </c>
      <c r="P579" s="2" t="s">
        <v>1211</v>
      </c>
      <c r="Q579" s="2" t="s">
        <v>1199</v>
      </c>
      <c r="R579" s="2">
        <v>2</v>
      </c>
      <c r="S579" s="2">
        <v>10</v>
      </c>
      <c r="T579" s="2">
        <v>2</v>
      </c>
      <c r="U579" s="2" t="s">
        <v>1930</v>
      </c>
      <c r="V579" s="2">
        <v>11</v>
      </c>
      <c r="W579" s="2"/>
    </row>
    <row r="580" spans="1:23" x14ac:dyDescent="0.25">
      <c r="A580" t="s">
        <v>1929</v>
      </c>
      <c r="B580" s="2" t="s">
        <v>220</v>
      </c>
      <c r="C580" s="2" t="s">
        <v>1927</v>
      </c>
      <c r="D580" s="2" t="s">
        <v>694</v>
      </c>
      <c r="E580" s="2" t="s">
        <v>1927</v>
      </c>
      <c r="F580" s="2" t="s">
        <v>939</v>
      </c>
      <c r="G580" s="2" t="s">
        <v>1927</v>
      </c>
      <c r="H580" s="2" t="s">
        <v>52</v>
      </c>
      <c r="I580" s="2" t="s">
        <v>1927</v>
      </c>
      <c r="J580" s="2" t="s">
        <v>1348</v>
      </c>
      <c r="K580" s="2" t="s">
        <v>1927</v>
      </c>
      <c r="L580" s="2" t="s">
        <v>1199</v>
      </c>
      <c r="M580" s="2">
        <v>2</v>
      </c>
      <c r="N580" s="2" t="s">
        <v>1928</v>
      </c>
      <c r="O580" s="5" t="s">
        <v>1347</v>
      </c>
      <c r="P580" s="2" t="s">
        <v>1348</v>
      </c>
      <c r="Q580" s="2" t="s">
        <v>1199</v>
      </c>
      <c r="R580" s="2">
        <v>2</v>
      </c>
      <c r="S580" s="2">
        <v>10</v>
      </c>
      <c r="T580" s="2">
        <v>2</v>
      </c>
      <c r="U580" s="2" t="s">
        <v>1930</v>
      </c>
      <c r="V580" s="2">
        <v>11</v>
      </c>
      <c r="W580" s="2"/>
    </row>
    <row r="581" spans="1:23" x14ac:dyDescent="0.25">
      <c r="A581" t="s">
        <v>1929</v>
      </c>
      <c r="B581" s="2" t="s">
        <v>222</v>
      </c>
      <c r="C581" s="2" t="s">
        <v>1927</v>
      </c>
      <c r="D581" s="2" t="s">
        <v>696</v>
      </c>
      <c r="E581" s="2" t="s">
        <v>1927</v>
      </c>
      <c r="F581" s="2" t="s">
        <v>939</v>
      </c>
      <c r="G581" s="2" t="s">
        <v>1927</v>
      </c>
      <c r="H581" s="2" t="s">
        <v>52</v>
      </c>
      <c r="I581" s="2" t="s">
        <v>1927</v>
      </c>
      <c r="J581" s="2" t="s">
        <v>1348</v>
      </c>
      <c r="K581" s="2" t="s">
        <v>1927</v>
      </c>
      <c r="L581" s="2" t="s">
        <v>1199</v>
      </c>
      <c r="M581" s="2">
        <v>2</v>
      </c>
      <c r="N581" s="2" t="s">
        <v>1928</v>
      </c>
      <c r="O581" s="5" t="s">
        <v>1347</v>
      </c>
      <c r="P581" s="2" t="s">
        <v>1348</v>
      </c>
      <c r="Q581" s="2" t="s">
        <v>1199</v>
      </c>
      <c r="R581" s="2">
        <v>2</v>
      </c>
      <c r="S581" s="2">
        <v>10</v>
      </c>
      <c r="T581" s="2">
        <v>2</v>
      </c>
      <c r="U581" s="2" t="s">
        <v>1930</v>
      </c>
      <c r="V581" s="2">
        <v>11</v>
      </c>
      <c r="W581" s="2"/>
    </row>
    <row r="582" spans="1:23" x14ac:dyDescent="0.25">
      <c r="A582" t="s">
        <v>1929</v>
      </c>
      <c r="B582" s="2" t="s">
        <v>223</v>
      </c>
      <c r="C582" s="2" t="s">
        <v>1927</v>
      </c>
      <c r="D582" s="2" t="s">
        <v>694</v>
      </c>
      <c r="E582" s="2" t="s">
        <v>1927</v>
      </c>
      <c r="F582" s="2" t="s">
        <v>939</v>
      </c>
      <c r="G582" s="2" t="s">
        <v>1927</v>
      </c>
      <c r="H582" s="2" t="s">
        <v>52</v>
      </c>
      <c r="I582" s="2" t="s">
        <v>1927</v>
      </c>
      <c r="J582" s="2" t="s">
        <v>1348</v>
      </c>
      <c r="K582" s="2" t="s">
        <v>1927</v>
      </c>
      <c r="L582" s="2" t="s">
        <v>1199</v>
      </c>
      <c r="M582" s="2">
        <v>2</v>
      </c>
      <c r="N582" s="2" t="s">
        <v>1928</v>
      </c>
      <c r="O582" s="5" t="s">
        <v>1347</v>
      </c>
      <c r="P582" s="2" t="s">
        <v>1348</v>
      </c>
      <c r="Q582" s="2" t="s">
        <v>1199</v>
      </c>
      <c r="R582" s="2">
        <v>2</v>
      </c>
      <c r="S582" s="2">
        <v>10</v>
      </c>
      <c r="T582" s="2">
        <v>2</v>
      </c>
      <c r="U582" s="2" t="s">
        <v>1930</v>
      </c>
      <c r="V582" s="2">
        <v>11</v>
      </c>
      <c r="W582" s="2"/>
    </row>
    <row r="583" spans="1:23" x14ac:dyDescent="0.25">
      <c r="A583" t="s">
        <v>1929</v>
      </c>
      <c r="B583" s="2" t="s">
        <v>228</v>
      </c>
      <c r="C583" s="2" t="s">
        <v>1927</v>
      </c>
      <c r="D583" s="2" t="s">
        <v>698</v>
      </c>
      <c r="E583" s="2" t="s">
        <v>1927</v>
      </c>
      <c r="F583" s="2" t="s">
        <v>939</v>
      </c>
      <c r="G583" s="2" t="s">
        <v>1927</v>
      </c>
      <c r="H583" s="2" t="s">
        <v>52</v>
      </c>
      <c r="I583" s="2" t="s">
        <v>1927</v>
      </c>
      <c r="J583" s="2" t="s">
        <v>1348</v>
      </c>
      <c r="K583" s="2" t="s">
        <v>1927</v>
      </c>
      <c r="L583" s="2" t="s">
        <v>1199</v>
      </c>
      <c r="M583" s="2">
        <v>2</v>
      </c>
      <c r="N583" s="2" t="s">
        <v>1928</v>
      </c>
      <c r="O583" s="5" t="s">
        <v>1347</v>
      </c>
      <c r="P583" s="2" t="s">
        <v>1348</v>
      </c>
      <c r="Q583" s="2" t="s">
        <v>1199</v>
      </c>
      <c r="R583" s="2">
        <v>2</v>
      </c>
      <c r="S583" s="2">
        <v>10</v>
      </c>
      <c r="T583" s="2">
        <v>2</v>
      </c>
      <c r="U583" s="2" t="s">
        <v>1930</v>
      </c>
      <c r="V583" s="2">
        <v>11</v>
      </c>
      <c r="W583" s="2"/>
    </row>
    <row r="584" spans="1:23" x14ac:dyDescent="0.25">
      <c r="A584" t="s">
        <v>1929</v>
      </c>
      <c r="B584" s="2" t="s">
        <v>218</v>
      </c>
      <c r="C584" s="2" t="s">
        <v>1927</v>
      </c>
      <c r="D584" s="2" t="s">
        <v>693</v>
      </c>
      <c r="E584" s="2" t="s">
        <v>1927</v>
      </c>
      <c r="F584" s="2" t="s">
        <v>939</v>
      </c>
      <c r="G584" s="2" t="s">
        <v>1927</v>
      </c>
      <c r="H584" s="2" t="s">
        <v>52</v>
      </c>
      <c r="I584" s="2" t="s">
        <v>1927</v>
      </c>
      <c r="J584" s="2" t="s">
        <v>1342</v>
      </c>
      <c r="K584" s="2" t="s">
        <v>1927</v>
      </c>
      <c r="L584" s="2" t="s">
        <v>1199</v>
      </c>
      <c r="M584" s="2">
        <v>2</v>
      </c>
      <c r="N584" s="2" t="s">
        <v>1928</v>
      </c>
      <c r="O584" s="5" t="s">
        <v>1340</v>
      </c>
      <c r="P584" s="2" t="s">
        <v>1342</v>
      </c>
      <c r="Q584" s="2" t="s">
        <v>1199</v>
      </c>
      <c r="R584" s="2">
        <v>2</v>
      </c>
      <c r="S584" s="2">
        <v>10</v>
      </c>
      <c r="T584" s="2">
        <v>2</v>
      </c>
      <c r="U584" s="2" t="s">
        <v>1930</v>
      </c>
      <c r="V584" s="2">
        <v>11</v>
      </c>
      <c r="W584" s="2" t="s">
        <v>1067</v>
      </c>
    </row>
    <row r="585" spans="1:23" x14ac:dyDescent="0.25">
      <c r="A585" t="s">
        <v>1929</v>
      </c>
      <c r="B585" s="2" t="s">
        <v>221</v>
      </c>
      <c r="C585" s="2" t="s">
        <v>1927</v>
      </c>
      <c r="D585" s="2" t="s">
        <v>695</v>
      </c>
      <c r="E585" s="2" t="s">
        <v>1927</v>
      </c>
      <c r="F585" s="2" t="s">
        <v>939</v>
      </c>
      <c r="G585" s="2" t="s">
        <v>1927</v>
      </c>
      <c r="H585" s="2" t="s">
        <v>52</v>
      </c>
      <c r="I585" s="2" t="s">
        <v>1927</v>
      </c>
      <c r="J585" s="2" t="s">
        <v>1342</v>
      </c>
      <c r="K585" s="2" t="s">
        <v>1927</v>
      </c>
      <c r="L585" s="2" t="s">
        <v>1199</v>
      </c>
      <c r="M585" s="2">
        <v>2</v>
      </c>
      <c r="N585" s="2" t="s">
        <v>1928</v>
      </c>
      <c r="O585" s="5" t="s">
        <v>1340</v>
      </c>
      <c r="P585" s="2" t="s">
        <v>1342</v>
      </c>
      <c r="Q585" s="2" t="s">
        <v>1199</v>
      </c>
      <c r="R585" s="2">
        <v>2</v>
      </c>
      <c r="S585" s="2">
        <v>10</v>
      </c>
      <c r="T585" s="2">
        <v>2</v>
      </c>
      <c r="U585" s="2" t="s">
        <v>1930</v>
      </c>
      <c r="V585" s="2">
        <v>11</v>
      </c>
      <c r="W585" s="2" t="s">
        <v>1756</v>
      </c>
    </row>
    <row r="586" spans="1:23" x14ac:dyDescent="0.25">
      <c r="A586" t="s">
        <v>1929</v>
      </c>
      <c r="B586" s="2" t="s">
        <v>228</v>
      </c>
      <c r="C586" s="2" t="s">
        <v>1927</v>
      </c>
      <c r="D586" s="2" t="s">
        <v>698</v>
      </c>
      <c r="E586" s="2" t="s">
        <v>1927</v>
      </c>
      <c r="F586" s="2" t="s">
        <v>939</v>
      </c>
      <c r="G586" s="2" t="s">
        <v>1927</v>
      </c>
      <c r="H586" s="2" t="s">
        <v>52</v>
      </c>
      <c r="I586" s="2" t="s">
        <v>1927</v>
      </c>
      <c r="J586" s="2" t="s">
        <v>1350</v>
      </c>
      <c r="K586" s="2" t="s">
        <v>1927</v>
      </c>
      <c r="L586" s="2" t="s">
        <v>1199</v>
      </c>
      <c r="M586" s="2">
        <v>2</v>
      </c>
      <c r="N586" s="2" t="s">
        <v>1928</v>
      </c>
      <c r="O586" s="5" t="s">
        <v>1349</v>
      </c>
      <c r="P586" s="2" t="s">
        <v>1350</v>
      </c>
      <c r="Q586" s="2" t="s">
        <v>1199</v>
      </c>
      <c r="R586" s="2">
        <v>2</v>
      </c>
      <c r="S586" s="2">
        <v>10</v>
      </c>
      <c r="T586" s="2">
        <v>2</v>
      </c>
      <c r="U586" s="2" t="s">
        <v>1930</v>
      </c>
      <c r="V586" s="2">
        <v>11</v>
      </c>
      <c r="W586" s="2" t="s">
        <v>1756</v>
      </c>
    </row>
    <row r="587" spans="1:23" x14ac:dyDescent="0.25">
      <c r="A587" t="s">
        <v>1929</v>
      </c>
      <c r="B587" s="2" t="s">
        <v>330</v>
      </c>
      <c r="C587" s="2" t="s">
        <v>1927</v>
      </c>
      <c r="D587" s="2" t="s">
        <v>763</v>
      </c>
      <c r="E587" s="2" t="s">
        <v>1927</v>
      </c>
      <c r="F587" s="2" t="s">
        <v>1517</v>
      </c>
      <c r="G587" s="2" t="s">
        <v>1927</v>
      </c>
      <c r="H587" s="2" t="s">
        <v>304</v>
      </c>
      <c r="I587" s="2" t="s">
        <v>1927</v>
      </c>
      <c r="J587" s="2" t="s">
        <v>1580</v>
      </c>
      <c r="K587" s="2" t="s">
        <v>1927</v>
      </c>
      <c r="L587" s="2" t="s">
        <v>1579</v>
      </c>
      <c r="M587" s="2">
        <v>4</v>
      </c>
      <c r="N587" s="2" t="s">
        <v>1928</v>
      </c>
      <c r="O587" s="5" t="s">
        <v>1578</v>
      </c>
      <c r="P587" s="2" t="s">
        <v>1580</v>
      </c>
      <c r="Q587" s="2" t="s">
        <v>1579</v>
      </c>
      <c r="R587" s="2">
        <v>4</v>
      </c>
      <c r="S587" s="2">
        <v>3</v>
      </c>
      <c r="T587" s="2">
        <v>0</v>
      </c>
      <c r="U587" s="2" t="s">
        <v>1931</v>
      </c>
      <c r="V587" s="2">
        <v>5</v>
      </c>
      <c r="W587" s="2"/>
    </row>
    <row r="588" spans="1:23" x14ac:dyDescent="0.25">
      <c r="A588" t="s">
        <v>1929</v>
      </c>
      <c r="B588" s="2" t="s">
        <v>335</v>
      </c>
      <c r="C588" s="2" t="s">
        <v>1927</v>
      </c>
      <c r="D588" s="2" t="s">
        <v>763</v>
      </c>
      <c r="E588" s="2" t="s">
        <v>1927</v>
      </c>
      <c r="F588" s="2" t="s">
        <v>1517</v>
      </c>
      <c r="G588" s="2" t="s">
        <v>1927</v>
      </c>
      <c r="H588" s="2" t="s">
        <v>304</v>
      </c>
      <c r="I588" s="2" t="s">
        <v>1927</v>
      </c>
      <c r="J588" s="2" t="s">
        <v>1580</v>
      </c>
      <c r="K588" s="2" t="s">
        <v>1927</v>
      </c>
      <c r="L588" s="2" t="s">
        <v>1579</v>
      </c>
      <c r="M588" s="2">
        <v>4</v>
      </c>
      <c r="N588" s="2" t="s">
        <v>1928</v>
      </c>
      <c r="O588" s="5" t="s">
        <v>1578</v>
      </c>
      <c r="P588" s="2" t="s">
        <v>1580</v>
      </c>
      <c r="Q588" s="2" t="s">
        <v>1579</v>
      </c>
      <c r="R588" s="2">
        <v>4</v>
      </c>
      <c r="S588" s="2">
        <v>3</v>
      </c>
      <c r="T588" s="2">
        <v>0</v>
      </c>
      <c r="U588" s="2" t="s">
        <v>1931</v>
      </c>
      <c r="V588" s="2">
        <v>5</v>
      </c>
      <c r="W588" s="2"/>
    </row>
    <row r="589" spans="1:23" x14ac:dyDescent="0.25">
      <c r="A589" t="s">
        <v>1929</v>
      </c>
      <c r="B589" s="2" t="s">
        <v>108</v>
      </c>
      <c r="C589" s="2" t="s">
        <v>1927</v>
      </c>
      <c r="D589" s="2" t="s">
        <v>612</v>
      </c>
      <c r="E589" s="2" t="s">
        <v>1927</v>
      </c>
      <c r="F589" s="2" t="s">
        <v>939</v>
      </c>
      <c r="G589" s="2" t="s">
        <v>1927</v>
      </c>
      <c r="H589" s="2" t="s">
        <v>52</v>
      </c>
      <c r="I589" s="2" t="s">
        <v>1927</v>
      </c>
      <c r="J589" s="2" t="s">
        <v>1102</v>
      </c>
      <c r="K589" s="2" t="s">
        <v>1927</v>
      </c>
      <c r="L589" s="2" t="s">
        <v>1100</v>
      </c>
      <c r="M589" s="2">
        <v>3</v>
      </c>
      <c r="N589" s="2" t="s">
        <v>1928</v>
      </c>
      <c r="O589" s="5" t="s">
        <v>1098</v>
      </c>
      <c r="P589" s="2" t="s">
        <v>1102</v>
      </c>
      <c r="Q589" s="2" t="s">
        <v>1100</v>
      </c>
      <c r="R589" s="2">
        <v>3</v>
      </c>
      <c r="S589" s="2">
        <v>7</v>
      </c>
      <c r="T589" s="2">
        <v>1</v>
      </c>
      <c r="U589" s="2" t="s">
        <v>1931</v>
      </c>
      <c r="V589" s="2">
        <v>9</v>
      </c>
      <c r="W589" s="2"/>
    </row>
    <row r="590" spans="1:23" x14ac:dyDescent="0.25">
      <c r="A590" t="s">
        <v>1929</v>
      </c>
      <c r="B590" s="2" t="s">
        <v>100</v>
      </c>
      <c r="C590" s="2" t="s">
        <v>1927</v>
      </c>
      <c r="D590" s="2" t="s">
        <v>606</v>
      </c>
      <c r="E590" s="2" t="s">
        <v>1927</v>
      </c>
      <c r="F590" s="2" t="s">
        <v>939</v>
      </c>
      <c r="G590" s="2" t="s">
        <v>1927</v>
      </c>
      <c r="H590" s="2" t="s">
        <v>52</v>
      </c>
      <c r="I590" s="2" t="s">
        <v>1927</v>
      </c>
      <c r="J590" s="2" t="s">
        <v>1071</v>
      </c>
      <c r="K590" s="2" t="s">
        <v>1927</v>
      </c>
      <c r="L590" s="2" t="s">
        <v>1069</v>
      </c>
      <c r="M590" s="2">
        <v>3</v>
      </c>
      <c r="N590" s="2" t="s">
        <v>1928</v>
      </c>
      <c r="O590" s="5" t="s">
        <v>1064</v>
      </c>
      <c r="P590" s="2" t="s">
        <v>1071</v>
      </c>
      <c r="Q590" s="2" t="s">
        <v>1069</v>
      </c>
      <c r="R590" s="2">
        <v>3</v>
      </c>
      <c r="S590" s="2">
        <v>7</v>
      </c>
      <c r="T590" s="2">
        <v>0</v>
      </c>
      <c r="U590" s="2" t="s">
        <v>1931</v>
      </c>
      <c r="V590" s="2">
        <v>8</v>
      </c>
      <c r="W590" s="2"/>
    </row>
    <row r="591" spans="1:23" x14ac:dyDescent="0.25">
      <c r="A591" t="s">
        <v>1929</v>
      </c>
      <c r="B591" s="2" t="s">
        <v>149</v>
      </c>
      <c r="C591" s="2" t="s">
        <v>1927</v>
      </c>
      <c r="D591" s="2" t="s">
        <v>644</v>
      </c>
      <c r="E591" s="2" t="s">
        <v>1927</v>
      </c>
      <c r="F591" s="2" t="s">
        <v>939</v>
      </c>
      <c r="G591" s="2" t="s">
        <v>1927</v>
      </c>
      <c r="H591" s="2" t="s">
        <v>52</v>
      </c>
      <c r="I591" s="2" t="s">
        <v>1927</v>
      </c>
      <c r="J591" s="2" t="s">
        <v>1196</v>
      </c>
      <c r="K591" s="2" t="s">
        <v>1927</v>
      </c>
      <c r="L591" s="2" t="s">
        <v>1193</v>
      </c>
      <c r="M591" s="2">
        <v>5</v>
      </c>
      <c r="N591" s="2" t="s">
        <v>1928</v>
      </c>
      <c r="O591" s="5" t="s">
        <v>1191</v>
      </c>
      <c r="P591" s="2" t="s">
        <v>1196</v>
      </c>
      <c r="Q591" s="2" t="s">
        <v>1193</v>
      </c>
      <c r="R591" s="2">
        <v>5</v>
      </c>
      <c r="S591" s="2">
        <v>6</v>
      </c>
      <c r="T591" s="2">
        <v>1</v>
      </c>
      <c r="U591" s="2" t="s">
        <v>1930</v>
      </c>
      <c r="V591" s="2">
        <v>9</v>
      </c>
      <c r="W591" s="2"/>
    </row>
    <row r="592" spans="1:23" x14ac:dyDescent="0.25">
      <c r="A592" t="s">
        <v>1929</v>
      </c>
      <c r="B592" s="2" t="s">
        <v>288</v>
      </c>
      <c r="C592" s="2" t="s">
        <v>1927</v>
      </c>
      <c r="D592" s="2" t="s">
        <v>704</v>
      </c>
      <c r="E592" s="2" t="s">
        <v>1927</v>
      </c>
      <c r="F592" s="2" t="s">
        <v>939</v>
      </c>
      <c r="G592" s="2" t="s">
        <v>1927</v>
      </c>
      <c r="H592" s="2" t="s">
        <v>52</v>
      </c>
      <c r="I592" s="2" t="s">
        <v>1927</v>
      </c>
      <c r="J592" s="2" t="s">
        <v>1484</v>
      </c>
      <c r="K592" s="2" t="s">
        <v>1927</v>
      </c>
      <c r="L592" s="2" t="s">
        <v>1356</v>
      </c>
      <c r="M592" s="2">
        <v>5</v>
      </c>
      <c r="N592" s="2" t="s">
        <v>1928</v>
      </c>
      <c r="O592" s="5" t="s">
        <v>1483</v>
      </c>
      <c r="P592" s="2" t="s">
        <v>1484</v>
      </c>
      <c r="Q592" s="2" t="s">
        <v>1356</v>
      </c>
      <c r="R592" s="2">
        <v>5</v>
      </c>
      <c r="S592" s="2">
        <v>9</v>
      </c>
      <c r="T592" s="2">
        <v>4</v>
      </c>
      <c r="U592" s="2" t="s">
        <v>1930</v>
      </c>
      <c r="V592" s="2">
        <v>15</v>
      </c>
      <c r="W592" s="2"/>
    </row>
    <row r="593" spans="1:23" x14ac:dyDescent="0.25">
      <c r="A593" t="s">
        <v>1929</v>
      </c>
      <c r="B593" s="2" t="s">
        <v>235</v>
      </c>
      <c r="C593" s="2" t="s">
        <v>1927</v>
      </c>
      <c r="D593" s="2" t="s">
        <v>704</v>
      </c>
      <c r="E593" s="2" t="s">
        <v>1927</v>
      </c>
      <c r="F593" s="2" t="s">
        <v>939</v>
      </c>
      <c r="G593" s="2" t="s">
        <v>1927</v>
      </c>
      <c r="H593" s="2" t="s">
        <v>52</v>
      </c>
      <c r="I593" s="2" t="s">
        <v>1927</v>
      </c>
      <c r="J593" s="2" t="s">
        <v>1380</v>
      </c>
      <c r="K593" s="2" t="s">
        <v>1927</v>
      </c>
      <c r="L593" s="2" t="s">
        <v>1356</v>
      </c>
      <c r="M593" s="2">
        <v>5</v>
      </c>
      <c r="N593" s="2" t="s">
        <v>1928</v>
      </c>
      <c r="O593" s="5" t="s">
        <v>1378</v>
      </c>
      <c r="P593" s="2" t="s">
        <v>1380</v>
      </c>
      <c r="Q593" s="2" t="s">
        <v>1356</v>
      </c>
      <c r="R593" s="2">
        <v>5</v>
      </c>
      <c r="S593" s="2">
        <v>9</v>
      </c>
      <c r="T593" s="2">
        <v>4</v>
      </c>
      <c r="U593" s="2" t="s">
        <v>1930</v>
      </c>
      <c r="V593" s="2">
        <v>15</v>
      </c>
      <c r="W593" s="2"/>
    </row>
    <row r="594" spans="1:23" x14ac:dyDescent="0.25">
      <c r="A594" t="s">
        <v>1929</v>
      </c>
      <c r="B594" s="2" t="s">
        <v>288</v>
      </c>
      <c r="C594" s="2" t="s">
        <v>1927</v>
      </c>
      <c r="D594" s="2" t="s">
        <v>704</v>
      </c>
      <c r="E594" s="2" t="s">
        <v>1927</v>
      </c>
      <c r="F594" s="2" t="s">
        <v>939</v>
      </c>
      <c r="G594" s="2" t="s">
        <v>1927</v>
      </c>
      <c r="H594" s="2" t="s">
        <v>52</v>
      </c>
      <c r="I594" s="2" t="s">
        <v>1927</v>
      </c>
      <c r="J594" s="2" t="s">
        <v>1380</v>
      </c>
      <c r="K594" s="2" t="s">
        <v>1927</v>
      </c>
      <c r="L594" s="2" t="s">
        <v>1356</v>
      </c>
      <c r="M594" s="2">
        <v>5</v>
      </c>
      <c r="N594" s="2" t="s">
        <v>1928</v>
      </c>
      <c r="O594" s="5" t="s">
        <v>1378</v>
      </c>
      <c r="P594" s="2" t="s">
        <v>1380</v>
      </c>
      <c r="Q594" s="2" t="s">
        <v>1356</v>
      </c>
      <c r="R594" s="2">
        <v>5</v>
      </c>
      <c r="S594" s="2">
        <v>9</v>
      </c>
      <c r="T594" s="2">
        <v>4</v>
      </c>
      <c r="U594" s="2" t="s">
        <v>1930</v>
      </c>
      <c r="V594" s="2">
        <v>15</v>
      </c>
      <c r="W594" s="2"/>
    </row>
    <row r="595" spans="1:23" x14ac:dyDescent="0.25">
      <c r="A595" t="s">
        <v>1929</v>
      </c>
      <c r="B595" s="2" t="s">
        <v>55</v>
      </c>
      <c r="C595" s="2" t="s">
        <v>1927</v>
      </c>
      <c r="D595" s="2" t="s">
        <v>572</v>
      </c>
      <c r="E595" s="2" t="s">
        <v>1927</v>
      </c>
      <c r="F595" s="2" t="s">
        <v>939</v>
      </c>
      <c r="G595" s="2" t="s">
        <v>1927</v>
      </c>
      <c r="H595" s="2" t="s">
        <v>52</v>
      </c>
      <c r="I595" s="2" t="s">
        <v>1927</v>
      </c>
      <c r="J595" s="2" t="s">
        <v>952</v>
      </c>
      <c r="K595" s="2" t="s">
        <v>1927</v>
      </c>
      <c r="L595" s="3" t="s">
        <v>951</v>
      </c>
      <c r="M595" s="2">
        <v>6</v>
      </c>
      <c r="N595" s="2" t="s">
        <v>1928</v>
      </c>
      <c r="O595" s="2" t="s">
        <v>950</v>
      </c>
      <c r="P595" s="2" t="s">
        <v>952</v>
      </c>
      <c r="Q595" s="3" t="s">
        <v>951</v>
      </c>
      <c r="R595" s="2">
        <v>6</v>
      </c>
      <c r="S595" s="2">
        <v>12</v>
      </c>
      <c r="T595" s="2">
        <v>3</v>
      </c>
      <c r="U595" s="2" t="s">
        <v>1931</v>
      </c>
      <c r="V595" s="2">
        <v>19</v>
      </c>
      <c r="W595" s="2"/>
    </row>
    <row r="596" spans="1:23" x14ac:dyDescent="0.25">
      <c r="A596" t="s">
        <v>1929</v>
      </c>
      <c r="B596" s="2" t="s">
        <v>275</v>
      </c>
      <c r="C596" s="2" t="s">
        <v>1927</v>
      </c>
      <c r="D596" s="2" t="s">
        <v>718</v>
      </c>
      <c r="E596" s="2" t="s">
        <v>1927</v>
      </c>
      <c r="F596" s="2" t="s">
        <v>939</v>
      </c>
      <c r="G596" s="2" t="s">
        <v>1927</v>
      </c>
      <c r="H596" s="2" t="s">
        <v>52</v>
      </c>
      <c r="I596" s="2" t="s">
        <v>1927</v>
      </c>
      <c r="J596" s="2" t="s">
        <v>1460</v>
      </c>
      <c r="K596" s="2" t="s">
        <v>1927</v>
      </c>
      <c r="L596" s="3" t="s">
        <v>1427</v>
      </c>
      <c r="M596" s="2">
        <v>7</v>
      </c>
      <c r="N596" s="2" t="s">
        <v>1928</v>
      </c>
      <c r="O596" s="2" t="s">
        <v>1459</v>
      </c>
      <c r="P596" s="2" t="s">
        <v>1460</v>
      </c>
      <c r="Q596" s="3" t="s">
        <v>1427</v>
      </c>
      <c r="R596" s="2">
        <v>7</v>
      </c>
      <c r="S596" s="2">
        <v>11</v>
      </c>
      <c r="T596" s="2">
        <v>2</v>
      </c>
      <c r="U596" s="2" t="s">
        <v>1931</v>
      </c>
      <c r="V596" s="2">
        <v>18</v>
      </c>
      <c r="W596" s="2"/>
    </row>
    <row r="597" spans="1:23" x14ac:dyDescent="0.25">
      <c r="A597" t="s">
        <v>1929</v>
      </c>
      <c r="B597" s="2" t="s">
        <v>276</v>
      </c>
      <c r="C597" s="2" t="s">
        <v>1927</v>
      </c>
      <c r="D597" s="2" t="s">
        <v>718</v>
      </c>
      <c r="E597" s="2" t="s">
        <v>1927</v>
      </c>
      <c r="F597" s="2" t="s">
        <v>939</v>
      </c>
      <c r="G597" s="2" t="s">
        <v>1927</v>
      </c>
      <c r="H597" s="2" t="s">
        <v>52</v>
      </c>
      <c r="I597" s="2" t="s">
        <v>1927</v>
      </c>
      <c r="J597" s="2" t="s">
        <v>1460</v>
      </c>
      <c r="K597" s="2" t="s">
        <v>1927</v>
      </c>
      <c r="L597" s="3" t="s">
        <v>1427</v>
      </c>
      <c r="M597" s="2">
        <v>7</v>
      </c>
      <c r="N597" s="2" t="s">
        <v>1928</v>
      </c>
      <c r="O597" s="2" t="s">
        <v>1459</v>
      </c>
      <c r="P597" s="2" t="s">
        <v>1460</v>
      </c>
      <c r="Q597" s="3" t="s">
        <v>1427</v>
      </c>
      <c r="R597" s="2">
        <v>7</v>
      </c>
      <c r="S597" s="2">
        <v>11</v>
      </c>
      <c r="T597" s="2">
        <v>2</v>
      </c>
      <c r="U597" s="2" t="s">
        <v>1931</v>
      </c>
      <c r="V597" s="2">
        <v>18</v>
      </c>
      <c r="W597" s="2"/>
    </row>
    <row r="598" spans="1:23" x14ac:dyDescent="0.25">
      <c r="A598" t="s">
        <v>1929</v>
      </c>
      <c r="B598" s="2" t="s">
        <v>374</v>
      </c>
      <c r="C598" s="2" t="s">
        <v>1927</v>
      </c>
      <c r="D598" s="2" t="s">
        <v>763</v>
      </c>
      <c r="E598" s="2" t="s">
        <v>1927</v>
      </c>
      <c r="F598" s="2" t="s">
        <v>1517</v>
      </c>
      <c r="G598" s="2" t="s">
        <v>1927</v>
      </c>
      <c r="H598" s="2" t="s">
        <v>304</v>
      </c>
      <c r="I598" s="2" t="s">
        <v>1927</v>
      </c>
      <c r="J598" s="2" t="s">
        <v>1668</v>
      </c>
      <c r="K598" s="2" t="s">
        <v>1927</v>
      </c>
      <c r="L598" s="2" t="s">
        <v>1667</v>
      </c>
      <c r="M598" s="2">
        <v>7</v>
      </c>
      <c r="N598" s="2" t="s">
        <v>1928</v>
      </c>
      <c r="O598" s="5" t="s">
        <v>1666</v>
      </c>
      <c r="P598" s="2" t="s">
        <v>1668</v>
      </c>
      <c r="Q598" s="2" t="s">
        <v>1667</v>
      </c>
      <c r="R598" s="2">
        <v>7</v>
      </c>
      <c r="S598" s="2">
        <v>2</v>
      </c>
      <c r="T598" s="2">
        <v>3</v>
      </c>
      <c r="U598" s="2" t="s">
        <v>1931</v>
      </c>
      <c r="V598" s="2">
        <v>10</v>
      </c>
      <c r="W598" s="2"/>
    </row>
    <row r="599" spans="1:23" x14ac:dyDescent="0.25">
      <c r="A599" t="s">
        <v>1929</v>
      </c>
      <c r="B599" s="2" t="s">
        <v>378</v>
      </c>
      <c r="C599" s="2" t="s">
        <v>1927</v>
      </c>
      <c r="D599" s="2" t="s">
        <v>763</v>
      </c>
      <c r="E599" s="2" t="s">
        <v>1927</v>
      </c>
      <c r="F599" s="2" t="s">
        <v>1517</v>
      </c>
      <c r="G599" s="2" t="s">
        <v>1927</v>
      </c>
      <c r="H599" s="2" t="s">
        <v>304</v>
      </c>
      <c r="I599" s="2" t="s">
        <v>1927</v>
      </c>
      <c r="J599" s="2" t="s">
        <v>1668</v>
      </c>
      <c r="K599" s="2" t="s">
        <v>1927</v>
      </c>
      <c r="L599" s="2" t="s">
        <v>1667</v>
      </c>
      <c r="M599" s="2">
        <v>7</v>
      </c>
      <c r="N599" s="2" t="s">
        <v>1928</v>
      </c>
      <c r="O599" s="5" t="s">
        <v>1666</v>
      </c>
      <c r="P599" s="2" t="s">
        <v>1668</v>
      </c>
      <c r="Q599" s="2" t="s">
        <v>1667</v>
      </c>
      <c r="R599" s="2">
        <v>7</v>
      </c>
      <c r="S599" s="2">
        <v>2</v>
      </c>
      <c r="T599" s="2">
        <v>3</v>
      </c>
      <c r="U599" s="2" t="s">
        <v>1931</v>
      </c>
      <c r="V599" s="2">
        <v>10</v>
      </c>
      <c r="W599" s="2"/>
    </row>
    <row r="600" spans="1:23" x14ac:dyDescent="0.25">
      <c r="A600" t="s">
        <v>1929</v>
      </c>
      <c r="B600" s="2" t="s">
        <v>293</v>
      </c>
      <c r="C600" s="2" t="s">
        <v>1927</v>
      </c>
      <c r="D600" s="2" t="s">
        <v>736</v>
      </c>
      <c r="E600" s="2" t="s">
        <v>1927</v>
      </c>
      <c r="F600" s="2" t="s">
        <v>939</v>
      </c>
      <c r="G600" s="2" t="s">
        <v>1927</v>
      </c>
      <c r="H600" s="2" t="s">
        <v>52</v>
      </c>
      <c r="I600" s="2" t="s">
        <v>1927</v>
      </c>
      <c r="J600" s="2" t="s">
        <v>1497</v>
      </c>
      <c r="K600" s="2" t="s">
        <v>1927</v>
      </c>
      <c r="L600" s="3" t="s">
        <v>1496</v>
      </c>
      <c r="M600" s="2">
        <v>4</v>
      </c>
      <c r="N600" s="2" t="s">
        <v>1928</v>
      </c>
      <c r="O600" s="5" t="s">
        <v>1495</v>
      </c>
      <c r="P600" s="2" t="s">
        <v>1497</v>
      </c>
      <c r="Q600" s="3" t="s">
        <v>1496</v>
      </c>
      <c r="R600" s="2">
        <v>4</v>
      </c>
      <c r="S600" s="2">
        <v>10</v>
      </c>
      <c r="T600" s="2">
        <v>3</v>
      </c>
      <c r="U600" s="2" t="s">
        <v>1930</v>
      </c>
      <c r="V600" s="2">
        <v>14</v>
      </c>
      <c r="W600" s="2"/>
    </row>
    <row r="601" spans="1:23" x14ac:dyDescent="0.25">
      <c r="A601" t="s">
        <v>1929</v>
      </c>
      <c r="B601" s="2" t="s">
        <v>244</v>
      </c>
      <c r="C601" s="2" t="s">
        <v>1927</v>
      </c>
      <c r="D601" s="2" t="s">
        <v>711</v>
      </c>
      <c r="E601" s="2" t="s">
        <v>1927</v>
      </c>
      <c r="F601" s="2" t="s">
        <v>939</v>
      </c>
      <c r="G601" s="2" t="s">
        <v>1927</v>
      </c>
      <c r="H601" s="2" t="s">
        <v>52</v>
      </c>
      <c r="I601" s="2" t="s">
        <v>1927</v>
      </c>
      <c r="J601" s="2" t="s">
        <v>1400</v>
      </c>
      <c r="K601" s="2" t="s">
        <v>1927</v>
      </c>
      <c r="L601" s="2" t="s">
        <v>1399</v>
      </c>
      <c r="M601" s="2">
        <v>4</v>
      </c>
      <c r="N601" s="2" t="s">
        <v>1928</v>
      </c>
      <c r="O601" s="2" t="s">
        <v>1398</v>
      </c>
      <c r="P601" s="2" t="s">
        <v>1400</v>
      </c>
      <c r="Q601" s="2" t="s">
        <v>1399</v>
      </c>
      <c r="R601" s="2">
        <v>4</v>
      </c>
      <c r="S601" s="2">
        <v>11</v>
      </c>
      <c r="T601" s="2">
        <v>1</v>
      </c>
      <c r="U601" s="2" t="s">
        <v>1931</v>
      </c>
      <c r="V601" s="2">
        <v>14</v>
      </c>
      <c r="W601" s="2"/>
    </row>
    <row r="602" spans="1:23" x14ac:dyDescent="0.25">
      <c r="A602" t="s">
        <v>1929</v>
      </c>
      <c r="B602" s="2" t="s">
        <v>246</v>
      </c>
      <c r="C602" s="2" t="s">
        <v>1927</v>
      </c>
      <c r="D602" s="2" t="s">
        <v>713</v>
      </c>
      <c r="E602" s="2" t="s">
        <v>1927</v>
      </c>
      <c r="F602" s="2" t="s">
        <v>939</v>
      </c>
      <c r="G602" s="2" t="s">
        <v>1927</v>
      </c>
      <c r="H602" s="2" t="s">
        <v>52</v>
      </c>
      <c r="I602" s="2" t="s">
        <v>1927</v>
      </c>
      <c r="J602" s="2" t="s">
        <v>1400</v>
      </c>
      <c r="K602" s="2" t="s">
        <v>1927</v>
      </c>
      <c r="L602" s="2" t="s">
        <v>1399</v>
      </c>
      <c r="M602" s="2">
        <v>4</v>
      </c>
      <c r="N602" s="2" t="s">
        <v>1928</v>
      </c>
      <c r="O602" s="2" t="s">
        <v>1398</v>
      </c>
      <c r="P602" s="2" t="s">
        <v>1400</v>
      </c>
      <c r="Q602" s="2" t="s">
        <v>1399</v>
      </c>
      <c r="R602" s="2">
        <v>4</v>
      </c>
      <c r="S602" s="2">
        <v>11</v>
      </c>
      <c r="T602" s="2">
        <v>1</v>
      </c>
      <c r="U602" s="2" t="s">
        <v>1931</v>
      </c>
      <c r="V602" s="2">
        <v>14</v>
      </c>
      <c r="W602" s="2"/>
    </row>
    <row r="603" spans="1:23" x14ac:dyDescent="0.25">
      <c r="A603" t="s">
        <v>1929</v>
      </c>
      <c r="B603" s="2" t="s">
        <v>247</v>
      </c>
      <c r="C603" s="2" t="s">
        <v>1927</v>
      </c>
      <c r="D603" s="2" t="s">
        <v>714</v>
      </c>
      <c r="E603" s="2" t="s">
        <v>1927</v>
      </c>
      <c r="F603" s="2" t="s">
        <v>939</v>
      </c>
      <c r="G603" s="2" t="s">
        <v>1927</v>
      </c>
      <c r="H603" s="2" t="s">
        <v>52</v>
      </c>
      <c r="I603" s="2" t="s">
        <v>1927</v>
      </c>
      <c r="J603" s="2" t="s">
        <v>1400</v>
      </c>
      <c r="K603" s="2" t="s">
        <v>1927</v>
      </c>
      <c r="L603" s="2" t="s">
        <v>1399</v>
      </c>
      <c r="M603" s="2">
        <v>4</v>
      </c>
      <c r="N603" s="2" t="s">
        <v>1928</v>
      </c>
      <c r="O603" s="2" t="s">
        <v>1398</v>
      </c>
      <c r="P603" s="2" t="s">
        <v>1400</v>
      </c>
      <c r="Q603" s="2" t="s">
        <v>1399</v>
      </c>
      <c r="R603" s="2">
        <v>4</v>
      </c>
      <c r="S603" s="2">
        <v>11</v>
      </c>
      <c r="T603" s="2">
        <v>1</v>
      </c>
      <c r="U603" s="2" t="s">
        <v>1931</v>
      </c>
      <c r="V603" s="2">
        <v>14</v>
      </c>
      <c r="W603" s="2"/>
    </row>
    <row r="604" spans="1:23" x14ac:dyDescent="0.25">
      <c r="A604" t="s">
        <v>1929</v>
      </c>
      <c r="B604" s="2" t="s">
        <v>292</v>
      </c>
      <c r="C604" s="2" t="s">
        <v>1927</v>
      </c>
      <c r="D604" s="2" t="s">
        <v>714</v>
      </c>
      <c r="E604" s="2" t="s">
        <v>1927</v>
      </c>
      <c r="F604" s="2" t="s">
        <v>939</v>
      </c>
      <c r="G604" s="2" t="s">
        <v>1927</v>
      </c>
      <c r="H604" s="2" t="s">
        <v>52</v>
      </c>
      <c r="I604" s="2" t="s">
        <v>1927</v>
      </c>
      <c r="J604" s="2" t="s">
        <v>1400</v>
      </c>
      <c r="K604" s="2" t="s">
        <v>1927</v>
      </c>
      <c r="L604" s="2" t="s">
        <v>1399</v>
      </c>
      <c r="M604" s="2">
        <v>4</v>
      </c>
      <c r="N604" s="2" t="s">
        <v>1928</v>
      </c>
      <c r="O604" s="2" t="s">
        <v>1398</v>
      </c>
      <c r="P604" s="2" t="s">
        <v>1400</v>
      </c>
      <c r="Q604" s="2" t="s">
        <v>1399</v>
      </c>
      <c r="R604" s="2">
        <v>4</v>
      </c>
      <c r="S604" s="2">
        <v>11</v>
      </c>
      <c r="T604" s="2">
        <v>1</v>
      </c>
      <c r="U604" s="2" t="s">
        <v>1931</v>
      </c>
      <c r="V604" s="2">
        <v>14</v>
      </c>
      <c r="W604" s="2"/>
    </row>
    <row r="605" spans="1:23" x14ac:dyDescent="0.25">
      <c r="A605" t="s">
        <v>1929</v>
      </c>
      <c r="B605" s="2" t="s">
        <v>320</v>
      </c>
      <c r="C605" s="2" t="s">
        <v>1927</v>
      </c>
      <c r="D605" s="2" t="s">
        <v>754</v>
      </c>
      <c r="E605" s="2" t="s">
        <v>1927</v>
      </c>
      <c r="F605" s="2" t="s">
        <v>1517</v>
      </c>
      <c r="G605" s="2" t="s">
        <v>1927</v>
      </c>
      <c r="H605" s="2" t="s">
        <v>304</v>
      </c>
      <c r="I605" s="2" t="s">
        <v>1927</v>
      </c>
      <c r="J605" s="2" t="s">
        <v>1549</v>
      </c>
      <c r="K605" s="2" t="s">
        <v>1927</v>
      </c>
      <c r="L605" s="2" t="s">
        <v>1548</v>
      </c>
      <c r="M605" s="2">
        <v>5</v>
      </c>
      <c r="N605" s="2" t="s">
        <v>1928</v>
      </c>
      <c r="O605" s="2" t="s">
        <v>1547</v>
      </c>
      <c r="P605" s="2" t="s">
        <v>1549</v>
      </c>
      <c r="Q605" s="2" t="s">
        <v>1548</v>
      </c>
      <c r="R605" s="2">
        <v>5</v>
      </c>
      <c r="S605" s="2">
        <v>9</v>
      </c>
      <c r="T605" s="2">
        <v>0</v>
      </c>
      <c r="U605" s="2" t="s">
        <v>1931</v>
      </c>
      <c r="V605" s="2">
        <v>12</v>
      </c>
      <c r="W605" s="2"/>
    </row>
    <row r="606" spans="1:23" x14ac:dyDescent="0.25">
      <c r="A606" t="s">
        <v>1929</v>
      </c>
      <c r="B606" s="2" t="s">
        <v>28</v>
      </c>
      <c r="C606" s="2" t="s">
        <v>1927</v>
      </c>
      <c r="D606" s="2" t="s">
        <v>538</v>
      </c>
      <c r="E606" s="2" t="s">
        <v>1927</v>
      </c>
      <c r="F606" s="2" t="s">
        <v>1914</v>
      </c>
      <c r="G606" s="2" t="s">
        <v>1927</v>
      </c>
      <c r="H606" s="2" t="s">
        <v>1</v>
      </c>
      <c r="I606" s="2" t="s">
        <v>1927</v>
      </c>
      <c r="J606" s="2" t="s">
        <v>897</v>
      </c>
      <c r="K606" s="2" t="s">
        <v>1927</v>
      </c>
      <c r="L606" s="2" t="s">
        <v>526</v>
      </c>
      <c r="M606" s="2">
        <v>2</v>
      </c>
      <c r="N606" s="2" t="s">
        <v>1928</v>
      </c>
      <c r="O606" s="2" t="s">
        <v>896</v>
      </c>
      <c r="P606" s="2" t="s">
        <v>897</v>
      </c>
      <c r="Q606" s="2" t="s">
        <v>526</v>
      </c>
      <c r="R606" s="2">
        <v>2</v>
      </c>
      <c r="S606" s="2">
        <v>8</v>
      </c>
      <c r="T606" s="2">
        <v>6</v>
      </c>
      <c r="U606" s="2" t="s">
        <v>1930</v>
      </c>
      <c r="V606" s="2">
        <v>13</v>
      </c>
      <c r="W606" s="2"/>
    </row>
    <row r="607" spans="1:23" x14ac:dyDescent="0.25">
      <c r="A607" t="s">
        <v>1929</v>
      </c>
      <c r="B607" s="2" t="s">
        <v>356</v>
      </c>
      <c r="C607" s="2" t="s">
        <v>1927</v>
      </c>
      <c r="D607" s="2" t="s">
        <v>780</v>
      </c>
      <c r="E607" s="2" t="s">
        <v>1927</v>
      </c>
      <c r="F607" s="2" t="s">
        <v>1517</v>
      </c>
      <c r="G607" s="2" t="s">
        <v>1927</v>
      </c>
      <c r="H607" s="2" t="s">
        <v>304</v>
      </c>
      <c r="I607" s="2" t="s">
        <v>1927</v>
      </c>
      <c r="J607" s="2" t="s">
        <v>1641</v>
      </c>
      <c r="K607" s="2" t="s">
        <v>1927</v>
      </c>
      <c r="L607" s="2" t="s">
        <v>1567</v>
      </c>
      <c r="M607" s="2">
        <v>10</v>
      </c>
      <c r="N607" s="2" t="s">
        <v>1928</v>
      </c>
      <c r="O607" s="2" t="s">
        <v>1640</v>
      </c>
      <c r="P607" s="2" t="s">
        <v>1641</v>
      </c>
      <c r="Q607" s="2" t="s">
        <v>1567</v>
      </c>
      <c r="R607" s="2">
        <v>10</v>
      </c>
      <c r="S607" s="2">
        <v>2</v>
      </c>
      <c r="T607" s="2">
        <v>1</v>
      </c>
      <c r="U607" s="2" t="s">
        <v>1931</v>
      </c>
      <c r="V607" s="2">
        <v>11</v>
      </c>
      <c r="W607" s="2"/>
    </row>
    <row r="608" spans="1:23" x14ac:dyDescent="0.25">
      <c r="A608" t="s">
        <v>1929</v>
      </c>
      <c r="B608" s="2" t="s">
        <v>13</v>
      </c>
      <c r="C608" s="2" t="s">
        <v>1927</v>
      </c>
      <c r="D608" s="2" t="s">
        <v>545</v>
      </c>
      <c r="E608" s="2" t="s">
        <v>1927</v>
      </c>
      <c r="F608" s="2" t="s">
        <v>916</v>
      </c>
      <c r="G608" s="2" t="s">
        <v>1927</v>
      </c>
      <c r="H608" s="2" t="s">
        <v>1</v>
      </c>
      <c r="I608" s="2" t="s">
        <v>1927</v>
      </c>
      <c r="J608" s="2" t="s">
        <v>882</v>
      </c>
      <c r="K608" s="2" t="s">
        <v>1927</v>
      </c>
      <c r="L608" s="2" t="s">
        <v>883</v>
      </c>
      <c r="M608" s="2">
        <v>5</v>
      </c>
      <c r="N608" s="2" t="s">
        <v>1928</v>
      </c>
      <c r="O608" s="2" t="s">
        <v>881</v>
      </c>
      <c r="P608" s="2" t="s">
        <v>882</v>
      </c>
      <c r="Q608" s="2" t="s">
        <v>883</v>
      </c>
      <c r="R608" s="2">
        <v>5</v>
      </c>
      <c r="S608" s="2">
        <v>6</v>
      </c>
      <c r="T608" s="2">
        <v>4</v>
      </c>
      <c r="U608" s="2" t="s">
        <v>1930</v>
      </c>
      <c r="V608" s="2">
        <v>12</v>
      </c>
      <c r="W608" s="2"/>
    </row>
    <row r="609" spans="1:23" x14ac:dyDescent="0.25">
      <c r="A609" t="s">
        <v>1929</v>
      </c>
      <c r="B609" s="2" t="s">
        <v>471</v>
      </c>
      <c r="C609" s="2" t="s">
        <v>1927</v>
      </c>
      <c r="D609" s="2" t="s">
        <v>844</v>
      </c>
      <c r="E609" s="2" t="s">
        <v>1927</v>
      </c>
      <c r="F609" s="2" t="s">
        <v>1517</v>
      </c>
      <c r="G609" s="2" t="s">
        <v>1927</v>
      </c>
      <c r="H609" s="2" t="s">
        <v>304</v>
      </c>
      <c r="I609" s="2" t="s">
        <v>1927</v>
      </c>
      <c r="J609" s="2" t="s">
        <v>1848</v>
      </c>
      <c r="K609" s="2" t="s">
        <v>1927</v>
      </c>
      <c r="L609" s="2" t="s">
        <v>1751</v>
      </c>
      <c r="M609" s="2">
        <v>5</v>
      </c>
      <c r="N609" s="2" t="s">
        <v>1928</v>
      </c>
      <c r="O609" s="5" t="s">
        <v>1847</v>
      </c>
      <c r="P609" s="2" t="s">
        <v>1848</v>
      </c>
      <c r="Q609" s="2" t="s">
        <v>1751</v>
      </c>
      <c r="R609" s="2">
        <v>5</v>
      </c>
      <c r="S609" s="2">
        <v>10</v>
      </c>
      <c r="T609" s="2">
        <v>2</v>
      </c>
      <c r="U609" s="2" t="s">
        <v>1930</v>
      </c>
      <c r="V609" s="2">
        <v>14</v>
      </c>
      <c r="W609" s="2"/>
    </row>
    <row r="610" spans="1:23" x14ac:dyDescent="0.25">
      <c r="A610" t="s">
        <v>1929</v>
      </c>
      <c r="B610" s="2" t="s">
        <v>368</v>
      </c>
      <c r="C610" s="2" t="s">
        <v>1927</v>
      </c>
      <c r="D610" s="2" t="s">
        <v>764</v>
      </c>
      <c r="E610" s="2" t="s">
        <v>1927</v>
      </c>
      <c r="F610" s="2" t="s">
        <v>1517</v>
      </c>
      <c r="G610" s="2" t="s">
        <v>1927</v>
      </c>
      <c r="H610" s="2" t="s">
        <v>304</v>
      </c>
      <c r="I610" s="2" t="s">
        <v>1927</v>
      </c>
      <c r="J610" s="2" t="s">
        <v>1660</v>
      </c>
      <c r="K610" s="2" t="s">
        <v>1927</v>
      </c>
      <c r="L610" s="2" t="s">
        <v>1659</v>
      </c>
      <c r="M610" s="2">
        <v>7</v>
      </c>
      <c r="N610" s="2" t="s">
        <v>1928</v>
      </c>
      <c r="O610" s="2" t="s">
        <v>1658</v>
      </c>
      <c r="P610" s="2" t="s">
        <v>1660</v>
      </c>
      <c r="Q610" s="2" t="s">
        <v>1659</v>
      </c>
      <c r="R610" s="2">
        <v>7</v>
      </c>
      <c r="S610" s="2">
        <v>5</v>
      </c>
      <c r="T610" s="2">
        <v>0</v>
      </c>
      <c r="U610" s="2" t="s">
        <v>1930</v>
      </c>
      <c r="V610" s="2">
        <v>9</v>
      </c>
      <c r="W610" s="2"/>
    </row>
    <row r="611" spans="1:23" x14ac:dyDescent="0.25">
      <c r="A611" t="s">
        <v>1929</v>
      </c>
      <c r="B611" s="2" t="s">
        <v>33</v>
      </c>
      <c r="C611" s="2" t="s">
        <v>1927</v>
      </c>
      <c r="D611" s="2" t="s">
        <v>557</v>
      </c>
      <c r="E611" s="2" t="s">
        <v>1927</v>
      </c>
      <c r="F611" s="2" t="s">
        <v>916</v>
      </c>
      <c r="G611" s="2" t="s">
        <v>1927</v>
      </c>
      <c r="H611" s="2" t="s">
        <v>1</v>
      </c>
      <c r="I611" s="2" t="s">
        <v>1927</v>
      </c>
      <c r="J611" s="2" t="s">
        <v>903</v>
      </c>
      <c r="K611" s="2" t="s">
        <v>1927</v>
      </c>
      <c r="L611" s="3" t="s">
        <v>904</v>
      </c>
      <c r="M611" s="2">
        <v>7</v>
      </c>
      <c r="N611" s="2" t="s">
        <v>1928</v>
      </c>
      <c r="O611" s="2" t="s">
        <v>902</v>
      </c>
      <c r="P611" s="2" t="s">
        <v>903</v>
      </c>
      <c r="Q611" s="3" t="s">
        <v>904</v>
      </c>
      <c r="R611" s="2">
        <v>7</v>
      </c>
      <c r="S611" s="2">
        <v>12</v>
      </c>
      <c r="T611" s="2">
        <v>3</v>
      </c>
      <c r="U611" s="2" t="s">
        <v>1931</v>
      </c>
      <c r="V611" s="2">
        <v>20</v>
      </c>
      <c r="W611" s="2"/>
    </row>
    <row r="612" spans="1:23" x14ac:dyDescent="0.25">
      <c r="A612" t="s">
        <v>1929</v>
      </c>
      <c r="B612" s="2" t="s">
        <v>92</v>
      </c>
      <c r="C612" s="2" t="s">
        <v>1927</v>
      </c>
      <c r="D612" s="2" t="s">
        <v>573</v>
      </c>
      <c r="E612" s="2" t="s">
        <v>1927</v>
      </c>
      <c r="F612" s="2" t="s">
        <v>939</v>
      </c>
      <c r="G612" s="2" t="s">
        <v>1927</v>
      </c>
      <c r="H612" s="2" t="s">
        <v>52</v>
      </c>
      <c r="I612" s="2" t="s">
        <v>1927</v>
      </c>
      <c r="J612" s="2" t="s">
        <v>1039</v>
      </c>
      <c r="K612" s="2" t="s">
        <v>1927</v>
      </c>
      <c r="L612" s="2" t="s">
        <v>1038</v>
      </c>
      <c r="M612" s="2">
        <v>4</v>
      </c>
      <c r="N612" s="2" t="s">
        <v>1928</v>
      </c>
      <c r="O612" s="2" t="s">
        <v>1036</v>
      </c>
      <c r="P612" s="2" t="s">
        <v>1039</v>
      </c>
      <c r="Q612" s="2" t="s">
        <v>1038</v>
      </c>
      <c r="R612" s="2">
        <v>4</v>
      </c>
      <c r="S612" s="2">
        <v>6</v>
      </c>
      <c r="T612" s="2">
        <v>1</v>
      </c>
      <c r="U612" s="2" t="s">
        <v>1931</v>
      </c>
      <c r="V612" s="2">
        <v>9</v>
      </c>
      <c r="W612" s="2"/>
    </row>
    <row r="613" spans="1:23" x14ac:dyDescent="0.25">
      <c r="A613" t="s">
        <v>1929</v>
      </c>
      <c r="B613" s="2" t="s">
        <v>300</v>
      </c>
      <c r="C613" s="2" t="s">
        <v>1927</v>
      </c>
      <c r="D613" s="2" t="s">
        <v>739</v>
      </c>
      <c r="E613" s="2" t="s">
        <v>1927</v>
      </c>
      <c r="F613" s="2" t="s">
        <v>939</v>
      </c>
      <c r="G613" s="2" t="s">
        <v>1927</v>
      </c>
      <c r="H613" s="2" t="s">
        <v>52</v>
      </c>
      <c r="I613" s="2" t="s">
        <v>1927</v>
      </c>
      <c r="J613" s="2" t="s">
        <v>1462</v>
      </c>
      <c r="K613" s="2" t="s">
        <v>1927</v>
      </c>
      <c r="L613" s="2" t="s">
        <v>1444</v>
      </c>
      <c r="M613" s="2">
        <v>4</v>
      </c>
      <c r="N613" s="2" t="s">
        <v>1928</v>
      </c>
      <c r="O613" s="2" t="s">
        <v>1461</v>
      </c>
      <c r="P613" s="2" t="s">
        <v>1462</v>
      </c>
      <c r="Q613" s="2" t="s">
        <v>1444</v>
      </c>
      <c r="R613" s="2">
        <v>4</v>
      </c>
      <c r="S613" s="2">
        <v>9</v>
      </c>
      <c r="T613" s="2">
        <v>2</v>
      </c>
      <c r="U613" s="2" t="s">
        <v>1931</v>
      </c>
      <c r="V613" s="2">
        <v>13</v>
      </c>
      <c r="W613" s="2"/>
    </row>
    <row r="614" spans="1:23" x14ac:dyDescent="0.25">
      <c r="A614" t="s">
        <v>1929</v>
      </c>
      <c r="B614" s="2" t="s">
        <v>375</v>
      </c>
      <c r="C614" s="2" t="s">
        <v>1927</v>
      </c>
      <c r="D614" s="2" t="s">
        <v>791</v>
      </c>
      <c r="E614" s="2" t="s">
        <v>1927</v>
      </c>
      <c r="F614" s="2" t="s">
        <v>1517</v>
      </c>
      <c r="G614" s="2" t="s">
        <v>1927</v>
      </c>
      <c r="H614" s="2" t="s">
        <v>304</v>
      </c>
      <c r="I614" s="2" t="s">
        <v>1927</v>
      </c>
      <c r="J614" s="2" t="s">
        <v>1670</v>
      </c>
      <c r="K614" s="2" t="s">
        <v>1927</v>
      </c>
      <c r="L614" s="2" t="s">
        <v>1659</v>
      </c>
      <c r="M614" s="2">
        <v>7</v>
      </c>
      <c r="N614" s="2" t="s">
        <v>1928</v>
      </c>
      <c r="O614" s="2" t="s">
        <v>1669</v>
      </c>
      <c r="P614" s="2" t="s">
        <v>1670</v>
      </c>
      <c r="Q614" s="2" t="s">
        <v>1659</v>
      </c>
      <c r="R614" s="2">
        <v>7</v>
      </c>
      <c r="S614" s="2">
        <v>5</v>
      </c>
      <c r="T614" s="2">
        <v>0</v>
      </c>
      <c r="U614" s="2" t="s">
        <v>1930</v>
      </c>
      <c r="V614" s="2">
        <v>9</v>
      </c>
      <c r="W614" s="2"/>
    </row>
    <row r="615" spans="1:23" x14ac:dyDescent="0.25">
      <c r="A615" t="s">
        <v>1929</v>
      </c>
      <c r="B615" s="2" t="s">
        <v>92</v>
      </c>
      <c r="C615" s="2" t="s">
        <v>1927</v>
      </c>
      <c r="D615" s="2" t="s">
        <v>573</v>
      </c>
      <c r="E615" s="2" t="s">
        <v>1927</v>
      </c>
      <c r="F615" s="2" t="s">
        <v>939</v>
      </c>
      <c r="G615" s="2" t="s">
        <v>1927</v>
      </c>
      <c r="H615" s="2" t="s">
        <v>52</v>
      </c>
      <c r="I615" s="2" t="s">
        <v>1927</v>
      </c>
      <c r="J615" s="2" t="s">
        <v>1041</v>
      </c>
      <c r="K615" s="2" t="s">
        <v>1927</v>
      </c>
      <c r="L615" s="2" t="s">
        <v>1040</v>
      </c>
      <c r="M615" s="2">
        <v>6</v>
      </c>
      <c r="N615" s="2" t="s">
        <v>1928</v>
      </c>
      <c r="O615" s="2" t="s">
        <v>1037</v>
      </c>
      <c r="P615" s="2" t="s">
        <v>1041</v>
      </c>
      <c r="Q615" s="2" t="s">
        <v>1040</v>
      </c>
      <c r="R615" s="2">
        <v>6</v>
      </c>
      <c r="S615" s="2">
        <v>5</v>
      </c>
      <c r="T615" s="2">
        <v>0</v>
      </c>
      <c r="U615" s="2" t="s">
        <v>1931</v>
      </c>
      <c r="V615" s="2">
        <v>9</v>
      </c>
      <c r="W615" s="2"/>
    </row>
    <row r="616" spans="1:23" x14ac:dyDescent="0.25">
      <c r="A616" t="s">
        <v>1929</v>
      </c>
      <c r="B616" s="2" t="s">
        <v>297</v>
      </c>
      <c r="C616" s="2" t="s">
        <v>1927</v>
      </c>
      <c r="D616" s="2" t="s">
        <v>739</v>
      </c>
      <c r="E616" s="2" t="s">
        <v>1927</v>
      </c>
      <c r="F616" s="2" t="s">
        <v>939</v>
      </c>
      <c r="G616" s="2" t="s">
        <v>1927</v>
      </c>
      <c r="H616" s="2" t="s">
        <v>52</v>
      </c>
      <c r="I616" s="2" t="s">
        <v>1927</v>
      </c>
      <c r="J616" s="2" t="s">
        <v>1462</v>
      </c>
      <c r="K616" s="2" t="s">
        <v>1927</v>
      </c>
      <c r="L616" s="2" t="s">
        <v>1444</v>
      </c>
      <c r="M616" s="2" t="str">
        <f>IF($Q616&lt;&gt;"",(LEN($Q616)-LEN(SUBSTITUTE($Q616,"C",""))),"")</f>
        <v/>
      </c>
      <c r="N616" s="2" t="s">
        <v>1928</v>
      </c>
      <c r="O616" s="2" t="s">
        <v>1461</v>
      </c>
      <c r="R616" s="2" t="str">
        <f>IF($Q616&lt;&gt;"",(LEN($Q616)-LEN(SUBSTITUTE($Q616,"C",""))),"")</f>
        <v/>
      </c>
      <c r="S616" s="2" t="str">
        <f>IF($Q616&lt;&gt;"",(LEN($Q616)-LEN(SUBSTITUTE($Q616,"S",""))),"")</f>
        <v/>
      </c>
      <c r="T616" s="2" t="str">
        <f>IF($Q616&lt;&gt;"",(LEN($Q616)-LEN(SUBSTITUTE($Q616,"T",""))),"")</f>
        <v/>
      </c>
      <c r="U616" s="2" t="str">
        <f>IF($Q616&lt;&gt;"",IF(OR(RIGHT($Q616,1)="S",RIGHT($Q616,1)="C",RIGHT(Q616,1)="T"),"1","0"),"")</f>
        <v/>
      </c>
      <c r="V616" s="2" t="str">
        <f>IF($Q616&lt;&gt;"",R616+T616+S616-2-U616,"")</f>
        <v/>
      </c>
      <c r="W616" s="2"/>
    </row>
    <row r="617" spans="1:23" x14ac:dyDescent="0.25">
      <c r="A617" t="s">
        <v>1929</v>
      </c>
      <c r="B617" s="2" t="s">
        <v>14</v>
      </c>
      <c r="C617" s="2" t="s">
        <v>1927</v>
      </c>
      <c r="D617" s="2" t="s">
        <v>546</v>
      </c>
      <c r="E617" s="2" t="s">
        <v>1927</v>
      </c>
      <c r="F617" s="2" t="s">
        <v>916</v>
      </c>
      <c r="G617" s="2" t="s">
        <v>1927</v>
      </c>
      <c r="H617" s="2" t="s">
        <v>1</v>
      </c>
      <c r="I617" s="2" t="s">
        <v>1927</v>
      </c>
      <c r="M617" s="2" t="str">
        <f>IF($Q617&lt;&gt;"",(LEN($Q617)-LEN(SUBSTITUTE($Q617,"C",""))),"")</f>
        <v/>
      </c>
      <c r="N617" s="2" t="s">
        <v>1928</v>
      </c>
      <c r="O617" s="5" t="s">
        <v>890</v>
      </c>
      <c r="R617" s="2" t="str">
        <f>IF($Q617&lt;&gt;"",(LEN($Q617)-LEN(SUBSTITUTE($Q617,"C",""))),"")</f>
        <v/>
      </c>
      <c r="S617" s="2" t="str">
        <f>IF($Q617&lt;&gt;"",(LEN($Q617)-LEN(SUBSTITUTE($Q617,"S",""))),"")</f>
        <v/>
      </c>
      <c r="T617" s="2" t="str">
        <f>IF($Q617&lt;&gt;"",(LEN($Q617)-LEN(SUBSTITUTE($Q617,"T",""))),"")</f>
        <v/>
      </c>
      <c r="U617" s="2" t="str">
        <f>IF($Q617&lt;&gt;"",IF(OR(RIGHT($Q617,1)="S",RIGHT($Q617,1)="C",RIGHT(Q617,1)="T"),"1","0"),"")</f>
        <v/>
      </c>
      <c r="V617" s="2" t="str">
        <f>IF($Q617&lt;&gt;"",R617+T617+S617-2-U617,"")</f>
        <v/>
      </c>
      <c r="W617" s="2"/>
    </row>
    <row r="618" spans="1:23" x14ac:dyDescent="0.25">
      <c r="A618" t="s">
        <v>1929</v>
      </c>
      <c r="B618" s="2" t="s">
        <v>17</v>
      </c>
      <c r="C618" s="2" t="s">
        <v>1927</v>
      </c>
      <c r="D618" s="2" t="s">
        <v>548</v>
      </c>
      <c r="E618" s="2" t="s">
        <v>1927</v>
      </c>
      <c r="F618" s="2" t="s">
        <v>916</v>
      </c>
      <c r="G618" s="2" t="s">
        <v>1927</v>
      </c>
      <c r="H618" s="2" t="s">
        <v>1</v>
      </c>
      <c r="I618" s="2" t="s">
        <v>1927</v>
      </c>
      <c r="M618" s="2" t="str">
        <f>IF($Q618&lt;&gt;"",(LEN($Q618)-LEN(SUBSTITUTE($Q618,"C",""))),"")</f>
        <v/>
      </c>
      <c r="N618" s="2" t="s">
        <v>1928</v>
      </c>
      <c r="O618" s="5" t="s">
        <v>890</v>
      </c>
      <c r="R618" s="2" t="str">
        <f>IF($Q618&lt;&gt;"",(LEN($Q618)-LEN(SUBSTITUTE($Q618,"C",""))),"")</f>
        <v/>
      </c>
      <c r="S618" s="2" t="str">
        <f>IF($Q618&lt;&gt;"",(LEN($Q618)-LEN(SUBSTITUTE($Q618,"S",""))),"")</f>
        <v/>
      </c>
      <c r="T618" s="2" t="str">
        <f>IF($Q618&lt;&gt;"",(LEN($Q618)-LEN(SUBSTITUTE($Q618,"T",""))),"")</f>
        <v/>
      </c>
      <c r="U618" s="2" t="str">
        <f>IF($Q618&lt;&gt;"",IF(OR(RIGHT($Q618,1)="S",RIGHT($Q618,1)="C",RIGHT(Q618,1)="T"),"1","0"),"")</f>
        <v/>
      </c>
      <c r="V618" s="2" t="str">
        <f>IF($Q618&lt;&gt;"",R618+T618+S618-2-U618,"")</f>
        <v/>
      </c>
      <c r="W618" s="2"/>
    </row>
    <row r="619" spans="1:23" x14ac:dyDescent="0.25">
      <c r="A619" t="s">
        <v>1929</v>
      </c>
      <c r="B619" s="2" t="s">
        <v>18</v>
      </c>
      <c r="C619" s="2" t="s">
        <v>1927</v>
      </c>
      <c r="D619" s="2" t="s">
        <v>548</v>
      </c>
      <c r="E619" s="2" t="s">
        <v>1927</v>
      </c>
      <c r="F619" s="2" t="s">
        <v>916</v>
      </c>
      <c r="G619" s="2" t="s">
        <v>1927</v>
      </c>
      <c r="H619" s="2" t="s">
        <v>1</v>
      </c>
      <c r="I619" s="2" t="s">
        <v>1927</v>
      </c>
      <c r="M619" s="2" t="str">
        <f>IF($Q619&lt;&gt;"",(LEN($Q619)-LEN(SUBSTITUTE($Q619,"C",""))),"")</f>
        <v/>
      </c>
      <c r="N619" s="2" t="s">
        <v>1928</v>
      </c>
      <c r="O619" s="5" t="s">
        <v>890</v>
      </c>
      <c r="R619" s="2" t="str">
        <f>IF($Q619&lt;&gt;"",(LEN($Q619)-LEN(SUBSTITUTE($Q619,"C",""))),"")</f>
        <v/>
      </c>
      <c r="S619" s="2" t="str">
        <f>IF($Q619&lt;&gt;"",(LEN($Q619)-LEN(SUBSTITUTE($Q619,"S",""))),"")</f>
        <v/>
      </c>
      <c r="T619" s="2" t="str">
        <f>IF($Q619&lt;&gt;"",(LEN($Q619)-LEN(SUBSTITUTE($Q619,"T",""))),"")</f>
        <v/>
      </c>
      <c r="U619" s="2" t="str">
        <f>IF($Q619&lt;&gt;"",IF(OR(RIGHT($Q619,1)="S",RIGHT($Q619,1)="C",RIGHT(Q619,1)="T"),"1","0"),"")</f>
        <v/>
      </c>
      <c r="V619" s="2" t="str">
        <f>IF($Q619&lt;&gt;"",R619+T619+S619-2-U619,"")</f>
        <v/>
      </c>
      <c r="W619" s="2"/>
    </row>
    <row r="620" spans="1:23" x14ac:dyDescent="0.25">
      <c r="A620" t="s">
        <v>1929</v>
      </c>
      <c r="B620" s="2" t="s">
        <v>19</v>
      </c>
      <c r="C620" s="2" t="s">
        <v>1927</v>
      </c>
      <c r="D620" s="2" t="s">
        <v>549</v>
      </c>
      <c r="E620" s="2" t="s">
        <v>1927</v>
      </c>
      <c r="F620" s="2" t="s">
        <v>916</v>
      </c>
      <c r="G620" s="2" t="s">
        <v>1927</v>
      </c>
      <c r="H620" s="2" t="s">
        <v>1</v>
      </c>
      <c r="I620" s="2" t="s">
        <v>1927</v>
      </c>
      <c r="M620" s="2" t="str">
        <f>IF($Q620&lt;&gt;"",(LEN($Q620)-LEN(SUBSTITUTE($Q620,"C",""))),"")</f>
        <v/>
      </c>
      <c r="N620" s="2" t="s">
        <v>1928</v>
      </c>
      <c r="O620" s="5" t="s">
        <v>890</v>
      </c>
      <c r="R620" s="2" t="str">
        <f>IF($Q620&lt;&gt;"",(LEN($Q620)-LEN(SUBSTITUTE($Q620,"C",""))),"")</f>
        <v/>
      </c>
      <c r="S620" s="2" t="str">
        <f>IF($Q620&lt;&gt;"",(LEN($Q620)-LEN(SUBSTITUTE($Q620,"S",""))),"")</f>
        <v/>
      </c>
      <c r="T620" s="2" t="str">
        <f>IF($Q620&lt;&gt;"",(LEN($Q620)-LEN(SUBSTITUTE($Q620,"T",""))),"")</f>
        <v/>
      </c>
      <c r="U620" s="2" t="str">
        <f>IF($Q620&lt;&gt;"",IF(OR(RIGHT($Q620,1)="S",RIGHT($Q620,1)="C",RIGHT(Q620,1)="T"),"1","0"),"")</f>
        <v/>
      </c>
      <c r="V620" s="2" t="str">
        <f>IF($Q620&lt;&gt;"",R620+T620+S620-2-U620,"")</f>
        <v/>
      </c>
      <c r="W620" s="2"/>
    </row>
    <row r="621" spans="1:23" x14ac:dyDescent="0.25">
      <c r="A621" t="s">
        <v>1929</v>
      </c>
      <c r="B621" s="2" t="s">
        <v>21</v>
      </c>
      <c r="C621" s="2" t="s">
        <v>1927</v>
      </c>
      <c r="D621" s="2" t="s">
        <v>548</v>
      </c>
      <c r="E621" s="2" t="s">
        <v>1927</v>
      </c>
      <c r="F621" s="2" t="s">
        <v>916</v>
      </c>
      <c r="G621" s="2" t="s">
        <v>1927</v>
      </c>
      <c r="H621" s="2" t="s">
        <v>1</v>
      </c>
      <c r="I621" s="2" t="s">
        <v>1927</v>
      </c>
      <c r="M621" s="2" t="str">
        <f>IF($Q621&lt;&gt;"",(LEN($Q621)-LEN(SUBSTITUTE($Q621,"C",""))),"")</f>
        <v/>
      </c>
      <c r="N621" s="2" t="s">
        <v>1928</v>
      </c>
      <c r="O621" s="5" t="s">
        <v>890</v>
      </c>
      <c r="R621" s="2" t="str">
        <f>IF($Q621&lt;&gt;"",(LEN($Q621)-LEN(SUBSTITUTE($Q621,"C",""))),"")</f>
        <v/>
      </c>
      <c r="S621" s="2" t="str">
        <f>IF($Q621&lt;&gt;"",(LEN($Q621)-LEN(SUBSTITUTE($Q621,"S",""))),"")</f>
        <v/>
      </c>
      <c r="T621" s="2" t="str">
        <f>IF($Q621&lt;&gt;"",(LEN($Q621)-LEN(SUBSTITUTE($Q621,"T",""))),"")</f>
        <v/>
      </c>
      <c r="U621" s="2" t="str">
        <f>IF($Q621&lt;&gt;"",IF(OR(RIGHT($Q621,1)="S",RIGHT($Q621,1)="C",RIGHT(Q621,1)="T"),"1","0"),"")</f>
        <v/>
      </c>
      <c r="V621" s="2" t="str">
        <f>IF($Q621&lt;&gt;"",R621+T621+S621-2-U621,"")</f>
        <v/>
      </c>
      <c r="W621" s="2"/>
    </row>
    <row r="622" spans="1:23" x14ac:dyDescent="0.25">
      <c r="A622" t="s">
        <v>1929</v>
      </c>
      <c r="B622" s="2" t="s">
        <v>27</v>
      </c>
      <c r="C622" s="2" t="s">
        <v>1927</v>
      </c>
      <c r="D622" s="2" t="s">
        <v>555</v>
      </c>
      <c r="E622" s="2" t="s">
        <v>1927</v>
      </c>
      <c r="F622" s="2" t="s">
        <v>916</v>
      </c>
      <c r="G622" s="2" t="s">
        <v>1927</v>
      </c>
      <c r="H622" s="2" t="s">
        <v>1</v>
      </c>
      <c r="I622" s="2" t="s">
        <v>1927</v>
      </c>
      <c r="M622" s="2" t="str">
        <f>IF($Q622&lt;&gt;"",(LEN($Q622)-LEN(SUBSTITUTE($Q622,"C",""))),"")</f>
        <v/>
      </c>
      <c r="N622" s="2" t="s">
        <v>1928</v>
      </c>
      <c r="O622" s="5" t="s">
        <v>890</v>
      </c>
      <c r="R622" s="2" t="str">
        <f>IF($Q622&lt;&gt;"",(LEN($Q622)-LEN(SUBSTITUTE($Q622,"C",""))),"")</f>
        <v/>
      </c>
      <c r="S622" s="2" t="str">
        <f>IF($Q622&lt;&gt;"",(LEN($Q622)-LEN(SUBSTITUTE($Q622,"S",""))),"")</f>
        <v/>
      </c>
      <c r="T622" s="2" t="str">
        <f>IF($Q622&lt;&gt;"",(LEN($Q622)-LEN(SUBSTITUTE($Q622,"T",""))),"")</f>
        <v/>
      </c>
      <c r="U622" s="2" t="str">
        <f>IF($Q622&lt;&gt;"",IF(OR(RIGHT($Q622,1)="S",RIGHT($Q622,1)="C",RIGHT(Q622,1)="T"),"1","0"),"")</f>
        <v/>
      </c>
      <c r="V622" s="2" t="str">
        <f>IF($Q622&lt;&gt;"",R622+T622+S622-2-U622,"")</f>
        <v/>
      </c>
      <c r="W622" s="2"/>
    </row>
    <row r="623" spans="1:23" x14ac:dyDescent="0.25">
      <c r="A623" t="s">
        <v>1929</v>
      </c>
      <c r="B623" s="2" t="s">
        <v>58</v>
      </c>
      <c r="C623" s="2" t="s">
        <v>1927</v>
      </c>
      <c r="D623" s="2" t="s">
        <v>574</v>
      </c>
      <c r="E623" s="2" t="s">
        <v>1927</v>
      </c>
      <c r="F623" s="2" t="s">
        <v>939</v>
      </c>
      <c r="G623" s="2" t="s">
        <v>1927</v>
      </c>
      <c r="H623" s="2" t="s">
        <v>52</v>
      </c>
      <c r="I623" s="2" t="s">
        <v>1927</v>
      </c>
      <c r="M623" s="2" t="str">
        <f>IF($Q623&lt;&gt;"",(LEN($Q623)-LEN(SUBSTITUTE($Q623,"C",""))),"")</f>
        <v/>
      </c>
      <c r="N623" s="2" t="s">
        <v>1928</v>
      </c>
      <c r="O623" s="2" t="s">
        <v>956</v>
      </c>
      <c r="R623" s="2" t="str">
        <f>IF($Q623&lt;&gt;"",(LEN($Q623)-LEN(SUBSTITUTE($Q623,"C",""))),"")</f>
        <v/>
      </c>
      <c r="S623" s="2" t="str">
        <f>IF($Q623&lt;&gt;"",(LEN($Q623)-LEN(SUBSTITUTE($Q623,"S",""))),"")</f>
        <v/>
      </c>
      <c r="T623" s="2" t="str">
        <f>IF($Q623&lt;&gt;"",(LEN($Q623)-LEN(SUBSTITUTE($Q623,"T",""))),"")</f>
        <v/>
      </c>
      <c r="U623" s="2" t="str">
        <f>IF($Q623&lt;&gt;"",IF(OR(RIGHT($Q623,1)="S",RIGHT($Q623,1)="C",RIGHT(Q623,1)="T"),"1","0"),"")</f>
        <v/>
      </c>
      <c r="V623" s="2" t="str">
        <f>IF($Q623&lt;&gt;"",R623+T623+S623-2-U623,"")</f>
        <v/>
      </c>
      <c r="W623" s="2"/>
    </row>
    <row r="624" spans="1:23" x14ac:dyDescent="0.25">
      <c r="A624" t="s">
        <v>1929</v>
      </c>
      <c r="B624" s="2" t="s">
        <v>62</v>
      </c>
      <c r="C624" s="2" t="s">
        <v>1927</v>
      </c>
      <c r="D624" s="2" t="s">
        <v>573</v>
      </c>
      <c r="E624" s="2" t="s">
        <v>1927</v>
      </c>
      <c r="F624" s="2" t="s">
        <v>939</v>
      </c>
      <c r="G624" s="2" t="s">
        <v>1927</v>
      </c>
      <c r="H624" s="2" t="s">
        <v>52</v>
      </c>
      <c r="I624" s="2" t="s">
        <v>1927</v>
      </c>
      <c r="M624" s="2" t="str">
        <f>IF($Q624&lt;&gt;"",(LEN($Q624)-LEN(SUBSTITUTE($Q624,"C",""))),"")</f>
        <v/>
      </c>
      <c r="N624" s="2" t="s">
        <v>1928</v>
      </c>
      <c r="O624" s="5" t="s">
        <v>890</v>
      </c>
      <c r="R624" s="2" t="str">
        <f>IF($Q624&lt;&gt;"",(LEN($Q624)-LEN(SUBSTITUTE($Q624,"C",""))),"")</f>
        <v/>
      </c>
      <c r="S624" s="2" t="str">
        <f>IF($Q624&lt;&gt;"",(LEN($Q624)-LEN(SUBSTITUTE($Q624,"S",""))),"")</f>
        <v/>
      </c>
      <c r="T624" s="2" t="str">
        <f>IF($Q624&lt;&gt;"",(LEN($Q624)-LEN(SUBSTITUTE($Q624,"T",""))),"")</f>
        <v/>
      </c>
      <c r="U624" s="2" t="str">
        <f>IF($Q624&lt;&gt;"",IF(OR(RIGHT($Q624,1)="S",RIGHT($Q624,1)="C",RIGHT(Q624,1)="T"),"1","0"),"")</f>
        <v/>
      </c>
      <c r="V624" s="2" t="str">
        <f>IF($Q624&lt;&gt;"",R624+T624+S624-2-U624,"")</f>
        <v/>
      </c>
      <c r="W624" s="2"/>
    </row>
    <row r="625" spans="1:23" x14ac:dyDescent="0.25">
      <c r="A625" t="s">
        <v>1929</v>
      </c>
      <c r="B625" s="2" t="s">
        <v>63</v>
      </c>
      <c r="C625" s="2" t="s">
        <v>1927</v>
      </c>
      <c r="D625" s="2" t="s">
        <v>573</v>
      </c>
      <c r="E625" s="2" t="s">
        <v>1927</v>
      </c>
      <c r="F625" s="2" t="s">
        <v>939</v>
      </c>
      <c r="G625" s="2" t="s">
        <v>1927</v>
      </c>
      <c r="H625" s="2" t="s">
        <v>52</v>
      </c>
      <c r="I625" s="2" t="s">
        <v>1927</v>
      </c>
      <c r="M625" s="2" t="str">
        <f>IF($Q625&lt;&gt;"",(LEN($Q625)-LEN(SUBSTITUTE($Q625,"C",""))),"")</f>
        <v/>
      </c>
      <c r="N625" s="2" t="s">
        <v>1928</v>
      </c>
      <c r="O625" s="5" t="s">
        <v>890</v>
      </c>
      <c r="R625" s="2" t="str">
        <f>IF($Q625&lt;&gt;"",(LEN($Q625)-LEN(SUBSTITUTE($Q625,"C",""))),"")</f>
        <v/>
      </c>
      <c r="S625" s="2" t="str">
        <f>IF($Q625&lt;&gt;"",(LEN($Q625)-LEN(SUBSTITUTE($Q625,"S",""))),"")</f>
        <v/>
      </c>
      <c r="T625" s="2" t="str">
        <f>IF($Q625&lt;&gt;"",(LEN($Q625)-LEN(SUBSTITUTE($Q625,"T",""))),"")</f>
        <v/>
      </c>
      <c r="U625" s="2" t="str">
        <f>IF($Q625&lt;&gt;"",IF(OR(RIGHT($Q625,1)="S",RIGHT($Q625,1)="C",RIGHT(Q625,1)="T"),"1","0"),"")</f>
        <v/>
      </c>
      <c r="V625" s="2" t="str">
        <f>IF($Q625&lt;&gt;"",R625+T625+S625-2-U625,"")</f>
        <v/>
      </c>
      <c r="W625" s="2"/>
    </row>
    <row r="626" spans="1:23" x14ac:dyDescent="0.25">
      <c r="A626" t="s">
        <v>1929</v>
      </c>
      <c r="B626" s="2" t="s">
        <v>66</v>
      </c>
      <c r="C626" s="2" t="s">
        <v>1927</v>
      </c>
      <c r="D626" s="2" t="s">
        <v>579</v>
      </c>
      <c r="E626" s="2" t="s">
        <v>1927</v>
      </c>
      <c r="F626" s="2" t="s">
        <v>939</v>
      </c>
      <c r="G626" s="2" t="s">
        <v>1927</v>
      </c>
      <c r="H626" s="2" t="s">
        <v>52</v>
      </c>
      <c r="I626" s="2" t="s">
        <v>1927</v>
      </c>
      <c r="M626" s="2" t="str">
        <f>IF($Q626&lt;&gt;"",(LEN($Q626)-LEN(SUBSTITUTE($Q626,"C",""))),"")</f>
        <v/>
      </c>
      <c r="N626" s="2" t="s">
        <v>1928</v>
      </c>
      <c r="O626" s="5" t="s">
        <v>956</v>
      </c>
      <c r="R626" s="2" t="str">
        <f>IF($Q626&lt;&gt;"",(LEN($Q626)-LEN(SUBSTITUTE($Q626,"C",""))),"")</f>
        <v/>
      </c>
      <c r="S626" s="2" t="str">
        <f>IF($Q626&lt;&gt;"",(LEN($Q626)-LEN(SUBSTITUTE($Q626,"S",""))),"")</f>
        <v/>
      </c>
      <c r="T626" s="2" t="str">
        <f>IF($Q626&lt;&gt;"",(LEN($Q626)-LEN(SUBSTITUTE($Q626,"T",""))),"")</f>
        <v/>
      </c>
      <c r="U626" s="2" t="str">
        <f>IF($Q626&lt;&gt;"",IF(OR(RIGHT($Q626,1)="S",RIGHT($Q626,1)="C",RIGHT(Q626,1)="T"),"1","0"),"")</f>
        <v/>
      </c>
      <c r="V626" s="2" t="str">
        <f>IF($Q626&lt;&gt;"",R626+T626+S626-2-U626,"")</f>
        <v/>
      </c>
      <c r="W626" s="2"/>
    </row>
    <row r="627" spans="1:23" x14ac:dyDescent="0.25">
      <c r="A627" t="s">
        <v>1929</v>
      </c>
      <c r="B627" s="2" t="s">
        <v>79</v>
      </c>
      <c r="C627" s="2" t="s">
        <v>1927</v>
      </c>
      <c r="D627" s="2" t="s">
        <v>590</v>
      </c>
      <c r="E627" s="2" t="s">
        <v>1927</v>
      </c>
      <c r="F627" s="2" t="s">
        <v>939</v>
      </c>
      <c r="G627" s="2" t="s">
        <v>1927</v>
      </c>
      <c r="H627" s="2" t="s">
        <v>52</v>
      </c>
      <c r="I627" s="2" t="s">
        <v>1927</v>
      </c>
      <c r="M627" s="2" t="str">
        <f>IF($Q627&lt;&gt;"",(LEN($Q627)-LEN(SUBSTITUTE($Q627,"C",""))),"")</f>
        <v/>
      </c>
      <c r="N627" s="2" t="s">
        <v>1928</v>
      </c>
      <c r="O627" s="5" t="s">
        <v>890</v>
      </c>
      <c r="R627" s="2" t="str">
        <f>IF($Q627&lt;&gt;"",(LEN($Q627)-LEN(SUBSTITUTE($Q627,"C",""))),"")</f>
        <v/>
      </c>
      <c r="S627" s="2" t="str">
        <f>IF($Q627&lt;&gt;"",(LEN($Q627)-LEN(SUBSTITUTE($Q627,"S",""))),"")</f>
        <v/>
      </c>
      <c r="T627" s="2" t="str">
        <f>IF($Q627&lt;&gt;"",(LEN($Q627)-LEN(SUBSTITUTE($Q627,"T",""))),"")</f>
        <v/>
      </c>
      <c r="U627" s="2" t="str">
        <f>IF($Q627&lt;&gt;"",IF(OR(RIGHT($Q627,1)="S",RIGHT($Q627,1)="C",RIGHT(Q627,1)="T"),"1","0"),"")</f>
        <v/>
      </c>
      <c r="V627" s="2" t="str">
        <f>IF($Q627&lt;&gt;"",R627+T627+S627-2-U627,"")</f>
        <v/>
      </c>
      <c r="W627" s="2"/>
    </row>
    <row r="628" spans="1:23" x14ac:dyDescent="0.25">
      <c r="A628" t="s">
        <v>1929</v>
      </c>
      <c r="B628" s="2" t="s">
        <v>83</v>
      </c>
      <c r="C628" s="2" t="s">
        <v>1927</v>
      </c>
      <c r="D628" s="2" t="s">
        <v>590</v>
      </c>
      <c r="E628" s="2" t="s">
        <v>1927</v>
      </c>
      <c r="F628" s="2" t="s">
        <v>939</v>
      </c>
      <c r="G628" s="2" t="s">
        <v>1927</v>
      </c>
      <c r="H628" s="2" t="s">
        <v>52</v>
      </c>
      <c r="I628" s="2" t="s">
        <v>1927</v>
      </c>
      <c r="M628" s="2" t="str">
        <f>IF($Q628&lt;&gt;"",(LEN($Q628)-LEN(SUBSTITUTE($Q628,"C",""))),"")</f>
        <v/>
      </c>
      <c r="N628" s="2" t="s">
        <v>1928</v>
      </c>
      <c r="O628" s="5" t="s">
        <v>890</v>
      </c>
      <c r="R628" s="2" t="str">
        <f>IF($Q628&lt;&gt;"",(LEN($Q628)-LEN(SUBSTITUTE($Q628,"C",""))),"")</f>
        <v/>
      </c>
      <c r="S628" s="2" t="str">
        <f>IF($Q628&lt;&gt;"",(LEN($Q628)-LEN(SUBSTITUTE($Q628,"S",""))),"")</f>
        <v/>
      </c>
      <c r="T628" s="2" t="str">
        <f>IF($Q628&lt;&gt;"",(LEN($Q628)-LEN(SUBSTITUTE($Q628,"T",""))),"")</f>
        <v/>
      </c>
      <c r="U628" s="2" t="str">
        <f>IF($Q628&lt;&gt;"",IF(OR(RIGHT($Q628,1)="S",RIGHT($Q628,1)="C",RIGHT(Q628,1)="T"),"1","0"),"")</f>
        <v/>
      </c>
      <c r="V628" s="2" t="str">
        <f>IF($Q628&lt;&gt;"",R628+T628+S628-2-U628,"")</f>
        <v/>
      </c>
      <c r="W628" s="2"/>
    </row>
    <row r="629" spans="1:23" x14ac:dyDescent="0.25">
      <c r="A629" t="s">
        <v>1929</v>
      </c>
      <c r="B629" s="2" t="s">
        <v>87</v>
      </c>
      <c r="C629" s="2" t="s">
        <v>1927</v>
      </c>
      <c r="D629" s="2" t="s">
        <v>596</v>
      </c>
      <c r="E629" s="2" t="s">
        <v>1927</v>
      </c>
      <c r="F629" s="2" t="s">
        <v>939</v>
      </c>
      <c r="G629" s="2" t="s">
        <v>1927</v>
      </c>
      <c r="H629" s="2" t="s">
        <v>52</v>
      </c>
      <c r="I629" s="2" t="s">
        <v>1927</v>
      </c>
      <c r="M629" s="2" t="str">
        <f>IF($Q629&lt;&gt;"",(LEN($Q629)-LEN(SUBSTITUTE($Q629,"C",""))),"")</f>
        <v/>
      </c>
      <c r="N629" s="2" t="s">
        <v>1928</v>
      </c>
      <c r="O629" s="5" t="s">
        <v>890</v>
      </c>
      <c r="R629" s="2" t="str">
        <f>IF($Q629&lt;&gt;"",(LEN($Q629)-LEN(SUBSTITUTE($Q629,"C",""))),"")</f>
        <v/>
      </c>
      <c r="S629" s="2" t="str">
        <f>IF($Q629&lt;&gt;"",(LEN($Q629)-LEN(SUBSTITUTE($Q629,"S",""))),"")</f>
        <v/>
      </c>
      <c r="T629" s="2" t="str">
        <f>IF($Q629&lt;&gt;"",(LEN($Q629)-LEN(SUBSTITUTE($Q629,"T",""))),"")</f>
        <v/>
      </c>
      <c r="U629" s="2" t="str">
        <f>IF($Q629&lt;&gt;"",IF(OR(RIGHT($Q629,1)="S",RIGHT($Q629,1)="C",RIGHT(Q629,1)="T"),"1","0"),"")</f>
        <v/>
      </c>
      <c r="V629" s="2" t="str">
        <f>IF($Q629&lt;&gt;"",R629+T629+S629-2-U629,"")</f>
        <v/>
      </c>
      <c r="W629" s="2"/>
    </row>
    <row r="630" spans="1:23" x14ac:dyDescent="0.25">
      <c r="A630" t="s">
        <v>1929</v>
      </c>
      <c r="B630" s="2" t="s">
        <v>93</v>
      </c>
      <c r="C630" s="2" t="s">
        <v>1927</v>
      </c>
      <c r="D630" s="2" t="s">
        <v>600</v>
      </c>
      <c r="E630" s="2" t="s">
        <v>1927</v>
      </c>
      <c r="F630" s="2" t="s">
        <v>939</v>
      </c>
      <c r="G630" s="2" t="s">
        <v>1927</v>
      </c>
      <c r="H630" s="2" t="s">
        <v>52</v>
      </c>
      <c r="I630" s="2" t="s">
        <v>1927</v>
      </c>
      <c r="M630" s="2" t="str">
        <f>IF($Q630&lt;&gt;"",(LEN($Q630)-LEN(SUBSTITUTE($Q630,"C",""))),"")</f>
        <v/>
      </c>
      <c r="N630" s="2" t="s">
        <v>1928</v>
      </c>
      <c r="O630" s="2" t="s">
        <v>890</v>
      </c>
      <c r="R630" s="2" t="str">
        <f>IF($Q630&lt;&gt;"",(LEN($Q630)-LEN(SUBSTITUTE($Q630,"C",""))),"")</f>
        <v/>
      </c>
      <c r="S630" s="2" t="str">
        <f>IF($Q630&lt;&gt;"",(LEN($Q630)-LEN(SUBSTITUTE($Q630,"S",""))),"")</f>
        <v/>
      </c>
      <c r="T630" s="2" t="str">
        <f>IF($Q630&lt;&gt;"",(LEN($Q630)-LEN(SUBSTITUTE($Q630,"T",""))),"")</f>
        <v/>
      </c>
      <c r="U630" s="2" t="str">
        <f>IF($Q630&lt;&gt;"",IF(OR(RIGHT($Q630,1)="S",RIGHT($Q630,1)="C",RIGHT(Q630,1)="T"),"1","0"),"")</f>
        <v/>
      </c>
      <c r="V630" s="2" t="str">
        <f>IF($Q630&lt;&gt;"",R630+T630+S630-2-U630,"")</f>
        <v/>
      </c>
      <c r="W630" s="2"/>
    </row>
    <row r="631" spans="1:23" x14ac:dyDescent="0.25">
      <c r="A631" t="s">
        <v>1929</v>
      </c>
      <c r="B631" s="2" t="s">
        <v>119</v>
      </c>
      <c r="C631" s="2" t="s">
        <v>1927</v>
      </c>
      <c r="D631" s="2" t="s">
        <v>621</v>
      </c>
      <c r="E631" s="2" t="s">
        <v>1927</v>
      </c>
      <c r="F631" s="2" t="s">
        <v>939</v>
      </c>
      <c r="G631" s="2" t="s">
        <v>1927</v>
      </c>
      <c r="H631" s="2" t="s">
        <v>52</v>
      </c>
      <c r="I631" s="2" t="s">
        <v>1927</v>
      </c>
      <c r="M631" s="2" t="str">
        <f>IF($Q631&lt;&gt;"",(LEN($Q631)-LEN(SUBSTITUTE($Q631,"C",""))),"")</f>
        <v/>
      </c>
      <c r="N631" s="2" t="s">
        <v>1928</v>
      </c>
      <c r="O631" s="5" t="s">
        <v>890</v>
      </c>
      <c r="R631" s="2" t="str">
        <f>IF($Q631&lt;&gt;"",(LEN($Q631)-LEN(SUBSTITUTE($Q631,"C",""))),"")</f>
        <v/>
      </c>
      <c r="S631" s="2" t="str">
        <f>IF($Q631&lt;&gt;"",(LEN($Q631)-LEN(SUBSTITUTE($Q631,"S",""))),"")</f>
        <v/>
      </c>
      <c r="T631" s="2" t="str">
        <f>IF($Q631&lt;&gt;"",(LEN($Q631)-LEN(SUBSTITUTE($Q631,"T",""))),"")</f>
        <v/>
      </c>
      <c r="U631" s="2" t="str">
        <f>IF($Q631&lt;&gt;"",IF(OR(RIGHT($Q631,1)="S",RIGHT($Q631,1)="C",RIGHT(Q631,1)="T"),"1","0"),"")</f>
        <v/>
      </c>
      <c r="V631" s="2" t="str">
        <f>IF($Q631&lt;&gt;"",R631+T631+S631-2-U631,"")</f>
        <v/>
      </c>
      <c r="W631" s="2"/>
    </row>
    <row r="632" spans="1:23" x14ac:dyDescent="0.25">
      <c r="A632" t="s">
        <v>1929</v>
      </c>
      <c r="B632" s="2" t="s">
        <v>120</v>
      </c>
      <c r="C632" s="2" t="s">
        <v>1927</v>
      </c>
      <c r="D632" s="2" t="s">
        <v>622</v>
      </c>
      <c r="E632" s="2" t="s">
        <v>1927</v>
      </c>
      <c r="F632" s="2" t="s">
        <v>939</v>
      </c>
      <c r="G632" s="2" t="s">
        <v>1927</v>
      </c>
      <c r="H632" s="2" t="s">
        <v>52</v>
      </c>
      <c r="I632" s="2" t="s">
        <v>1927</v>
      </c>
      <c r="M632" s="2" t="str">
        <f>IF($Q632&lt;&gt;"",(LEN($Q632)-LEN(SUBSTITUTE($Q632,"C",""))),"")</f>
        <v/>
      </c>
      <c r="N632" s="2" t="s">
        <v>1928</v>
      </c>
      <c r="O632" s="5" t="s">
        <v>890</v>
      </c>
      <c r="R632" s="2" t="str">
        <f>IF($Q632&lt;&gt;"",(LEN($Q632)-LEN(SUBSTITUTE($Q632,"C",""))),"")</f>
        <v/>
      </c>
      <c r="S632" s="2" t="str">
        <f>IF($Q632&lt;&gt;"",(LEN($Q632)-LEN(SUBSTITUTE($Q632,"S",""))),"")</f>
        <v/>
      </c>
      <c r="T632" s="2" t="str">
        <f>IF($Q632&lt;&gt;"",(LEN($Q632)-LEN(SUBSTITUTE($Q632,"T",""))),"")</f>
        <v/>
      </c>
      <c r="U632" s="2" t="str">
        <f>IF($Q632&lt;&gt;"",IF(OR(RIGHT($Q632,1)="S",RIGHT($Q632,1)="C",RIGHT(Q632,1)="T"),"1","0"),"")</f>
        <v/>
      </c>
      <c r="V632" s="2" t="str">
        <f>IF($Q632&lt;&gt;"",R632+T632+S632-2-U632,"")</f>
        <v/>
      </c>
      <c r="W632" s="2"/>
    </row>
    <row r="633" spans="1:23" x14ac:dyDescent="0.25">
      <c r="A633" t="s">
        <v>1929</v>
      </c>
      <c r="B633" s="2" t="s">
        <v>147</v>
      </c>
      <c r="C633" s="2" t="s">
        <v>1927</v>
      </c>
      <c r="D633" s="2" t="s">
        <v>642</v>
      </c>
      <c r="E633" s="2" t="s">
        <v>1927</v>
      </c>
      <c r="F633" s="2" t="s">
        <v>939</v>
      </c>
      <c r="G633" s="2" t="s">
        <v>1927</v>
      </c>
      <c r="H633" s="2" t="s">
        <v>52</v>
      </c>
      <c r="I633" s="2" t="s">
        <v>1927</v>
      </c>
      <c r="M633" s="2" t="str">
        <f>IF($Q633&lt;&gt;"",(LEN($Q633)-LEN(SUBSTITUTE($Q633,"C",""))),"")</f>
        <v/>
      </c>
      <c r="N633" s="2" t="s">
        <v>1928</v>
      </c>
      <c r="O633" s="5" t="s">
        <v>956</v>
      </c>
      <c r="R633" s="2" t="str">
        <f>IF($Q633&lt;&gt;"",(LEN($Q633)-LEN(SUBSTITUTE($Q633,"C",""))),"")</f>
        <v/>
      </c>
      <c r="S633" s="2" t="str">
        <f>IF($Q633&lt;&gt;"",(LEN($Q633)-LEN(SUBSTITUTE($Q633,"S",""))),"")</f>
        <v/>
      </c>
      <c r="T633" s="2" t="str">
        <f>IF($Q633&lt;&gt;"",(LEN($Q633)-LEN(SUBSTITUTE($Q633,"T",""))),"")</f>
        <v/>
      </c>
      <c r="U633" s="2" t="str">
        <f>IF($Q633&lt;&gt;"",IF(OR(RIGHT($Q633,1)="S",RIGHT($Q633,1)="C",RIGHT(Q633,1)="T"),"1","0"),"")</f>
        <v/>
      </c>
      <c r="V633" s="2" t="str">
        <f>IF($Q633&lt;&gt;"",R633+T633+S633-2-U633,"")</f>
        <v/>
      </c>
      <c r="W633" s="2"/>
    </row>
    <row r="634" spans="1:23" x14ac:dyDescent="0.25">
      <c r="A634" t="s">
        <v>1929</v>
      </c>
      <c r="B634" s="2" t="s">
        <v>171</v>
      </c>
      <c r="C634" s="2" t="s">
        <v>1927</v>
      </c>
      <c r="D634" s="2" t="s">
        <v>622</v>
      </c>
      <c r="E634" s="2" t="s">
        <v>1927</v>
      </c>
      <c r="F634" s="2" t="s">
        <v>939</v>
      </c>
      <c r="G634" s="2" t="s">
        <v>1927</v>
      </c>
      <c r="H634" s="2" t="s">
        <v>52</v>
      </c>
      <c r="I634" s="2" t="s">
        <v>1927</v>
      </c>
      <c r="M634" s="2" t="str">
        <f>IF($Q634&lt;&gt;"",(LEN($Q634)-LEN(SUBSTITUTE($Q634,"C",""))),"")</f>
        <v/>
      </c>
      <c r="N634" s="2" t="s">
        <v>1928</v>
      </c>
      <c r="O634" s="5" t="s">
        <v>890</v>
      </c>
      <c r="R634" s="2" t="str">
        <f>IF($Q634&lt;&gt;"",(LEN($Q634)-LEN(SUBSTITUTE($Q634,"C",""))),"")</f>
        <v/>
      </c>
      <c r="S634" s="2" t="str">
        <f>IF($Q634&lt;&gt;"",(LEN($Q634)-LEN(SUBSTITUTE($Q634,"S",""))),"")</f>
        <v/>
      </c>
      <c r="T634" s="2" t="str">
        <f>IF($Q634&lt;&gt;"",(LEN($Q634)-LEN(SUBSTITUTE($Q634,"T",""))),"")</f>
        <v/>
      </c>
      <c r="U634" s="2" t="str">
        <f>IF($Q634&lt;&gt;"",IF(OR(RIGHT($Q634,1)="S",RIGHT($Q634,1)="C",RIGHT(Q634,1)="T"),"1","0"),"")</f>
        <v/>
      </c>
      <c r="V634" s="2" t="str">
        <f>IF($Q634&lt;&gt;"",R634+T634+S634-2-U634,"")</f>
        <v/>
      </c>
      <c r="W634" s="2"/>
    </row>
    <row r="635" spans="1:23" x14ac:dyDescent="0.25">
      <c r="A635" t="s">
        <v>1929</v>
      </c>
      <c r="B635" s="2" t="s">
        <v>186</v>
      </c>
      <c r="C635" s="2" t="s">
        <v>1927</v>
      </c>
      <c r="D635" s="2" t="s">
        <v>667</v>
      </c>
      <c r="E635" s="2" t="s">
        <v>1927</v>
      </c>
      <c r="F635" s="2" t="s">
        <v>939</v>
      </c>
      <c r="G635" s="2" t="s">
        <v>1927</v>
      </c>
      <c r="H635" s="2" t="s">
        <v>52</v>
      </c>
      <c r="I635" s="2" t="s">
        <v>1927</v>
      </c>
      <c r="M635" s="2" t="str">
        <f>IF($Q635&lt;&gt;"",(LEN($Q635)-LEN(SUBSTITUTE($Q635,"C",""))),"")</f>
        <v/>
      </c>
      <c r="N635" s="2" t="s">
        <v>1928</v>
      </c>
      <c r="O635" s="5" t="s">
        <v>890</v>
      </c>
      <c r="R635" s="2" t="str">
        <f>IF($Q635&lt;&gt;"",(LEN($Q635)-LEN(SUBSTITUTE($Q635,"C",""))),"")</f>
        <v/>
      </c>
      <c r="S635" s="2" t="str">
        <f>IF($Q635&lt;&gt;"",(LEN($Q635)-LEN(SUBSTITUTE($Q635,"S",""))),"")</f>
        <v/>
      </c>
      <c r="T635" s="2" t="str">
        <f>IF($Q635&lt;&gt;"",(LEN($Q635)-LEN(SUBSTITUTE($Q635,"T",""))),"")</f>
        <v/>
      </c>
      <c r="U635" s="2" t="str">
        <f>IF($Q635&lt;&gt;"",IF(OR(RIGHT($Q635,1)="S",RIGHT($Q635,1)="C",RIGHT(Q635,1)="T"),"1","0"),"")</f>
        <v/>
      </c>
      <c r="V635" s="2" t="str">
        <f>IF($Q635&lt;&gt;"",R635+T635+S635-2-U635,"")</f>
        <v/>
      </c>
      <c r="W635" s="2"/>
    </row>
    <row r="636" spans="1:23" x14ac:dyDescent="0.25">
      <c r="A636" t="s">
        <v>1929</v>
      </c>
      <c r="B636" s="2" t="s">
        <v>196</v>
      </c>
      <c r="C636" s="2" t="s">
        <v>1927</v>
      </c>
      <c r="D636" s="2" t="s">
        <v>675</v>
      </c>
      <c r="E636" s="2" t="s">
        <v>1927</v>
      </c>
      <c r="F636" s="2" t="s">
        <v>939</v>
      </c>
      <c r="G636" s="2" t="s">
        <v>1927</v>
      </c>
      <c r="H636" s="2" t="s">
        <v>52</v>
      </c>
      <c r="I636" s="2" t="s">
        <v>1927</v>
      </c>
      <c r="M636" s="2" t="str">
        <f>IF($Q636&lt;&gt;"",(LEN($Q636)-LEN(SUBSTITUTE($Q636,"C",""))),"")</f>
        <v/>
      </c>
      <c r="N636" s="2" t="s">
        <v>1928</v>
      </c>
      <c r="O636" s="5" t="s">
        <v>890</v>
      </c>
      <c r="R636" s="2" t="str">
        <f>IF($Q636&lt;&gt;"",(LEN($Q636)-LEN(SUBSTITUTE($Q636,"C",""))),"")</f>
        <v/>
      </c>
      <c r="S636" s="2" t="str">
        <f>IF($Q636&lt;&gt;"",(LEN($Q636)-LEN(SUBSTITUTE($Q636,"S",""))),"")</f>
        <v/>
      </c>
      <c r="T636" s="2" t="str">
        <f>IF($Q636&lt;&gt;"",(LEN($Q636)-LEN(SUBSTITUTE($Q636,"T",""))),"")</f>
        <v/>
      </c>
      <c r="U636" s="2" t="str">
        <f>IF($Q636&lt;&gt;"",IF(OR(RIGHT($Q636,1)="S",RIGHT($Q636,1)="C",RIGHT(Q636,1)="T"),"1","0"),"")</f>
        <v/>
      </c>
      <c r="V636" s="2" t="str">
        <f>IF($Q636&lt;&gt;"",R636+T636+S636-2-U636,"")</f>
        <v/>
      </c>
      <c r="W636" s="2"/>
    </row>
    <row r="637" spans="1:23" x14ac:dyDescent="0.25">
      <c r="A637" t="s">
        <v>1929</v>
      </c>
      <c r="B637" s="2" t="s">
        <v>197</v>
      </c>
      <c r="C637" s="2" t="s">
        <v>1927</v>
      </c>
      <c r="D637" s="2" t="s">
        <v>676</v>
      </c>
      <c r="E637" s="2" t="s">
        <v>1927</v>
      </c>
      <c r="F637" s="2" t="s">
        <v>939</v>
      </c>
      <c r="G637" s="2" t="s">
        <v>1927</v>
      </c>
      <c r="H637" s="2" t="s">
        <v>52</v>
      </c>
      <c r="I637" s="2" t="s">
        <v>1927</v>
      </c>
      <c r="M637" s="2" t="str">
        <f>IF($Q637&lt;&gt;"",(LEN($Q637)-LEN(SUBSTITUTE($Q637,"C",""))),"")</f>
        <v/>
      </c>
      <c r="N637" s="2" t="s">
        <v>1928</v>
      </c>
      <c r="O637" s="5" t="s">
        <v>890</v>
      </c>
      <c r="R637" s="2" t="str">
        <f>IF($Q637&lt;&gt;"",(LEN($Q637)-LEN(SUBSTITUTE($Q637,"C",""))),"")</f>
        <v/>
      </c>
      <c r="S637" s="2" t="str">
        <f>IF($Q637&lt;&gt;"",(LEN($Q637)-LEN(SUBSTITUTE($Q637,"S",""))),"")</f>
        <v/>
      </c>
      <c r="T637" s="2" t="str">
        <f>IF($Q637&lt;&gt;"",(LEN($Q637)-LEN(SUBSTITUTE($Q637,"T",""))),"")</f>
        <v/>
      </c>
      <c r="U637" s="2" t="str">
        <f>IF($Q637&lt;&gt;"",IF(OR(RIGHT($Q637,1)="S",RIGHT($Q637,1)="C",RIGHT(Q637,1)="T"),"1","0"),"")</f>
        <v/>
      </c>
      <c r="V637" s="2" t="str">
        <f>IF($Q637&lt;&gt;"",R637+T637+S637-2-U637,"")</f>
        <v/>
      </c>
      <c r="W637" s="2"/>
    </row>
    <row r="638" spans="1:23" x14ac:dyDescent="0.25">
      <c r="A638" t="s">
        <v>1929</v>
      </c>
      <c r="B638" s="2" t="s">
        <v>203</v>
      </c>
      <c r="C638" s="2" t="s">
        <v>1927</v>
      </c>
      <c r="D638" s="2" t="s">
        <v>682</v>
      </c>
      <c r="E638" s="2" t="s">
        <v>1927</v>
      </c>
      <c r="F638" s="2" t="s">
        <v>939</v>
      </c>
      <c r="G638" s="2" t="s">
        <v>1927</v>
      </c>
      <c r="H638" s="2" t="s">
        <v>52</v>
      </c>
      <c r="I638" s="2" t="s">
        <v>1927</v>
      </c>
      <c r="M638" s="2" t="str">
        <f>IF($Q638&lt;&gt;"",(LEN($Q638)-LEN(SUBSTITUTE($Q638,"C",""))),"")</f>
        <v/>
      </c>
      <c r="N638" s="2" t="s">
        <v>1928</v>
      </c>
      <c r="O638" s="5" t="s">
        <v>890</v>
      </c>
      <c r="R638" s="2" t="str">
        <f>IF($Q638&lt;&gt;"",(LEN($Q638)-LEN(SUBSTITUTE($Q638,"C",""))),"")</f>
        <v/>
      </c>
      <c r="S638" s="2" t="str">
        <f>IF($Q638&lt;&gt;"",(LEN($Q638)-LEN(SUBSTITUTE($Q638,"S",""))),"")</f>
        <v/>
      </c>
      <c r="T638" s="2" t="str">
        <f>IF($Q638&lt;&gt;"",(LEN($Q638)-LEN(SUBSTITUTE($Q638,"T",""))),"")</f>
        <v/>
      </c>
      <c r="U638" s="2" t="str">
        <f>IF($Q638&lt;&gt;"",IF(OR(RIGHT($Q638,1)="S",RIGHT($Q638,1)="C",RIGHT(Q638,1)="T"),"1","0"),"")</f>
        <v/>
      </c>
      <c r="V638" s="2" t="str">
        <f>IF($Q638&lt;&gt;"",R638+T638+S638-2-U638,"")</f>
        <v/>
      </c>
      <c r="W638" s="2"/>
    </row>
    <row r="639" spans="1:23" x14ac:dyDescent="0.25">
      <c r="A639" t="s">
        <v>1929</v>
      </c>
      <c r="B639" s="2" t="s">
        <v>205</v>
      </c>
      <c r="C639" s="2" t="s">
        <v>1927</v>
      </c>
      <c r="D639" s="2" t="s">
        <v>684</v>
      </c>
      <c r="E639" s="2" t="s">
        <v>1927</v>
      </c>
      <c r="F639" s="2" t="s">
        <v>939</v>
      </c>
      <c r="G639" s="2" t="s">
        <v>1927</v>
      </c>
      <c r="H639" s="2" t="s">
        <v>52</v>
      </c>
      <c r="I639" s="2" t="s">
        <v>1927</v>
      </c>
      <c r="M639" s="2" t="str">
        <f>IF($Q639&lt;&gt;"",(LEN($Q639)-LEN(SUBSTITUTE($Q639,"C",""))),"")</f>
        <v/>
      </c>
      <c r="N639" s="2" t="s">
        <v>1928</v>
      </c>
      <c r="O639" s="5" t="s">
        <v>890</v>
      </c>
      <c r="R639" s="2" t="str">
        <f>IF($Q639&lt;&gt;"",(LEN($Q639)-LEN(SUBSTITUTE($Q639,"C",""))),"")</f>
        <v/>
      </c>
      <c r="S639" s="2" t="str">
        <f>IF($Q639&lt;&gt;"",(LEN($Q639)-LEN(SUBSTITUTE($Q639,"S",""))),"")</f>
        <v/>
      </c>
      <c r="T639" s="2" t="str">
        <f>IF($Q639&lt;&gt;"",(LEN($Q639)-LEN(SUBSTITUTE($Q639,"T",""))),"")</f>
        <v/>
      </c>
      <c r="U639" s="2" t="str">
        <f>IF($Q639&lt;&gt;"",IF(OR(RIGHT($Q639,1)="S",RIGHT($Q639,1)="C",RIGHT(Q639,1)="T"),"1","0"),"")</f>
        <v/>
      </c>
      <c r="V639" s="2" t="str">
        <f>IF($Q639&lt;&gt;"",R639+T639+S639-2-U639,"")</f>
        <v/>
      </c>
      <c r="W639" s="2"/>
    </row>
    <row r="640" spans="1:23" x14ac:dyDescent="0.25">
      <c r="A640" t="s">
        <v>1929</v>
      </c>
      <c r="B640" s="2" t="s">
        <v>206</v>
      </c>
      <c r="C640" s="2" t="s">
        <v>1927</v>
      </c>
      <c r="D640" s="2" t="s">
        <v>685</v>
      </c>
      <c r="E640" s="2" t="s">
        <v>1927</v>
      </c>
      <c r="F640" s="2" t="s">
        <v>939</v>
      </c>
      <c r="G640" s="2" t="s">
        <v>1927</v>
      </c>
      <c r="H640" s="2" t="s">
        <v>52</v>
      </c>
      <c r="I640" s="2" t="s">
        <v>1927</v>
      </c>
      <c r="M640" s="2" t="str">
        <f>IF($Q640&lt;&gt;"",(LEN($Q640)-LEN(SUBSTITUTE($Q640,"C",""))),"")</f>
        <v/>
      </c>
      <c r="N640" s="2" t="s">
        <v>1928</v>
      </c>
      <c r="O640" s="5" t="s">
        <v>890</v>
      </c>
      <c r="R640" s="2" t="str">
        <f>IF($Q640&lt;&gt;"",(LEN($Q640)-LEN(SUBSTITUTE($Q640,"C",""))),"")</f>
        <v/>
      </c>
      <c r="S640" s="2" t="str">
        <f>IF($Q640&lt;&gt;"",(LEN($Q640)-LEN(SUBSTITUTE($Q640,"S",""))),"")</f>
        <v/>
      </c>
      <c r="T640" s="2" t="str">
        <f>IF($Q640&lt;&gt;"",(LEN($Q640)-LEN(SUBSTITUTE($Q640,"T",""))),"")</f>
        <v/>
      </c>
      <c r="U640" s="2" t="str">
        <f>IF($Q640&lt;&gt;"",IF(OR(RIGHT($Q640,1)="S",RIGHT($Q640,1)="C",RIGHT(Q640,1)="T"),"1","0"),"")</f>
        <v/>
      </c>
      <c r="V640" s="2" t="str">
        <f>IF($Q640&lt;&gt;"",R640+T640+S640-2-U640,"")</f>
        <v/>
      </c>
      <c r="W640" s="2"/>
    </row>
    <row r="641" spans="1:23" x14ac:dyDescent="0.25">
      <c r="A641" t="s">
        <v>1929</v>
      </c>
      <c r="B641" s="2" t="s">
        <v>210</v>
      </c>
      <c r="C641" s="2" t="s">
        <v>1927</v>
      </c>
      <c r="D641" s="2" t="s">
        <v>688</v>
      </c>
      <c r="E641" s="2" t="s">
        <v>1927</v>
      </c>
      <c r="F641" s="2" t="s">
        <v>939</v>
      </c>
      <c r="G641" s="2" t="s">
        <v>1927</v>
      </c>
      <c r="H641" s="2" t="s">
        <v>52</v>
      </c>
      <c r="I641" s="2" t="s">
        <v>1927</v>
      </c>
      <c r="M641" s="2" t="str">
        <f>IF($Q641&lt;&gt;"",(LEN($Q641)-LEN(SUBSTITUTE($Q641,"C",""))),"")</f>
        <v/>
      </c>
      <c r="N641" s="2" t="s">
        <v>1928</v>
      </c>
      <c r="O641" s="2" t="s">
        <v>890</v>
      </c>
      <c r="R641" s="2" t="str">
        <f>IF($Q641&lt;&gt;"",(LEN($Q641)-LEN(SUBSTITUTE($Q641,"C",""))),"")</f>
        <v/>
      </c>
      <c r="S641" s="2" t="str">
        <f>IF($Q641&lt;&gt;"",(LEN($Q641)-LEN(SUBSTITUTE($Q641,"S",""))),"")</f>
        <v/>
      </c>
      <c r="T641" s="2" t="str">
        <f>IF($Q641&lt;&gt;"",(LEN($Q641)-LEN(SUBSTITUTE($Q641,"T",""))),"")</f>
        <v/>
      </c>
      <c r="U641" s="2" t="str">
        <f>IF($Q641&lt;&gt;"",IF(OR(RIGHT($Q641,1)="S",RIGHT($Q641,1)="C",RIGHT(Q641,1)="T"),"1","0"),"")</f>
        <v/>
      </c>
      <c r="V641" s="2" t="str">
        <f>IF($Q641&lt;&gt;"",R641+T641+S641-2-U641,"")</f>
        <v/>
      </c>
      <c r="W641" s="2"/>
    </row>
    <row r="642" spans="1:23" x14ac:dyDescent="0.25">
      <c r="A642" t="s">
        <v>1929</v>
      </c>
      <c r="B642" s="2" t="s">
        <v>217</v>
      </c>
      <c r="C642" s="2" t="s">
        <v>1927</v>
      </c>
      <c r="D642" s="2" t="s">
        <v>692</v>
      </c>
      <c r="E642" s="2" t="s">
        <v>1927</v>
      </c>
      <c r="F642" s="2" t="s">
        <v>939</v>
      </c>
      <c r="G642" s="2" t="s">
        <v>1927</v>
      </c>
      <c r="H642" s="2" t="s">
        <v>52</v>
      </c>
      <c r="I642" s="2" t="s">
        <v>1927</v>
      </c>
      <c r="M642" s="2" t="str">
        <f>IF($Q642&lt;&gt;"",(LEN($Q642)-LEN(SUBSTITUTE($Q642,"C",""))),"")</f>
        <v/>
      </c>
      <c r="N642" s="2" t="s">
        <v>1928</v>
      </c>
      <c r="O642" s="2" t="s">
        <v>890</v>
      </c>
      <c r="R642" s="2" t="str">
        <f>IF($Q642&lt;&gt;"",(LEN($Q642)-LEN(SUBSTITUTE($Q642,"C",""))),"")</f>
        <v/>
      </c>
      <c r="S642" s="2" t="str">
        <f>IF($Q642&lt;&gt;"",(LEN($Q642)-LEN(SUBSTITUTE($Q642,"S",""))),"")</f>
        <v/>
      </c>
      <c r="T642" s="2" t="str">
        <f>IF($Q642&lt;&gt;"",(LEN($Q642)-LEN(SUBSTITUTE($Q642,"T",""))),"")</f>
        <v/>
      </c>
      <c r="U642" s="2" t="str">
        <f>IF($Q642&lt;&gt;"",IF(OR(RIGHT($Q642,1)="S",RIGHT($Q642,1)="C",RIGHT(Q642,1)="T"),"1","0"),"")</f>
        <v/>
      </c>
      <c r="V642" s="2" t="str">
        <f>IF($Q642&lt;&gt;"",R642+T642+S642-2-U642,"")</f>
        <v/>
      </c>
      <c r="W642" s="2"/>
    </row>
    <row r="643" spans="1:23" x14ac:dyDescent="0.25">
      <c r="A643" t="s">
        <v>1929</v>
      </c>
      <c r="B643" s="2" t="s">
        <v>224</v>
      </c>
      <c r="C643" s="2" t="s">
        <v>1927</v>
      </c>
      <c r="D643" s="2" t="s">
        <v>588</v>
      </c>
      <c r="E643" s="2" t="s">
        <v>1927</v>
      </c>
      <c r="F643" s="2" t="s">
        <v>939</v>
      </c>
      <c r="G643" s="2" t="s">
        <v>1927</v>
      </c>
      <c r="H643" s="2" t="s">
        <v>52</v>
      </c>
      <c r="I643" s="2" t="s">
        <v>1927</v>
      </c>
      <c r="M643" s="2" t="str">
        <f>IF($Q643&lt;&gt;"",(LEN($Q643)-LEN(SUBSTITUTE($Q643,"C",""))),"")</f>
        <v/>
      </c>
      <c r="N643" s="2" t="s">
        <v>1928</v>
      </c>
      <c r="O643" s="5" t="s">
        <v>890</v>
      </c>
      <c r="R643" s="2" t="str">
        <f>IF($Q643&lt;&gt;"",(LEN($Q643)-LEN(SUBSTITUTE($Q643,"C",""))),"")</f>
        <v/>
      </c>
      <c r="S643" s="2" t="str">
        <f>IF($Q643&lt;&gt;"",(LEN($Q643)-LEN(SUBSTITUTE($Q643,"S",""))),"")</f>
        <v/>
      </c>
      <c r="T643" s="2" t="str">
        <f>IF($Q643&lt;&gt;"",(LEN($Q643)-LEN(SUBSTITUTE($Q643,"T",""))),"")</f>
        <v/>
      </c>
      <c r="U643" s="2" t="str">
        <f>IF($Q643&lt;&gt;"",IF(OR(RIGHT($Q643,1)="S",RIGHT($Q643,1)="C",RIGHT(Q643,1)="T"),"1","0"),"")</f>
        <v/>
      </c>
      <c r="V643" s="2" t="str">
        <f>IF($Q643&lt;&gt;"",R643+T643+S643-2-U643,"")</f>
        <v/>
      </c>
      <c r="W643" s="2"/>
    </row>
    <row r="644" spans="1:23" x14ac:dyDescent="0.25">
      <c r="A644" t="s">
        <v>1929</v>
      </c>
      <c r="B644" s="2" t="s">
        <v>225</v>
      </c>
      <c r="C644" s="2" t="s">
        <v>1927</v>
      </c>
      <c r="D644" s="2" t="s">
        <v>621</v>
      </c>
      <c r="E644" s="2" t="s">
        <v>1927</v>
      </c>
      <c r="F644" s="2" t="s">
        <v>939</v>
      </c>
      <c r="G644" s="2" t="s">
        <v>1927</v>
      </c>
      <c r="H644" s="2" t="s">
        <v>52</v>
      </c>
      <c r="I644" s="2" t="s">
        <v>1927</v>
      </c>
      <c r="M644" s="2" t="str">
        <f>IF($Q644&lt;&gt;"",(LEN($Q644)-LEN(SUBSTITUTE($Q644,"C",""))),"")</f>
        <v/>
      </c>
      <c r="N644" s="2" t="s">
        <v>1928</v>
      </c>
      <c r="O644" s="5" t="s">
        <v>890</v>
      </c>
      <c r="R644" s="2" t="str">
        <f>IF($Q644&lt;&gt;"",(LEN($Q644)-LEN(SUBSTITUTE($Q644,"C",""))),"")</f>
        <v/>
      </c>
      <c r="S644" s="2" t="str">
        <f>IF($Q644&lt;&gt;"",(LEN($Q644)-LEN(SUBSTITUTE($Q644,"S",""))),"")</f>
        <v/>
      </c>
      <c r="T644" s="2" t="str">
        <f>IF($Q644&lt;&gt;"",(LEN($Q644)-LEN(SUBSTITUTE($Q644,"T",""))),"")</f>
        <v/>
      </c>
      <c r="U644" s="2" t="str">
        <f>IF($Q644&lt;&gt;"",IF(OR(RIGHT($Q644,1)="S",RIGHT($Q644,1)="C",RIGHT(Q644,1)="T"),"1","0"),"")</f>
        <v/>
      </c>
      <c r="V644" s="2" t="str">
        <f>IF($Q644&lt;&gt;"",R644+T644+S644-2-U644,"")</f>
        <v/>
      </c>
      <c r="W644" s="2"/>
    </row>
    <row r="645" spans="1:23" x14ac:dyDescent="0.25">
      <c r="A645" t="s">
        <v>1929</v>
      </c>
      <c r="B645" s="2" t="s">
        <v>226</v>
      </c>
      <c r="C645" s="2" t="s">
        <v>1927</v>
      </c>
      <c r="D645" s="2" t="s">
        <v>653</v>
      </c>
      <c r="E645" s="2" t="s">
        <v>1927</v>
      </c>
      <c r="F645" s="2" t="s">
        <v>939</v>
      </c>
      <c r="G645" s="2" t="s">
        <v>1927</v>
      </c>
      <c r="H645" s="2" t="s">
        <v>52</v>
      </c>
      <c r="I645" s="2" t="s">
        <v>1927</v>
      </c>
      <c r="M645" s="2" t="str">
        <f>IF($Q645&lt;&gt;"",(LEN($Q645)-LEN(SUBSTITUTE($Q645,"C",""))),"")</f>
        <v/>
      </c>
      <c r="N645" s="2" t="s">
        <v>1928</v>
      </c>
      <c r="O645" s="5" t="s">
        <v>890</v>
      </c>
      <c r="R645" s="2" t="str">
        <f>IF($Q645&lt;&gt;"",(LEN($Q645)-LEN(SUBSTITUTE($Q645,"C",""))),"")</f>
        <v/>
      </c>
      <c r="S645" s="2" t="str">
        <f>IF($Q645&lt;&gt;"",(LEN($Q645)-LEN(SUBSTITUTE($Q645,"S",""))),"")</f>
        <v/>
      </c>
      <c r="T645" s="2" t="str">
        <f>IF($Q645&lt;&gt;"",(LEN($Q645)-LEN(SUBSTITUTE($Q645,"T",""))),"")</f>
        <v/>
      </c>
      <c r="U645" s="2" t="str">
        <f>IF($Q645&lt;&gt;"",IF(OR(RIGHT($Q645,1)="S",RIGHT($Q645,1)="C",RIGHT(Q645,1)="T"),"1","0"),"")</f>
        <v/>
      </c>
      <c r="V645" s="2" t="str">
        <f>IF($Q645&lt;&gt;"",R645+T645+S645-2-U645,"")</f>
        <v/>
      </c>
      <c r="W645" s="2"/>
    </row>
    <row r="646" spans="1:23" x14ac:dyDescent="0.25">
      <c r="A646" t="s">
        <v>1929</v>
      </c>
      <c r="B646" s="2" t="s">
        <v>227</v>
      </c>
      <c r="C646" s="2" t="s">
        <v>1927</v>
      </c>
      <c r="D646" s="2" t="s">
        <v>697</v>
      </c>
      <c r="E646" s="2" t="s">
        <v>1927</v>
      </c>
      <c r="F646" s="2" t="s">
        <v>939</v>
      </c>
      <c r="G646" s="2" t="s">
        <v>1927</v>
      </c>
      <c r="H646" s="2" t="s">
        <v>52</v>
      </c>
      <c r="I646" s="2" t="s">
        <v>1927</v>
      </c>
      <c r="M646" s="2" t="str">
        <f>IF($Q646&lt;&gt;"",(LEN($Q646)-LEN(SUBSTITUTE($Q646,"C",""))),"")</f>
        <v/>
      </c>
      <c r="N646" s="2" t="s">
        <v>1928</v>
      </c>
      <c r="O646" s="5" t="s">
        <v>890</v>
      </c>
      <c r="R646" s="2" t="str">
        <f>IF($Q646&lt;&gt;"",(LEN($Q646)-LEN(SUBSTITUTE($Q646,"C",""))),"")</f>
        <v/>
      </c>
      <c r="S646" s="2" t="str">
        <f>IF($Q646&lt;&gt;"",(LEN($Q646)-LEN(SUBSTITUTE($Q646,"S",""))),"")</f>
        <v/>
      </c>
      <c r="T646" s="2" t="str">
        <f>IF($Q646&lt;&gt;"",(LEN($Q646)-LEN(SUBSTITUTE($Q646,"T",""))),"")</f>
        <v/>
      </c>
      <c r="U646" s="2" t="str">
        <f>IF($Q646&lt;&gt;"",IF(OR(RIGHT($Q646,1)="S",RIGHT($Q646,1)="C",RIGHT(Q646,1)="T"),"1","0"),"")</f>
        <v/>
      </c>
      <c r="V646" s="2" t="str">
        <f>IF($Q646&lt;&gt;"",R646+T646+S646-2-U646,"")</f>
        <v/>
      </c>
      <c r="W646" s="2"/>
    </row>
    <row r="647" spans="1:23" x14ac:dyDescent="0.25">
      <c r="A647" t="s">
        <v>1929</v>
      </c>
      <c r="B647" s="2" t="s">
        <v>241</v>
      </c>
      <c r="C647" s="2" t="s">
        <v>1927</v>
      </c>
      <c r="D647" s="2" t="s">
        <v>710</v>
      </c>
      <c r="E647" s="2" t="s">
        <v>1927</v>
      </c>
      <c r="F647" s="2" t="s">
        <v>939</v>
      </c>
      <c r="G647" s="2" t="s">
        <v>1927</v>
      </c>
      <c r="H647" s="2" t="s">
        <v>52</v>
      </c>
      <c r="I647" s="2" t="s">
        <v>1927</v>
      </c>
      <c r="M647" s="2" t="str">
        <f>IF($Q647&lt;&gt;"",(LEN($Q647)-LEN(SUBSTITUTE($Q647,"C",""))),"")</f>
        <v/>
      </c>
      <c r="N647" s="2" t="s">
        <v>1928</v>
      </c>
      <c r="O647" s="5" t="s">
        <v>890</v>
      </c>
      <c r="R647" s="2" t="str">
        <f>IF($Q647&lt;&gt;"",(LEN($Q647)-LEN(SUBSTITUTE($Q647,"C",""))),"")</f>
        <v/>
      </c>
      <c r="S647" s="2" t="str">
        <f>IF($Q647&lt;&gt;"",(LEN($Q647)-LEN(SUBSTITUTE($Q647,"S",""))),"")</f>
        <v/>
      </c>
      <c r="T647" s="2" t="str">
        <f>IF($Q647&lt;&gt;"",(LEN($Q647)-LEN(SUBSTITUTE($Q647,"T",""))),"")</f>
        <v/>
      </c>
      <c r="U647" s="2" t="str">
        <f>IF($Q647&lt;&gt;"",IF(OR(RIGHT($Q647,1)="S",RIGHT($Q647,1)="C",RIGHT(Q647,1)="T"),"1","0"),"")</f>
        <v/>
      </c>
      <c r="V647" s="2" t="str">
        <f>IF($Q647&lt;&gt;"",R647+T647+S647-2-U647,"")</f>
        <v/>
      </c>
      <c r="W647" s="2"/>
    </row>
    <row r="648" spans="1:23" x14ac:dyDescent="0.25">
      <c r="A648" t="s">
        <v>1929</v>
      </c>
      <c r="B648" s="2" t="s">
        <v>263</v>
      </c>
      <c r="C648" s="2" t="s">
        <v>1927</v>
      </c>
      <c r="D648" s="2" t="s">
        <v>689</v>
      </c>
      <c r="E648" s="2" t="s">
        <v>1927</v>
      </c>
      <c r="F648" s="2" t="s">
        <v>939</v>
      </c>
      <c r="G648" s="2" t="s">
        <v>1927</v>
      </c>
      <c r="H648" s="2" t="s">
        <v>52</v>
      </c>
      <c r="I648" s="2" t="s">
        <v>1927</v>
      </c>
      <c r="M648" s="2" t="str">
        <f>IF($Q648&lt;&gt;"",(LEN($Q648)-LEN(SUBSTITUTE($Q648,"C",""))),"")</f>
        <v/>
      </c>
      <c r="N648" s="2" t="s">
        <v>1928</v>
      </c>
      <c r="O648" s="5" t="s">
        <v>1442</v>
      </c>
      <c r="R648" s="2" t="str">
        <f>IF($Q648&lt;&gt;"",(LEN($Q648)-LEN(SUBSTITUTE($Q648,"C",""))),"")</f>
        <v/>
      </c>
      <c r="S648" s="2" t="str">
        <f>IF($Q648&lt;&gt;"",(LEN($Q648)-LEN(SUBSTITUTE($Q648,"S",""))),"")</f>
        <v/>
      </c>
      <c r="T648" s="2" t="str">
        <f>IF($Q648&lt;&gt;"",(LEN($Q648)-LEN(SUBSTITUTE($Q648,"T",""))),"")</f>
        <v/>
      </c>
      <c r="U648" s="2" t="str">
        <f>IF($Q648&lt;&gt;"",IF(OR(RIGHT($Q648,1)="S",RIGHT($Q648,1)="C",RIGHT(Q648,1)="T"),"1","0"),"")</f>
        <v/>
      </c>
      <c r="V648" s="2" t="str">
        <f>IF($Q648&lt;&gt;"",R648+T648+S648-2-U648,"")</f>
        <v/>
      </c>
      <c r="W648" s="2"/>
    </row>
    <row r="649" spans="1:23" x14ac:dyDescent="0.25">
      <c r="A649" t="s">
        <v>1929</v>
      </c>
      <c r="B649" s="2" t="s">
        <v>267</v>
      </c>
      <c r="C649" s="2" t="s">
        <v>1927</v>
      </c>
      <c r="D649" s="2" t="s">
        <v>723</v>
      </c>
      <c r="E649" s="2" t="s">
        <v>1927</v>
      </c>
      <c r="F649" s="2" t="s">
        <v>939</v>
      </c>
      <c r="G649" s="2" t="s">
        <v>1927</v>
      </c>
      <c r="H649" s="2" t="s">
        <v>52</v>
      </c>
      <c r="I649" s="2" t="s">
        <v>1927</v>
      </c>
      <c r="M649" s="2" t="str">
        <f>IF($Q649&lt;&gt;"",(LEN($Q649)-LEN(SUBSTITUTE($Q649,"C",""))),"")</f>
        <v/>
      </c>
      <c r="N649" s="2" t="s">
        <v>1928</v>
      </c>
      <c r="O649" s="2" t="s">
        <v>1442</v>
      </c>
      <c r="R649" s="2" t="str">
        <f>IF($Q649&lt;&gt;"",(LEN($Q649)-LEN(SUBSTITUTE($Q649,"C",""))),"")</f>
        <v/>
      </c>
      <c r="S649" s="2" t="str">
        <f>IF($Q649&lt;&gt;"",(LEN($Q649)-LEN(SUBSTITUTE($Q649,"S",""))),"")</f>
        <v/>
      </c>
      <c r="T649" s="2" t="str">
        <f>IF($Q649&lt;&gt;"",(LEN($Q649)-LEN(SUBSTITUTE($Q649,"T",""))),"")</f>
        <v/>
      </c>
      <c r="U649" s="2" t="str">
        <f>IF($Q649&lt;&gt;"",IF(OR(RIGHT($Q649,1)="S",RIGHT($Q649,1)="C",RIGHT(Q649,1)="T"),"1","0"),"")</f>
        <v/>
      </c>
      <c r="V649" s="2" t="str">
        <f>IF($Q649&lt;&gt;"",R649+T649+S649-2-U649,"")</f>
        <v/>
      </c>
      <c r="W649" s="2"/>
    </row>
    <row r="650" spans="1:23" x14ac:dyDescent="0.25">
      <c r="A650" t="s">
        <v>1929</v>
      </c>
      <c r="B650" s="2" t="s">
        <v>274</v>
      </c>
      <c r="C650" s="2" t="s">
        <v>1927</v>
      </c>
      <c r="D650" s="2" t="s">
        <v>727</v>
      </c>
      <c r="E650" s="2" t="s">
        <v>1927</v>
      </c>
      <c r="F650" s="2" t="s">
        <v>939</v>
      </c>
      <c r="G650" s="2" t="s">
        <v>1927</v>
      </c>
      <c r="H650" s="2" t="s">
        <v>52</v>
      </c>
      <c r="I650" s="2" t="s">
        <v>1927</v>
      </c>
      <c r="M650" s="2" t="str">
        <f>IF($Q650&lt;&gt;"",(LEN($Q650)-LEN(SUBSTITUTE($Q650,"C",""))),"")</f>
        <v/>
      </c>
      <c r="N650" s="2" t="s">
        <v>1928</v>
      </c>
      <c r="O650" s="5" t="s">
        <v>956</v>
      </c>
      <c r="R650" s="2" t="str">
        <f>IF($Q650&lt;&gt;"",(LEN($Q650)-LEN(SUBSTITUTE($Q650,"C",""))),"")</f>
        <v/>
      </c>
      <c r="S650" s="2" t="str">
        <f>IF($Q650&lt;&gt;"",(LEN($Q650)-LEN(SUBSTITUTE($Q650,"S",""))),"")</f>
        <v/>
      </c>
      <c r="T650" s="2" t="str">
        <f>IF($Q650&lt;&gt;"",(LEN($Q650)-LEN(SUBSTITUTE($Q650,"T",""))),"")</f>
        <v/>
      </c>
      <c r="U650" s="2" t="str">
        <f>IF($Q650&lt;&gt;"",IF(OR(RIGHT($Q650,1)="S",RIGHT($Q650,1)="C",RIGHT(Q650,1)="T"),"1","0"),"")</f>
        <v/>
      </c>
      <c r="V650" s="2" t="str">
        <f>IF($Q650&lt;&gt;"",R650+T650+S650-2-U650,"")</f>
        <v/>
      </c>
      <c r="W650" s="2"/>
    </row>
    <row r="651" spans="1:23" x14ac:dyDescent="0.25">
      <c r="A651" t="s">
        <v>1929</v>
      </c>
      <c r="B651" s="2" t="s">
        <v>278</v>
      </c>
      <c r="C651" s="2" t="s">
        <v>1927</v>
      </c>
      <c r="D651" s="2" t="s">
        <v>728</v>
      </c>
      <c r="E651" s="2" t="s">
        <v>1927</v>
      </c>
      <c r="F651" s="2" t="s">
        <v>939</v>
      </c>
      <c r="G651" s="2" t="s">
        <v>1927</v>
      </c>
      <c r="H651" s="2" t="s">
        <v>52</v>
      </c>
      <c r="I651" s="2" t="s">
        <v>1927</v>
      </c>
      <c r="M651" s="2" t="str">
        <f>IF($Q651&lt;&gt;"",(LEN($Q651)-LEN(SUBSTITUTE($Q651,"C",""))),"")</f>
        <v/>
      </c>
      <c r="N651" s="2" t="s">
        <v>1928</v>
      </c>
      <c r="O651" s="2" t="s">
        <v>1442</v>
      </c>
      <c r="R651" s="2" t="str">
        <f>IF($Q651&lt;&gt;"",(LEN($Q651)-LEN(SUBSTITUTE($Q651,"C",""))),"")</f>
        <v/>
      </c>
      <c r="S651" s="2" t="str">
        <f>IF($Q651&lt;&gt;"",(LEN($Q651)-LEN(SUBSTITUTE($Q651,"S",""))),"")</f>
        <v/>
      </c>
      <c r="T651" s="2" t="str">
        <f>IF($Q651&lt;&gt;"",(LEN($Q651)-LEN(SUBSTITUTE($Q651,"T",""))),"")</f>
        <v/>
      </c>
      <c r="U651" s="2" t="str">
        <f>IF($Q651&lt;&gt;"",IF(OR(RIGHT($Q651,1)="S",RIGHT($Q651,1)="C",RIGHT(Q651,1)="T"),"1","0"),"")</f>
        <v/>
      </c>
      <c r="V651" s="2" t="str">
        <f>IF($Q651&lt;&gt;"",R651+T651+S651-2-U651,"")</f>
        <v/>
      </c>
      <c r="W651" s="2"/>
    </row>
    <row r="652" spans="1:23" x14ac:dyDescent="0.25">
      <c r="A652" t="s">
        <v>1929</v>
      </c>
      <c r="B652" s="2" t="s">
        <v>279</v>
      </c>
      <c r="C652" s="2" t="s">
        <v>1927</v>
      </c>
      <c r="D652" s="2" t="s">
        <v>729</v>
      </c>
      <c r="E652" s="2" t="s">
        <v>1927</v>
      </c>
      <c r="F652" s="2" t="s">
        <v>939</v>
      </c>
      <c r="G652" s="2" t="s">
        <v>1927</v>
      </c>
      <c r="H652" s="2" t="s">
        <v>52</v>
      </c>
      <c r="I652" s="2" t="s">
        <v>1927</v>
      </c>
      <c r="M652" s="2" t="str">
        <f>IF($Q652&lt;&gt;"",(LEN($Q652)-LEN(SUBSTITUTE($Q652,"C",""))),"")</f>
        <v/>
      </c>
      <c r="N652" s="2" t="s">
        <v>1928</v>
      </c>
      <c r="O652" s="2" t="s">
        <v>956</v>
      </c>
      <c r="R652" s="2" t="str">
        <f>IF($Q652&lt;&gt;"",(LEN($Q652)-LEN(SUBSTITUTE($Q652,"C",""))),"")</f>
        <v/>
      </c>
      <c r="S652" s="2" t="str">
        <f>IF($Q652&lt;&gt;"",(LEN($Q652)-LEN(SUBSTITUTE($Q652,"S",""))),"")</f>
        <v/>
      </c>
      <c r="T652" s="2" t="str">
        <f>IF($Q652&lt;&gt;"",(LEN($Q652)-LEN(SUBSTITUTE($Q652,"T",""))),"")</f>
        <v/>
      </c>
      <c r="U652" s="2" t="str">
        <f>IF($Q652&lt;&gt;"",IF(OR(RIGHT($Q652,1)="S",RIGHT($Q652,1)="C",RIGHT(Q652,1)="T"),"1","0"),"")</f>
        <v/>
      </c>
      <c r="V652" s="2" t="str">
        <f>IF($Q652&lt;&gt;"",R652+T652+S652-2-U652,"")</f>
        <v/>
      </c>
      <c r="W652" s="2"/>
    </row>
    <row r="653" spans="1:23" x14ac:dyDescent="0.25">
      <c r="A653" t="s">
        <v>1929</v>
      </c>
      <c r="B653" s="2" t="s">
        <v>282</v>
      </c>
      <c r="C653" s="2" t="s">
        <v>1927</v>
      </c>
      <c r="D653" s="2" t="s">
        <v>723</v>
      </c>
      <c r="E653" s="2" t="s">
        <v>1927</v>
      </c>
      <c r="F653" s="2" t="s">
        <v>939</v>
      </c>
      <c r="G653" s="2" t="s">
        <v>1927</v>
      </c>
      <c r="H653" s="2" t="s">
        <v>52</v>
      </c>
      <c r="I653" s="2" t="s">
        <v>1927</v>
      </c>
      <c r="M653" s="2" t="str">
        <f>IF($Q653&lt;&gt;"",(LEN($Q653)-LEN(SUBSTITUTE($Q653,"C",""))),"")</f>
        <v/>
      </c>
      <c r="N653" s="2" t="s">
        <v>1928</v>
      </c>
      <c r="O653" s="5" t="s">
        <v>1442</v>
      </c>
      <c r="R653" s="2" t="str">
        <f>IF($Q653&lt;&gt;"",(LEN($Q653)-LEN(SUBSTITUTE($Q653,"C",""))),"")</f>
        <v/>
      </c>
      <c r="S653" s="2" t="str">
        <f>IF($Q653&lt;&gt;"",(LEN($Q653)-LEN(SUBSTITUTE($Q653,"S",""))),"")</f>
        <v/>
      </c>
      <c r="T653" s="2" t="str">
        <f>IF($Q653&lt;&gt;"",(LEN($Q653)-LEN(SUBSTITUTE($Q653,"T",""))),"")</f>
        <v/>
      </c>
      <c r="U653" s="2" t="str">
        <f>IF($Q653&lt;&gt;"",IF(OR(RIGHT($Q653,1)="S",RIGHT($Q653,1)="C",RIGHT(Q653,1)="T"),"1","0"),"")</f>
        <v/>
      </c>
      <c r="V653" s="2" t="str">
        <f>IF($Q653&lt;&gt;"",R653+T653+S653-2-U653,"")</f>
        <v/>
      </c>
      <c r="W653" s="2"/>
    </row>
    <row r="654" spans="1:23" x14ac:dyDescent="0.25">
      <c r="A654" t="s">
        <v>1929</v>
      </c>
      <c r="B654" s="2" t="s">
        <v>297</v>
      </c>
      <c r="C654" s="2" t="s">
        <v>1927</v>
      </c>
      <c r="D654" s="2" t="s">
        <v>739</v>
      </c>
      <c r="E654" s="2" t="s">
        <v>1927</v>
      </c>
      <c r="F654" s="2" t="s">
        <v>939</v>
      </c>
      <c r="G654" s="2" t="s">
        <v>1927</v>
      </c>
      <c r="H654" s="2" t="s">
        <v>52</v>
      </c>
      <c r="I654" s="2" t="s">
        <v>1927</v>
      </c>
      <c r="M654" s="2" t="str">
        <f>IF($Q654&lt;&gt;"",(LEN($Q654)-LEN(SUBSTITUTE($Q654,"C",""))),"")</f>
        <v/>
      </c>
      <c r="N654" s="2" t="s">
        <v>1928</v>
      </c>
      <c r="O654" s="2" t="s">
        <v>1461</v>
      </c>
      <c r="R654" s="2" t="str">
        <f>IF($Q654&lt;&gt;"",(LEN($Q654)-LEN(SUBSTITUTE($Q654,"C",""))),"")</f>
        <v/>
      </c>
      <c r="S654" s="2" t="str">
        <f>IF($Q654&lt;&gt;"",(LEN($Q654)-LEN(SUBSTITUTE($Q654,"S",""))),"")</f>
        <v/>
      </c>
      <c r="T654" s="2" t="str">
        <f>IF($Q654&lt;&gt;"",(LEN($Q654)-LEN(SUBSTITUTE($Q654,"T",""))),"")</f>
        <v/>
      </c>
      <c r="U654" s="2" t="str">
        <f>IF($Q654&lt;&gt;"",IF(OR(RIGHT($Q654,1)="S",RIGHT($Q654,1)="C",RIGHT(Q654,1)="T"),"1","0"),"")</f>
        <v/>
      </c>
      <c r="V654" s="2" t="str">
        <f>IF($Q654&lt;&gt;"",R654+T654+S654-2-U654,"")</f>
        <v/>
      </c>
      <c r="W654" s="2"/>
    </row>
    <row r="655" spans="1:23" x14ac:dyDescent="0.25">
      <c r="A655" t="s">
        <v>1929</v>
      </c>
      <c r="B655" s="2" t="s">
        <v>298</v>
      </c>
      <c r="C655" s="2" t="s">
        <v>1927</v>
      </c>
      <c r="D655" s="2" t="s">
        <v>740</v>
      </c>
      <c r="E655" s="2" t="s">
        <v>1927</v>
      </c>
      <c r="F655" s="2" t="s">
        <v>939</v>
      </c>
      <c r="G655" s="2" t="s">
        <v>1927</v>
      </c>
      <c r="H655" s="2" t="s">
        <v>52</v>
      </c>
      <c r="I655" s="2" t="s">
        <v>1927</v>
      </c>
      <c r="M655" s="2" t="str">
        <f>IF($Q655&lt;&gt;"",(LEN($Q655)-LEN(SUBSTITUTE($Q655,"C",""))),"")</f>
        <v/>
      </c>
      <c r="N655" s="2" t="s">
        <v>1928</v>
      </c>
      <c r="O655" s="5" t="s">
        <v>890</v>
      </c>
      <c r="R655" s="2" t="str">
        <f>IF($Q655&lt;&gt;"",(LEN($Q655)-LEN(SUBSTITUTE($Q655,"C",""))),"")</f>
        <v/>
      </c>
      <c r="S655" s="2" t="str">
        <f>IF($Q655&lt;&gt;"",(LEN($Q655)-LEN(SUBSTITUTE($Q655,"S",""))),"")</f>
        <v/>
      </c>
      <c r="T655" s="2" t="str">
        <f>IF($Q655&lt;&gt;"",(LEN($Q655)-LEN(SUBSTITUTE($Q655,"T",""))),"")</f>
        <v/>
      </c>
      <c r="U655" s="2" t="str">
        <f>IF($Q655&lt;&gt;"",IF(OR(RIGHT($Q655,1)="S",RIGHT($Q655,1)="C",RIGHT(Q655,1)="T"),"1","0"),"")</f>
        <v/>
      </c>
      <c r="V655" s="2" t="str">
        <f>IF($Q655&lt;&gt;"",R655+T655+S655-2-U655,"")</f>
        <v/>
      </c>
      <c r="W655" s="2"/>
    </row>
    <row r="656" spans="1:23" x14ac:dyDescent="0.25">
      <c r="A656" t="s">
        <v>1929</v>
      </c>
      <c r="B656" s="2" t="s">
        <v>302</v>
      </c>
      <c r="C656" s="2" t="s">
        <v>1927</v>
      </c>
      <c r="D656" s="2" t="s">
        <v>741</v>
      </c>
      <c r="E656" s="2" t="s">
        <v>1927</v>
      </c>
      <c r="F656" s="2" t="s">
        <v>939</v>
      </c>
      <c r="G656" s="2" t="s">
        <v>1927</v>
      </c>
      <c r="H656" s="2" t="s">
        <v>52</v>
      </c>
      <c r="I656" s="2" t="s">
        <v>1927</v>
      </c>
      <c r="M656" s="2" t="str">
        <f>IF($Q656&lt;&gt;"",(LEN($Q656)-LEN(SUBSTITUTE($Q656,"C",""))),"")</f>
        <v/>
      </c>
      <c r="N656" s="2" t="s">
        <v>1928</v>
      </c>
      <c r="O656" s="2" t="s">
        <v>890</v>
      </c>
      <c r="R656" s="2" t="str">
        <f>IF($Q656&lt;&gt;"",(LEN($Q656)-LEN(SUBSTITUTE($Q656,"C",""))),"")</f>
        <v/>
      </c>
      <c r="S656" s="2" t="str">
        <f>IF($Q656&lt;&gt;"",(LEN($Q656)-LEN(SUBSTITUTE($Q656,"S",""))),"")</f>
        <v/>
      </c>
      <c r="T656" s="2" t="str">
        <f>IF($Q656&lt;&gt;"",(LEN($Q656)-LEN(SUBSTITUTE($Q656,"T",""))),"")</f>
        <v/>
      </c>
      <c r="U656" s="2" t="str">
        <f>IF($Q656&lt;&gt;"",IF(OR(RIGHT($Q656,1)="S",RIGHT($Q656,1)="C",RIGHT(Q656,1)="T"),"1","0"),"")</f>
        <v/>
      </c>
      <c r="V656" s="2" t="str">
        <f>IF($Q656&lt;&gt;"",R656+T656+S656-2-U656,"")</f>
        <v/>
      </c>
      <c r="W656" s="2"/>
    </row>
    <row r="657" spans="1:23" x14ac:dyDescent="0.25">
      <c r="A657" t="s">
        <v>1929</v>
      </c>
      <c r="B657" s="2" t="s">
        <v>314</v>
      </c>
      <c r="C657" s="2" t="s">
        <v>1927</v>
      </c>
      <c r="D657" s="2" t="s">
        <v>749</v>
      </c>
      <c r="E657" s="2" t="s">
        <v>1927</v>
      </c>
      <c r="F657" s="2" t="s">
        <v>1517</v>
      </c>
      <c r="G657" s="2" t="s">
        <v>1927</v>
      </c>
      <c r="H657" s="2" t="s">
        <v>304</v>
      </c>
      <c r="I657" s="2" t="s">
        <v>1927</v>
      </c>
      <c r="M657" s="2" t="str">
        <f>IF($Q657&lt;&gt;"",(LEN($Q657)-LEN(SUBSTITUTE($Q657,"C",""))),"")</f>
        <v/>
      </c>
      <c r="N657" s="2" t="s">
        <v>1928</v>
      </c>
      <c r="O657" s="5" t="s">
        <v>890</v>
      </c>
      <c r="R657" s="2" t="str">
        <f>IF($Q657&lt;&gt;"",(LEN($Q657)-LEN(SUBSTITUTE($Q657,"C",""))),"")</f>
        <v/>
      </c>
      <c r="S657" s="2" t="str">
        <f>IF($Q657&lt;&gt;"",(LEN($Q657)-LEN(SUBSTITUTE($Q657,"S",""))),"")</f>
        <v/>
      </c>
      <c r="T657" s="2" t="str">
        <f>IF($Q657&lt;&gt;"",(LEN($Q657)-LEN(SUBSTITUTE($Q657,"T",""))),"")</f>
        <v/>
      </c>
      <c r="U657" s="2" t="str">
        <f>IF($Q657&lt;&gt;"",IF(OR(RIGHT($Q657,1)="S",RIGHT($Q657,1)="C",RIGHT(Q657,1)="T"),"1","0"),"")</f>
        <v/>
      </c>
      <c r="V657" s="2" t="str">
        <f>IF($Q657&lt;&gt;"",R657+T657+S657-2-U657,"")</f>
        <v/>
      </c>
      <c r="W657" s="2"/>
    </row>
    <row r="658" spans="1:23" x14ac:dyDescent="0.25">
      <c r="A658" t="s">
        <v>1929</v>
      </c>
      <c r="B658" s="2" t="s">
        <v>319</v>
      </c>
      <c r="C658" s="2" t="s">
        <v>1927</v>
      </c>
      <c r="D658" s="2" t="s">
        <v>753</v>
      </c>
      <c r="E658" s="2" t="s">
        <v>1927</v>
      </c>
      <c r="F658" s="2" t="s">
        <v>1517</v>
      </c>
      <c r="G658" s="2" t="s">
        <v>1927</v>
      </c>
      <c r="H658" s="2" t="s">
        <v>304</v>
      </c>
      <c r="I658" s="2" t="s">
        <v>1927</v>
      </c>
      <c r="M658" s="2" t="str">
        <f>IF($Q658&lt;&gt;"",(LEN($Q658)-LEN(SUBSTITUTE($Q658,"C",""))),"")</f>
        <v/>
      </c>
      <c r="N658" s="2" t="s">
        <v>1928</v>
      </c>
      <c r="O658" s="5" t="s">
        <v>890</v>
      </c>
      <c r="R658" s="2" t="str">
        <f>IF($Q658&lt;&gt;"",(LEN($Q658)-LEN(SUBSTITUTE($Q658,"C",""))),"")</f>
        <v/>
      </c>
      <c r="S658" s="2" t="str">
        <f>IF($Q658&lt;&gt;"",(LEN($Q658)-LEN(SUBSTITUTE($Q658,"S",""))),"")</f>
        <v/>
      </c>
      <c r="T658" s="2" t="str">
        <f>IF($Q658&lt;&gt;"",(LEN($Q658)-LEN(SUBSTITUTE($Q658,"T",""))),"")</f>
        <v/>
      </c>
      <c r="U658" s="2" t="str">
        <f>IF($Q658&lt;&gt;"",IF(OR(RIGHT($Q658,1)="S",RIGHT($Q658,1)="C",RIGHT(Q658,1)="T"),"1","0"),"")</f>
        <v/>
      </c>
      <c r="V658" s="2" t="str">
        <f>IF($Q658&lt;&gt;"",R658+T658+S658-2-U658,"")</f>
        <v/>
      </c>
      <c r="W658" s="2"/>
    </row>
    <row r="659" spans="1:23" x14ac:dyDescent="0.25">
      <c r="A659" t="s">
        <v>1929</v>
      </c>
      <c r="B659" s="2" t="s">
        <v>358</v>
      </c>
      <c r="C659" s="2" t="s">
        <v>1927</v>
      </c>
      <c r="D659" s="2" t="s">
        <v>783</v>
      </c>
      <c r="E659" s="2" t="s">
        <v>1927</v>
      </c>
      <c r="F659" s="2" t="s">
        <v>1517</v>
      </c>
      <c r="G659" s="2" t="s">
        <v>1927</v>
      </c>
      <c r="H659" s="2" t="s">
        <v>304</v>
      </c>
      <c r="I659" s="2" t="s">
        <v>1927</v>
      </c>
      <c r="M659" s="2" t="str">
        <f>IF($Q659&lt;&gt;"",(LEN($Q659)-LEN(SUBSTITUTE($Q659,"C",""))),"")</f>
        <v/>
      </c>
      <c r="N659" s="2" t="s">
        <v>1928</v>
      </c>
      <c r="O659" s="2" t="s">
        <v>890</v>
      </c>
      <c r="R659" s="2" t="str">
        <f>IF($Q659&lt;&gt;"",(LEN($Q659)-LEN(SUBSTITUTE($Q659,"C",""))),"")</f>
        <v/>
      </c>
      <c r="S659" s="2" t="str">
        <f>IF($Q659&lt;&gt;"",(LEN($Q659)-LEN(SUBSTITUTE($Q659,"S",""))),"")</f>
        <v/>
      </c>
      <c r="T659" s="2" t="str">
        <f>IF($Q659&lt;&gt;"",(LEN($Q659)-LEN(SUBSTITUTE($Q659,"T",""))),"")</f>
        <v/>
      </c>
      <c r="U659" s="2" t="str">
        <f>IF($Q659&lt;&gt;"",IF(OR(RIGHT($Q659,1)="S",RIGHT($Q659,1)="C",RIGHT(Q659,1)="T"),"1","0"),"")</f>
        <v/>
      </c>
      <c r="V659" s="2" t="str">
        <f>IF($Q659&lt;&gt;"",R659+T659+S659-2-U659,"")</f>
        <v/>
      </c>
      <c r="W659" s="2"/>
    </row>
    <row r="660" spans="1:23" x14ac:dyDescent="0.25">
      <c r="A660" t="s">
        <v>1929</v>
      </c>
      <c r="B660" s="2" t="s">
        <v>362</v>
      </c>
      <c r="C660" s="2" t="s">
        <v>1927</v>
      </c>
      <c r="D660" s="2" t="s">
        <v>786</v>
      </c>
      <c r="E660" s="2" t="s">
        <v>1927</v>
      </c>
      <c r="F660" s="2" t="s">
        <v>1517</v>
      </c>
      <c r="G660" s="2" t="s">
        <v>1927</v>
      </c>
      <c r="H660" s="2" t="s">
        <v>304</v>
      </c>
      <c r="I660" s="2" t="s">
        <v>1927</v>
      </c>
      <c r="M660" s="2" t="str">
        <f>IF($Q660&lt;&gt;"",(LEN($Q660)-LEN(SUBSTITUTE($Q660,"C",""))),"")</f>
        <v/>
      </c>
      <c r="N660" s="2" t="s">
        <v>1928</v>
      </c>
      <c r="O660" s="2" t="s">
        <v>890</v>
      </c>
      <c r="R660" s="2" t="str">
        <f>IF($Q660&lt;&gt;"",(LEN($Q660)-LEN(SUBSTITUTE($Q660,"C",""))),"")</f>
        <v/>
      </c>
      <c r="S660" s="2" t="str">
        <f>IF($Q660&lt;&gt;"",(LEN($Q660)-LEN(SUBSTITUTE($Q660,"S",""))),"")</f>
        <v/>
      </c>
      <c r="T660" s="2" t="str">
        <f>IF($Q660&lt;&gt;"",(LEN($Q660)-LEN(SUBSTITUTE($Q660,"T",""))),"")</f>
        <v/>
      </c>
      <c r="U660" s="2" t="str">
        <f>IF($Q660&lt;&gt;"",IF(OR(RIGHT($Q660,1)="S",RIGHT($Q660,1)="C",RIGHT(Q660,1)="T"),"1","0"),"")</f>
        <v/>
      </c>
      <c r="V660" s="2" t="str">
        <f>IF($Q660&lt;&gt;"",R660+T660+S660-2-U660,"")</f>
        <v/>
      </c>
      <c r="W660" s="2"/>
    </row>
    <row r="661" spans="1:23" x14ac:dyDescent="0.25">
      <c r="A661" t="s">
        <v>1929</v>
      </c>
      <c r="B661" s="2" t="s">
        <v>386</v>
      </c>
      <c r="C661" s="2" t="s">
        <v>1927</v>
      </c>
      <c r="D661" s="2" t="s">
        <v>745</v>
      </c>
      <c r="E661" s="2" t="s">
        <v>1927</v>
      </c>
      <c r="F661" s="2" t="s">
        <v>1517</v>
      </c>
      <c r="G661" s="2" t="s">
        <v>1927</v>
      </c>
      <c r="H661" s="2" t="s">
        <v>304</v>
      </c>
      <c r="I661" s="2" t="s">
        <v>1927</v>
      </c>
      <c r="M661" s="2" t="str">
        <f>IF($Q661&lt;&gt;"",(LEN($Q661)-LEN(SUBSTITUTE($Q661,"C",""))),"")</f>
        <v/>
      </c>
      <c r="N661" s="2" t="s">
        <v>1928</v>
      </c>
      <c r="O661" s="2" t="s">
        <v>956</v>
      </c>
      <c r="R661" s="2" t="str">
        <f>IF($Q661&lt;&gt;"",(LEN($Q661)-LEN(SUBSTITUTE($Q661,"C",""))),"")</f>
        <v/>
      </c>
      <c r="S661" s="2" t="str">
        <f>IF($Q661&lt;&gt;"",(LEN($Q661)-LEN(SUBSTITUTE($Q661,"S",""))),"")</f>
        <v/>
      </c>
      <c r="T661" s="2" t="str">
        <f>IF($Q661&lt;&gt;"",(LEN($Q661)-LEN(SUBSTITUTE($Q661,"T",""))),"")</f>
        <v/>
      </c>
      <c r="U661" s="2" t="str">
        <f>IF($Q661&lt;&gt;"",IF(OR(RIGHT($Q661,1)="S",RIGHT($Q661,1)="C",RIGHT(Q661,1)="T"),"1","0"),"")</f>
        <v/>
      </c>
      <c r="V661" s="2" t="str">
        <f>IF($Q661&lt;&gt;"",R661+T661+S661-2-U661,"")</f>
        <v/>
      </c>
      <c r="W661" s="2"/>
    </row>
    <row r="662" spans="1:23" x14ac:dyDescent="0.25">
      <c r="A662" t="s">
        <v>1929</v>
      </c>
      <c r="B662" s="2" t="s">
        <v>398</v>
      </c>
      <c r="C662" s="2" t="s">
        <v>1927</v>
      </c>
      <c r="D662" s="2" t="s">
        <v>799</v>
      </c>
      <c r="E662" s="2" t="s">
        <v>1927</v>
      </c>
      <c r="F662" s="2" t="s">
        <v>1517</v>
      </c>
      <c r="G662" s="2" t="s">
        <v>1927</v>
      </c>
      <c r="H662" s="2" t="s">
        <v>304</v>
      </c>
      <c r="I662" s="2" t="s">
        <v>1927</v>
      </c>
      <c r="M662" s="2" t="str">
        <f>IF($Q662&lt;&gt;"",(LEN($Q662)-LEN(SUBSTITUTE($Q662,"C",""))),"")</f>
        <v/>
      </c>
      <c r="N662" s="2" t="s">
        <v>1928</v>
      </c>
      <c r="O662" s="5" t="s">
        <v>890</v>
      </c>
      <c r="R662" s="2" t="str">
        <f>IF($Q662&lt;&gt;"",(LEN($Q662)-LEN(SUBSTITUTE($Q662,"C",""))),"")</f>
        <v/>
      </c>
      <c r="S662" s="2" t="str">
        <f>IF($Q662&lt;&gt;"",(LEN($Q662)-LEN(SUBSTITUTE($Q662,"S",""))),"")</f>
        <v/>
      </c>
      <c r="T662" s="2" t="str">
        <f>IF($Q662&lt;&gt;"",(LEN($Q662)-LEN(SUBSTITUTE($Q662,"T",""))),"")</f>
        <v/>
      </c>
      <c r="U662" s="2" t="str">
        <f>IF($Q662&lt;&gt;"",IF(OR(RIGHT($Q662,1)="S",RIGHT($Q662,1)="C",RIGHT(Q662,1)="T"),"1","0"),"")</f>
        <v/>
      </c>
      <c r="V662" s="2" t="str">
        <f>IF($Q662&lt;&gt;"",R662+T662+S662-2-U662,"")</f>
        <v/>
      </c>
      <c r="W662" s="2"/>
    </row>
    <row r="663" spans="1:23" x14ac:dyDescent="0.25">
      <c r="A663" t="s">
        <v>1929</v>
      </c>
      <c r="B663" s="2" t="s">
        <v>403</v>
      </c>
      <c r="C663" s="2" t="s">
        <v>1927</v>
      </c>
      <c r="D663" s="2" t="s">
        <v>799</v>
      </c>
      <c r="E663" s="2" t="s">
        <v>1927</v>
      </c>
      <c r="F663" s="2" t="s">
        <v>1517</v>
      </c>
      <c r="G663" s="2" t="s">
        <v>1927</v>
      </c>
      <c r="H663" s="2" t="s">
        <v>304</v>
      </c>
      <c r="I663" s="2" t="s">
        <v>1927</v>
      </c>
      <c r="M663" s="2" t="str">
        <f>IF($Q663&lt;&gt;"",(LEN($Q663)-LEN(SUBSTITUTE($Q663,"C",""))),"")</f>
        <v/>
      </c>
      <c r="N663" s="2" t="s">
        <v>1928</v>
      </c>
      <c r="O663" s="5" t="s">
        <v>890</v>
      </c>
      <c r="R663" s="2" t="str">
        <f>IF($Q663&lt;&gt;"",(LEN($Q663)-LEN(SUBSTITUTE($Q663,"C",""))),"")</f>
        <v/>
      </c>
      <c r="S663" s="2" t="str">
        <f>IF($Q663&lt;&gt;"",(LEN($Q663)-LEN(SUBSTITUTE($Q663,"S",""))),"")</f>
        <v/>
      </c>
      <c r="T663" s="2" t="str">
        <f>IF($Q663&lt;&gt;"",(LEN($Q663)-LEN(SUBSTITUTE($Q663,"T",""))),"")</f>
        <v/>
      </c>
      <c r="U663" s="2" t="str">
        <f>IF($Q663&lt;&gt;"",IF(OR(RIGHT($Q663,1)="S",RIGHT($Q663,1)="C",RIGHT(Q663,1)="T"),"1","0"),"")</f>
        <v/>
      </c>
      <c r="V663" s="2" t="str">
        <f>IF($Q663&lt;&gt;"",R663+T663+S663-2-U663,"")</f>
        <v/>
      </c>
      <c r="W663" s="2"/>
    </row>
    <row r="664" spans="1:23" x14ac:dyDescent="0.25">
      <c r="A664" t="s">
        <v>1929</v>
      </c>
      <c r="B664" s="2" t="s">
        <v>404</v>
      </c>
      <c r="C664" s="2" t="s">
        <v>1927</v>
      </c>
      <c r="D664" s="2" t="s">
        <v>803</v>
      </c>
      <c r="E664" s="2" t="s">
        <v>1927</v>
      </c>
      <c r="F664" s="2" t="s">
        <v>1517</v>
      </c>
      <c r="G664" s="2" t="s">
        <v>1927</v>
      </c>
      <c r="H664" s="2" t="s">
        <v>304</v>
      </c>
      <c r="I664" s="2" t="s">
        <v>1927</v>
      </c>
      <c r="M664" s="2" t="str">
        <f>IF($Q664&lt;&gt;"",(LEN($Q664)-LEN(SUBSTITUTE($Q664,"C",""))),"")</f>
        <v/>
      </c>
      <c r="N664" s="2" t="s">
        <v>1928</v>
      </c>
      <c r="O664" s="5" t="s">
        <v>890</v>
      </c>
      <c r="R664" s="2" t="str">
        <f>IF($Q664&lt;&gt;"",(LEN($Q664)-LEN(SUBSTITUTE($Q664,"C",""))),"")</f>
        <v/>
      </c>
      <c r="S664" s="2" t="str">
        <f>IF($Q664&lt;&gt;"",(LEN($Q664)-LEN(SUBSTITUTE($Q664,"S",""))),"")</f>
        <v/>
      </c>
      <c r="T664" s="2" t="str">
        <f>IF($Q664&lt;&gt;"",(LEN($Q664)-LEN(SUBSTITUTE($Q664,"T",""))),"")</f>
        <v/>
      </c>
      <c r="U664" s="2" t="str">
        <f>IF($Q664&lt;&gt;"",IF(OR(RIGHT($Q664,1)="S",RIGHT($Q664,1)="C",RIGHT(Q664,1)="T"),"1","0"),"")</f>
        <v/>
      </c>
      <c r="V664" s="2" t="str">
        <f>IF($Q664&lt;&gt;"",R664+T664+S664-2-U664,"")</f>
        <v/>
      </c>
      <c r="W664" s="2"/>
    </row>
    <row r="665" spans="1:23" x14ac:dyDescent="0.25">
      <c r="A665" t="s">
        <v>1929</v>
      </c>
      <c r="B665" s="2" t="s">
        <v>410</v>
      </c>
      <c r="C665" s="2" t="s">
        <v>1927</v>
      </c>
      <c r="D665" s="2" t="s">
        <v>806</v>
      </c>
      <c r="E665" s="2" t="s">
        <v>1927</v>
      </c>
      <c r="F665" s="2" t="s">
        <v>1517</v>
      </c>
      <c r="G665" s="2" t="s">
        <v>1927</v>
      </c>
      <c r="H665" s="2" t="s">
        <v>304</v>
      </c>
      <c r="I665" s="2" t="s">
        <v>1927</v>
      </c>
      <c r="M665" s="2" t="str">
        <f>IF($Q665&lt;&gt;"",(LEN($Q665)-LEN(SUBSTITUTE($Q665,"C",""))),"")</f>
        <v/>
      </c>
      <c r="N665" s="2" t="s">
        <v>1928</v>
      </c>
      <c r="O665" s="5" t="s">
        <v>890</v>
      </c>
      <c r="R665" s="2" t="str">
        <f>IF($Q665&lt;&gt;"",(LEN($Q665)-LEN(SUBSTITUTE($Q665,"C",""))),"")</f>
        <v/>
      </c>
      <c r="S665" s="2" t="str">
        <f>IF($Q665&lt;&gt;"",(LEN($Q665)-LEN(SUBSTITUTE($Q665,"S",""))),"")</f>
        <v/>
      </c>
      <c r="T665" s="2" t="str">
        <f>IF($Q665&lt;&gt;"",(LEN($Q665)-LEN(SUBSTITUTE($Q665,"T",""))),"")</f>
        <v/>
      </c>
      <c r="U665" s="2" t="str">
        <f>IF($Q665&lt;&gt;"",IF(OR(RIGHT($Q665,1)="S",RIGHT($Q665,1)="C",RIGHT(Q665,1)="T"),"1","0"),"")</f>
        <v/>
      </c>
      <c r="V665" s="2" t="str">
        <f>IF($Q665&lt;&gt;"",R665+T665+S665-2-U665,"")</f>
        <v/>
      </c>
      <c r="W665" s="2"/>
    </row>
    <row r="666" spans="1:23" x14ac:dyDescent="0.25">
      <c r="A666" t="s">
        <v>1929</v>
      </c>
      <c r="B666" s="2" t="s">
        <v>412</v>
      </c>
      <c r="C666" s="2" t="s">
        <v>1927</v>
      </c>
      <c r="D666" s="2" t="s">
        <v>808</v>
      </c>
      <c r="E666" s="2" t="s">
        <v>1927</v>
      </c>
      <c r="F666" s="2" t="s">
        <v>1517</v>
      </c>
      <c r="G666" s="2" t="s">
        <v>1927</v>
      </c>
      <c r="H666" s="2" t="s">
        <v>304</v>
      </c>
      <c r="I666" s="2" t="s">
        <v>1927</v>
      </c>
      <c r="M666" s="2" t="str">
        <f>IF($Q666&lt;&gt;"",(LEN($Q666)-LEN(SUBSTITUTE($Q666,"C",""))),"")</f>
        <v/>
      </c>
      <c r="N666" s="2" t="s">
        <v>1928</v>
      </c>
      <c r="O666" s="5" t="s">
        <v>890</v>
      </c>
      <c r="R666" s="2" t="str">
        <f>IF($Q666&lt;&gt;"",(LEN($Q666)-LEN(SUBSTITUTE($Q666,"C",""))),"")</f>
        <v/>
      </c>
      <c r="S666" s="2" t="str">
        <f>IF($Q666&lt;&gt;"",(LEN($Q666)-LEN(SUBSTITUTE($Q666,"S",""))),"")</f>
        <v/>
      </c>
      <c r="T666" s="2" t="str">
        <f>IF($Q666&lt;&gt;"",(LEN($Q666)-LEN(SUBSTITUTE($Q666,"T",""))),"")</f>
        <v/>
      </c>
      <c r="U666" s="2" t="str">
        <f>IF($Q666&lt;&gt;"",IF(OR(RIGHT($Q666,1)="S",RIGHT($Q666,1)="C",RIGHT(Q666,1)="T"),"1","0"),"")</f>
        <v/>
      </c>
      <c r="V666" s="2" t="str">
        <f>IF($Q666&lt;&gt;"",R666+T666+S666-2-U666,"")</f>
        <v/>
      </c>
      <c r="W666" s="2"/>
    </row>
    <row r="667" spans="1:23" x14ac:dyDescent="0.25">
      <c r="A667" t="s">
        <v>1929</v>
      </c>
      <c r="B667" s="2" t="s">
        <v>413</v>
      </c>
      <c r="C667" s="2" t="s">
        <v>1927</v>
      </c>
      <c r="D667" s="2" t="s">
        <v>809</v>
      </c>
      <c r="E667" s="2" t="s">
        <v>1927</v>
      </c>
      <c r="F667" s="2" t="s">
        <v>1517</v>
      </c>
      <c r="G667" s="2" t="s">
        <v>1927</v>
      </c>
      <c r="H667" s="2" t="s">
        <v>304</v>
      </c>
      <c r="I667" s="2" t="s">
        <v>1927</v>
      </c>
      <c r="M667" s="2" t="str">
        <f>IF($Q667&lt;&gt;"",(LEN($Q667)-LEN(SUBSTITUTE($Q667,"C",""))),"")</f>
        <v/>
      </c>
      <c r="N667" s="2" t="s">
        <v>1928</v>
      </c>
      <c r="O667" s="5" t="s">
        <v>890</v>
      </c>
      <c r="R667" s="2" t="str">
        <f>IF($Q667&lt;&gt;"",(LEN($Q667)-LEN(SUBSTITUTE($Q667,"C",""))),"")</f>
        <v/>
      </c>
      <c r="S667" s="2" t="str">
        <f>IF($Q667&lt;&gt;"",(LEN($Q667)-LEN(SUBSTITUTE($Q667,"S",""))),"")</f>
        <v/>
      </c>
      <c r="T667" s="2" t="str">
        <f>IF($Q667&lt;&gt;"",(LEN($Q667)-LEN(SUBSTITUTE($Q667,"T",""))),"")</f>
        <v/>
      </c>
      <c r="U667" s="2" t="str">
        <f>IF($Q667&lt;&gt;"",IF(OR(RIGHT($Q667,1)="S",RIGHT($Q667,1)="C",RIGHT(Q667,1)="T"),"1","0"),"")</f>
        <v/>
      </c>
      <c r="V667" s="2" t="str">
        <f>IF($Q667&lt;&gt;"",R667+T667+S667-2-U667,"")</f>
        <v/>
      </c>
      <c r="W667" s="2"/>
    </row>
    <row r="668" spans="1:23" x14ac:dyDescent="0.25">
      <c r="A668" t="s">
        <v>1929</v>
      </c>
      <c r="B668" s="2" t="s">
        <v>415</v>
      </c>
      <c r="C668" s="2" t="s">
        <v>1927</v>
      </c>
      <c r="D668" s="2" t="s">
        <v>811</v>
      </c>
      <c r="E668" s="2" t="s">
        <v>1927</v>
      </c>
      <c r="F668" s="2" t="s">
        <v>1517</v>
      </c>
      <c r="G668" s="2" t="s">
        <v>1927</v>
      </c>
      <c r="H668" s="2" t="s">
        <v>304</v>
      </c>
      <c r="I668" s="2" t="s">
        <v>1927</v>
      </c>
      <c r="M668" s="2" t="str">
        <f>IF($Q668&lt;&gt;"",(LEN($Q668)-LEN(SUBSTITUTE($Q668,"C",""))),"")</f>
        <v/>
      </c>
      <c r="N668" s="2" t="s">
        <v>1928</v>
      </c>
      <c r="O668" s="5" t="s">
        <v>890</v>
      </c>
      <c r="R668" s="2" t="str">
        <f>IF($Q668&lt;&gt;"",(LEN($Q668)-LEN(SUBSTITUTE($Q668,"C",""))),"")</f>
        <v/>
      </c>
      <c r="S668" s="2" t="str">
        <f>IF($Q668&lt;&gt;"",(LEN($Q668)-LEN(SUBSTITUTE($Q668,"S",""))),"")</f>
        <v/>
      </c>
      <c r="T668" s="2" t="str">
        <f>IF($Q668&lt;&gt;"",(LEN($Q668)-LEN(SUBSTITUTE($Q668,"T",""))),"")</f>
        <v/>
      </c>
      <c r="U668" s="2" t="str">
        <f>IF($Q668&lt;&gt;"",IF(OR(RIGHT($Q668,1)="S",RIGHT($Q668,1)="C",RIGHT(Q668,1)="T"),"1","0"),"")</f>
        <v/>
      </c>
      <c r="V668" s="2" t="str">
        <f>IF($Q668&lt;&gt;"",R668+T668+S668-2-U668,"")</f>
        <v/>
      </c>
      <c r="W668" s="2"/>
    </row>
    <row r="669" spans="1:23" x14ac:dyDescent="0.25">
      <c r="A669" t="s">
        <v>1929</v>
      </c>
      <c r="B669" s="2" t="s">
        <v>416</v>
      </c>
      <c r="C669" s="2" t="s">
        <v>1927</v>
      </c>
      <c r="D669" s="2" t="s">
        <v>812</v>
      </c>
      <c r="E669" s="2" t="s">
        <v>1927</v>
      </c>
      <c r="F669" s="2" t="s">
        <v>1517</v>
      </c>
      <c r="G669" s="2" t="s">
        <v>1927</v>
      </c>
      <c r="H669" s="2" t="s">
        <v>304</v>
      </c>
      <c r="I669" s="2" t="s">
        <v>1927</v>
      </c>
      <c r="M669" s="2" t="str">
        <f>IF($Q669&lt;&gt;"",(LEN($Q669)-LEN(SUBSTITUTE($Q669,"C",""))),"")</f>
        <v/>
      </c>
      <c r="N669" s="2" t="s">
        <v>1928</v>
      </c>
      <c r="O669" s="5" t="s">
        <v>890</v>
      </c>
      <c r="R669" s="2" t="str">
        <f>IF($Q669&lt;&gt;"",(LEN($Q669)-LEN(SUBSTITUTE($Q669,"C",""))),"")</f>
        <v/>
      </c>
      <c r="S669" s="2" t="str">
        <f>IF($Q669&lt;&gt;"",(LEN($Q669)-LEN(SUBSTITUTE($Q669,"S",""))),"")</f>
        <v/>
      </c>
      <c r="T669" s="2" t="str">
        <f>IF($Q669&lt;&gt;"",(LEN($Q669)-LEN(SUBSTITUTE($Q669,"T",""))),"")</f>
        <v/>
      </c>
      <c r="U669" s="2" t="str">
        <f>IF($Q669&lt;&gt;"",IF(OR(RIGHT($Q669,1)="S",RIGHT($Q669,1)="C",RIGHT(Q669,1)="T"),"1","0"),"")</f>
        <v/>
      </c>
      <c r="V669" s="2" t="str">
        <f>IF($Q669&lt;&gt;"",R669+T669+S669-2-U669,"")</f>
        <v/>
      </c>
      <c r="W669" s="2"/>
    </row>
    <row r="670" spans="1:23" x14ac:dyDescent="0.25">
      <c r="A670" t="s">
        <v>1929</v>
      </c>
      <c r="B670" s="2" t="s">
        <v>418</v>
      </c>
      <c r="C670" s="2" t="s">
        <v>1927</v>
      </c>
      <c r="D670" s="2" t="s">
        <v>814</v>
      </c>
      <c r="E670" s="2" t="s">
        <v>1927</v>
      </c>
      <c r="F670" s="2" t="s">
        <v>1517</v>
      </c>
      <c r="G670" s="2" t="s">
        <v>1927</v>
      </c>
      <c r="H670" s="2" t="s">
        <v>304</v>
      </c>
      <c r="I670" s="2" t="s">
        <v>1927</v>
      </c>
      <c r="M670" s="2" t="str">
        <f>IF($Q670&lt;&gt;"",(LEN($Q670)-LEN(SUBSTITUTE($Q670,"C",""))),"")</f>
        <v/>
      </c>
      <c r="N670" s="2" t="s">
        <v>1928</v>
      </c>
      <c r="O670" s="5" t="s">
        <v>956</v>
      </c>
      <c r="R670" s="2" t="str">
        <f>IF($Q670&lt;&gt;"",(LEN($Q670)-LEN(SUBSTITUTE($Q670,"C",""))),"")</f>
        <v/>
      </c>
      <c r="S670" s="2" t="str">
        <f>IF($Q670&lt;&gt;"",(LEN($Q670)-LEN(SUBSTITUTE($Q670,"S",""))),"")</f>
        <v/>
      </c>
      <c r="T670" s="2" t="str">
        <f>IF($Q670&lt;&gt;"",(LEN($Q670)-LEN(SUBSTITUTE($Q670,"T",""))),"")</f>
        <v/>
      </c>
      <c r="U670" s="2" t="str">
        <f>IF($Q670&lt;&gt;"",IF(OR(RIGHT($Q670,1)="S",RIGHT($Q670,1)="C",RIGHT(Q670,1)="T"),"1","0"),"")</f>
        <v/>
      </c>
      <c r="V670" s="2" t="str">
        <f>IF($Q670&lt;&gt;"",R670+T670+S670-2-U670,"")</f>
        <v/>
      </c>
      <c r="W670" s="2"/>
    </row>
    <row r="671" spans="1:23" x14ac:dyDescent="0.25">
      <c r="A671" t="s">
        <v>1929</v>
      </c>
      <c r="B671" s="2" t="s">
        <v>420</v>
      </c>
      <c r="C671" s="2" t="s">
        <v>1927</v>
      </c>
      <c r="D671" s="2" t="s">
        <v>816</v>
      </c>
      <c r="E671" s="2" t="s">
        <v>1927</v>
      </c>
      <c r="F671" s="2" t="s">
        <v>1517</v>
      </c>
      <c r="G671" s="2" t="s">
        <v>1927</v>
      </c>
      <c r="H671" s="2" t="s">
        <v>304</v>
      </c>
      <c r="I671" s="2" t="s">
        <v>1927</v>
      </c>
      <c r="M671" s="2" t="str">
        <f>IF($Q671&lt;&gt;"",(LEN($Q671)-LEN(SUBSTITUTE($Q671,"C",""))),"")</f>
        <v/>
      </c>
      <c r="N671" s="2" t="s">
        <v>1928</v>
      </c>
      <c r="O671" s="5" t="s">
        <v>890</v>
      </c>
      <c r="R671" s="2" t="str">
        <f>IF($Q671&lt;&gt;"",(LEN($Q671)-LEN(SUBSTITUTE($Q671,"C",""))),"")</f>
        <v/>
      </c>
      <c r="S671" s="2" t="str">
        <f>IF($Q671&lt;&gt;"",(LEN($Q671)-LEN(SUBSTITUTE($Q671,"S",""))),"")</f>
        <v/>
      </c>
      <c r="T671" s="2" t="str">
        <f>IF($Q671&lt;&gt;"",(LEN($Q671)-LEN(SUBSTITUTE($Q671,"T",""))),"")</f>
        <v/>
      </c>
      <c r="U671" s="2" t="str">
        <f>IF($Q671&lt;&gt;"",IF(OR(RIGHT($Q671,1)="S",RIGHT($Q671,1)="C",RIGHT(Q671,1)="T"),"1","0"),"")</f>
        <v/>
      </c>
      <c r="V671" s="2" t="str">
        <f>IF($Q671&lt;&gt;"",R671+T671+S671-2-U671,"")</f>
        <v/>
      </c>
      <c r="W671" s="2"/>
    </row>
    <row r="672" spans="1:23" x14ac:dyDescent="0.25">
      <c r="A672" t="s">
        <v>1929</v>
      </c>
      <c r="B672" s="2" t="s">
        <v>454</v>
      </c>
      <c r="C672" s="2" t="s">
        <v>1927</v>
      </c>
      <c r="D672" s="2" t="s">
        <v>716</v>
      </c>
      <c r="E672" s="2" t="s">
        <v>1927</v>
      </c>
      <c r="F672" s="2" t="s">
        <v>1517</v>
      </c>
      <c r="G672" s="2" t="s">
        <v>1927</v>
      </c>
      <c r="H672" s="2" t="s">
        <v>304</v>
      </c>
      <c r="I672" s="2" t="s">
        <v>1927</v>
      </c>
      <c r="M672" s="2" t="str">
        <f>IF($Q672&lt;&gt;"",(LEN($Q672)-LEN(SUBSTITUTE($Q672,"C",""))),"")</f>
        <v/>
      </c>
      <c r="N672" s="2" t="s">
        <v>1928</v>
      </c>
      <c r="O672" s="2" t="s">
        <v>890</v>
      </c>
      <c r="R672" s="2" t="str">
        <f>IF($Q672&lt;&gt;"",(LEN($Q672)-LEN(SUBSTITUTE($Q672,"C",""))),"")</f>
        <v/>
      </c>
      <c r="S672" s="2" t="str">
        <f>IF($Q672&lt;&gt;"",(LEN($Q672)-LEN(SUBSTITUTE($Q672,"S",""))),"")</f>
        <v/>
      </c>
      <c r="T672" s="2" t="str">
        <f>IF($Q672&lt;&gt;"",(LEN($Q672)-LEN(SUBSTITUTE($Q672,"T",""))),"")</f>
        <v/>
      </c>
      <c r="U672" s="2" t="str">
        <f>IF($Q672&lt;&gt;"",IF(OR(RIGHT($Q672,1)="S",RIGHT($Q672,1)="C",RIGHT(Q672,1)="T"),"1","0"),"")</f>
        <v/>
      </c>
      <c r="V672" s="2" t="str">
        <f>IF($Q672&lt;&gt;"",R672+T672+S672-2-U672,"")</f>
        <v/>
      </c>
      <c r="W672" s="2"/>
    </row>
    <row r="673" spans="1:23" x14ac:dyDescent="0.25">
      <c r="A673" t="s">
        <v>1929</v>
      </c>
      <c r="B673" s="2" t="s">
        <v>472</v>
      </c>
      <c r="C673" s="2" t="s">
        <v>1927</v>
      </c>
      <c r="D673" s="2" t="s">
        <v>845</v>
      </c>
      <c r="E673" s="2" t="s">
        <v>1927</v>
      </c>
      <c r="F673" s="2" t="s">
        <v>1517</v>
      </c>
      <c r="G673" s="2" t="s">
        <v>1927</v>
      </c>
      <c r="H673" s="2" t="s">
        <v>304</v>
      </c>
      <c r="I673" s="2" t="s">
        <v>1927</v>
      </c>
      <c r="M673" s="2" t="str">
        <f>IF($Q673&lt;&gt;"",(LEN($Q673)-LEN(SUBSTITUTE($Q673,"C",""))),"")</f>
        <v/>
      </c>
      <c r="N673" s="2" t="s">
        <v>1928</v>
      </c>
      <c r="O673" s="5" t="s">
        <v>1442</v>
      </c>
      <c r="R673" s="2" t="str">
        <f>IF($Q673&lt;&gt;"",(LEN($Q673)-LEN(SUBSTITUTE($Q673,"C",""))),"")</f>
        <v/>
      </c>
      <c r="S673" s="2" t="str">
        <f>IF($Q673&lt;&gt;"",(LEN($Q673)-LEN(SUBSTITUTE($Q673,"S",""))),"")</f>
        <v/>
      </c>
      <c r="T673" s="2" t="str">
        <f>IF($Q673&lt;&gt;"",(LEN($Q673)-LEN(SUBSTITUTE($Q673,"T",""))),"")</f>
        <v/>
      </c>
      <c r="U673" s="2" t="str">
        <f>IF($Q673&lt;&gt;"",IF(OR(RIGHT($Q673,1)="S",RIGHT($Q673,1)="C",RIGHT(Q673,1)="T"),"1","0"),"")</f>
        <v/>
      </c>
      <c r="V673" s="2" t="str">
        <f>IF($Q673&lt;&gt;"",R673+T673+S673-2-U673,"")</f>
        <v/>
      </c>
      <c r="W673" s="2"/>
    </row>
    <row r="674" spans="1:23" x14ac:dyDescent="0.25">
      <c r="A674" t="s">
        <v>1929</v>
      </c>
      <c r="B674" s="2" t="s">
        <v>474</v>
      </c>
      <c r="C674" s="2" t="s">
        <v>1927</v>
      </c>
      <c r="D674" s="2" t="s">
        <v>847</v>
      </c>
      <c r="E674" s="2" t="s">
        <v>1927</v>
      </c>
      <c r="F674" s="2" t="s">
        <v>1517</v>
      </c>
      <c r="G674" s="2" t="s">
        <v>1927</v>
      </c>
      <c r="H674" s="2" t="s">
        <v>304</v>
      </c>
      <c r="I674" s="2" t="s">
        <v>1927</v>
      </c>
      <c r="M674" s="2" t="str">
        <f>IF($Q674&lt;&gt;"",(LEN($Q674)-LEN(SUBSTITUTE($Q674,"C",""))),"")</f>
        <v/>
      </c>
      <c r="N674" s="2" t="s">
        <v>1928</v>
      </c>
      <c r="O674" s="5" t="s">
        <v>1442</v>
      </c>
      <c r="R674" s="2" t="str">
        <f>IF($Q674&lt;&gt;"",(LEN($Q674)-LEN(SUBSTITUTE($Q674,"C",""))),"")</f>
        <v/>
      </c>
      <c r="S674" s="2" t="str">
        <f>IF($Q674&lt;&gt;"",(LEN($Q674)-LEN(SUBSTITUTE($Q674,"S",""))),"")</f>
        <v/>
      </c>
      <c r="T674" s="2" t="str">
        <f>IF($Q674&lt;&gt;"",(LEN($Q674)-LEN(SUBSTITUTE($Q674,"T",""))),"")</f>
        <v/>
      </c>
      <c r="U674" s="2" t="str">
        <f>IF($Q674&lt;&gt;"",IF(OR(RIGHT($Q674,1)="S",RIGHT($Q674,1)="C",RIGHT(Q674,1)="T"),"1","0"),"")</f>
        <v/>
      </c>
      <c r="V674" s="2" t="str">
        <f>IF($Q674&lt;&gt;"",R674+T674+S674-2-U674,"")</f>
        <v/>
      </c>
      <c r="W674" s="2"/>
    </row>
    <row r="675" spans="1:23" x14ac:dyDescent="0.25">
      <c r="A675" t="s">
        <v>1929</v>
      </c>
      <c r="B675" s="2" t="s">
        <v>475</v>
      </c>
      <c r="C675" s="2" t="s">
        <v>1927</v>
      </c>
      <c r="D675" s="2" t="s">
        <v>848</v>
      </c>
      <c r="E675" s="2" t="s">
        <v>1927</v>
      </c>
      <c r="F675" s="2" t="s">
        <v>1517</v>
      </c>
      <c r="G675" s="2" t="s">
        <v>1927</v>
      </c>
      <c r="H675" s="2" t="s">
        <v>304</v>
      </c>
      <c r="I675" s="2" t="s">
        <v>1927</v>
      </c>
      <c r="M675" s="2" t="str">
        <f>IF($Q675&lt;&gt;"",(LEN($Q675)-LEN(SUBSTITUTE($Q675,"C",""))),"")</f>
        <v/>
      </c>
      <c r="N675" s="2" t="s">
        <v>1928</v>
      </c>
      <c r="O675" s="5" t="s">
        <v>1442</v>
      </c>
      <c r="R675" s="2" t="str">
        <f>IF($Q675&lt;&gt;"",(LEN($Q675)-LEN(SUBSTITUTE($Q675,"C",""))),"")</f>
        <v/>
      </c>
      <c r="S675" s="2" t="str">
        <f>IF($Q675&lt;&gt;"",(LEN($Q675)-LEN(SUBSTITUTE($Q675,"S",""))),"")</f>
        <v/>
      </c>
      <c r="T675" s="2" t="str">
        <f>IF($Q675&lt;&gt;"",(LEN($Q675)-LEN(SUBSTITUTE($Q675,"T",""))),"")</f>
        <v/>
      </c>
      <c r="U675" s="2" t="str">
        <f>IF($Q675&lt;&gt;"",IF(OR(RIGHT($Q675,1)="S",RIGHT($Q675,1)="C",RIGHT(Q675,1)="T"),"1","0"),"")</f>
        <v/>
      </c>
      <c r="V675" s="2" t="str">
        <f>IF($Q675&lt;&gt;"",R675+T675+S675-2-U675,"")</f>
        <v/>
      </c>
      <c r="W675" s="2"/>
    </row>
    <row r="676" spans="1:23" x14ac:dyDescent="0.25">
      <c r="A676" t="s">
        <v>1929</v>
      </c>
      <c r="B676" s="2" t="s">
        <v>477</v>
      </c>
      <c r="C676" s="2" t="s">
        <v>1927</v>
      </c>
      <c r="D676" s="2" t="s">
        <v>849</v>
      </c>
      <c r="E676" s="2" t="s">
        <v>1927</v>
      </c>
      <c r="F676" s="2" t="s">
        <v>1517</v>
      </c>
      <c r="G676" s="2" t="s">
        <v>1927</v>
      </c>
      <c r="H676" s="2" t="s">
        <v>304</v>
      </c>
      <c r="I676" s="2" t="s">
        <v>1927</v>
      </c>
      <c r="M676" s="2" t="str">
        <f>IF($Q676&lt;&gt;"",(LEN($Q676)-LEN(SUBSTITUTE($Q676,"C",""))),"")</f>
        <v/>
      </c>
      <c r="N676" s="2" t="s">
        <v>1928</v>
      </c>
      <c r="O676" s="5" t="s">
        <v>890</v>
      </c>
      <c r="R676" s="2" t="str">
        <f>IF($Q676&lt;&gt;"",(LEN($Q676)-LEN(SUBSTITUTE($Q676,"C",""))),"")</f>
        <v/>
      </c>
      <c r="S676" s="2" t="str">
        <f>IF($Q676&lt;&gt;"",(LEN($Q676)-LEN(SUBSTITUTE($Q676,"S",""))),"")</f>
        <v/>
      </c>
      <c r="T676" s="2" t="str">
        <f>IF($Q676&lt;&gt;"",(LEN($Q676)-LEN(SUBSTITUTE($Q676,"T",""))),"")</f>
        <v/>
      </c>
      <c r="U676" s="2" t="str">
        <f>IF($Q676&lt;&gt;"",IF(OR(RIGHT($Q676,1)="S",RIGHT($Q676,1)="C",RIGHT(Q676,1)="T"),"1","0"),"")</f>
        <v/>
      </c>
      <c r="V676" s="2" t="str">
        <f>IF($Q676&lt;&gt;"",R676+T676+S676-2-U676,"")</f>
        <v/>
      </c>
      <c r="W676" s="2"/>
    </row>
    <row r="677" spans="1:23" x14ac:dyDescent="0.25">
      <c r="A677" t="s">
        <v>1929</v>
      </c>
      <c r="B677" s="2" t="s">
        <v>484</v>
      </c>
      <c r="C677" s="2" t="s">
        <v>1927</v>
      </c>
      <c r="D677" s="2" t="s">
        <v>738</v>
      </c>
      <c r="E677" s="2" t="s">
        <v>1927</v>
      </c>
      <c r="F677" s="2" t="s">
        <v>1517</v>
      </c>
      <c r="G677" s="2" t="s">
        <v>1927</v>
      </c>
      <c r="H677" s="2" t="s">
        <v>304</v>
      </c>
      <c r="I677" s="2" t="s">
        <v>1927</v>
      </c>
      <c r="M677" s="2" t="str">
        <f>IF($Q677&lt;&gt;"",(LEN($Q677)-LEN(SUBSTITUTE($Q677,"C",""))),"")</f>
        <v/>
      </c>
      <c r="N677" s="2" t="s">
        <v>1928</v>
      </c>
      <c r="O677" s="5" t="s">
        <v>890</v>
      </c>
      <c r="R677" s="2" t="str">
        <f>IF($Q677&lt;&gt;"",(LEN($Q677)-LEN(SUBSTITUTE($Q677,"C",""))),"")</f>
        <v/>
      </c>
      <c r="S677" s="2" t="str">
        <f>IF($Q677&lt;&gt;"",(LEN($Q677)-LEN(SUBSTITUTE($Q677,"S",""))),"")</f>
        <v/>
      </c>
      <c r="T677" s="2" t="str">
        <f>IF($Q677&lt;&gt;"",(LEN($Q677)-LEN(SUBSTITUTE($Q677,"T",""))),"")</f>
        <v/>
      </c>
      <c r="U677" s="2" t="str">
        <f>IF($Q677&lt;&gt;"",IF(OR(RIGHT($Q677,1)="S",RIGHT($Q677,1)="C",RIGHT(Q677,1)="T"),"1","0"),"")</f>
        <v/>
      </c>
      <c r="V677" s="2" t="str">
        <f>IF($Q677&lt;&gt;"",R677+T677+S677-2-U677,"")</f>
        <v/>
      </c>
      <c r="W677" s="2"/>
    </row>
    <row r="678" spans="1:23" x14ac:dyDescent="0.25">
      <c r="A678" t="s">
        <v>1929</v>
      </c>
      <c r="B678" s="2" t="s">
        <v>485</v>
      </c>
      <c r="C678" s="2" t="s">
        <v>1927</v>
      </c>
      <c r="D678" s="2" t="s">
        <v>738</v>
      </c>
      <c r="E678" s="2" t="s">
        <v>1927</v>
      </c>
      <c r="F678" s="2" t="s">
        <v>1517</v>
      </c>
      <c r="G678" s="2" t="s">
        <v>1927</v>
      </c>
      <c r="H678" s="2" t="s">
        <v>304</v>
      </c>
      <c r="I678" s="2" t="s">
        <v>1927</v>
      </c>
      <c r="M678" s="2" t="str">
        <f>IF($Q678&lt;&gt;"",(LEN($Q678)-LEN(SUBSTITUTE($Q678,"C",""))),"")</f>
        <v/>
      </c>
      <c r="N678" s="2" t="s">
        <v>1928</v>
      </c>
      <c r="O678" s="5" t="s">
        <v>890</v>
      </c>
      <c r="R678" s="2" t="str">
        <f>IF($Q678&lt;&gt;"",(LEN($Q678)-LEN(SUBSTITUTE($Q678,"C",""))),"")</f>
        <v/>
      </c>
      <c r="S678" s="2" t="str">
        <f>IF($Q678&lt;&gt;"",(LEN($Q678)-LEN(SUBSTITUTE($Q678,"S",""))),"")</f>
        <v/>
      </c>
      <c r="T678" s="2" t="str">
        <f>IF($Q678&lt;&gt;"",(LEN($Q678)-LEN(SUBSTITUTE($Q678,"T",""))),"")</f>
        <v/>
      </c>
      <c r="U678" s="2" t="str">
        <f>IF($Q678&lt;&gt;"",IF(OR(RIGHT($Q678,1)="S",RIGHT($Q678,1)="C",RIGHT(Q678,1)="T"),"1","0"),"")</f>
        <v/>
      </c>
      <c r="V678" s="2" t="str">
        <f>IF($Q678&lt;&gt;"",R678+T678+S678-2-U678,"")</f>
        <v/>
      </c>
      <c r="W678" s="2"/>
    </row>
    <row r="679" spans="1:23" x14ac:dyDescent="0.25">
      <c r="A679" t="s">
        <v>1929</v>
      </c>
      <c r="B679" s="2" t="s">
        <v>486</v>
      </c>
      <c r="C679" s="2" t="s">
        <v>1927</v>
      </c>
      <c r="D679" s="2" t="s">
        <v>854</v>
      </c>
      <c r="E679" s="2" t="s">
        <v>1927</v>
      </c>
      <c r="F679" s="2" t="s">
        <v>1517</v>
      </c>
      <c r="G679" s="2" t="s">
        <v>1927</v>
      </c>
      <c r="H679" s="2" t="s">
        <v>304</v>
      </c>
      <c r="I679" s="2" t="s">
        <v>1927</v>
      </c>
      <c r="M679" s="2" t="str">
        <f>IF($Q679&lt;&gt;"",(LEN($Q679)-LEN(SUBSTITUTE($Q679,"C",""))),"")</f>
        <v/>
      </c>
      <c r="N679" s="2" t="s">
        <v>1928</v>
      </c>
      <c r="O679" s="5" t="s">
        <v>956</v>
      </c>
      <c r="R679" s="2" t="str">
        <f>IF($Q679&lt;&gt;"",(LEN($Q679)-LEN(SUBSTITUTE($Q679,"C",""))),"")</f>
        <v/>
      </c>
      <c r="S679" s="2" t="str">
        <f>IF($Q679&lt;&gt;"",(LEN($Q679)-LEN(SUBSTITUTE($Q679,"S",""))),"")</f>
        <v/>
      </c>
      <c r="T679" s="2" t="str">
        <f>IF($Q679&lt;&gt;"",(LEN($Q679)-LEN(SUBSTITUTE($Q679,"T",""))),"")</f>
        <v/>
      </c>
      <c r="U679" s="2" t="str">
        <f>IF($Q679&lt;&gt;"",IF(OR(RIGHT($Q679,1)="S",RIGHT($Q679,1)="C",RIGHT(Q679,1)="T"),"1","0"),"")</f>
        <v/>
      </c>
      <c r="V679" s="2" t="str">
        <f>IF($Q679&lt;&gt;"",R679+T679+S679-2-U679,"")</f>
        <v/>
      </c>
      <c r="W679" s="2"/>
    </row>
    <row r="680" spans="1:23" x14ac:dyDescent="0.25">
      <c r="A680" t="s">
        <v>1929</v>
      </c>
      <c r="B680" s="2" t="s">
        <v>492</v>
      </c>
      <c r="C680" s="2" t="s">
        <v>1927</v>
      </c>
      <c r="D680" s="2" t="s">
        <v>854</v>
      </c>
      <c r="E680" s="2" t="s">
        <v>1927</v>
      </c>
      <c r="F680" s="2" t="s">
        <v>1517</v>
      </c>
      <c r="G680" s="2" t="s">
        <v>1927</v>
      </c>
      <c r="H680" s="2" t="s">
        <v>304</v>
      </c>
      <c r="I680" s="2" t="s">
        <v>1927</v>
      </c>
      <c r="M680" s="2" t="str">
        <f>IF($Q680&lt;&gt;"",(LEN($Q680)-LEN(SUBSTITUTE($Q680,"C",""))),"")</f>
        <v/>
      </c>
      <c r="N680" s="2" t="s">
        <v>1928</v>
      </c>
      <c r="O680" s="2" t="s">
        <v>956</v>
      </c>
      <c r="R680" s="2" t="str">
        <f>IF($Q680&lt;&gt;"",(LEN($Q680)-LEN(SUBSTITUTE($Q680,"C",""))),"")</f>
        <v/>
      </c>
      <c r="S680" s="2" t="str">
        <f>IF($Q680&lt;&gt;"",(LEN($Q680)-LEN(SUBSTITUTE($Q680,"S",""))),"")</f>
        <v/>
      </c>
      <c r="T680" s="2" t="str">
        <f>IF($Q680&lt;&gt;"",(LEN($Q680)-LEN(SUBSTITUTE($Q680,"T",""))),"")</f>
        <v/>
      </c>
      <c r="U680" s="2" t="str">
        <f>IF($Q680&lt;&gt;"",IF(OR(RIGHT($Q680,1)="S",RIGHT($Q680,1)="C",RIGHT(Q680,1)="T"),"1","0"),"")</f>
        <v/>
      </c>
      <c r="V680" s="2" t="str">
        <f>IF($Q680&lt;&gt;"",R680+T680+S680-2-U680,"")</f>
        <v/>
      </c>
      <c r="W680" s="2"/>
    </row>
    <row r="681" spans="1:23" x14ac:dyDescent="0.25">
      <c r="A681" t="s">
        <v>1929</v>
      </c>
      <c r="B681" s="2" t="s">
        <v>495</v>
      </c>
      <c r="C681" s="2" t="s">
        <v>1927</v>
      </c>
      <c r="D681" s="2" t="s">
        <v>859</v>
      </c>
      <c r="E681" s="2" t="s">
        <v>1927</v>
      </c>
      <c r="F681" s="2" t="s">
        <v>1517</v>
      </c>
      <c r="G681" s="2" t="s">
        <v>1927</v>
      </c>
      <c r="H681" s="2" t="s">
        <v>304</v>
      </c>
      <c r="I681" s="2" t="s">
        <v>1927</v>
      </c>
      <c r="M681" s="2" t="str">
        <f>IF($Q681&lt;&gt;"",(LEN($Q681)-LEN(SUBSTITUTE($Q681,"C",""))),"")</f>
        <v/>
      </c>
      <c r="N681" s="2" t="s">
        <v>1928</v>
      </c>
      <c r="O681" s="5" t="s">
        <v>890</v>
      </c>
      <c r="R681" s="2" t="str">
        <f>IF($Q681&lt;&gt;"",(LEN($Q681)-LEN(SUBSTITUTE($Q681,"C",""))),"")</f>
        <v/>
      </c>
      <c r="S681" s="2" t="str">
        <f>IF($Q681&lt;&gt;"",(LEN($Q681)-LEN(SUBSTITUTE($Q681,"S",""))),"")</f>
        <v/>
      </c>
      <c r="T681" s="2" t="str">
        <f>IF($Q681&lt;&gt;"",(LEN($Q681)-LEN(SUBSTITUTE($Q681,"T",""))),"")</f>
        <v/>
      </c>
      <c r="U681" s="2" t="str">
        <f>IF($Q681&lt;&gt;"",IF(OR(RIGHT($Q681,1)="S",RIGHT($Q681,1)="C",RIGHT(Q681,1)="T"),"1","0"),"")</f>
        <v/>
      </c>
      <c r="V681" s="2" t="str">
        <f>IF($Q681&lt;&gt;"",R681+T681+S681-2-U681,"")</f>
        <v/>
      </c>
      <c r="W681" s="2"/>
    </row>
    <row r="682" spans="1:23" x14ac:dyDescent="0.25">
      <c r="A682" t="s">
        <v>1929</v>
      </c>
      <c r="B682" s="2" t="s">
        <v>496</v>
      </c>
      <c r="C682" s="2" t="s">
        <v>1927</v>
      </c>
      <c r="D682" s="2" t="s">
        <v>860</v>
      </c>
      <c r="E682" s="2" t="s">
        <v>1927</v>
      </c>
      <c r="F682" s="2" t="s">
        <v>1517</v>
      </c>
      <c r="G682" s="2" t="s">
        <v>1927</v>
      </c>
      <c r="H682" s="2" t="s">
        <v>304</v>
      </c>
      <c r="I682" s="2" t="s">
        <v>1927</v>
      </c>
      <c r="M682" s="2" t="str">
        <f>IF($Q682&lt;&gt;"",(LEN($Q682)-LEN(SUBSTITUTE($Q682,"C",""))),"")</f>
        <v/>
      </c>
      <c r="N682" s="2" t="s">
        <v>1928</v>
      </c>
      <c r="O682" s="2" t="s">
        <v>956</v>
      </c>
      <c r="R682" s="2" t="str">
        <f>IF($Q682&lt;&gt;"",(LEN($Q682)-LEN(SUBSTITUTE($Q682,"C",""))),"")</f>
        <v/>
      </c>
      <c r="S682" s="2" t="str">
        <f>IF($Q682&lt;&gt;"",(LEN($Q682)-LEN(SUBSTITUTE($Q682,"S",""))),"")</f>
        <v/>
      </c>
      <c r="T682" s="2" t="str">
        <f>IF($Q682&lt;&gt;"",(LEN($Q682)-LEN(SUBSTITUTE($Q682,"T",""))),"")</f>
        <v/>
      </c>
      <c r="U682" s="2" t="str">
        <f>IF($Q682&lt;&gt;"",IF(OR(RIGHT($Q682,1)="S",RIGHT($Q682,1)="C",RIGHT(Q682,1)="T"),"1","0"),"")</f>
        <v/>
      </c>
      <c r="V682" s="2" t="str">
        <f>IF($Q682&lt;&gt;"",R682+T682+S682-2-U682,"")</f>
        <v/>
      </c>
      <c r="W682" s="2"/>
    </row>
    <row r="683" spans="1:23" x14ac:dyDescent="0.25">
      <c r="A683" t="s">
        <v>1929</v>
      </c>
      <c r="B683" s="2" t="s">
        <v>498</v>
      </c>
      <c r="C683" s="2" t="s">
        <v>1927</v>
      </c>
      <c r="D683" s="2" t="s">
        <v>861</v>
      </c>
      <c r="E683" s="2" t="s">
        <v>1927</v>
      </c>
      <c r="F683" s="2" t="s">
        <v>1517</v>
      </c>
      <c r="G683" s="2" t="s">
        <v>1927</v>
      </c>
      <c r="H683" s="2" t="s">
        <v>304</v>
      </c>
      <c r="I683" s="2" t="s">
        <v>1927</v>
      </c>
      <c r="M683" s="2" t="str">
        <f>IF($Q683&lt;&gt;"",(LEN($Q683)-LEN(SUBSTITUTE($Q683,"C",""))),"")</f>
        <v/>
      </c>
      <c r="N683" s="2" t="s">
        <v>1928</v>
      </c>
      <c r="O683" s="2" t="s">
        <v>890</v>
      </c>
      <c r="R683" s="2" t="str">
        <f>IF($Q683&lt;&gt;"",(LEN($Q683)-LEN(SUBSTITUTE($Q683,"C",""))),"")</f>
        <v/>
      </c>
      <c r="S683" s="2" t="str">
        <f>IF($Q683&lt;&gt;"",(LEN($Q683)-LEN(SUBSTITUTE($Q683,"S",""))),"")</f>
        <v/>
      </c>
      <c r="T683" s="2" t="str">
        <f>IF($Q683&lt;&gt;"",(LEN($Q683)-LEN(SUBSTITUTE($Q683,"T",""))),"")</f>
        <v/>
      </c>
      <c r="U683" s="2" t="str">
        <f>IF($Q683&lt;&gt;"",IF(OR(RIGHT($Q683,1)="S",RIGHT($Q683,1)="C",RIGHT(Q683,1)="T"),"1","0"),"")</f>
        <v/>
      </c>
      <c r="V683" s="2" t="str">
        <f>IF($Q683&lt;&gt;"",R683+T683+S683-2-U683,"")</f>
        <v/>
      </c>
      <c r="W683" s="2"/>
    </row>
    <row r="684" spans="1:23" x14ac:dyDescent="0.25">
      <c r="A684" t="s">
        <v>1929</v>
      </c>
      <c r="B684" s="2" t="s">
        <v>499</v>
      </c>
      <c r="C684" s="2" t="s">
        <v>1927</v>
      </c>
      <c r="D684" s="2" t="s">
        <v>862</v>
      </c>
      <c r="E684" s="2" t="s">
        <v>1927</v>
      </c>
      <c r="F684" s="2" t="s">
        <v>1517</v>
      </c>
      <c r="G684" s="2" t="s">
        <v>1927</v>
      </c>
      <c r="H684" s="2" t="s">
        <v>304</v>
      </c>
      <c r="I684" s="2" t="s">
        <v>1927</v>
      </c>
      <c r="M684" s="2" t="str">
        <f>IF($Q684&lt;&gt;"",(LEN($Q684)-LEN(SUBSTITUTE($Q684,"C",""))),"")</f>
        <v/>
      </c>
      <c r="N684" s="2" t="s">
        <v>1928</v>
      </c>
      <c r="O684" s="2" t="s">
        <v>890</v>
      </c>
      <c r="R684" s="2" t="str">
        <f>IF($Q684&lt;&gt;"",(LEN($Q684)-LEN(SUBSTITUTE($Q684,"C",""))),"")</f>
        <v/>
      </c>
      <c r="S684" s="2" t="str">
        <f>IF($Q684&lt;&gt;"",(LEN($Q684)-LEN(SUBSTITUTE($Q684,"S",""))),"")</f>
        <v/>
      </c>
      <c r="T684" s="2" t="str">
        <f>IF($Q684&lt;&gt;"",(LEN($Q684)-LEN(SUBSTITUTE($Q684,"T",""))),"")</f>
        <v/>
      </c>
      <c r="U684" s="2" t="str">
        <f>IF($Q684&lt;&gt;"",IF(OR(RIGHT($Q684,1)="S",RIGHT($Q684,1)="C",RIGHT(Q684,1)="T"),"1","0"),"")</f>
        <v/>
      </c>
      <c r="V684" s="2" t="str">
        <f>IF($Q684&lt;&gt;"",R684+T684+S684-2-U684,"")</f>
        <v/>
      </c>
      <c r="W684" s="2"/>
    </row>
    <row r="685" spans="1:23" x14ac:dyDescent="0.25">
      <c r="A685" t="s">
        <v>1929</v>
      </c>
      <c r="B685" s="2" t="s">
        <v>500</v>
      </c>
      <c r="C685" s="2" t="s">
        <v>1927</v>
      </c>
      <c r="D685" s="2" t="s">
        <v>863</v>
      </c>
      <c r="E685" s="2" t="s">
        <v>1927</v>
      </c>
      <c r="F685" s="2" t="s">
        <v>1517</v>
      </c>
      <c r="G685" s="2" t="s">
        <v>1927</v>
      </c>
      <c r="H685" s="2" t="s">
        <v>304</v>
      </c>
      <c r="I685" s="2" t="s">
        <v>1927</v>
      </c>
      <c r="M685" s="2" t="str">
        <f>IF($Q685&lt;&gt;"",(LEN($Q685)-LEN(SUBSTITUTE($Q685,"C",""))),"")</f>
        <v/>
      </c>
      <c r="N685" s="2" t="s">
        <v>1928</v>
      </c>
      <c r="O685" s="2" t="s">
        <v>890</v>
      </c>
      <c r="R685" s="2" t="str">
        <f>IF($Q685&lt;&gt;"",(LEN($Q685)-LEN(SUBSTITUTE($Q685,"C",""))),"")</f>
        <v/>
      </c>
      <c r="S685" s="2" t="str">
        <f>IF($Q685&lt;&gt;"",(LEN($Q685)-LEN(SUBSTITUTE($Q685,"S",""))),"")</f>
        <v/>
      </c>
      <c r="T685" s="2" t="str">
        <f>IF($Q685&lt;&gt;"",(LEN($Q685)-LEN(SUBSTITUTE($Q685,"T",""))),"")</f>
        <v/>
      </c>
      <c r="U685" s="2" t="str">
        <f>IF($Q685&lt;&gt;"",IF(OR(RIGHT($Q685,1)="S",RIGHT($Q685,1)="C",RIGHT(Q685,1)="T"),"1","0"),"")</f>
        <v/>
      </c>
      <c r="V685" s="2" t="str">
        <f>IF($Q685&lt;&gt;"",R685+T685+S685-2-U685,"")</f>
        <v/>
      </c>
      <c r="W685" s="2" t="s">
        <v>1067</v>
      </c>
    </row>
    <row r="686" spans="1:23" x14ac:dyDescent="0.25">
      <c r="A686" t="s">
        <v>1929</v>
      </c>
      <c r="B686" s="2" t="s">
        <v>506</v>
      </c>
      <c r="C686" s="2" t="s">
        <v>1927</v>
      </c>
      <c r="D686" s="2" t="s">
        <v>868</v>
      </c>
      <c r="E686" s="2" t="s">
        <v>1927</v>
      </c>
      <c r="F686" s="2" t="s">
        <v>1517</v>
      </c>
      <c r="G686" s="2" t="s">
        <v>1927</v>
      </c>
      <c r="H686" s="2" t="s">
        <v>304</v>
      </c>
      <c r="I686" s="2" t="s">
        <v>1927</v>
      </c>
      <c r="M686" s="2" t="str">
        <f>IF($Q686&lt;&gt;"",(LEN($Q686)-LEN(SUBSTITUTE($Q686,"C",""))),"")</f>
        <v/>
      </c>
      <c r="N686" s="2" t="s">
        <v>1928</v>
      </c>
      <c r="O686" s="2" t="s">
        <v>890</v>
      </c>
      <c r="R686" s="2" t="str">
        <f>IF($Q686&lt;&gt;"",(LEN($Q686)-LEN(SUBSTITUTE($Q686,"C",""))),"")</f>
        <v/>
      </c>
      <c r="S686" s="2" t="str">
        <f>IF($Q686&lt;&gt;"",(LEN($Q686)-LEN(SUBSTITUTE($Q686,"S",""))),"")</f>
        <v/>
      </c>
      <c r="T686" s="2" t="str">
        <f>IF($Q686&lt;&gt;"",(LEN($Q686)-LEN(SUBSTITUTE($Q686,"T",""))),"")</f>
        <v/>
      </c>
      <c r="U686" s="2" t="str">
        <f>IF($Q686&lt;&gt;"",IF(OR(RIGHT($Q686,1)="S",RIGHT($Q686,1)="C",RIGHT(Q686,1)="T"),"1","0"),"")</f>
        <v/>
      </c>
      <c r="V686" s="2" t="str">
        <f>IF($Q686&lt;&gt;"",R686+T686+S686-2-U686,"")</f>
        <v/>
      </c>
      <c r="W686" s="2" t="s">
        <v>1067</v>
      </c>
    </row>
    <row r="687" spans="1:23" x14ac:dyDescent="0.25">
      <c r="A687" t="s">
        <v>1929</v>
      </c>
      <c r="B687" s="2" t="s">
        <v>507</v>
      </c>
      <c r="C687" s="2" t="s">
        <v>1927</v>
      </c>
      <c r="D687" s="2" t="s">
        <v>869</v>
      </c>
      <c r="E687" s="2" t="s">
        <v>1927</v>
      </c>
      <c r="F687" s="2" t="s">
        <v>1517</v>
      </c>
      <c r="G687" s="2" t="s">
        <v>1927</v>
      </c>
      <c r="H687" s="2" t="s">
        <v>304</v>
      </c>
      <c r="I687" s="2" t="s">
        <v>1927</v>
      </c>
      <c r="M687" s="2" t="str">
        <f>IF($Q687&lt;&gt;"",(LEN($Q687)-LEN(SUBSTITUTE($Q687,"C",""))),"")</f>
        <v/>
      </c>
      <c r="N687" s="2" t="s">
        <v>1928</v>
      </c>
      <c r="O687" s="2" t="s">
        <v>890</v>
      </c>
      <c r="R687" s="2" t="str">
        <f>IF($Q687&lt;&gt;"",(LEN($Q687)-LEN(SUBSTITUTE($Q687,"C",""))),"")</f>
        <v/>
      </c>
      <c r="S687" s="2" t="str">
        <f>IF($Q687&lt;&gt;"",(LEN($Q687)-LEN(SUBSTITUTE($Q687,"S",""))),"")</f>
        <v/>
      </c>
      <c r="T687" s="2" t="str">
        <f>IF($Q687&lt;&gt;"",(LEN($Q687)-LEN(SUBSTITUTE($Q687,"T",""))),"")</f>
        <v/>
      </c>
      <c r="U687" s="2" t="str">
        <f>IF($Q687&lt;&gt;"",IF(OR(RIGHT($Q687,1)="S",RIGHT($Q687,1)="C",RIGHT(Q687,1)="T"),"1","0"),"")</f>
        <v/>
      </c>
      <c r="V687" s="2" t="str">
        <f>IF($Q687&lt;&gt;"",R687+T687+S687-2-U687,"")</f>
        <v/>
      </c>
      <c r="W687" s="2" t="s">
        <v>1067</v>
      </c>
    </row>
  </sheetData>
  <sortState ref="B2:S692">
    <sortCondition ref="P2:P69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4+2 enzymes and precursors</vt:lpstr>
      <vt:lpstr>Filled in for SSN generation</vt:lpstr>
      <vt:lpstr>Static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</dc:creator>
  <cp:lastModifiedBy>Graham</cp:lastModifiedBy>
  <cp:lastPrinted>2018-03-15T13:48:40Z</cp:lastPrinted>
  <dcterms:created xsi:type="dcterms:W3CDTF">2018-02-26T17:14:44Z</dcterms:created>
  <dcterms:modified xsi:type="dcterms:W3CDTF">2018-04-11T19:04:22Z</dcterms:modified>
</cp:coreProperties>
</file>