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shk\Desktop\Практика\ЛАБА 9\"/>
    </mc:Choice>
  </mc:AlternateContent>
  <bookViews>
    <workbookView xWindow="0" yWindow="0" windowWidth="28800" windowHeight="12330"/>
  </bookViews>
  <sheets>
    <sheet name="Средний балл" sheetId="1" r:id="rId1"/>
    <sheet name="Стипендия Январь" sheetId="3" r:id="rId2"/>
    <sheet name="Стипендия Февраль" sheetId="4" r:id="rId3"/>
    <sheet name="Март" sheetId="5" r:id="rId4"/>
    <sheet name="Гистограмма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8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8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8" i="3"/>
  <c r="D8" i="3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B24" i="3" l="1"/>
  <c r="B24" i="5"/>
  <c r="B24" i="4"/>
</calcChain>
</file>

<file path=xl/sharedStrings.xml><?xml version="1.0" encoding="utf-8"?>
<sst xmlns="http://schemas.openxmlformats.org/spreadsheetml/2006/main" count="111" uniqueCount="34">
  <si>
    <t xml:space="preserve">№ п/п </t>
  </si>
  <si>
    <t>Фамилия</t>
  </si>
  <si>
    <t>История</t>
  </si>
  <si>
    <t>Физика</t>
  </si>
  <si>
    <t>Экономика</t>
  </si>
  <si>
    <t>Этика</t>
  </si>
  <si>
    <t>Эстетика</t>
  </si>
  <si>
    <t>Ср.балл</t>
  </si>
  <si>
    <t>Иванов</t>
  </si>
  <si>
    <t>Петрова</t>
  </si>
  <si>
    <t>Сидорова</t>
  </si>
  <si>
    <t>Семенов</t>
  </si>
  <si>
    <t>Мыщенко</t>
  </si>
  <si>
    <t>Сидоренко</t>
  </si>
  <si>
    <t>Породнов</t>
  </si>
  <si>
    <t>Ошуркова</t>
  </si>
  <si>
    <t>Золотых</t>
  </si>
  <si>
    <t>Дорошенко</t>
  </si>
  <si>
    <t>Светлаков</t>
  </si>
  <si>
    <t>Серова</t>
  </si>
  <si>
    <t>Попов</t>
  </si>
  <si>
    <t>Мастеров</t>
  </si>
  <si>
    <t>Шихалев</t>
  </si>
  <si>
    <t>Ведомость успеваемости Гр. ПР - 9</t>
  </si>
  <si>
    <t>Ведомость начисления стипендии</t>
  </si>
  <si>
    <t>Месяц</t>
  </si>
  <si>
    <t>Январь</t>
  </si>
  <si>
    <t>№ п/п</t>
  </si>
  <si>
    <t>Стипендия</t>
  </si>
  <si>
    <t>Группа №…</t>
  </si>
  <si>
    <t>Размер стипендии</t>
  </si>
  <si>
    <t>Стипендиальный фонд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</si>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</sst>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 10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балл</a:t>
            </a:r>
            <a:endParaRPr lang="ru-RU"/>
          </a:p>
        </c:rich>
      </c:tx>
      <c:layout>
        <c:manualLayout>
          <c:xMode val="edge"/>
          <c:yMode val="edge"/>
          <c:x val="0.37549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'Средний балл'!$B$3:$B$17</c:f>
              <c:strCache>
                <c:ptCount val="15"/>
                <c:pt idx="0">
                  <c:v>Иванов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Семенов</c:v>
                </c:pt>
                <c:pt idx="4">
                  <c:v>Мыщенко</c:v>
                </c:pt>
                <c:pt idx="5">
                  <c:v>Сидоренко</c:v>
                </c:pt>
                <c:pt idx="6">
                  <c:v>Породнов</c:v>
                </c:pt>
                <c:pt idx="7">
                  <c:v>Ошуркова</c:v>
                </c:pt>
                <c:pt idx="8">
                  <c:v>Золотых</c:v>
                </c:pt>
                <c:pt idx="9">
                  <c:v>Дорошенко</c:v>
                </c:pt>
                <c:pt idx="10">
                  <c:v>Светлаков</c:v>
                </c:pt>
                <c:pt idx="11">
                  <c:v>Серова</c:v>
                </c:pt>
                <c:pt idx="12">
                  <c:v>Попов</c:v>
                </c:pt>
                <c:pt idx="13">
                  <c:v>Мастеров</c:v>
                </c:pt>
                <c:pt idx="14">
                  <c:v>Шихалев</c:v>
                </c:pt>
              </c:strCache>
            </c:strRef>
          </c:cat>
          <c:val>
            <c:numRef>
              <c:f>'Средний балл'!$C$3:$C$17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8-4282-A980-86306F2569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'Средний балл'!$B$3:$B$17</c:f>
              <c:strCache>
                <c:ptCount val="15"/>
                <c:pt idx="0">
                  <c:v>Иванов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Семенов</c:v>
                </c:pt>
                <c:pt idx="4">
                  <c:v>Мыщенко</c:v>
                </c:pt>
                <c:pt idx="5">
                  <c:v>Сидоренко</c:v>
                </c:pt>
                <c:pt idx="6">
                  <c:v>Породнов</c:v>
                </c:pt>
                <c:pt idx="7">
                  <c:v>Ошуркова</c:v>
                </c:pt>
                <c:pt idx="8">
                  <c:v>Золотых</c:v>
                </c:pt>
                <c:pt idx="9">
                  <c:v>Дорошенко</c:v>
                </c:pt>
                <c:pt idx="10">
                  <c:v>Светлаков</c:v>
                </c:pt>
                <c:pt idx="11">
                  <c:v>Серова</c:v>
                </c:pt>
                <c:pt idx="12">
                  <c:v>Попов</c:v>
                </c:pt>
                <c:pt idx="13">
                  <c:v>Мастеров</c:v>
                </c:pt>
                <c:pt idx="14">
                  <c:v>Шихалев</c:v>
                </c:pt>
              </c:strCache>
            </c:strRef>
          </c:cat>
          <c:val>
            <c:numRef>
              <c:f>'Средний балл'!$D$3:$D$17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8-4282-A980-86306F2569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'Средний балл'!$B$3:$B$17</c:f>
              <c:strCache>
                <c:ptCount val="15"/>
                <c:pt idx="0">
                  <c:v>Иванов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Семенов</c:v>
                </c:pt>
                <c:pt idx="4">
                  <c:v>Мыщенко</c:v>
                </c:pt>
                <c:pt idx="5">
                  <c:v>Сидоренко</c:v>
                </c:pt>
                <c:pt idx="6">
                  <c:v>Породнов</c:v>
                </c:pt>
                <c:pt idx="7">
                  <c:v>Ошуркова</c:v>
                </c:pt>
                <c:pt idx="8">
                  <c:v>Золотых</c:v>
                </c:pt>
                <c:pt idx="9">
                  <c:v>Дорошенко</c:v>
                </c:pt>
                <c:pt idx="10">
                  <c:v>Светлаков</c:v>
                </c:pt>
                <c:pt idx="11">
                  <c:v>Серова</c:v>
                </c:pt>
                <c:pt idx="12">
                  <c:v>Попов</c:v>
                </c:pt>
                <c:pt idx="13">
                  <c:v>Мастеров</c:v>
                </c:pt>
                <c:pt idx="14">
                  <c:v>Шихалев</c:v>
                </c:pt>
              </c:strCache>
            </c:strRef>
          </c:cat>
          <c:val>
            <c:numRef>
              <c:f>'Средний балл'!$E$3:$E$17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8-4282-A980-86306F2569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'Средний балл'!$B$3:$B$17</c:f>
              <c:strCache>
                <c:ptCount val="15"/>
                <c:pt idx="0">
                  <c:v>Иванов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Семенов</c:v>
                </c:pt>
                <c:pt idx="4">
                  <c:v>Мыщенко</c:v>
                </c:pt>
                <c:pt idx="5">
                  <c:v>Сидоренко</c:v>
                </c:pt>
                <c:pt idx="6">
                  <c:v>Породнов</c:v>
                </c:pt>
                <c:pt idx="7">
                  <c:v>Ошуркова</c:v>
                </c:pt>
                <c:pt idx="8">
                  <c:v>Золотых</c:v>
                </c:pt>
                <c:pt idx="9">
                  <c:v>Дорошенко</c:v>
                </c:pt>
                <c:pt idx="10">
                  <c:v>Светлаков</c:v>
                </c:pt>
                <c:pt idx="11">
                  <c:v>Серова</c:v>
                </c:pt>
                <c:pt idx="12">
                  <c:v>Попов</c:v>
                </c:pt>
                <c:pt idx="13">
                  <c:v>Мастеров</c:v>
                </c:pt>
                <c:pt idx="14">
                  <c:v>Шихалев</c:v>
                </c:pt>
              </c:strCache>
            </c:strRef>
          </c:cat>
          <c:val>
            <c:numRef>
              <c:f>'Средний балл'!$F$3:$F$17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8-4282-A980-86306F25699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'Средний балл'!$B$3:$B$17</c:f>
              <c:strCache>
                <c:ptCount val="15"/>
                <c:pt idx="0">
                  <c:v>Иванов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Семенов</c:v>
                </c:pt>
                <c:pt idx="4">
                  <c:v>Мыщенко</c:v>
                </c:pt>
                <c:pt idx="5">
                  <c:v>Сидоренко</c:v>
                </c:pt>
                <c:pt idx="6">
                  <c:v>Породнов</c:v>
                </c:pt>
                <c:pt idx="7">
                  <c:v>Ошуркова</c:v>
                </c:pt>
                <c:pt idx="8">
                  <c:v>Золотых</c:v>
                </c:pt>
                <c:pt idx="9">
                  <c:v>Дорошенко</c:v>
                </c:pt>
                <c:pt idx="10">
                  <c:v>Светлаков</c:v>
                </c:pt>
                <c:pt idx="11">
                  <c:v>Серова</c:v>
                </c:pt>
                <c:pt idx="12">
                  <c:v>Попов</c:v>
                </c:pt>
                <c:pt idx="13">
                  <c:v>Мастеров</c:v>
                </c:pt>
                <c:pt idx="14">
                  <c:v>Шихалев</c:v>
                </c:pt>
              </c:strCache>
            </c:strRef>
          </c:cat>
          <c:val>
            <c:numRef>
              <c:f>'Средний балл'!$G$3:$G$17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E8-4282-A980-86306F25699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'Средний балл'!$B$3:$B$17</c:f>
              <c:strCache>
                <c:ptCount val="15"/>
                <c:pt idx="0">
                  <c:v>Иванов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Семенов</c:v>
                </c:pt>
                <c:pt idx="4">
                  <c:v>Мыщенко</c:v>
                </c:pt>
                <c:pt idx="5">
                  <c:v>Сидоренко</c:v>
                </c:pt>
                <c:pt idx="6">
                  <c:v>Породнов</c:v>
                </c:pt>
                <c:pt idx="7">
                  <c:v>Ошуркова</c:v>
                </c:pt>
                <c:pt idx="8">
                  <c:v>Золотых</c:v>
                </c:pt>
                <c:pt idx="9">
                  <c:v>Дорошенко</c:v>
                </c:pt>
                <c:pt idx="10">
                  <c:v>Светлаков</c:v>
                </c:pt>
                <c:pt idx="11">
                  <c:v>Серова</c:v>
                </c:pt>
                <c:pt idx="12">
                  <c:v>Попов</c:v>
                </c:pt>
                <c:pt idx="13">
                  <c:v>Мастеров</c:v>
                </c:pt>
                <c:pt idx="14">
                  <c:v>Шихалев</c:v>
                </c:pt>
              </c:strCache>
            </c:strRef>
          </c:cat>
          <c:val>
            <c:numRef>
              <c:f>'Средний балл'!$H$3:$H$17</c:f>
              <c:numCache>
                <c:formatCode>General</c:formatCode>
                <c:ptCount val="15"/>
                <c:pt idx="0">
                  <c:v>4.8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4.8</c:v>
                </c:pt>
                <c:pt idx="4">
                  <c:v>4.5999999999999996</c:v>
                </c:pt>
                <c:pt idx="5">
                  <c:v>4.8</c:v>
                </c:pt>
                <c:pt idx="6">
                  <c:v>5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4.5999999999999996</c:v>
                </c:pt>
                <c:pt idx="11">
                  <c:v>3.8</c:v>
                </c:pt>
                <c:pt idx="12">
                  <c:v>3.2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E8-4282-A980-86306F25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5513800"/>
        <c:axId val="975508880"/>
        <c:axId val="0"/>
      </c:bar3DChart>
      <c:catAx>
        <c:axId val="9755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508880"/>
        <c:crosses val="autoZero"/>
        <c:auto val="1"/>
        <c:lblAlgn val="ctr"/>
        <c:lblOffset val="100"/>
        <c:noMultiLvlLbl val="0"/>
      </c:catAx>
      <c:valAx>
        <c:axId val="975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5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</xdr:row>
      <xdr:rowOff>38099</xdr:rowOff>
    </xdr:from>
    <xdr:to>
      <xdr:col>19</xdr:col>
      <xdr:colOff>152400</xdr:colOff>
      <xdr:row>33</xdr:row>
      <xdr:rowOff>28574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23" sqref="K23"/>
    </sheetView>
  </sheetViews>
  <sheetFormatPr defaultRowHeight="15"/>
  <sheetData>
    <row r="1" spans="1:8">
      <c r="A1" s="3" t="s">
        <v>23</v>
      </c>
      <c r="B1" s="4"/>
      <c r="C1" s="4"/>
      <c r="D1" s="4"/>
      <c r="E1" s="4"/>
      <c r="F1" s="4"/>
      <c r="G1" s="4"/>
      <c r="H1" s="4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2">
        <v>1</v>
      </c>
      <c r="B3" s="2" t="s">
        <v>8</v>
      </c>
      <c r="C3" s="2">
        <v>5</v>
      </c>
      <c r="D3" s="2">
        <v>5</v>
      </c>
      <c r="E3" s="2">
        <v>5</v>
      </c>
      <c r="F3" s="2">
        <v>4</v>
      </c>
      <c r="G3" s="2">
        <v>5</v>
      </c>
      <c r="H3" s="2">
        <f>AVERAGE(C3,D3,E3,F3,G3)</f>
        <v>4.8</v>
      </c>
    </row>
    <row r="4" spans="1:8">
      <c r="A4" s="2">
        <v>2</v>
      </c>
      <c r="B4" s="2" t="s">
        <v>9</v>
      </c>
      <c r="C4" s="2">
        <v>5</v>
      </c>
      <c r="D4" s="2">
        <v>4</v>
      </c>
      <c r="E4" s="2">
        <v>4</v>
      </c>
      <c r="F4" s="2">
        <v>4</v>
      </c>
      <c r="G4" s="2">
        <v>5</v>
      </c>
      <c r="H4" s="2">
        <f t="shared" ref="H4:H16" si="0">AVERAGE(C4,D4,E4,F4,G4)</f>
        <v>4.4000000000000004</v>
      </c>
    </row>
    <row r="5" spans="1:8">
      <c r="A5" s="2">
        <v>3</v>
      </c>
      <c r="B5" s="2" t="s">
        <v>10</v>
      </c>
      <c r="C5" s="2">
        <v>4</v>
      </c>
      <c r="D5" s="2">
        <v>5</v>
      </c>
      <c r="E5" s="2">
        <v>5</v>
      </c>
      <c r="F5" s="2">
        <v>5</v>
      </c>
      <c r="G5" s="2">
        <v>3</v>
      </c>
      <c r="H5" s="2">
        <f t="shared" si="0"/>
        <v>4.4000000000000004</v>
      </c>
    </row>
    <row r="6" spans="1:8">
      <c r="A6" s="2">
        <v>4</v>
      </c>
      <c r="B6" s="2" t="s">
        <v>11</v>
      </c>
      <c r="C6" s="2">
        <v>5</v>
      </c>
      <c r="D6" s="2">
        <v>5</v>
      </c>
      <c r="E6" s="2">
        <v>4</v>
      </c>
      <c r="F6" s="2">
        <v>5</v>
      </c>
      <c r="G6" s="2">
        <v>5</v>
      </c>
      <c r="H6" s="2">
        <f t="shared" si="0"/>
        <v>4.8</v>
      </c>
    </row>
    <row r="7" spans="1:8">
      <c r="A7" s="2">
        <v>5</v>
      </c>
      <c r="B7" s="2" t="s">
        <v>12</v>
      </c>
      <c r="C7" s="2">
        <v>4</v>
      </c>
      <c r="D7" s="2">
        <v>5</v>
      </c>
      <c r="E7" s="2">
        <v>4</v>
      </c>
      <c r="F7" s="2">
        <v>5</v>
      </c>
      <c r="G7" s="2">
        <v>5</v>
      </c>
      <c r="H7" s="2">
        <f t="shared" si="0"/>
        <v>4.5999999999999996</v>
      </c>
    </row>
    <row r="8" spans="1:8">
      <c r="A8" s="2">
        <v>6</v>
      </c>
      <c r="B8" s="2" t="s">
        <v>13</v>
      </c>
      <c r="C8" s="2">
        <v>5</v>
      </c>
      <c r="D8" s="2">
        <v>5</v>
      </c>
      <c r="E8" s="2">
        <v>5</v>
      </c>
      <c r="F8" s="2">
        <v>4</v>
      </c>
      <c r="G8" s="2">
        <v>5</v>
      </c>
      <c r="H8" s="2">
        <f t="shared" si="0"/>
        <v>4.8</v>
      </c>
    </row>
    <row r="9" spans="1:8">
      <c r="A9" s="2">
        <v>7</v>
      </c>
      <c r="B9" s="2" t="s">
        <v>14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f t="shared" si="0"/>
        <v>5</v>
      </c>
    </row>
    <row r="10" spans="1:8">
      <c r="A10" s="2">
        <v>8</v>
      </c>
      <c r="B10" s="2" t="s">
        <v>15</v>
      </c>
      <c r="C10" s="2">
        <v>5</v>
      </c>
      <c r="D10" s="2">
        <v>5</v>
      </c>
      <c r="E10" s="2">
        <v>4</v>
      </c>
      <c r="F10" s="2">
        <v>5</v>
      </c>
      <c r="G10" s="2">
        <v>3</v>
      </c>
      <c r="H10" s="2">
        <f t="shared" si="0"/>
        <v>4.4000000000000004</v>
      </c>
    </row>
    <row r="11" spans="1:8">
      <c r="A11" s="2">
        <v>9</v>
      </c>
      <c r="B11" s="2" t="s">
        <v>16</v>
      </c>
      <c r="C11" s="2">
        <v>5</v>
      </c>
      <c r="D11" s="2">
        <v>5</v>
      </c>
      <c r="E11" s="2">
        <v>4</v>
      </c>
      <c r="F11" s="2">
        <v>4</v>
      </c>
      <c r="G11" s="2">
        <v>5</v>
      </c>
      <c r="H11" s="2">
        <f t="shared" si="0"/>
        <v>4.5999999999999996</v>
      </c>
    </row>
    <row r="12" spans="1:8">
      <c r="A12" s="2">
        <v>10</v>
      </c>
      <c r="B12" s="2" t="s">
        <v>17</v>
      </c>
      <c r="C12" s="2">
        <v>4</v>
      </c>
      <c r="D12" s="2">
        <v>5</v>
      </c>
      <c r="E12" s="2">
        <v>5</v>
      </c>
      <c r="F12" s="2">
        <v>4</v>
      </c>
      <c r="G12" s="2">
        <v>4</v>
      </c>
      <c r="H12" s="2">
        <f t="shared" si="0"/>
        <v>4.4000000000000004</v>
      </c>
    </row>
    <row r="13" spans="1:8">
      <c r="A13" s="2">
        <v>11</v>
      </c>
      <c r="B13" s="2" t="s">
        <v>18</v>
      </c>
      <c r="C13" s="2">
        <v>5</v>
      </c>
      <c r="D13" s="2">
        <v>4</v>
      </c>
      <c r="E13" s="2">
        <v>5</v>
      </c>
      <c r="F13" s="2">
        <v>4</v>
      </c>
      <c r="G13" s="2">
        <v>5</v>
      </c>
      <c r="H13" s="2">
        <f t="shared" si="0"/>
        <v>4.5999999999999996</v>
      </c>
    </row>
    <row r="14" spans="1:8">
      <c r="A14" s="2">
        <v>12</v>
      </c>
      <c r="B14" s="2" t="s">
        <v>19</v>
      </c>
      <c r="C14" s="2">
        <v>4</v>
      </c>
      <c r="D14" s="2">
        <v>4</v>
      </c>
      <c r="E14" s="2">
        <v>3</v>
      </c>
      <c r="F14" s="2">
        <v>4</v>
      </c>
      <c r="G14" s="2">
        <v>4</v>
      </c>
      <c r="H14" s="2">
        <f t="shared" si="0"/>
        <v>3.8</v>
      </c>
    </row>
    <row r="15" spans="1:8">
      <c r="A15" s="2">
        <v>13</v>
      </c>
      <c r="B15" s="2" t="s">
        <v>20</v>
      </c>
      <c r="C15" s="2">
        <v>5</v>
      </c>
      <c r="D15" s="2">
        <v>3</v>
      </c>
      <c r="E15" s="2">
        <v>3</v>
      </c>
      <c r="F15" s="2">
        <v>2</v>
      </c>
      <c r="G15" s="2">
        <v>3</v>
      </c>
      <c r="H15" s="2">
        <f t="shared" si="0"/>
        <v>3.2</v>
      </c>
    </row>
    <row r="16" spans="1:8">
      <c r="A16" s="2">
        <v>14</v>
      </c>
      <c r="B16" s="2" t="s">
        <v>21</v>
      </c>
      <c r="C16" s="2">
        <v>4</v>
      </c>
      <c r="D16" s="2">
        <v>5</v>
      </c>
      <c r="E16" s="2">
        <v>3</v>
      </c>
      <c r="F16" s="2">
        <v>4</v>
      </c>
      <c r="G16" s="2">
        <v>4</v>
      </c>
      <c r="H16" s="2">
        <f t="shared" si="0"/>
        <v>4</v>
      </c>
    </row>
    <row r="17" spans="1:8">
      <c r="A17" s="2">
        <v>15</v>
      </c>
      <c r="B17" s="2" t="s">
        <v>22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f>AVERAGE(C17,D17,E17,F17,G17)</f>
        <v>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N46" sqref="N46:R61"/>
    </sheetView>
  </sheetViews>
  <sheetFormatPr defaultRowHeight="15"/>
  <cols>
    <col min="1" max="1" width="14.140625" customWidth="1"/>
    <col min="2" max="2" width="32.5703125" customWidth="1"/>
    <col min="3" max="3" width="13.42578125" customWidth="1"/>
    <col min="4" max="4" width="12.85546875" customWidth="1"/>
    <col min="5" max="5" width="12.5703125" customWidth="1"/>
  </cols>
  <sheetData>
    <row r="1" spans="1:5">
      <c r="A1" s="5"/>
      <c r="B1" s="5" t="s">
        <v>24</v>
      </c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5"/>
      <c r="B3" s="5" t="s">
        <v>29</v>
      </c>
      <c r="C3" s="5"/>
      <c r="D3" s="5" t="s">
        <v>25</v>
      </c>
      <c r="E3" s="5"/>
    </row>
    <row r="4" spans="1:5">
      <c r="A4" s="5"/>
      <c r="B4" s="5"/>
      <c r="C4" s="5"/>
      <c r="D4" s="5"/>
      <c r="E4" s="5" t="s">
        <v>26</v>
      </c>
    </row>
    <row r="5" spans="1:5">
      <c r="A5" s="5"/>
      <c r="B5" s="5" t="s">
        <v>30</v>
      </c>
      <c r="C5" s="5"/>
      <c r="D5" s="5">
        <v>100</v>
      </c>
      <c r="E5" s="5"/>
    </row>
    <row r="6" spans="1:5">
      <c r="A6" s="5"/>
      <c r="B6" s="5"/>
      <c r="C6" s="5"/>
      <c r="D6" s="5"/>
      <c r="E6" s="5"/>
    </row>
    <row r="7" spans="1:5">
      <c r="A7" s="5" t="s">
        <v>27</v>
      </c>
      <c r="B7" s="5"/>
      <c r="C7" s="5" t="s">
        <v>7</v>
      </c>
      <c r="D7" s="5" t="s">
        <v>28</v>
      </c>
      <c r="E7" s="5"/>
    </row>
    <row r="8" spans="1:5">
      <c r="A8" s="2">
        <v>1</v>
      </c>
      <c r="B8" s="2" t="s">
        <v>8</v>
      </c>
      <c r="C8" s="5">
        <f>AVERAGE(N47,O47,P47,Q47,R47)</f>
        <v>4.8</v>
      </c>
      <c r="D8" s="6">
        <f>IF(C8&gt;=4,$D$5,0)</f>
        <v>100</v>
      </c>
      <c r="E8" s="5"/>
    </row>
    <row r="9" spans="1:5">
      <c r="A9" s="2">
        <v>2</v>
      </c>
      <c r="B9" s="2" t="s">
        <v>9</v>
      </c>
      <c r="C9" s="5">
        <f>AVERAGE(N48,O48,P48,Q48,R48)</f>
        <v>4.4000000000000004</v>
      </c>
      <c r="D9" s="6">
        <f t="shared" ref="D9:D22" si="0">IF(C9&gt;=4,$D$5,0)</f>
        <v>100</v>
      </c>
    </row>
    <row r="10" spans="1:5">
      <c r="A10" s="2">
        <v>3</v>
      </c>
      <c r="B10" s="2" t="s">
        <v>10</v>
      </c>
      <c r="C10" s="5">
        <f>AVERAGE(N49,O49,P49,Q49,R49)</f>
        <v>4.4000000000000004</v>
      </c>
      <c r="D10" s="6">
        <f t="shared" si="0"/>
        <v>100</v>
      </c>
    </row>
    <row r="11" spans="1:5">
      <c r="A11" s="2">
        <v>4</v>
      </c>
      <c r="B11" s="2" t="s">
        <v>11</v>
      </c>
      <c r="C11" s="5">
        <f>AVERAGE(N50,O50,P50,Q50,R50)</f>
        <v>4.8</v>
      </c>
      <c r="D11" s="6">
        <f t="shared" si="0"/>
        <v>100</v>
      </c>
    </row>
    <row r="12" spans="1:5">
      <c r="A12" s="2">
        <v>5</v>
      </c>
      <c r="B12" s="2" t="s">
        <v>12</v>
      </c>
      <c r="C12" s="5">
        <f>AVERAGE(N51,O51,P51,Q51,R51)</f>
        <v>4.5999999999999996</v>
      </c>
      <c r="D12" s="6">
        <f t="shared" si="0"/>
        <v>100</v>
      </c>
    </row>
    <row r="13" spans="1:5">
      <c r="A13" s="2">
        <v>6</v>
      </c>
      <c r="B13" s="2" t="s">
        <v>13</v>
      </c>
      <c r="C13" s="5">
        <f>AVERAGE(N52,O52,P52,Q52,R52)</f>
        <v>4.8</v>
      </c>
      <c r="D13" s="6">
        <f t="shared" si="0"/>
        <v>100</v>
      </c>
    </row>
    <row r="14" spans="1:5">
      <c r="A14" s="2">
        <v>7</v>
      </c>
      <c r="B14" s="2" t="s">
        <v>14</v>
      </c>
      <c r="C14" s="5">
        <f>AVERAGE(N53,O53,P53,Q53,R53)</f>
        <v>5</v>
      </c>
      <c r="D14" s="6">
        <f t="shared" si="0"/>
        <v>100</v>
      </c>
    </row>
    <row r="15" spans="1:5">
      <c r="A15" s="2">
        <v>8</v>
      </c>
      <c r="B15" s="2" t="s">
        <v>15</v>
      </c>
      <c r="C15" s="5">
        <f>AVERAGE(N54,O54,P54,Q54,R54)</f>
        <v>4.4000000000000004</v>
      </c>
      <c r="D15" s="6">
        <f t="shared" si="0"/>
        <v>100</v>
      </c>
    </row>
    <row r="16" spans="1:5">
      <c r="A16" s="2">
        <v>9</v>
      </c>
      <c r="B16" s="2" t="s">
        <v>16</v>
      </c>
      <c r="C16" s="5">
        <f>AVERAGE(N55,O55,P55,Q55,R55)</f>
        <v>4.5999999999999996</v>
      </c>
      <c r="D16" s="6">
        <f t="shared" si="0"/>
        <v>100</v>
      </c>
    </row>
    <row r="17" spans="1:4">
      <c r="A17" s="2">
        <v>10</v>
      </c>
      <c r="B17" s="2" t="s">
        <v>17</v>
      </c>
      <c r="C17" s="5">
        <f>AVERAGE(N56,O56,P56,Q56,R56)</f>
        <v>4.4000000000000004</v>
      </c>
      <c r="D17" s="6">
        <f t="shared" si="0"/>
        <v>100</v>
      </c>
    </row>
    <row r="18" spans="1:4">
      <c r="A18" s="2">
        <v>11</v>
      </c>
      <c r="B18" s="2" t="s">
        <v>18</v>
      </c>
      <c r="C18" s="5">
        <f>AVERAGE(N57,O57,P57,Q57,R57)</f>
        <v>4.5999999999999996</v>
      </c>
      <c r="D18" s="6">
        <f t="shared" si="0"/>
        <v>100</v>
      </c>
    </row>
    <row r="19" spans="1:4">
      <c r="A19" s="2">
        <v>12</v>
      </c>
      <c r="B19" s="2" t="s">
        <v>19</v>
      </c>
      <c r="C19" s="5">
        <f>AVERAGE(N58,O58,P58,Q58,R58)</f>
        <v>3.8</v>
      </c>
      <c r="D19" s="6">
        <f t="shared" si="0"/>
        <v>0</v>
      </c>
    </row>
    <row r="20" spans="1:4">
      <c r="A20" s="2">
        <v>13</v>
      </c>
      <c r="B20" s="2" t="s">
        <v>20</v>
      </c>
      <c r="C20" s="5">
        <f>AVERAGE(N59,O59,P59,Q59,R59)</f>
        <v>3.2</v>
      </c>
      <c r="D20" s="6">
        <f t="shared" si="0"/>
        <v>0</v>
      </c>
    </row>
    <row r="21" spans="1:4">
      <c r="A21" s="2">
        <v>14</v>
      </c>
      <c r="B21" s="2" t="s">
        <v>21</v>
      </c>
      <c r="C21" s="5">
        <f>AVERAGE(N60,O60,P60,Q60,R60)</f>
        <v>4</v>
      </c>
      <c r="D21" s="6">
        <f t="shared" si="0"/>
        <v>100</v>
      </c>
    </row>
    <row r="22" spans="1:4">
      <c r="A22" s="2">
        <v>15</v>
      </c>
      <c r="B22" s="2" t="s">
        <v>22</v>
      </c>
      <c r="C22" s="5">
        <f>AVERAGE(N61,O61,P61,Q61,R61)</f>
        <v>5</v>
      </c>
      <c r="D22" s="6">
        <f t="shared" si="0"/>
        <v>100</v>
      </c>
    </row>
    <row r="23" spans="1:4">
      <c r="B23" s="7" t="s">
        <v>31</v>
      </c>
    </row>
    <row r="24" spans="1:4">
      <c r="B24">
        <f>SUM(D8:D22)</f>
        <v>1300</v>
      </c>
    </row>
    <row r="46" spans="14:18">
      <c r="N46" s="2" t="s">
        <v>2</v>
      </c>
      <c r="O46" s="2" t="s">
        <v>3</v>
      </c>
      <c r="P46" s="2" t="s">
        <v>4</v>
      </c>
      <c r="Q46" s="2" t="s">
        <v>5</v>
      </c>
      <c r="R46" s="2" t="s">
        <v>6</v>
      </c>
    </row>
    <row r="47" spans="14:18">
      <c r="N47" s="2">
        <v>5</v>
      </c>
      <c r="O47" s="2">
        <v>5</v>
      </c>
      <c r="P47" s="2">
        <v>5</v>
      </c>
      <c r="Q47" s="2">
        <v>4</v>
      </c>
      <c r="R47" s="2">
        <v>5</v>
      </c>
    </row>
    <row r="48" spans="14:18">
      <c r="N48" s="2">
        <v>5</v>
      </c>
      <c r="O48" s="2">
        <v>4</v>
      </c>
      <c r="P48" s="2">
        <v>4</v>
      </c>
      <c r="Q48" s="2">
        <v>4</v>
      </c>
      <c r="R48" s="2">
        <v>5</v>
      </c>
    </row>
    <row r="49" spans="14:18">
      <c r="N49" s="2">
        <v>4</v>
      </c>
      <c r="O49" s="2">
        <v>5</v>
      </c>
      <c r="P49" s="2">
        <v>5</v>
      </c>
      <c r="Q49" s="2">
        <v>5</v>
      </c>
      <c r="R49" s="2">
        <v>3</v>
      </c>
    </row>
    <row r="50" spans="14:18">
      <c r="N50" s="2">
        <v>5</v>
      </c>
      <c r="O50" s="2">
        <v>5</v>
      </c>
      <c r="P50" s="2">
        <v>4</v>
      </c>
      <c r="Q50" s="2">
        <v>5</v>
      </c>
      <c r="R50" s="2">
        <v>5</v>
      </c>
    </row>
    <row r="51" spans="14:18">
      <c r="N51" s="2">
        <v>4</v>
      </c>
      <c r="O51" s="2">
        <v>5</v>
      </c>
      <c r="P51" s="2">
        <v>4</v>
      </c>
      <c r="Q51" s="2">
        <v>5</v>
      </c>
      <c r="R51" s="2">
        <v>5</v>
      </c>
    </row>
    <row r="52" spans="14:18">
      <c r="N52" s="2">
        <v>5</v>
      </c>
      <c r="O52" s="2">
        <v>5</v>
      </c>
      <c r="P52" s="2">
        <v>5</v>
      </c>
      <c r="Q52" s="2">
        <v>4</v>
      </c>
      <c r="R52" s="2">
        <v>5</v>
      </c>
    </row>
    <row r="53" spans="14:18">
      <c r="N53" s="2">
        <v>5</v>
      </c>
      <c r="O53" s="2">
        <v>5</v>
      </c>
      <c r="P53" s="2">
        <v>5</v>
      </c>
      <c r="Q53" s="2">
        <v>5</v>
      </c>
      <c r="R53" s="2">
        <v>5</v>
      </c>
    </row>
    <row r="54" spans="14:18">
      <c r="N54" s="2">
        <v>5</v>
      </c>
      <c r="O54" s="2">
        <v>5</v>
      </c>
      <c r="P54" s="2">
        <v>4</v>
      </c>
      <c r="Q54" s="2">
        <v>5</v>
      </c>
      <c r="R54" s="2">
        <v>3</v>
      </c>
    </row>
    <row r="55" spans="14:18">
      <c r="N55" s="2">
        <v>5</v>
      </c>
      <c r="O55" s="2">
        <v>5</v>
      </c>
      <c r="P55" s="2">
        <v>4</v>
      </c>
      <c r="Q55" s="2">
        <v>4</v>
      </c>
      <c r="R55" s="2">
        <v>5</v>
      </c>
    </row>
    <row r="56" spans="14:18">
      <c r="N56" s="2">
        <v>4</v>
      </c>
      <c r="O56" s="2">
        <v>5</v>
      </c>
      <c r="P56" s="2">
        <v>5</v>
      </c>
      <c r="Q56" s="2">
        <v>4</v>
      </c>
      <c r="R56" s="2">
        <v>4</v>
      </c>
    </row>
    <row r="57" spans="14:18">
      <c r="N57" s="2">
        <v>5</v>
      </c>
      <c r="O57" s="2">
        <v>4</v>
      </c>
      <c r="P57" s="2">
        <v>5</v>
      </c>
      <c r="Q57" s="2">
        <v>4</v>
      </c>
      <c r="R57" s="2">
        <v>5</v>
      </c>
    </row>
    <row r="58" spans="14:18">
      <c r="N58" s="2">
        <v>4</v>
      </c>
      <c r="O58" s="2">
        <v>4</v>
      </c>
      <c r="P58" s="2">
        <v>3</v>
      </c>
      <c r="Q58" s="2">
        <v>4</v>
      </c>
      <c r="R58" s="2">
        <v>4</v>
      </c>
    </row>
    <row r="59" spans="14:18">
      <c r="N59" s="2">
        <v>5</v>
      </c>
      <c r="O59" s="2">
        <v>3</v>
      </c>
      <c r="P59" s="2">
        <v>3</v>
      </c>
      <c r="Q59" s="2">
        <v>2</v>
      </c>
      <c r="R59" s="2">
        <v>3</v>
      </c>
    </row>
    <row r="60" spans="14:18">
      <c r="N60" s="2">
        <v>4</v>
      </c>
      <c r="O60" s="2">
        <v>5</v>
      </c>
      <c r="P60" s="2">
        <v>3</v>
      </c>
      <c r="Q60" s="2">
        <v>4</v>
      </c>
      <c r="R60" s="2">
        <v>4</v>
      </c>
    </row>
    <row r="61" spans="14:18">
      <c r="N61" s="2">
        <v>5</v>
      </c>
      <c r="O61" s="2">
        <v>5</v>
      </c>
      <c r="P61" s="2">
        <v>5</v>
      </c>
      <c r="Q61" s="2">
        <v>5</v>
      </c>
      <c r="R61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F30" sqref="F30"/>
    </sheetView>
  </sheetViews>
  <sheetFormatPr defaultRowHeight="15"/>
  <cols>
    <col min="1" max="1" width="8.28515625" customWidth="1"/>
    <col min="2" max="2" width="20.5703125" customWidth="1"/>
  </cols>
  <sheetData>
    <row r="1" spans="1:5">
      <c r="A1" s="5"/>
      <c r="B1" s="5" t="s">
        <v>24</v>
      </c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5"/>
      <c r="B3" s="5" t="s">
        <v>29</v>
      </c>
      <c r="C3" s="5"/>
      <c r="D3" s="5" t="s">
        <v>25</v>
      </c>
      <c r="E3" s="5" t="s">
        <v>32</v>
      </c>
    </row>
    <row r="4" spans="1:5">
      <c r="A4" s="5"/>
      <c r="B4" s="5"/>
      <c r="C4" s="5"/>
      <c r="D4" s="5"/>
    </row>
    <row r="5" spans="1:5">
      <c r="A5" s="5"/>
      <c r="B5" s="5" t="s">
        <v>30</v>
      </c>
      <c r="C5" s="5"/>
      <c r="D5" s="5">
        <v>150</v>
      </c>
      <c r="E5" s="5"/>
    </row>
    <row r="6" spans="1:5">
      <c r="A6" s="5"/>
      <c r="B6" s="5"/>
      <c r="C6" s="5"/>
      <c r="D6" s="5"/>
      <c r="E6" s="5"/>
    </row>
    <row r="7" spans="1:5">
      <c r="A7" s="5" t="s">
        <v>27</v>
      </c>
      <c r="B7" s="5"/>
      <c r="C7" s="5" t="s">
        <v>7</v>
      </c>
      <c r="D7" s="5" t="s">
        <v>28</v>
      </c>
      <c r="E7" s="5"/>
    </row>
    <row r="8" spans="1:5">
      <c r="A8" s="2">
        <v>1</v>
      </c>
      <c r="B8" s="2" t="s">
        <v>8</v>
      </c>
      <c r="C8" s="5">
        <f>AVERAGE(V41,W41,X41,Y41,Z41)</f>
        <v>4.8</v>
      </c>
      <c r="D8" s="6">
        <f>IF(C8&gt;=4.5,$D$5*150%,0)+IF(AND(C8&lt;4.5,C8&gt;=3),$D$5,0)</f>
        <v>225</v>
      </c>
      <c r="E8" s="5"/>
    </row>
    <row r="9" spans="1:5">
      <c r="A9" s="2">
        <v>2</v>
      </c>
      <c r="B9" s="2" t="s">
        <v>9</v>
      </c>
      <c r="C9" s="5">
        <f>AVERAGE(V42,W42,X42,Y42,Z42)</f>
        <v>4.4000000000000004</v>
      </c>
      <c r="D9" s="6">
        <f t="shared" ref="D9:D22" si="0">IF(C9&gt;=4.5,$D$5*150%,0)+IF(AND(C9&lt;4.5,C9&gt;=3),$D$5,0)</f>
        <v>150</v>
      </c>
    </row>
    <row r="10" spans="1:5">
      <c r="A10" s="2">
        <v>3</v>
      </c>
      <c r="B10" s="2" t="s">
        <v>10</v>
      </c>
      <c r="C10" s="5">
        <f>AVERAGE(V43,W43,X43,Y43,Z43)</f>
        <v>4.4000000000000004</v>
      </c>
      <c r="D10" s="6">
        <f t="shared" si="0"/>
        <v>150</v>
      </c>
    </row>
    <row r="11" spans="1:5">
      <c r="A11" s="2">
        <v>4</v>
      </c>
      <c r="B11" s="2" t="s">
        <v>11</v>
      </c>
      <c r="C11" s="5">
        <f>AVERAGE(V44,W44,X44,Y44,Z44)</f>
        <v>4.8</v>
      </c>
      <c r="D11" s="6">
        <f t="shared" si="0"/>
        <v>225</v>
      </c>
    </row>
    <row r="12" spans="1:5">
      <c r="A12" s="2">
        <v>5</v>
      </c>
      <c r="B12" s="2" t="s">
        <v>12</v>
      </c>
      <c r="C12" s="5">
        <f>AVERAGE(V45,W45,X45,Y45,Z45)</f>
        <v>4.5999999999999996</v>
      </c>
      <c r="D12" s="6">
        <f t="shared" si="0"/>
        <v>225</v>
      </c>
    </row>
    <row r="13" spans="1:5">
      <c r="A13" s="2">
        <v>6</v>
      </c>
      <c r="B13" s="2" t="s">
        <v>13</v>
      </c>
      <c r="C13" s="5">
        <f>AVERAGE(V46,W46,X46,Y46,Z46)</f>
        <v>4.8</v>
      </c>
      <c r="D13" s="6">
        <f t="shared" si="0"/>
        <v>225</v>
      </c>
    </row>
    <row r="14" spans="1:5">
      <c r="A14" s="2">
        <v>7</v>
      </c>
      <c r="B14" s="2" t="s">
        <v>14</v>
      </c>
      <c r="C14" s="5">
        <f>AVERAGE(V47,W47,X47,Y47,Z47)</f>
        <v>5</v>
      </c>
      <c r="D14" s="6">
        <f t="shared" si="0"/>
        <v>225</v>
      </c>
    </row>
    <row r="15" spans="1:5">
      <c r="A15" s="2">
        <v>8</v>
      </c>
      <c r="B15" s="2" t="s">
        <v>15</v>
      </c>
      <c r="C15" s="5">
        <f>AVERAGE(V48,W48,X48,Y48,Z48)</f>
        <v>4.4000000000000004</v>
      </c>
      <c r="D15" s="6">
        <f t="shared" si="0"/>
        <v>150</v>
      </c>
    </row>
    <row r="16" spans="1:5">
      <c r="A16" s="2">
        <v>9</v>
      </c>
      <c r="B16" s="2" t="s">
        <v>16</v>
      </c>
      <c r="C16" s="5">
        <f>AVERAGE(V49,W49,X49,Y49,Z49)</f>
        <v>4.5999999999999996</v>
      </c>
      <c r="D16" s="6">
        <f t="shared" si="0"/>
        <v>225</v>
      </c>
    </row>
    <row r="17" spans="1:4">
      <c r="A17" s="2">
        <v>10</v>
      </c>
      <c r="B17" s="2" t="s">
        <v>17</v>
      </c>
      <c r="C17" s="5">
        <f>AVERAGE(V50,W50,X50,Y50,Z50)</f>
        <v>4.4000000000000004</v>
      </c>
      <c r="D17" s="6">
        <f t="shared" si="0"/>
        <v>150</v>
      </c>
    </row>
    <row r="18" spans="1:4">
      <c r="A18" s="2">
        <v>11</v>
      </c>
      <c r="B18" s="2" t="s">
        <v>18</v>
      </c>
      <c r="C18" s="5">
        <f>AVERAGE(V51,W51,X51,Y51,Z51)</f>
        <v>4.5999999999999996</v>
      </c>
      <c r="D18" s="6">
        <f t="shared" si="0"/>
        <v>225</v>
      </c>
    </row>
    <row r="19" spans="1:4">
      <c r="A19" s="2">
        <v>12</v>
      </c>
      <c r="B19" s="2" t="s">
        <v>19</v>
      </c>
      <c r="C19" s="5">
        <f>AVERAGE(V52,W52,X52,Y52,Z52)</f>
        <v>3.8</v>
      </c>
      <c r="D19" s="6">
        <f t="shared" si="0"/>
        <v>150</v>
      </c>
    </row>
    <row r="20" spans="1:4">
      <c r="A20" s="2">
        <v>13</v>
      </c>
      <c r="B20" s="2" t="s">
        <v>20</v>
      </c>
      <c r="C20" s="5">
        <f>AVERAGE(V53,W53,X53,Y53,Z53)</f>
        <v>3.2</v>
      </c>
      <c r="D20" s="6">
        <f t="shared" si="0"/>
        <v>150</v>
      </c>
    </row>
    <row r="21" spans="1:4">
      <c r="A21" s="2">
        <v>14</v>
      </c>
      <c r="B21" s="2" t="s">
        <v>21</v>
      </c>
      <c r="C21" s="5">
        <f>AVERAGE(V54,W54,X54,Y54,Z54)</f>
        <v>4</v>
      </c>
      <c r="D21" s="6">
        <f t="shared" si="0"/>
        <v>150</v>
      </c>
    </row>
    <row r="22" spans="1:4">
      <c r="A22" s="2">
        <v>15</v>
      </c>
      <c r="B22" s="2" t="s">
        <v>22</v>
      </c>
      <c r="C22" s="5">
        <f>AVERAGE(V55,W55,X55,Y55,Z55)</f>
        <v>5</v>
      </c>
      <c r="D22" s="6">
        <f t="shared" si="0"/>
        <v>225</v>
      </c>
    </row>
    <row r="23" spans="1:4">
      <c r="B23" s="7" t="s">
        <v>31</v>
      </c>
    </row>
    <row r="24" spans="1:4">
      <c r="B24">
        <f>SUM(D8:D22)</f>
        <v>2850</v>
      </c>
    </row>
    <row r="40" spans="22:26">
      <c r="V40" s="2" t="s">
        <v>2</v>
      </c>
      <c r="W40" s="2" t="s">
        <v>3</v>
      </c>
      <c r="X40" s="2" t="s">
        <v>4</v>
      </c>
      <c r="Y40" s="2" t="s">
        <v>5</v>
      </c>
      <c r="Z40" s="2" t="s">
        <v>6</v>
      </c>
    </row>
    <row r="41" spans="22:26">
      <c r="V41" s="2">
        <v>5</v>
      </c>
      <c r="W41" s="2">
        <v>5</v>
      </c>
      <c r="X41" s="2">
        <v>5</v>
      </c>
      <c r="Y41" s="2">
        <v>4</v>
      </c>
      <c r="Z41" s="2">
        <v>5</v>
      </c>
    </row>
    <row r="42" spans="22:26">
      <c r="V42" s="2">
        <v>5</v>
      </c>
      <c r="W42" s="2">
        <v>4</v>
      </c>
      <c r="X42" s="2">
        <v>4</v>
      </c>
      <c r="Y42" s="2">
        <v>4</v>
      </c>
      <c r="Z42" s="2">
        <v>5</v>
      </c>
    </row>
    <row r="43" spans="22:26">
      <c r="V43" s="2">
        <v>4</v>
      </c>
      <c r="W43" s="2">
        <v>5</v>
      </c>
      <c r="X43" s="2">
        <v>5</v>
      </c>
      <c r="Y43" s="2">
        <v>5</v>
      </c>
      <c r="Z43" s="2">
        <v>3</v>
      </c>
    </row>
    <row r="44" spans="22:26">
      <c r="V44" s="2">
        <v>5</v>
      </c>
      <c r="W44" s="2">
        <v>5</v>
      </c>
      <c r="X44" s="2">
        <v>4</v>
      </c>
      <c r="Y44" s="2">
        <v>5</v>
      </c>
      <c r="Z44" s="2">
        <v>5</v>
      </c>
    </row>
    <row r="45" spans="22:26">
      <c r="V45" s="2">
        <v>4</v>
      </c>
      <c r="W45" s="2">
        <v>5</v>
      </c>
      <c r="X45" s="2">
        <v>4</v>
      </c>
      <c r="Y45" s="2">
        <v>5</v>
      </c>
      <c r="Z45" s="2">
        <v>5</v>
      </c>
    </row>
    <row r="46" spans="22:26">
      <c r="V46" s="2">
        <v>5</v>
      </c>
      <c r="W46" s="2">
        <v>5</v>
      </c>
      <c r="X46" s="2">
        <v>5</v>
      </c>
      <c r="Y46" s="2">
        <v>4</v>
      </c>
      <c r="Z46" s="2">
        <v>5</v>
      </c>
    </row>
    <row r="47" spans="22:26">
      <c r="V47" s="2">
        <v>5</v>
      </c>
      <c r="W47" s="2">
        <v>5</v>
      </c>
      <c r="X47" s="2">
        <v>5</v>
      </c>
      <c r="Y47" s="2">
        <v>5</v>
      </c>
      <c r="Z47" s="2">
        <v>5</v>
      </c>
    </row>
    <row r="48" spans="22:26">
      <c r="V48" s="2">
        <v>5</v>
      </c>
      <c r="W48" s="2">
        <v>5</v>
      </c>
      <c r="X48" s="2">
        <v>4</v>
      </c>
      <c r="Y48" s="2">
        <v>5</v>
      </c>
      <c r="Z48" s="2">
        <v>3</v>
      </c>
    </row>
    <row r="49" spans="22:26">
      <c r="V49" s="2">
        <v>5</v>
      </c>
      <c r="W49" s="2">
        <v>5</v>
      </c>
      <c r="X49" s="2">
        <v>4</v>
      </c>
      <c r="Y49" s="2">
        <v>4</v>
      </c>
      <c r="Z49" s="2">
        <v>5</v>
      </c>
    </row>
    <row r="50" spans="22:26">
      <c r="V50" s="2">
        <v>4</v>
      </c>
      <c r="W50" s="2">
        <v>5</v>
      </c>
      <c r="X50" s="2">
        <v>5</v>
      </c>
      <c r="Y50" s="2">
        <v>4</v>
      </c>
      <c r="Z50" s="2">
        <v>4</v>
      </c>
    </row>
    <row r="51" spans="22:26">
      <c r="V51" s="2">
        <v>5</v>
      </c>
      <c r="W51" s="2">
        <v>4</v>
      </c>
      <c r="X51" s="2">
        <v>5</v>
      </c>
      <c r="Y51" s="2">
        <v>4</v>
      </c>
      <c r="Z51" s="2">
        <v>5</v>
      </c>
    </row>
    <row r="52" spans="22:26">
      <c r="V52" s="2">
        <v>4</v>
      </c>
      <c r="W52" s="2">
        <v>4</v>
      </c>
      <c r="X52" s="2">
        <v>3</v>
      </c>
      <c r="Y52" s="2">
        <v>4</v>
      </c>
      <c r="Z52" s="2">
        <v>4</v>
      </c>
    </row>
    <row r="53" spans="22:26">
      <c r="V53" s="2">
        <v>5</v>
      </c>
      <c r="W53" s="2">
        <v>3</v>
      </c>
      <c r="X53" s="2">
        <v>3</v>
      </c>
      <c r="Y53" s="2">
        <v>2</v>
      </c>
      <c r="Z53" s="2">
        <v>3</v>
      </c>
    </row>
    <row r="54" spans="22:26">
      <c r="V54" s="2">
        <v>4</v>
      </c>
      <c r="W54" s="2">
        <v>5</v>
      </c>
      <c r="X54" s="2">
        <v>3</v>
      </c>
      <c r="Y54" s="2">
        <v>4</v>
      </c>
      <c r="Z54" s="2">
        <v>4</v>
      </c>
    </row>
    <row r="55" spans="22:26">
      <c r="V55" s="2">
        <v>5</v>
      </c>
      <c r="W55" s="2">
        <v>5</v>
      </c>
      <c r="X55" s="2">
        <v>5</v>
      </c>
      <c r="Y55" s="2">
        <v>5</v>
      </c>
      <c r="Z55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workbookViewId="0">
      <selection activeCell="B20" sqref="B20"/>
    </sheetView>
  </sheetViews>
  <sheetFormatPr defaultRowHeight="15"/>
  <sheetData>
    <row r="1" spans="1:5">
      <c r="A1" s="5"/>
      <c r="B1" s="5" t="s">
        <v>24</v>
      </c>
      <c r="C1" s="5"/>
      <c r="D1" s="5"/>
      <c r="E1" s="5"/>
    </row>
    <row r="2" spans="1:5">
      <c r="A2" s="5"/>
      <c r="B2" s="5"/>
      <c r="C2" s="5"/>
      <c r="D2" s="5"/>
      <c r="E2" s="5"/>
    </row>
    <row r="3" spans="1:5">
      <c r="A3" s="5"/>
      <c r="B3" s="5" t="s">
        <v>29</v>
      </c>
      <c r="C3" s="5"/>
      <c r="D3" s="5" t="s">
        <v>25</v>
      </c>
      <c r="E3" s="5"/>
    </row>
    <row r="4" spans="1:5">
      <c r="A4" s="5"/>
      <c r="B4" s="5"/>
      <c r="C4" s="5"/>
      <c r="D4" s="5"/>
      <c r="E4" s="5" t="s">
        <v>33</v>
      </c>
    </row>
    <row r="5" spans="1:5">
      <c r="A5" s="5"/>
      <c r="B5" s="5" t="s">
        <v>30</v>
      </c>
      <c r="C5" s="5"/>
      <c r="D5" s="5">
        <v>200</v>
      </c>
      <c r="E5" s="5"/>
    </row>
    <row r="6" spans="1:5">
      <c r="A6" s="5"/>
      <c r="B6" s="5"/>
      <c r="C6" s="5"/>
      <c r="D6" s="5"/>
      <c r="E6" s="5"/>
    </row>
    <row r="7" spans="1:5">
      <c r="A7" s="5" t="s">
        <v>27</v>
      </c>
      <c r="B7" s="5"/>
      <c r="C7" s="5" t="s">
        <v>7</v>
      </c>
      <c r="D7" s="5" t="s">
        <v>28</v>
      </c>
      <c r="E7" s="5"/>
    </row>
    <row r="8" spans="1:5">
      <c r="A8" s="2">
        <v>1</v>
      </c>
      <c r="B8" s="2" t="s">
        <v>8</v>
      </c>
      <c r="C8" s="5">
        <f>AVERAGE(V41,W41,X41,Y41,Z41)</f>
        <v>4.8</v>
      </c>
      <c r="D8" s="6">
        <f>IF(C8&gt;=4.5,$D$5*150%,0)+IF(AND(C8&lt;4.5,C8&gt;=4),$D$5,0)+IF(C8&lt;4,$D$5*80%,0)</f>
        <v>300</v>
      </c>
      <c r="E8" s="5"/>
    </row>
    <row r="9" spans="1:5">
      <c r="A9" s="2">
        <v>2</v>
      </c>
      <c r="B9" s="2" t="s">
        <v>9</v>
      </c>
      <c r="C9" s="5">
        <f>AVERAGE(V42,W42,X42,Y42,Z42)</f>
        <v>4.4000000000000004</v>
      </c>
      <c r="D9" s="6">
        <f t="shared" ref="D9:D22" si="0">IF(C9&gt;=4.5,$D$5*150%,0)+IF(AND(C9&lt;4.5,C9&gt;=4),$D$5,0)+IF(C9&lt;4,$D$5*80%,0)</f>
        <v>200</v>
      </c>
    </row>
    <row r="10" spans="1:5">
      <c r="A10" s="2">
        <v>3</v>
      </c>
      <c r="B10" s="2" t="s">
        <v>10</v>
      </c>
      <c r="C10" s="5">
        <f>AVERAGE(V43,W43,X43,Y43,Z43)</f>
        <v>4.4000000000000004</v>
      </c>
      <c r="D10" s="6">
        <f t="shared" si="0"/>
        <v>200</v>
      </c>
    </row>
    <row r="11" spans="1:5">
      <c r="A11" s="2">
        <v>4</v>
      </c>
      <c r="B11" s="2" t="s">
        <v>11</v>
      </c>
      <c r="C11" s="5">
        <f>AVERAGE(V44,W44,X44,Y44,Z44)</f>
        <v>4.8</v>
      </c>
      <c r="D11" s="6">
        <f t="shared" si="0"/>
        <v>300</v>
      </c>
    </row>
    <row r="12" spans="1:5">
      <c r="A12" s="2">
        <v>5</v>
      </c>
      <c r="B12" s="2" t="s">
        <v>12</v>
      </c>
      <c r="C12" s="5">
        <f>AVERAGE(V45,W45,X45,Y45,Z45)</f>
        <v>4.5999999999999996</v>
      </c>
      <c r="D12" s="6">
        <f t="shared" si="0"/>
        <v>300</v>
      </c>
    </row>
    <row r="13" spans="1:5">
      <c r="A13" s="2">
        <v>6</v>
      </c>
      <c r="B13" s="2" t="s">
        <v>13</v>
      </c>
      <c r="C13" s="5">
        <f>AVERAGE(V46,W46,X46,Y46,Z46)</f>
        <v>4.8</v>
      </c>
      <c r="D13" s="6">
        <f t="shared" si="0"/>
        <v>300</v>
      </c>
    </row>
    <row r="14" spans="1:5">
      <c r="A14" s="2">
        <v>7</v>
      </c>
      <c r="B14" s="2" t="s">
        <v>14</v>
      </c>
      <c r="C14" s="5">
        <f>AVERAGE(V47,W47,X47,Y47,Z47)</f>
        <v>5</v>
      </c>
      <c r="D14" s="6">
        <f t="shared" si="0"/>
        <v>300</v>
      </c>
    </row>
    <row r="15" spans="1:5">
      <c r="A15" s="2">
        <v>8</v>
      </c>
      <c r="B15" s="2" t="s">
        <v>15</v>
      </c>
      <c r="C15" s="5">
        <f>AVERAGE(V48,W48,X48,Y48,Z48)</f>
        <v>4.4000000000000004</v>
      </c>
      <c r="D15" s="6">
        <f t="shared" si="0"/>
        <v>200</v>
      </c>
    </row>
    <row r="16" spans="1:5">
      <c r="A16" s="2">
        <v>9</v>
      </c>
      <c r="B16" s="2" t="s">
        <v>16</v>
      </c>
      <c r="C16" s="5">
        <f>AVERAGE(V49,W49,X49,Y49,Z49)</f>
        <v>4.5999999999999996</v>
      </c>
      <c r="D16" s="6">
        <f t="shared" si="0"/>
        <v>300</v>
      </c>
    </row>
    <row r="17" spans="1:4">
      <c r="A17" s="2">
        <v>10</v>
      </c>
      <c r="B17" s="2" t="s">
        <v>17</v>
      </c>
      <c r="C17" s="5">
        <f>AVERAGE(V50,W50,X50,Y50,Z50)</f>
        <v>4.4000000000000004</v>
      </c>
      <c r="D17" s="6">
        <f t="shared" si="0"/>
        <v>200</v>
      </c>
    </row>
    <row r="18" spans="1:4">
      <c r="A18" s="2">
        <v>11</v>
      </c>
      <c r="B18" s="2" t="s">
        <v>18</v>
      </c>
      <c r="C18" s="5">
        <f>AVERAGE(V51,W51,X51,Y51,Z51)</f>
        <v>4.5999999999999996</v>
      </c>
      <c r="D18" s="6">
        <f t="shared" si="0"/>
        <v>300</v>
      </c>
    </row>
    <row r="19" spans="1:4">
      <c r="A19" s="2">
        <v>12</v>
      </c>
      <c r="B19" s="2" t="s">
        <v>19</v>
      </c>
      <c r="C19" s="5">
        <f>AVERAGE(V52,W52,X52,Y52,Z52)</f>
        <v>3.8</v>
      </c>
      <c r="D19" s="6">
        <f t="shared" si="0"/>
        <v>160</v>
      </c>
    </row>
    <row r="20" spans="1:4">
      <c r="A20" s="2">
        <v>13</v>
      </c>
      <c r="B20" s="2" t="s">
        <v>20</v>
      </c>
      <c r="C20" s="5">
        <f>AVERAGE(V53,W53,X53,Y53,Z53)</f>
        <v>3.2</v>
      </c>
      <c r="D20" s="6">
        <f t="shared" si="0"/>
        <v>160</v>
      </c>
    </row>
    <row r="21" spans="1:4">
      <c r="A21" s="2">
        <v>14</v>
      </c>
      <c r="B21" s="2" t="s">
        <v>21</v>
      </c>
      <c r="C21" s="5">
        <f>AVERAGE(V54,W54,X54,Y54,Z54)</f>
        <v>4</v>
      </c>
      <c r="D21" s="6">
        <f t="shared" si="0"/>
        <v>200</v>
      </c>
    </row>
    <row r="22" spans="1:4">
      <c r="A22" s="2">
        <v>15</v>
      </c>
      <c r="B22" s="2" t="s">
        <v>22</v>
      </c>
      <c r="C22" s="5">
        <f>AVERAGE(V55,W55,X55,Y55,Z55)</f>
        <v>5</v>
      </c>
      <c r="D22" s="6">
        <f t="shared" si="0"/>
        <v>300</v>
      </c>
    </row>
    <row r="23" spans="1:4">
      <c r="B23" s="7" t="s">
        <v>31</v>
      </c>
    </row>
    <row r="24" spans="1:4">
      <c r="B24">
        <f>SUM(D8:D22)</f>
        <v>3720</v>
      </c>
    </row>
    <row r="40" spans="22:26">
      <c r="V40" s="2" t="s">
        <v>2</v>
      </c>
      <c r="W40" s="2" t="s">
        <v>3</v>
      </c>
      <c r="X40" s="2" t="s">
        <v>4</v>
      </c>
      <c r="Y40" s="2" t="s">
        <v>5</v>
      </c>
      <c r="Z40" s="2" t="s">
        <v>6</v>
      </c>
    </row>
    <row r="41" spans="22:26">
      <c r="V41" s="2">
        <v>5</v>
      </c>
      <c r="W41" s="2">
        <v>5</v>
      </c>
      <c r="X41" s="2">
        <v>5</v>
      </c>
      <c r="Y41" s="2">
        <v>4</v>
      </c>
      <c r="Z41" s="2">
        <v>5</v>
      </c>
    </row>
    <row r="42" spans="22:26">
      <c r="V42" s="2">
        <v>5</v>
      </c>
      <c r="W42" s="2">
        <v>4</v>
      </c>
      <c r="X42" s="2">
        <v>4</v>
      </c>
      <c r="Y42" s="2">
        <v>4</v>
      </c>
      <c r="Z42" s="2">
        <v>5</v>
      </c>
    </row>
    <row r="43" spans="22:26">
      <c r="V43" s="2">
        <v>4</v>
      </c>
      <c r="W43" s="2">
        <v>5</v>
      </c>
      <c r="X43" s="2">
        <v>5</v>
      </c>
      <c r="Y43" s="2">
        <v>5</v>
      </c>
      <c r="Z43" s="2">
        <v>3</v>
      </c>
    </row>
    <row r="44" spans="22:26">
      <c r="V44" s="2">
        <v>5</v>
      </c>
      <c r="W44" s="2">
        <v>5</v>
      </c>
      <c r="X44" s="2">
        <v>4</v>
      </c>
      <c r="Y44" s="2">
        <v>5</v>
      </c>
      <c r="Z44" s="2">
        <v>5</v>
      </c>
    </row>
    <row r="45" spans="22:26">
      <c r="V45" s="2">
        <v>4</v>
      </c>
      <c r="W45" s="2">
        <v>5</v>
      </c>
      <c r="X45" s="2">
        <v>4</v>
      </c>
      <c r="Y45" s="2">
        <v>5</v>
      </c>
      <c r="Z45" s="2">
        <v>5</v>
      </c>
    </row>
    <row r="46" spans="22:26">
      <c r="V46" s="2">
        <v>5</v>
      </c>
      <c r="W46" s="2">
        <v>5</v>
      </c>
      <c r="X46" s="2">
        <v>5</v>
      </c>
      <c r="Y46" s="2">
        <v>4</v>
      </c>
      <c r="Z46" s="2">
        <v>5</v>
      </c>
    </row>
    <row r="47" spans="22:26">
      <c r="V47" s="2">
        <v>5</v>
      </c>
      <c r="W47" s="2">
        <v>5</v>
      </c>
      <c r="X47" s="2">
        <v>5</v>
      </c>
      <c r="Y47" s="2">
        <v>5</v>
      </c>
      <c r="Z47" s="2">
        <v>5</v>
      </c>
    </row>
    <row r="48" spans="22:26">
      <c r="V48" s="2">
        <v>5</v>
      </c>
      <c r="W48" s="2">
        <v>5</v>
      </c>
      <c r="X48" s="2">
        <v>4</v>
      </c>
      <c r="Y48" s="2">
        <v>5</v>
      </c>
      <c r="Z48" s="2">
        <v>3</v>
      </c>
    </row>
    <row r="49" spans="22:26">
      <c r="V49" s="2">
        <v>5</v>
      </c>
      <c r="W49" s="2">
        <v>5</v>
      </c>
      <c r="X49" s="2">
        <v>4</v>
      </c>
      <c r="Y49" s="2">
        <v>4</v>
      </c>
      <c r="Z49" s="2">
        <v>5</v>
      </c>
    </row>
    <row r="50" spans="22:26">
      <c r="V50" s="2">
        <v>4</v>
      </c>
      <c r="W50" s="2">
        <v>5</v>
      </c>
      <c r="X50" s="2">
        <v>5</v>
      </c>
      <c r="Y50" s="2">
        <v>4</v>
      </c>
      <c r="Z50" s="2">
        <v>4</v>
      </c>
    </row>
    <row r="51" spans="22:26">
      <c r="V51" s="2">
        <v>5</v>
      </c>
      <c r="W51" s="2">
        <v>4</v>
      </c>
      <c r="X51" s="2">
        <v>5</v>
      </c>
      <c r="Y51" s="2">
        <v>4</v>
      </c>
      <c r="Z51" s="2">
        <v>5</v>
      </c>
    </row>
    <row r="52" spans="22:26">
      <c r="V52" s="2">
        <v>4</v>
      </c>
      <c r="W52" s="2">
        <v>4</v>
      </c>
      <c r="X52" s="2">
        <v>3</v>
      </c>
      <c r="Y52" s="2">
        <v>4</v>
      </c>
      <c r="Z52" s="2">
        <v>4</v>
      </c>
    </row>
    <row r="53" spans="22:26">
      <c r="V53" s="2">
        <v>5</v>
      </c>
      <c r="W53" s="2">
        <v>3</v>
      </c>
      <c r="X53" s="2">
        <v>3</v>
      </c>
      <c r="Y53" s="2">
        <v>2</v>
      </c>
      <c r="Z53" s="2">
        <v>3</v>
      </c>
    </row>
    <row r="54" spans="22:26">
      <c r="V54" s="2">
        <v>4</v>
      </c>
      <c r="W54" s="2">
        <v>5</v>
      </c>
      <c r="X54" s="2">
        <v>3</v>
      </c>
      <c r="Y54" s="2">
        <v>4</v>
      </c>
      <c r="Z54" s="2">
        <v>4</v>
      </c>
    </row>
    <row r="55" spans="22:26">
      <c r="V55" s="2">
        <v>5</v>
      </c>
      <c r="W55" s="2">
        <v>5</v>
      </c>
      <c r="X55" s="2">
        <v>5</v>
      </c>
      <c r="Y55" s="2">
        <v>5</v>
      </c>
      <c r="Z55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/>
  <sheetData>
    <row r="1" spans="1:1">
      <c r="A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Средний балл</vt:lpstr>
      <vt:lpstr>Стипендия Январь</vt:lpstr>
      <vt:lpstr>Стипендия Февраль</vt:lpstr>
      <vt:lpstr>Март</vt:lpstr>
      <vt:lpstr>Гистограмма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Шихалев</dc:creator>
  <cp:lastModifiedBy>Илья Шихалев</cp:lastModifiedBy>
  <dcterms:created xsi:type="dcterms:W3CDTF">2023-04-11T03:26:11Z</dcterms:created>
  <dcterms:modified xsi:type="dcterms:W3CDTF">2023-04-11T05:02:05Z</dcterms:modified>
</cp:coreProperties>
</file>