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j\Desktop\"/>
    </mc:Choice>
  </mc:AlternateContent>
  <xr:revisionPtr revIDLastSave="0" documentId="8_{E2187A99-1AFF-42F6-BEFB-41A3A8C9EA94}" xr6:coauthVersionLast="36" xr6:coauthVersionMax="36" xr10:uidLastSave="{00000000-0000-0000-0000-000000000000}"/>
  <bookViews>
    <workbookView xWindow="0" yWindow="0" windowWidth="20490" windowHeight="7425" xr2:uid="{AEC96145-FC20-4A92-9BC3-5F228A01F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7" i="1"/>
  <c r="M25" i="1"/>
  <c r="M19" i="1"/>
  <c r="M20" i="1"/>
  <c r="M21" i="1"/>
  <c r="M22" i="1"/>
  <c r="M23" i="1"/>
  <c r="M24" i="1"/>
  <c r="M18" i="1"/>
  <c r="M15" i="1"/>
  <c r="M16" i="1"/>
  <c r="M17" i="1"/>
  <c r="M14" i="1"/>
  <c r="M9" i="1"/>
  <c r="M10" i="1"/>
  <c r="M11" i="1"/>
  <c r="M12" i="1"/>
  <c r="M13" i="1"/>
  <c r="M8" i="1"/>
  <c r="M4" i="1"/>
  <c r="M5" i="1"/>
  <c r="M6" i="1"/>
  <c r="M7" i="1"/>
  <c r="M3" i="1"/>
  <c r="L26" i="1"/>
  <c r="L27" i="1"/>
  <c r="L25" i="1"/>
  <c r="L19" i="1"/>
  <c r="L20" i="1"/>
  <c r="L21" i="1"/>
  <c r="L22" i="1"/>
  <c r="L23" i="1"/>
  <c r="L24" i="1"/>
  <c r="L18" i="1"/>
  <c r="L15" i="1"/>
  <c r="L16" i="1"/>
  <c r="L17" i="1"/>
  <c r="L14" i="1"/>
  <c r="L9" i="1"/>
  <c r="L10" i="1"/>
  <c r="L11" i="1"/>
  <c r="L12" i="1"/>
  <c r="L13" i="1"/>
  <c r="L8" i="1"/>
  <c r="L4" i="1"/>
  <c r="L5" i="1"/>
  <c r="L6" i="1"/>
  <c r="L7" i="1"/>
  <c r="L3" i="1"/>
  <c r="K16" i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I15" i="1"/>
  <c r="K15" i="1" s="1"/>
  <c r="I14" i="1"/>
  <c r="K14" i="1" s="1"/>
  <c r="I13" i="1"/>
  <c r="K13" i="1" s="1"/>
  <c r="K5" i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3" i="1"/>
  <c r="K3" i="1" s="1"/>
</calcChain>
</file>

<file path=xl/sharedStrings.xml><?xml version="1.0" encoding="utf-8"?>
<sst xmlns="http://schemas.openxmlformats.org/spreadsheetml/2006/main" count="75" uniqueCount="72">
  <si>
    <t>SL.</t>
  </si>
  <si>
    <t>ID</t>
  </si>
  <si>
    <t>Name</t>
  </si>
  <si>
    <t>CT1</t>
  </si>
  <si>
    <t>CT2</t>
  </si>
  <si>
    <t>CT3</t>
  </si>
  <si>
    <t>Attendance</t>
  </si>
  <si>
    <t>Avg of best two CT</t>
  </si>
  <si>
    <t>Final term</t>
  </si>
  <si>
    <t>Total</t>
  </si>
  <si>
    <t>Letter Grade</t>
  </si>
  <si>
    <t>GPA</t>
  </si>
  <si>
    <t>Sakib</t>
  </si>
  <si>
    <t>Niloy</t>
  </si>
  <si>
    <t>Bishal</t>
  </si>
  <si>
    <t>Toukir</t>
  </si>
  <si>
    <t>Ridoy</t>
  </si>
  <si>
    <t>Ovi</t>
  </si>
  <si>
    <t>Nahid</t>
  </si>
  <si>
    <t>Kamrul</t>
  </si>
  <si>
    <t>Sojib</t>
  </si>
  <si>
    <t>Rupom</t>
  </si>
  <si>
    <t>EDGE002</t>
  </si>
  <si>
    <t>EDGE004</t>
  </si>
  <si>
    <t>EDGE007</t>
  </si>
  <si>
    <t>EDGE011</t>
  </si>
  <si>
    <t>EDGE033</t>
  </si>
  <si>
    <t>EDGE075</t>
  </si>
  <si>
    <t>EDGE096</t>
  </si>
  <si>
    <t>EDGE056</t>
  </si>
  <si>
    <t>EDGE066</t>
  </si>
  <si>
    <t>EDGE099</t>
  </si>
  <si>
    <t>Joynal</t>
  </si>
  <si>
    <t>Kowsik</t>
  </si>
  <si>
    <t>Nadim</t>
  </si>
  <si>
    <t>Rakib</t>
  </si>
  <si>
    <t>Rasel</t>
  </si>
  <si>
    <t>Fahim</t>
  </si>
  <si>
    <t>Tawhid</t>
  </si>
  <si>
    <t>Torikul</t>
  </si>
  <si>
    <t>Mimi</t>
  </si>
  <si>
    <t>Rafsan</t>
  </si>
  <si>
    <t>Rizwan</t>
  </si>
  <si>
    <t>Toma</t>
  </si>
  <si>
    <t>Rifat</t>
  </si>
  <si>
    <t>Munir</t>
  </si>
  <si>
    <t>Hasan</t>
  </si>
  <si>
    <t>EDGE022</t>
  </si>
  <si>
    <t>EDGE021</t>
  </si>
  <si>
    <t>EDGE030</t>
  </si>
  <si>
    <t>EDGE040</t>
  </si>
  <si>
    <t>EDGE044</t>
  </si>
  <si>
    <t>EDGE076</t>
  </si>
  <si>
    <t>EDGE061</t>
  </si>
  <si>
    <t>EDGE038</t>
  </si>
  <si>
    <t>EDGE053</t>
  </si>
  <si>
    <t>EDGE077</t>
  </si>
  <si>
    <t>EDGE019</t>
  </si>
  <si>
    <t>EDGE088</t>
  </si>
  <si>
    <t>EDGE029</t>
  </si>
  <si>
    <t>Mark</t>
  </si>
  <si>
    <t>Grade</t>
  </si>
  <si>
    <t>F</t>
  </si>
  <si>
    <t>A+</t>
  </si>
  <si>
    <t>A</t>
  </si>
  <si>
    <t>A-</t>
  </si>
  <si>
    <t>B+</t>
  </si>
  <si>
    <t>B-</t>
  </si>
  <si>
    <t>B</t>
  </si>
  <si>
    <t>C+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</si>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</sst>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23E1-573E-428B-BD81-F4E6A1849E0E}">
  <dimension ref="B2:R27"/>
  <sheetViews>
    <sheetView tabSelected="1" zoomScale="85" zoomScaleNormal="85" workbookViewId="0">
      <selection activeCell="S21" sqref="S21"/>
    </sheetView>
  </sheetViews>
  <sheetFormatPr defaultRowHeight="15" x14ac:dyDescent="0.25"/>
  <cols>
    <col min="5" max="5" width="11.28515625" bestFit="1" customWidth="1"/>
    <col min="9" max="9" width="17.5703125" bestFit="1" customWidth="1"/>
    <col min="12" max="12" width="12" bestFit="1" customWidth="1"/>
  </cols>
  <sheetData>
    <row r="2" spans="2:18" x14ac:dyDescent="0.25">
      <c r="B2" s="4" t="s">
        <v>0</v>
      </c>
      <c r="C2" s="4" t="s">
        <v>2</v>
      </c>
      <c r="D2" s="4" t="s">
        <v>1</v>
      </c>
      <c r="E2" s="4" t="s">
        <v>6</v>
      </c>
      <c r="F2" s="4" t="s">
        <v>3</v>
      </c>
      <c r="G2" s="4" t="s">
        <v>4</v>
      </c>
      <c r="H2" s="4" t="s">
        <v>5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P2" s="4" t="s">
        <v>60</v>
      </c>
      <c r="Q2" s="4" t="s">
        <v>61</v>
      </c>
      <c r="R2" s="4" t="s">
        <v>11</v>
      </c>
    </row>
    <row r="3" spans="2:18" x14ac:dyDescent="0.25">
      <c r="B3" s="1">
        <v>1</v>
      </c>
      <c r="C3" s="1" t="s">
        <v>12</v>
      </c>
      <c r="D3" s="2" t="s">
        <v>25</v>
      </c>
      <c r="E3" s="1">
        <v>4</v>
      </c>
      <c r="F3" s="1">
        <v>12</v>
      </c>
      <c r="G3" s="1">
        <v>11</v>
      </c>
      <c r="H3" s="1">
        <v>18</v>
      </c>
      <c r="I3" s="1">
        <f>((SUM(F3:H3)-MIN(F3:H3))/2)</f>
        <v>15</v>
      </c>
      <c r="J3" s="1">
        <v>60</v>
      </c>
      <c r="K3" s="1">
        <f>SUM(E3,I3:J3)</f>
        <v>79</v>
      </c>
      <c r="L3" s="1" t="str">
        <f>VLOOKUP(K3,P3:R12, 2,TRUE)</f>
        <v>A</v>
      </c>
      <c r="M3" s="1">
        <f>VLOOKUP(K3, P3:R12, 3,TRUE)</f>
        <v>3.75</v>
      </c>
      <c r="P3" s="1">
        <v>0</v>
      </c>
      <c r="Q3" s="1" t="s">
        <v>62</v>
      </c>
      <c r="R3" s="1">
        <v>0</v>
      </c>
    </row>
    <row r="4" spans="2:18" x14ac:dyDescent="0.25">
      <c r="B4" s="1">
        <v>2</v>
      </c>
      <c r="C4" s="1" t="s">
        <v>13</v>
      </c>
      <c r="D4" s="2" t="s">
        <v>22</v>
      </c>
      <c r="E4" s="1">
        <v>9</v>
      </c>
      <c r="F4" s="1">
        <v>18</v>
      </c>
      <c r="G4" s="1">
        <v>18</v>
      </c>
      <c r="H4" s="1">
        <v>15</v>
      </c>
      <c r="I4" s="1">
        <f t="shared" ref="I4:I27" si="0">((SUM(F4:H4)-MIN(F4:H4))/2)</f>
        <v>18</v>
      </c>
      <c r="J4" s="1">
        <v>55</v>
      </c>
      <c r="K4" s="1">
        <f t="shared" ref="K4:K27" si="1">SUM(E4,I4:J4)</f>
        <v>82</v>
      </c>
      <c r="L4" s="1" t="str">
        <f t="shared" ref="L4:L9" si="2">VLOOKUP(K4,P4:R13, 2,TRUE)</f>
        <v>A+</v>
      </c>
      <c r="M4" s="1">
        <f t="shared" ref="M4:M13" si="3">VLOOKUP(K4, P4:R13, 3,TRUE)</f>
        <v>4</v>
      </c>
      <c r="P4" s="1">
        <v>40</v>
      </c>
      <c r="Q4" s="1" t="s">
        <v>70</v>
      </c>
      <c r="R4" s="1">
        <v>2</v>
      </c>
    </row>
    <row r="5" spans="2:18" x14ac:dyDescent="0.25">
      <c r="B5" s="1">
        <v>3</v>
      </c>
      <c r="C5" s="1" t="s">
        <v>14</v>
      </c>
      <c r="D5" s="2" t="s">
        <v>26</v>
      </c>
      <c r="E5" s="1">
        <v>7</v>
      </c>
      <c r="F5" s="1">
        <v>12</v>
      </c>
      <c r="G5" s="1">
        <v>12</v>
      </c>
      <c r="H5" s="1">
        <v>12</v>
      </c>
      <c r="I5" s="1">
        <f t="shared" si="0"/>
        <v>12</v>
      </c>
      <c r="J5" s="1">
        <v>47</v>
      </c>
      <c r="K5" s="1">
        <f t="shared" si="1"/>
        <v>66</v>
      </c>
      <c r="L5" s="1" t="str">
        <f t="shared" si="2"/>
        <v>B+</v>
      </c>
      <c r="M5" s="1">
        <f t="shared" si="3"/>
        <v>3.25</v>
      </c>
      <c r="P5" s="1">
        <v>45</v>
      </c>
      <c r="Q5" s="1" t="s">
        <v>71</v>
      </c>
      <c r="R5" s="1">
        <v>2.25</v>
      </c>
    </row>
    <row r="6" spans="2:18" x14ac:dyDescent="0.25">
      <c r="B6" s="1">
        <v>4</v>
      </c>
      <c r="C6" s="1" t="s">
        <v>15</v>
      </c>
      <c r="D6" s="2" t="s">
        <v>23</v>
      </c>
      <c r="E6" s="1">
        <v>5</v>
      </c>
      <c r="F6" s="1">
        <v>11</v>
      </c>
      <c r="G6" s="1">
        <v>17</v>
      </c>
      <c r="H6" s="1">
        <v>19</v>
      </c>
      <c r="I6" s="1">
        <f t="shared" si="0"/>
        <v>18</v>
      </c>
      <c r="J6" s="1">
        <v>40</v>
      </c>
      <c r="K6" s="1">
        <f t="shared" si="1"/>
        <v>63</v>
      </c>
      <c r="L6" s="1" t="str">
        <f t="shared" si="2"/>
        <v>B</v>
      </c>
      <c r="M6" s="1">
        <f t="shared" si="3"/>
        <v>3</v>
      </c>
      <c r="P6" s="1">
        <v>50</v>
      </c>
      <c r="Q6" s="1" t="s">
        <v>69</v>
      </c>
      <c r="R6" s="1">
        <v>2.5</v>
      </c>
    </row>
    <row r="7" spans="2:18" x14ac:dyDescent="0.25">
      <c r="B7" s="1">
        <v>5</v>
      </c>
      <c r="C7" s="1" t="s">
        <v>16</v>
      </c>
      <c r="D7" s="2" t="s">
        <v>27</v>
      </c>
      <c r="E7" s="1">
        <v>8</v>
      </c>
      <c r="F7" s="1">
        <v>19</v>
      </c>
      <c r="G7" s="1">
        <v>14</v>
      </c>
      <c r="H7" s="1">
        <v>20</v>
      </c>
      <c r="I7" s="1">
        <f t="shared" si="0"/>
        <v>19.5</v>
      </c>
      <c r="J7" s="1">
        <v>56</v>
      </c>
      <c r="K7" s="3">
        <f t="shared" si="1"/>
        <v>83.5</v>
      </c>
      <c r="L7" s="1" t="str">
        <f t="shared" si="2"/>
        <v>A+</v>
      </c>
      <c r="M7" s="1">
        <f t="shared" si="3"/>
        <v>4</v>
      </c>
      <c r="P7" s="1">
        <v>55</v>
      </c>
      <c r="Q7" s="1" t="s">
        <v>67</v>
      </c>
      <c r="R7" s="1">
        <v>2.75</v>
      </c>
    </row>
    <row r="8" spans="2:18" x14ac:dyDescent="0.25">
      <c r="B8" s="1">
        <v>6</v>
      </c>
      <c r="C8" s="1" t="s">
        <v>17</v>
      </c>
      <c r="D8" s="2" t="s">
        <v>28</v>
      </c>
      <c r="E8" s="1">
        <v>6</v>
      </c>
      <c r="F8" s="1">
        <v>15</v>
      </c>
      <c r="G8" s="1">
        <v>19</v>
      </c>
      <c r="H8" s="1">
        <v>20</v>
      </c>
      <c r="I8" s="1">
        <f t="shared" si="0"/>
        <v>19.5</v>
      </c>
      <c r="J8" s="1">
        <v>34</v>
      </c>
      <c r="K8" s="3">
        <f t="shared" si="1"/>
        <v>59.5</v>
      </c>
      <c r="L8" s="1" t="str">
        <f>VLOOKUP(K8,P3:R12, 2,TRUE)</f>
        <v>B-</v>
      </c>
      <c r="M8" s="1">
        <f>VLOOKUP(K8, P3:R12, 3,TRUE)</f>
        <v>2.75</v>
      </c>
      <c r="P8" s="1">
        <v>60</v>
      </c>
      <c r="Q8" s="1" t="s">
        <v>68</v>
      </c>
      <c r="R8" s="1">
        <v>3</v>
      </c>
    </row>
    <row r="9" spans="2:18" x14ac:dyDescent="0.25">
      <c r="B9" s="1">
        <v>7</v>
      </c>
      <c r="C9" s="1" t="s">
        <v>18</v>
      </c>
      <c r="D9" s="2" t="s">
        <v>24</v>
      </c>
      <c r="E9" s="1">
        <v>8</v>
      </c>
      <c r="F9" s="1">
        <v>12</v>
      </c>
      <c r="G9" s="1">
        <v>20</v>
      </c>
      <c r="H9" s="1">
        <v>14</v>
      </c>
      <c r="I9" s="1">
        <f t="shared" si="0"/>
        <v>17</v>
      </c>
      <c r="J9" s="1">
        <v>32</v>
      </c>
      <c r="K9" s="1">
        <f t="shared" si="1"/>
        <v>57</v>
      </c>
      <c r="L9" s="1" t="str">
        <f t="shared" ref="L9:L18" si="4">VLOOKUP(K9,P4:R13, 2,TRUE)</f>
        <v>B-</v>
      </c>
      <c r="M9" s="1">
        <f t="shared" ref="M9:M14" si="5">VLOOKUP(K9, P4:R13, 3,TRUE)</f>
        <v>2.75</v>
      </c>
      <c r="P9" s="1">
        <v>65</v>
      </c>
      <c r="Q9" s="1" t="s">
        <v>66</v>
      </c>
      <c r="R9" s="1">
        <v>3.25</v>
      </c>
    </row>
    <row r="10" spans="2:18" x14ac:dyDescent="0.25">
      <c r="B10" s="1">
        <v>8</v>
      </c>
      <c r="C10" s="1" t="s">
        <v>19</v>
      </c>
      <c r="D10" s="2" t="s">
        <v>29</v>
      </c>
      <c r="E10" s="1">
        <v>6</v>
      </c>
      <c r="F10" s="1">
        <v>20</v>
      </c>
      <c r="G10" s="1">
        <v>14</v>
      </c>
      <c r="H10" s="1">
        <v>16</v>
      </c>
      <c r="I10" s="1">
        <f t="shared" si="0"/>
        <v>18</v>
      </c>
      <c r="J10" s="1">
        <v>63</v>
      </c>
      <c r="K10" s="1">
        <f t="shared" si="1"/>
        <v>87</v>
      </c>
      <c r="L10" s="1" t="str">
        <f t="shared" si="4"/>
        <v>A+</v>
      </c>
      <c r="M10" s="1">
        <f t="shared" si="5"/>
        <v>4</v>
      </c>
      <c r="P10" s="1">
        <v>70</v>
      </c>
      <c r="Q10" s="1" t="s">
        <v>65</v>
      </c>
      <c r="R10" s="1">
        <v>3.5</v>
      </c>
    </row>
    <row r="11" spans="2:18" x14ac:dyDescent="0.25">
      <c r="B11" s="1">
        <v>9</v>
      </c>
      <c r="C11" s="1" t="s">
        <v>20</v>
      </c>
      <c r="D11" s="2" t="s">
        <v>30</v>
      </c>
      <c r="E11" s="1">
        <v>5</v>
      </c>
      <c r="F11" s="1">
        <v>19</v>
      </c>
      <c r="G11" s="1">
        <v>17</v>
      </c>
      <c r="H11" s="1">
        <v>17</v>
      </c>
      <c r="I11" s="1">
        <f t="shared" si="0"/>
        <v>18</v>
      </c>
      <c r="J11" s="1">
        <v>44</v>
      </c>
      <c r="K11" s="1">
        <f t="shared" si="1"/>
        <v>67</v>
      </c>
      <c r="L11" s="1" t="str">
        <f t="shared" si="4"/>
        <v>B+</v>
      </c>
      <c r="M11" s="1">
        <f t="shared" si="5"/>
        <v>3.25</v>
      </c>
      <c r="P11" s="1">
        <v>75</v>
      </c>
      <c r="Q11" s="1" t="s">
        <v>64</v>
      </c>
      <c r="R11" s="1">
        <v>3.75</v>
      </c>
    </row>
    <row r="12" spans="2:18" x14ac:dyDescent="0.25">
      <c r="B12" s="1">
        <v>10</v>
      </c>
      <c r="C12" s="1" t="s">
        <v>21</v>
      </c>
      <c r="D12" s="2" t="s">
        <v>31</v>
      </c>
      <c r="E12" s="1">
        <v>9</v>
      </c>
      <c r="F12" s="1">
        <v>14</v>
      </c>
      <c r="G12" s="1">
        <v>14</v>
      </c>
      <c r="H12" s="1">
        <v>18</v>
      </c>
      <c r="I12" s="1">
        <f t="shared" si="0"/>
        <v>16</v>
      </c>
      <c r="J12" s="1">
        <v>49</v>
      </c>
      <c r="K12" s="1">
        <f t="shared" si="1"/>
        <v>74</v>
      </c>
      <c r="L12" s="1" t="str">
        <f t="shared" si="4"/>
        <v>A-</v>
      </c>
      <c r="M12" s="1">
        <f t="shared" si="5"/>
        <v>3.5</v>
      </c>
      <c r="P12" s="1">
        <v>80</v>
      </c>
      <c r="Q12" s="1" t="s">
        <v>63</v>
      </c>
      <c r="R12" s="1">
        <v>4</v>
      </c>
    </row>
    <row r="13" spans="2:18" x14ac:dyDescent="0.25">
      <c r="B13" s="6">
        <v>11</v>
      </c>
      <c r="C13" s="6" t="s">
        <v>32</v>
      </c>
      <c r="D13" s="7" t="s">
        <v>47</v>
      </c>
      <c r="E13" s="6">
        <v>7</v>
      </c>
      <c r="F13" s="6">
        <v>11</v>
      </c>
      <c r="G13" s="6">
        <v>13</v>
      </c>
      <c r="H13" s="6">
        <v>15</v>
      </c>
      <c r="I13" s="6">
        <f t="shared" si="0"/>
        <v>14</v>
      </c>
      <c r="J13" s="6">
        <v>50</v>
      </c>
      <c r="K13" s="6">
        <f t="shared" si="1"/>
        <v>71</v>
      </c>
      <c r="L13" s="1" t="str">
        <f t="shared" si="4"/>
        <v>A-</v>
      </c>
      <c r="M13" s="1">
        <f t="shared" si="5"/>
        <v>3.5</v>
      </c>
    </row>
    <row r="14" spans="2:18" x14ac:dyDescent="0.25">
      <c r="B14" s="6">
        <v>12</v>
      </c>
      <c r="C14" s="6" t="s">
        <v>33</v>
      </c>
      <c r="D14" s="7" t="s">
        <v>48</v>
      </c>
      <c r="E14" s="6">
        <v>5</v>
      </c>
      <c r="F14" s="6">
        <v>17</v>
      </c>
      <c r="G14" s="6">
        <v>7</v>
      </c>
      <c r="H14" s="6">
        <v>6</v>
      </c>
      <c r="I14" s="6">
        <f t="shared" si="0"/>
        <v>12</v>
      </c>
      <c r="J14" s="6">
        <v>34</v>
      </c>
      <c r="K14" s="6">
        <f t="shared" si="1"/>
        <v>51</v>
      </c>
      <c r="L14" s="1" t="str">
        <f>VLOOKUP(K14,P3:R12, 2,TRUE)</f>
        <v>C+</v>
      </c>
      <c r="M14" s="1">
        <f>VLOOKUP(K14, P3:R12, 3,TRUE)</f>
        <v>2.5</v>
      </c>
    </row>
    <row r="15" spans="2:18" x14ac:dyDescent="0.25">
      <c r="B15" s="6">
        <v>13</v>
      </c>
      <c r="C15" s="6" t="s">
        <v>34</v>
      </c>
      <c r="D15" s="7" t="s">
        <v>49</v>
      </c>
      <c r="E15" s="6">
        <v>6</v>
      </c>
      <c r="F15" s="6">
        <v>15</v>
      </c>
      <c r="G15" s="6">
        <v>8</v>
      </c>
      <c r="H15" s="6">
        <v>14</v>
      </c>
      <c r="I15" s="6">
        <f t="shared" si="0"/>
        <v>14.5</v>
      </c>
      <c r="J15" s="6">
        <v>30</v>
      </c>
      <c r="K15" s="5">
        <f t="shared" si="1"/>
        <v>50.5</v>
      </c>
      <c r="L15" s="1" t="str">
        <f t="shared" ref="L15:L20" si="6">VLOOKUP(K15,P4:R13, 2,TRUE)</f>
        <v>C+</v>
      </c>
      <c r="M15" s="1">
        <f t="shared" ref="M15:M18" si="7">VLOOKUP(K15, P4:R13, 3,TRUE)</f>
        <v>2.5</v>
      </c>
    </row>
    <row r="16" spans="2:18" x14ac:dyDescent="0.25">
      <c r="B16" s="6">
        <v>14</v>
      </c>
      <c r="C16" s="6" t="s">
        <v>35</v>
      </c>
      <c r="D16" s="7" t="s">
        <v>50</v>
      </c>
      <c r="E16" s="6">
        <v>9</v>
      </c>
      <c r="F16" s="6">
        <v>9</v>
      </c>
      <c r="G16" s="6">
        <v>14</v>
      </c>
      <c r="H16" s="6">
        <v>12</v>
      </c>
      <c r="I16" s="6">
        <f t="shared" si="0"/>
        <v>13</v>
      </c>
      <c r="J16" s="6">
        <v>44</v>
      </c>
      <c r="K16" s="6">
        <f t="shared" si="1"/>
        <v>66</v>
      </c>
      <c r="L16" s="1" t="str">
        <f t="shared" si="6"/>
        <v>B+</v>
      </c>
      <c r="M16" s="1">
        <f t="shared" si="7"/>
        <v>3.25</v>
      </c>
    </row>
    <row r="17" spans="2:13" x14ac:dyDescent="0.25">
      <c r="B17" s="6">
        <v>15</v>
      </c>
      <c r="C17" s="6" t="s">
        <v>36</v>
      </c>
      <c r="D17" s="7" t="s">
        <v>51</v>
      </c>
      <c r="E17" s="6">
        <v>10</v>
      </c>
      <c r="F17" s="6">
        <v>17</v>
      </c>
      <c r="G17" s="6">
        <v>18</v>
      </c>
      <c r="H17" s="6">
        <v>8</v>
      </c>
      <c r="I17" s="6">
        <f t="shared" si="0"/>
        <v>17.5</v>
      </c>
      <c r="J17" s="6">
        <v>47</v>
      </c>
      <c r="K17" s="5">
        <f t="shared" si="1"/>
        <v>74.5</v>
      </c>
      <c r="L17" s="1" t="str">
        <f t="shared" si="6"/>
        <v>A-</v>
      </c>
      <c r="M17" s="1">
        <f t="shared" si="7"/>
        <v>3.5</v>
      </c>
    </row>
    <row r="18" spans="2:13" x14ac:dyDescent="0.25">
      <c r="B18" s="6">
        <v>16</v>
      </c>
      <c r="C18" s="6" t="s">
        <v>37</v>
      </c>
      <c r="D18" s="7" t="s">
        <v>26</v>
      </c>
      <c r="E18" s="6">
        <v>7</v>
      </c>
      <c r="F18" s="6">
        <v>13</v>
      </c>
      <c r="G18" s="6">
        <v>8</v>
      </c>
      <c r="H18" s="6">
        <v>8</v>
      </c>
      <c r="I18" s="6">
        <f t="shared" si="0"/>
        <v>10.5</v>
      </c>
      <c r="J18" s="6">
        <v>33</v>
      </c>
      <c r="K18" s="5">
        <f t="shared" si="1"/>
        <v>50.5</v>
      </c>
      <c r="L18" s="1" t="str">
        <f>VLOOKUP(K18,P3:R12, 2,TRUE)</f>
        <v>C+</v>
      </c>
      <c r="M18" s="1">
        <f>VLOOKUP(K18, P3:R12, 3,TRUE)</f>
        <v>2.5</v>
      </c>
    </row>
    <row r="19" spans="2:13" x14ac:dyDescent="0.25">
      <c r="B19" s="6">
        <v>17</v>
      </c>
      <c r="C19" s="6" t="s">
        <v>38</v>
      </c>
      <c r="D19" s="7" t="s">
        <v>52</v>
      </c>
      <c r="E19" s="6">
        <v>8</v>
      </c>
      <c r="F19" s="6">
        <v>18</v>
      </c>
      <c r="G19" s="6">
        <v>14</v>
      </c>
      <c r="H19" s="6">
        <v>9</v>
      </c>
      <c r="I19" s="6">
        <f t="shared" si="0"/>
        <v>16</v>
      </c>
      <c r="J19" s="6">
        <v>39</v>
      </c>
      <c r="K19" s="6">
        <f t="shared" si="1"/>
        <v>63</v>
      </c>
      <c r="L19" s="1" t="str">
        <f t="shared" ref="L19:L27" si="8">VLOOKUP(K19,P4:R13, 2,TRUE)</f>
        <v>B</v>
      </c>
      <c r="M19" s="1">
        <f t="shared" ref="M19:M27" si="9">VLOOKUP(K19, P4:R13, 3,TRUE)</f>
        <v>3</v>
      </c>
    </row>
    <row r="20" spans="2:13" x14ac:dyDescent="0.25">
      <c r="B20" s="6">
        <v>18</v>
      </c>
      <c r="C20" s="6" t="s">
        <v>39</v>
      </c>
      <c r="D20" s="7" t="s">
        <v>53</v>
      </c>
      <c r="E20" s="6">
        <v>4</v>
      </c>
      <c r="F20" s="6">
        <v>20</v>
      </c>
      <c r="G20" s="6">
        <v>19</v>
      </c>
      <c r="H20" s="6">
        <v>20</v>
      </c>
      <c r="I20" s="6">
        <f t="shared" si="0"/>
        <v>20</v>
      </c>
      <c r="J20" s="6">
        <v>36</v>
      </c>
      <c r="K20" s="6">
        <f t="shared" si="1"/>
        <v>60</v>
      </c>
      <c r="L20" s="1" t="str">
        <f t="shared" si="8"/>
        <v>B</v>
      </c>
      <c r="M20" s="1">
        <f t="shared" si="9"/>
        <v>3</v>
      </c>
    </row>
    <row r="21" spans="2:13" x14ac:dyDescent="0.25">
      <c r="B21" s="6">
        <v>19</v>
      </c>
      <c r="C21" s="6" t="s">
        <v>40</v>
      </c>
      <c r="D21" s="7" t="s">
        <v>54</v>
      </c>
      <c r="E21" s="6">
        <v>6</v>
      </c>
      <c r="F21" s="6">
        <v>13</v>
      </c>
      <c r="G21" s="6">
        <v>20</v>
      </c>
      <c r="H21" s="6">
        <v>16</v>
      </c>
      <c r="I21" s="6">
        <f t="shared" si="0"/>
        <v>18</v>
      </c>
      <c r="J21" s="6">
        <v>55</v>
      </c>
      <c r="K21" s="6">
        <f t="shared" si="1"/>
        <v>79</v>
      </c>
      <c r="L21" s="1" t="str">
        <f t="shared" si="8"/>
        <v>A</v>
      </c>
      <c r="M21" s="1">
        <f t="shared" si="9"/>
        <v>3.75</v>
      </c>
    </row>
    <row r="22" spans="2:13" x14ac:dyDescent="0.25">
      <c r="B22" s="6">
        <v>20</v>
      </c>
      <c r="C22" s="6" t="s">
        <v>41</v>
      </c>
      <c r="D22" s="7" t="s">
        <v>55</v>
      </c>
      <c r="E22" s="6">
        <v>9</v>
      </c>
      <c r="F22" s="6">
        <v>7</v>
      </c>
      <c r="G22" s="6">
        <v>5</v>
      </c>
      <c r="H22" s="6">
        <v>7</v>
      </c>
      <c r="I22" s="6">
        <f t="shared" si="0"/>
        <v>7</v>
      </c>
      <c r="J22" s="6">
        <v>48</v>
      </c>
      <c r="K22" s="6">
        <f t="shared" si="1"/>
        <v>64</v>
      </c>
      <c r="L22" s="1" t="str">
        <f t="shared" si="8"/>
        <v>B</v>
      </c>
      <c r="M22" s="1">
        <f t="shared" si="9"/>
        <v>3</v>
      </c>
    </row>
    <row r="23" spans="2:13" x14ac:dyDescent="0.25">
      <c r="B23" s="6">
        <v>21</v>
      </c>
      <c r="C23" s="6" t="s">
        <v>42</v>
      </c>
      <c r="D23" s="7" t="s">
        <v>56</v>
      </c>
      <c r="E23" s="6">
        <v>10</v>
      </c>
      <c r="F23" s="6">
        <v>8</v>
      </c>
      <c r="G23" s="6">
        <v>19</v>
      </c>
      <c r="H23" s="6">
        <v>16</v>
      </c>
      <c r="I23" s="6">
        <f t="shared" si="0"/>
        <v>17.5</v>
      </c>
      <c r="J23" s="6">
        <v>40</v>
      </c>
      <c r="K23" s="5">
        <f t="shared" si="1"/>
        <v>67.5</v>
      </c>
      <c r="L23" s="1" t="str">
        <f t="shared" si="8"/>
        <v>B+</v>
      </c>
      <c r="M23" s="1">
        <f t="shared" si="9"/>
        <v>3.25</v>
      </c>
    </row>
    <row r="24" spans="2:13" x14ac:dyDescent="0.25">
      <c r="B24" s="6">
        <v>22</v>
      </c>
      <c r="C24" s="6" t="s">
        <v>43</v>
      </c>
      <c r="D24" s="7" t="s">
        <v>57</v>
      </c>
      <c r="E24" s="6">
        <v>8</v>
      </c>
      <c r="F24" s="6">
        <v>15</v>
      </c>
      <c r="G24" s="6">
        <v>13</v>
      </c>
      <c r="H24" s="6">
        <v>16</v>
      </c>
      <c r="I24" s="6">
        <f t="shared" si="0"/>
        <v>15.5</v>
      </c>
      <c r="J24" s="6">
        <v>42</v>
      </c>
      <c r="K24" s="5">
        <f t="shared" si="1"/>
        <v>65.5</v>
      </c>
      <c r="L24" s="1" t="str">
        <f t="shared" si="8"/>
        <v>B+</v>
      </c>
      <c r="M24" s="1">
        <f t="shared" si="9"/>
        <v>3.25</v>
      </c>
    </row>
    <row r="25" spans="2:13" x14ac:dyDescent="0.25">
      <c r="B25" s="6">
        <v>23</v>
      </c>
      <c r="C25" s="6" t="s">
        <v>44</v>
      </c>
      <c r="D25" s="7" t="s">
        <v>58</v>
      </c>
      <c r="E25" s="6">
        <v>7</v>
      </c>
      <c r="F25" s="6">
        <v>17</v>
      </c>
      <c r="G25" s="6">
        <v>12</v>
      </c>
      <c r="H25" s="6">
        <v>11</v>
      </c>
      <c r="I25" s="6">
        <f t="shared" si="0"/>
        <v>14.5</v>
      </c>
      <c r="J25" s="6">
        <v>43</v>
      </c>
      <c r="K25" s="5">
        <f t="shared" si="1"/>
        <v>64.5</v>
      </c>
      <c r="L25" s="1" t="str">
        <f>VLOOKUP(K25,P3:R12, 2,TRUE)</f>
        <v>B</v>
      </c>
      <c r="M25" s="1">
        <f>VLOOKUP(K25, P3:R12, 3,TRUE)</f>
        <v>3</v>
      </c>
    </row>
    <row r="26" spans="2:13" x14ac:dyDescent="0.25">
      <c r="B26" s="6">
        <v>24</v>
      </c>
      <c r="C26" s="6" t="s">
        <v>45</v>
      </c>
      <c r="D26" s="7" t="s">
        <v>47</v>
      </c>
      <c r="E26" s="6">
        <v>5</v>
      </c>
      <c r="F26" s="6">
        <v>19</v>
      </c>
      <c r="G26" s="6">
        <v>10</v>
      </c>
      <c r="H26" s="6">
        <v>14</v>
      </c>
      <c r="I26" s="6">
        <f t="shared" si="0"/>
        <v>16.5</v>
      </c>
      <c r="J26" s="6">
        <v>39</v>
      </c>
      <c r="K26" s="5">
        <f t="shared" si="1"/>
        <v>60.5</v>
      </c>
      <c r="L26" s="1" t="str">
        <f t="shared" ref="L26:L27" si="10">VLOOKUP(K26,P4:R13, 2,TRUE)</f>
        <v>B</v>
      </c>
      <c r="M26" s="1">
        <f t="shared" ref="M26:M27" si="11">VLOOKUP(K26, P4:R13, 3,TRUE)</f>
        <v>3</v>
      </c>
    </row>
    <row r="27" spans="2:13" x14ac:dyDescent="0.25">
      <c r="B27" s="6">
        <v>25</v>
      </c>
      <c r="C27" s="6" t="s">
        <v>46</v>
      </c>
      <c r="D27" s="7" t="s">
        <v>59</v>
      </c>
      <c r="E27" s="6">
        <v>4</v>
      </c>
      <c r="F27" s="6">
        <v>5</v>
      </c>
      <c r="G27" s="6">
        <v>9</v>
      </c>
      <c r="H27" s="6">
        <v>13</v>
      </c>
      <c r="I27" s="6">
        <f t="shared" si="0"/>
        <v>11</v>
      </c>
      <c r="J27" s="6">
        <v>34</v>
      </c>
      <c r="K27" s="6">
        <f t="shared" si="1"/>
        <v>49</v>
      </c>
      <c r="L27" s="1" t="str">
        <f t="shared" si="10"/>
        <v>C</v>
      </c>
      <c r="M27" s="1">
        <f t="shared" si="11"/>
        <v>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mrj</dc:creator>
  <cp:lastModifiedBy>mrj</cp:lastModifiedBy>
  <dcterms:created xsi:type="dcterms:W3CDTF">2024-12-20T03:41:12Z</dcterms:created>
  <dcterms:modified xsi:type="dcterms:W3CDTF">2024-12-20T04:44:34Z</dcterms:modified>
</cp:coreProperties>
</file>