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0" windowWidth="19410" windowHeight="801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45621"/>
</workbook>
</file>

<file path=xl/calcChain.xml><?xml version="1.0" encoding="utf-8"?>
<calcChain xmlns="http://schemas.openxmlformats.org/spreadsheetml/2006/main">
  <c r="E10" i="14" l="1"/>
  <c r="E13" i="14" l="1"/>
  <c r="E12" i="14"/>
  <c r="E11" i="14"/>
  <c r="E9" i="14" l="1"/>
  <c r="E14" i="14" l="1"/>
  <c r="F46" i="17" l="1"/>
  <c r="G46" i="17"/>
  <c r="E46" i="17" l="1"/>
  <c r="H32" i="14" l="1"/>
  <c r="E49" i="17" l="1"/>
  <c r="E37" i="17" l="1"/>
  <c r="E35" i="17"/>
  <c r="B40" i="14" l="1"/>
  <c r="E16" i="14" l="1"/>
  <c r="M25" i="17" l="1"/>
  <c r="N25" i="17"/>
  <c r="H29" i="14" l="1"/>
  <c r="F21" i="14" l="1"/>
  <c r="F38" i="14" l="1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 s="1"/>
  <c r="G32" i="17"/>
  <c r="H19" i="14" s="1"/>
  <c r="E32" i="17"/>
  <c r="F19" i="14" s="1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 s="1"/>
  <c r="F49" i="17"/>
  <c r="G38" i="14" s="1"/>
  <c r="E21" i="17"/>
  <c r="F21" i="17"/>
  <c r="K25" i="17" s="1"/>
  <c r="G37" i="14" s="1"/>
  <c r="G21" i="17"/>
  <c r="G51" i="17" l="1"/>
  <c r="H35" i="14" s="1"/>
  <c r="L25" i="17"/>
  <c r="H37" i="14" s="1"/>
  <c r="J25" i="17"/>
  <c r="F37" i="14" s="1"/>
  <c r="E51" i="17"/>
  <c r="F35" i="14" s="1"/>
  <c r="F51" i="17"/>
  <c r="G35" i="14" s="1"/>
  <c r="F36" i="14" l="1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<sst xmlns="http://schemas.openxmlformats.org/spreadsheetml/2006/main" count="132" uniqueCount="127">
  <si>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</si>
  <si>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</si>
  <si>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</si>
  <si>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</si>
  <si>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</si>
  <si>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</si>
  <si>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</si>
  <si>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</si>
  <si>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</si>
  <si>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</si>
  <si>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</si>
  <si>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</si>
  <si>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</si>
  <si>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</si>
  <si>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</si>
  <si>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</si>
  <si>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</si>
  <si>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</si>
  <si>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</si>
  <si>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</si>
  <si>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</si>
  <si>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</si>
  <si>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</si>
  <si>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</si>
  <si>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</si>
  <si>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</si>
  <si>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</si>
  <si>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</si>
  <si>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</si>
  <si>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</si>
  <si>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</si>
  <si>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</si>
  <si>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</si>
  <si>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</si>
  <si>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</si>
  <si>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</si>
  <si>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</si>
  <si>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</si>
  <si>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</si>
  <si>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</si>
  <si>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</si>
  <si>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</si>
  <si>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</si>
  <si>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</si>
  <si>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</si>
  <si>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</si>
  <si>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</si>
  <si>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</si>
  <si>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</si>
  <si>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</si>
  <si>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</si>
  <si>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</si>
  <si>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</si>
  <si>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</si>
  <si>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</si>
  <si>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</si>
  <si>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</si>
  <si>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</si>
  <si>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</si>
  <si>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</si>
  <si>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</si>
  <si>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</si>
  <si>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</si>
  <si>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</si>
  <si>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</si>
  <si>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</si>
  <si>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</si>
  <si>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</si>
  <si>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</si>
  <si>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</si>
  <si>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</si>
  <si>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</si>
  <si>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</si>
  <si>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</si>
  <si>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</si>
  <si>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</si>
  <si>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</si>
  <si>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</si>
  <si>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</si>
  <si>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</si>
  <si>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</si>
  <si>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</si>
  <si>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</si>
  <si>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</si>
  <si>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</si>
  <si>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</si>
  <si>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</si>
  <si>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</si>
  <si>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</si>
  <si>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</si>
  <si>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</si>
  <si>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</si>
  <si>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</si>
  <si>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</si>
  <si>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</si>
  <si>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</si>
  <si>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</si>
  <si>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</si>
  <si>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</si>
  <si>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</si>
  <si>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</si>
  <si>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</si>
  <si>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</si>
  <si>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</si>
  <si>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</si>
  <si>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</si>
  <si>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</si>
  <si>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</si>
  <si>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</si>
  <si>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</si>
  <si>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</si>
  <si>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</si>
  <si>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</si>
  <si>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</si>
  <si>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</si>
  <si>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</si>
  <si>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</si>
  <si>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</si>
  <si>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</si>
  <si>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</si>
  <si>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</si>
  <si>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</si>
  <si>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</si>
  <si>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</si>
  <si>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</si>
  <si>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CMC-1267</t>
  </si>
  <si>
    <t>Deneme 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</si>
</sst>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3" zoomScaleNormal="70" zoomScaleSheetLayoutView="100" workbookViewId="0">
      <selection activeCell="F35" sqref="F35:H35"/>
    </sheetView>
  </sheetViews>
  <sheetFormatPr defaultRowHeight="12.75" x14ac:dyDescent="0.2"/>
  <cols>
    <col min="1" max="1" width="0.42578125" style="4" customWidth="1"/>
    <col min="2" max="2" width="10.28515625" style="4" customWidth="1"/>
    <col min="3" max="3" width="20.7109375" style="4" customWidth="1"/>
    <col min="4" max="4" width="12.7109375" style="4" customWidth="1"/>
    <col min="5" max="5" width="4.28515625" style="6" customWidth="1"/>
    <col min="6" max="7" width="10.7109375" style="4" customWidth="1"/>
    <col min="8" max="8" width="11.140625" style="4" customWidth="1"/>
    <col min="9" max="10" width="10.7109375" style="4" customWidth="1"/>
    <col min="11" max="11" width="0.5703125" style="4" customWidth="1"/>
    <col min="12" max="12" width="9.140625" style="4"/>
    <col min="13" max="13" width="9.85546875" style="4" bestFit="1" customWidth="1"/>
    <col min="14" max="14" width="9.140625" style="4"/>
    <col min="15" max="15" width="9.85546875" style="4" bestFit="1" customWidth="1"/>
    <col min="16" max="256" width="9.140625" style="4"/>
    <col min="257" max="257" width="0.5703125" style="4" customWidth="1"/>
    <col min="258" max="258" width="32.28515625" style="4" customWidth="1"/>
    <col min="259" max="259" width="6.42578125" style="4" customWidth="1"/>
    <col min="260" max="260" width="9.85546875" style="4" customWidth="1"/>
    <col min="261" max="261" width="9.7109375" style="4" customWidth="1"/>
    <col min="262" max="262" width="7.5703125" style="4" customWidth="1"/>
    <col min="263" max="263" width="12.28515625" style="4" customWidth="1"/>
    <col min="264" max="264" width="6.42578125" style="4" customWidth="1"/>
    <col min="265" max="266" width="8.28515625" style="4" customWidth="1"/>
    <col min="267" max="267" width="0.5703125" style="4" customWidth="1"/>
    <col min="268" max="268" width="9.140625" style="4"/>
    <col min="269" max="269" width="9.85546875" style="4" bestFit="1" customWidth="1"/>
    <col min="270" max="270" width="9.140625" style="4"/>
    <col min="271" max="271" width="9.85546875" style="4" bestFit="1" customWidth="1"/>
    <col min="272" max="512" width="9.140625" style="4"/>
    <col min="513" max="513" width="0.5703125" style="4" customWidth="1"/>
    <col min="514" max="514" width="32.28515625" style="4" customWidth="1"/>
    <col min="515" max="515" width="6.42578125" style="4" customWidth="1"/>
    <col min="516" max="516" width="9.85546875" style="4" customWidth="1"/>
    <col min="517" max="517" width="9.7109375" style="4" customWidth="1"/>
    <col min="518" max="518" width="7.5703125" style="4" customWidth="1"/>
    <col min="519" max="519" width="12.28515625" style="4" customWidth="1"/>
    <col min="520" max="520" width="6.42578125" style="4" customWidth="1"/>
    <col min="521" max="522" width="8.28515625" style="4" customWidth="1"/>
    <col min="523" max="523" width="0.5703125" style="4" customWidth="1"/>
    <col min="524" max="524" width="9.140625" style="4"/>
    <col min="525" max="525" width="9.85546875" style="4" bestFit="1" customWidth="1"/>
    <col min="526" max="526" width="9.140625" style="4"/>
    <col min="527" max="527" width="9.85546875" style="4" bestFit="1" customWidth="1"/>
    <col min="528" max="768" width="9.140625" style="4"/>
    <col min="769" max="769" width="0.5703125" style="4" customWidth="1"/>
    <col min="770" max="770" width="32.28515625" style="4" customWidth="1"/>
    <col min="771" max="771" width="6.42578125" style="4" customWidth="1"/>
    <col min="772" max="772" width="9.85546875" style="4" customWidth="1"/>
    <col min="773" max="773" width="9.7109375" style="4" customWidth="1"/>
    <col min="774" max="774" width="7.5703125" style="4" customWidth="1"/>
    <col min="775" max="775" width="12.28515625" style="4" customWidth="1"/>
    <col min="776" max="776" width="6.42578125" style="4" customWidth="1"/>
    <col min="777" max="778" width="8.28515625" style="4" customWidth="1"/>
    <col min="779" max="779" width="0.5703125" style="4" customWidth="1"/>
    <col min="780" max="780" width="9.140625" style="4"/>
    <col min="781" max="781" width="9.85546875" style="4" bestFit="1" customWidth="1"/>
    <col min="782" max="782" width="9.140625" style="4"/>
    <col min="783" max="783" width="9.85546875" style="4" bestFit="1" customWidth="1"/>
    <col min="784" max="1024" width="9.140625" style="4"/>
    <col min="1025" max="1025" width="0.5703125" style="4" customWidth="1"/>
    <col min="1026" max="1026" width="32.28515625" style="4" customWidth="1"/>
    <col min="1027" max="1027" width="6.42578125" style="4" customWidth="1"/>
    <col min="1028" max="1028" width="9.85546875" style="4" customWidth="1"/>
    <col min="1029" max="1029" width="9.7109375" style="4" customWidth="1"/>
    <col min="1030" max="1030" width="7.5703125" style="4" customWidth="1"/>
    <col min="1031" max="1031" width="12.28515625" style="4" customWidth="1"/>
    <col min="1032" max="1032" width="6.42578125" style="4" customWidth="1"/>
    <col min="1033" max="1034" width="8.28515625" style="4" customWidth="1"/>
    <col min="1035" max="1035" width="0.5703125" style="4" customWidth="1"/>
    <col min="1036" max="1036" width="9.140625" style="4"/>
    <col min="1037" max="1037" width="9.85546875" style="4" bestFit="1" customWidth="1"/>
    <col min="1038" max="1038" width="9.140625" style="4"/>
    <col min="1039" max="1039" width="9.85546875" style="4" bestFit="1" customWidth="1"/>
    <col min="1040" max="1280" width="9.140625" style="4"/>
    <col min="1281" max="1281" width="0.5703125" style="4" customWidth="1"/>
    <col min="1282" max="1282" width="32.28515625" style="4" customWidth="1"/>
    <col min="1283" max="1283" width="6.42578125" style="4" customWidth="1"/>
    <col min="1284" max="1284" width="9.85546875" style="4" customWidth="1"/>
    <col min="1285" max="1285" width="9.7109375" style="4" customWidth="1"/>
    <col min="1286" max="1286" width="7.5703125" style="4" customWidth="1"/>
    <col min="1287" max="1287" width="12.28515625" style="4" customWidth="1"/>
    <col min="1288" max="1288" width="6.42578125" style="4" customWidth="1"/>
    <col min="1289" max="1290" width="8.28515625" style="4" customWidth="1"/>
    <col min="1291" max="1291" width="0.5703125" style="4" customWidth="1"/>
    <col min="1292" max="1292" width="9.140625" style="4"/>
    <col min="1293" max="1293" width="9.85546875" style="4" bestFit="1" customWidth="1"/>
    <col min="1294" max="1294" width="9.140625" style="4"/>
    <col min="1295" max="1295" width="9.85546875" style="4" bestFit="1" customWidth="1"/>
    <col min="1296" max="1536" width="9.140625" style="4"/>
    <col min="1537" max="1537" width="0.5703125" style="4" customWidth="1"/>
    <col min="1538" max="1538" width="32.28515625" style="4" customWidth="1"/>
    <col min="1539" max="1539" width="6.42578125" style="4" customWidth="1"/>
    <col min="1540" max="1540" width="9.85546875" style="4" customWidth="1"/>
    <col min="1541" max="1541" width="9.7109375" style="4" customWidth="1"/>
    <col min="1542" max="1542" width="7.5703125" style="4" customWidth="1"/>
    <col min="1543" max="1543" width="12.28515625" style="4" customWidth="1"/>
    <col min="1544" max="1544" width="6.42578125" style="4" customWidth="1"/>
    <col min="1545" max="1546" width="8.28515625" style="4" customWidth="1"/>
    <col min="1547" max="1547" width="0.5703125" style="4" customWidth="1"/>
    <col min="1548" max="1548" width="9.140625" style="4"/>
    <col min="1549" max="1549" width="9.85546875" style="4" bestFit="1" customWidth="1"/>
    <col min="1550" max="1550" width="9.140625" style="4"/>
    <col min="1551" max="1551" width="9.85546875" style="4" bestFit="1" customWidth="1"/>
    <col min="1552" max="1792" width="9.140625" style="4"/>
    <col min="1793" max="1793" width="0.5703125" style="4" customWidth="1"/>
    <col min="1794" max="1794" width="32.28515625" style="4" customWidth="1"/>
    <col min="1795" max="1795" width="6.42578125" style="4" customWidth="1"/>
    <col min="1796" max="1796" width="9.85546875" style="4" customWidth="1"/>
    <col min="1797" max="1797" width="9.7109375" style="4" customWidth="1"/>
    <col min="1798" max="1798" width="7.5703125" style="4" customWidth="1"/>
    <col min="1799" max="1799" width="12.28515625" style="4" customWidth="1"/>
    <col min="1800" max="1800" width="6.42578125" style="4" customWidth="1"/>
    <col min="1801" max="1802" width="8.28515625" style="4" customWidth="1"/>
    <col min="1803" max="1803" width="0.5703125" style="4" customWidth="1"/>
    <col min="1804" max="1804" width="9.140625" style="4"/>
    <col min="1805" max="1805" width="9.85546875" style="4" bestFit="1" customWidth="1"/>
    <col min="1806" max="1806" width="9.140625" style="4"/>
    <col min="1807" max="1807" width="9.85546875" style="4" bestFit="1" customWidth="1"/>
    <col min="1808" max="2048" width="9.140625" style="4"/>
    <col min="2049" max="2049" width="0.5703125" style="4" customWidth="1"/>
    <col min="2050" max="2050" width="32.28515625" style="4" customWidth="1"/>
    <col min="2051" max="2051" width="6.42578125" style="4" customWidth="1"/>
    <col min="2052" max="2052" width="9.85546875" style="4" customWidth="1"/>
    <col min="2053" max="2053" width="9.7109375" style="4" customWidth="1"/>
    <col min="2054" max="2054" width="7.5703125" style="4" customWidth="1"/>
    <col min="2055" max="2055" width="12.28515625" style="4" customWidth="1"/>
    <col min="2056" max="2056" width="6.42578125" style="4" customWidth="1"/>
    <col min="2057" max="2058" width="8.28515625" style="4" customWidth="1"/>
    <col min="2059" max="2059" width="0.5703125" style="4" customWidth="1"/>
    <col min="2060" max="2060" width="9.140625" style="4"/>
    <col min="2061" max="2061" width="9.85546875" style="4" bestFit="1" customWidth="1"/>
    <col min="2062" max="2062" width="9.140625" style="4"/>
    <col min="2063" max="2063" width="9.85546875" style="4" bestFit="1" customWidth="1"/>
    <col min="2064" max="2304" width="9.140625" style="4"/>
    <col min="2305" max="2305" width="0.5703125" style="4" customWidth="1"/>
    <col min="2306" max="2306" width="32.28515625" style="4" customWidth="1"/>
    <col min="2307" max="2307" width="6.42578125" style="4" customWidth="1"/>
    <col min="2308" max="2308" width="9.85546875" style="4" customWidth="1"/>
    <col min="2309" max="2309" width="9.7109375" style="4" customWidth="1"/>
    <col min="2310" max="2310" width="7.5703125" style="4" customWidth="1"/>
    <col min="2311" max="2311" width="12.28515625" style="4" customWidth="1"/>
    <col min="2312" max="2312" width="6.42578125" style="4" customWidth="1"/>
    <col min="2313" max="2314" width="8.28515625" style="4" customWidth="1"/>
    <col min="2315" max="2315" width="0.5703125" style="4" customWidth="1"/>
    <col min="2316" max="2316" width="9.140625" style="4"/>
    <col min="2317" max="2317" width="9.85546875" style="4" bestFit="1" customWidth="1"/>
    <col min="2318" max="2318" width="9.140625" style="4"/>
    <col min="2319" max="2319" width="9.85546875" style="4" bestFit="1" customWidth="1"/>
    <col min="2320" max="2560" width="9.140625" style="4"/>
    <col min="2561" max="2561" width="0.5703125" style="4" customWidth="1"/>
    <col min="2562" max="2562" width="32.28515625" style="4" customWidth="1"/>
    <col min="2563" max="2563" width="6.42578125" style="4" customWidth="1"/>
    <col min="2564" max="2564" width="9.85546875" style="4" customWidth="1"/>
    <col min="2565" max="2565" width="9.7109375" style="4" customWidth="1"/>
    <col min="2566" max="2566" width="7.5703125" style="4" customWidth="1"/>
    <col min="2567" max="2567" width="12.28515625" style="4" customWidth="1"/>
    <col min="2568" max="2568" width="6.42578125" style="4" customWidth="1"/>
    <col min="2569" max="2570" width="8.28515625" style="4" customWidth="1"/>
    <col min="2571" max="2571" width="0.5703125" style="4" customWidth="1"/>
    <col min="2572" max="2572" width="9.140625" style="4"/>
    <col min="2573" max="2573" width="9.85546875" style="4" bestFit="1" customWidth="1"/>
    <col min="2574" max="2574" width="9.140625" style="4"/>
    <col min="2575" max="2575" width="9.85546875" style="4" bestFit="1" customWidth="1"/>
    <col min="2576" max="2816" width="9.140625" style="4"/>
    <col min="2817" max="2817" width="0.5703125" style="4" customWidth="1"/>
    <col min="2818" max="2818" width="32.28515625" style="4" customWidth="1"/>
    <col min="2819" max="2819" width="6.42578125" style="4" customWidth="1"/>
    <col min="2820" max="2820" width="9.85546875" style="4" customWidth="1"/>
    <col min="2821" max="2821" width="9.7109375" style="4" customWidth="1"/>
    <col min="2822" max="2822" width="7.5703125" style="4" customWidth="1"/>
    <col min="2823" max="2823" width="12.28515625" style="4" customWidth="1"/>
    <col min="2824" max="2824" width="6.42578125" style="4" customWidth="1"/>
    <col min="2825" max="2826" width="8.28515625" style="4" customWidth="1"/>
    <col min="2827" max="2827" width="0.5703125" style="4" customWidth="1"/>
    <col min="2828" max="2828" width="9.140625" style="4"/>
    <col min="2829" max="2829" width="9.85546875" style="4" bestFit="1" customWidth="1"/>
    <col min="2830" max="2830" width="9.140625" style="4"/>
    <col min="2831" max="2831" width="9.85546875" style="4" bestFit="1" customWidth="1"/>
    <col min="2832" max="3072" width="9.140625" style="4"/>
    <col min="3073" max="3073" width="0.5703125" style="4" customWidth="1"/>
    <col min="3074" max="3074" width="32.28515625" style="4" customWidth="1"/>
    <col min="3075" max="3075" width="6.42578125" style="4" customWidth="1"/>
    <col min="3076" max="3076" width="9.85546875" style="4" customWidth="1"/>
    <col min="3077" max="3077" width="9.7109375" style="4" customWidth="1"/>
    <col min="3078" max="3078" width="7.5703125" style="4" customWidth="1"/>
    <col min="3079" max="3079" width="12.28515625" style="4" customWidth="1"/>
    <col min="3080" max="3080" width="6.42578125" style="4" customWidth="1"/>
    <col min="3081" max="3082" width="8.28515625" style="4" customWidth="1"/>
    <col min="3083" max="3083" width="0.5703125" style="4" customWidth="1"/>
    <col min="3084" max="3084" width="9.140625" style="4"/>
    <col min="3085" max="3085" width="9.85546875" style="4" bestFit="1" customWidth="1"/>
    <col min="3086" max="3086" width="9.140625" style="4"/>
    <col min="3087" max="3087" width="9.85546875" style="4" bestFit="1" customWidth="1"/>
    <col min="3088" max="3328" width="9.140625" style="4"/>
    <col min="3329" max="3329" width="0.5703125" style="4" customWidth="1"/>
    <col min="3330" max="3330" width="32.28515625" style="4" customWidth="1"/>
    <col min="3331" max="3331" width="6.42578125" style="4" customWidth="1"/>
    <col min="3332" max="3332" width="9.85546875" style="4" customWidth="1"/>
    <col min="3333" max="3333" width="9.7109375" style="4" customWidth="1"/>
    <col min="3334" max="3334" width="7.5703125" style="4" customWidth="1"/>
    <col min="3335" max="3335" width="12.28515625" style="4" customWidth="1"/>
    <col min="3336" max="3336" width="6.42578125" style="4" customWidth="1"/>
    <col min="3337" max="3338" width="8.28515625" style="4" customWidth="1"/>
    <col min="3339" max="3339" width="0.5703125" style="4" customWidth="1"/>
    <col min="3340" max="3340" width="9.140625" style="4"/>
    <col min="3341" max="3341" width="9.85546875" style="4" bestFit="1" customWidth="1"/>
    <col min="3342" max="3342" width="9.140625" style="4"/>
    <col min="3343" max="3343" width="9.85546875" style="4" bestFit="1" customWidth="1"/>
    <col min="3344" max="3584" width="9.140625" style="4"/>
    <col min="3585" max="3585" width="0.5703125" style="4" customWidth="1"/>
    <col min="3586" max="3586" width="32.28515625" style="4" customWidth="1"/>
    <col min="3587" max="3587" width="6.42578125" style="4" customWidth="1"/>
    <col min="3588" max="3588" width="9.85546875" style="4" customWidth="1"/>
    <col min="3589" max="3589" width="9.7109375" style="4" customWidth="1"/>
    <col min="3590" max="3590" width="7.5703125" style="4" customWidth="1"/>
    <col min="3591" max="3591" width="12.28515625" style="4" customWidth="1"/>
    <col min="3592" max="3592" width="6.42578125" style="4" customWidth="1"/>
    <col min="3593" max="3594" width="8.28515625" style="4" customWidth="1"/>
    <col min="3595" max="3595" width="0.5703125" style="4" customWidth="1"/>
    <col min="3596" max="3596" width="9.140625" style="4"/>
    <col min="3597" max="3597" width="9.85546875" style="4" bestFit="1" customWidth="1"/>
    <col min="3598" max="3598" width="9.140625" style="4"/>
    <col min="3599" max="3599" width="9.85546875" style="4" bestFit="1" customWidth="1"/>
    <col min="3600" max="3840" width="9.140625" style="4"/>
    <col min="3841" max="3841" width="0.5703125" style="4" customWidth="1"/>
    <col min="3842" max="3842" width="32.28515625" style="4" customWidth="1"/>
    <col min="3843" max="3843" width="6.42578125" style="4" customWidth="1"/>
    <col min="3844" max="3844" width="9.85546875" style="4" customWidth="1"/>
    <col min="3845" max="3845" width="9.7109375" style="4" customWidth="1"/>
    <col min="3846" max="3846" width="7.5703125" style="4" customWidth="1"/>
    <col min="3847" max="3847" width="12.28515625" style="4" customWidth="1"/>
    <col min="3848" max="3848" width="6.42578125" style="4" customWidth="1"/>
    <col min="3849" max="3850" width="8.28515625" style="4" customWidth="1"/>
    <col min="3851" max="3851" width="0.5703125" style="4" customWidth="1"/>
    <col min="3852" max="3852" width="9.140625" style="4"/>
    <col min="3853" max="3853" width="9.85546875" style="4" bestFit="1" customWidth="1"/>
    <col min="3854" max="3854" width="9.140625" style="4"/>
    <col min="3855" max="3855" width="9.85546875" style="4" bestFit="1" customWidth="1"/>
    <col min="3856" max="4096" width="9.140625" style="4"/>
    <col min="4097" max="4097" width="0.5703125" style="4" customWidth="1"/>
    <col min="4098" max="4098" width="32.28515625" style="4" customWidth="1"/>
    <col min="4099" max="4099" width="6.42578125" style="4" customWidth="1"/>
    <col min="4100" max="4100" width="9.85546875" style="4" customWidth="1"/>
    <col min="4101" max="4101" width="9.7109375" style="4" customWidth="1"/>
    <col min="4102" max="4102" width="7.5703125" style="4" customWidth="1"/>
    <col min="4103" max="4103" width="12.28515625" style="4" customWidth="1"/>
    <col min="4104" max="4104" width="6.42578125" style="4" customWidth="1"/>
    <col min="4105" max="4106" width="8.28515625" style="4" customWidth="1"/>
    <col min="4107" max="4107" width="0.5703125" style="4" customWidth="1"/>
    <col min="4108" max="4108" width="9.140625" style="4"/>
    <col min="4109" max="4109" width="9.85546875" style="4" bestFit="1" customWidth="1"/>
    <col min="4110" max="4110" width="9.140625" style="4"/>
    <col min="4111" max="4111" width="9.85546875" style="4" bestFit="1" customWidth="1"/>
    <col min="4112" max="4352" width="9.140625" style="4"/>
    <col min="4353" max="4353" width="0.5703125" style="4" customWidth="1"/>
    <col min="4354" max="4354" width="32.28515625" style="4" customWidth="1"/>
    <col min="4355" max="4355" width="6.42578125" style="4" customWidth="1"/>
    <col min="4356" max="4356" width="9.85546875" style="4" customWidth="1"/>
    <col min="4357" max="4357" width="9.7109375" style="4" customWidth="1"/>
    <col min="4358" max="4358" width="7.5703125" style="4" customWidth="1"/>
    <col min="4359" max="4359" width="12.28515625" style="4" customWidth="1"/>
    <col min="4360" max="4360" width="6.42578125" style="4" customWidth="1"/>
    <col min="4361" max="4362" width="8.28515625" style="4" customWidth="1"/>
    <col min="4363" max="4363" width="0.5703125" style="4" customWidth="1"/>
    <col min="4364" max="4364" width="9.140625" style="4"/>
    <col min="4365" max="4365" width="9.85546875" style="4" bestFit="1" customWidth="1"/>
    <col min="4366" max="4366" width="9.140625" style="4"/>
    <col min="4367" max="4367" width="9.85546875" style="4" bestFit="1" customWidth="1"/>
    <col min="4368" max="4608" width="9.140625" style="4"/>
    <col min="4609" max="4609" width="0.5703125" style="4" customWidth="1"/>
    <col min="4610" max="4610" width="32.28515625" style="4" customWidth="1"/>
    <col min="4611" max="4611" width="6.42578125" style="4" customWidth="1"/>
    <col min="4612" max="4612" width="9.85546875" style="4" customWidth="1"/>
    <col min="4613" max="4613" width="9.7109375" style="4" customWidth="1"/>
    <col min="4614" max="4614" width="7.5703125" style="4" customWidth="1"/>
    <col min="4615" max="4615" width="12.28515625" style="4" customWidth="1"/>
    <col min="4616" max="4616" width="6.42578125" style="4" customWidth="1"/>
    <col min="4617" max="4618" width="8.28515625" style="4" customWidth="1"/>
    <col min="4619" max="4619" width="0.5703125" style="4" customWidth="1"/>
    <col min="4620" max="4620" width="9.140625" style="4"/>
    <col min="4621" max="4621" width="9.85546875" style="4" bestFit="1" customWidth="1"/>
    <col min="4622" max="4622" width="9.140625" style="4"/>
    <col min="4623" max="4623" width="9.85546875" style="4" bestFit="1" customWidth="1"/>
    <col min="4624" max="4864" width="9.140625" style="4"/>
    <col min="4865" max="4865" width="0.5703125" style="4" customWidth="1"/>
    <col min="4866" max="4866" width="32.28515625" style="4" customWidth="1"/>
    <col min="4867" max="4867" width="6.42578125" style="4" customWidth="1"/>
    <col min="4868" max="4868" width="9.85546875" style="4" customWidth="1"/>
    <col min="4869" max="4869" width="9.7109375" style="4" customWidth="1"/>
    <col min="4870" max="4870" width="7.5703125" style="4" customWidth="1"/>
    <col min="4871" max="4871" width="12.28515625" style="4" customWidth="1"/>
    <col min="4872" max="4872" width="6.42578125" style="4" customWidth="1"/>
    <col min="4873" max="4874" width="8.28515625" style="4" customWidth="1"/>
    <col min="4875" max="4875" width="0.5703125" style="4" customWidth="1"/>
    <col min="4876" max="4876" width="9.140625" style="4"/>
    <col min="4877" max="4877" width="9.85546875" style="4" bestFit="1" customWidth="1"/>
    <col min="4878" max="4878" width="9.140625" style="4"/>
    <col min="4879" max="4879" width="9.85546875" style="4" bestFit="1" customWidth="1"/>
    <col min="4880" max="5120" width="9.140625" style="4"/>
    <col min="5121" max="5121" width="0.5703125" style="4" customWidth="1"/>
    <col min="5122" max="5122" width="32.28515625" style="4" customWidth="1"/>
    <col min="5123" max="5123" width="6.42578125" style="4" customWidth="1"/>
    <col min="5124" max="5124" width="9.85546875" style="4" customWidth="1"/>
    <col min="5125" max="5125" width="9.7109375" style="4" customWidth="1"/>
    <col min="5126" max="5126" width="7.5703125" style="4" customWidth="1"/>
    <col min="5127" max="5127" width="12.28515625" style="4" customWidth="1"/>
    <col min="5128" max="5128" width="6.42578125" style="4" customWidth="1"/>
    <col min="5129" max="5130" width="8.28515625" style="4" customWidth="1"/>
    <col min="5131" max="5131" width="0.5703125" style="4" customWidth="1"/>
    <col min="5132" max="5132" width="9.140625" style="4"/>
    <col min="5133" max="5133" width="9.85546875" style="4" bestFit="1" customWidth="1"/>
    <col min="5134" max="5134" width="9.140625" style="4"/>
    <col min="5135" max="5135" width="9.85546875" style="4" bestFit="1" customWidth="1"/>
    <col min="5136" max="5376" width="9.140625" style="4"/>
    <col min="5377" max="5377" width="0.5703125" style="4" customWidth="1"/>
    <col min="5378" max="5378" width="32.28515625" style="4" customWidth="1"/>
    <col min="5379" max="5379" width="6.42578125" style="4" customWidth="1"/>
    <col min="5380" max="5380" width="9.85546875" style="4" customWidth="1"/>
    <col min="5381" max="5381" width="9.7109375" style="4" customWidth="1"/>
    <col min="5382" max="5382" width="7.5703125" style="4" customWidth="1"/>
    <col min="5383" max="5383" width="12.28515625" style="4" customWidth="1"/>
    <col min="5384" max="5384" width="6.42578125" style="4" customWidth="1"/>
    <col min="5385" max="5386" width="8.28515625" style="4" customWidth="1"/>
    <col min="5387" max="5387" width="0.5703125" style="4" customWidth="1"/>
    <col min="5388" max="5388" width="9.140625" style="4"/>
    <col min="5389" max="5389" width="9.85546875" style="4" bestFit="1" customWidth="1"/>
    <col min="5390" max="5390" width="9.140625" style="4"/>
    <col min="5391" max="5391" width="9.85546875" style="4" bestFit="1" customWidth="1"/>
    <col min="5392" max="5632" width="9.140625" style="4"/>
    <col min="5633" max="5633" width="0.5703125" style="4" customWidth="1"/>
    <col min="5634" max="5634" width="32.28515625" style="4" customWidth="1"/>
    <col min="5635" max="5635" width="6.42578125" style="4" customWidth="1"/>
    <col min="5636" max="5636" width="9.85546875" style="4" customWidth="1"/>
    <col min="5637" max="5637" width="9.7109375" style="4" customWidth="1"/>
    <col min="5638" max="5638" width="7.5703125" style="4" customWidth="1"/>
    <col min="5639" max="5639" width="12.28515625" style="4" customWidth="1"/>
    <col min="5640" max="5640" width="6.42578125" style="4" customWidth="1"/>
    <col min="5641" max="5642" width="8.28515625" style="4" customWidth="1"/>
    <col min="5643" max="5643" width="0.5703125" style="4" customWidth="1"/>
    <col min="5644" max="5644" width="9.140625" style="4"/>
    <col min="5645" max="5645" width="9.85546875" style="4" bestFit="1" customWidth="1"/>
    <col min="5646" max="5646" width="9.140625" style="4"/>
    <col min="5647" max="5647" width="9.85546875" style="4" bestFit="1" customWidth="1"/>
    <col min="5648" max="5888" width="9.140625" style="4"/>
    <col min="5889" max="5889" width="0.5703125" style="4" customWidth="1"/>
    <col min="5890" max="5890" width="32.28515625" style="4" customWidth="1"/>
    <col min="5891" max="5891" width="6.42578125" style="4" customWidth="1"/>
    <col min="5892" max="5892" width="9.85546875" style="4" customWidth="1"/>
    <col min="5893" max="5893" width="9.7109375" style="4" customWidth="1"/>
    <col min="5894" max="5894" width="7.5703125" style="4" customWidth="1"/>
    <col min="5895" max="5895" width="12.28515625" style="4" customWidth="1"/>
    <col min="5896" max="5896" width="6.42578125" style="4" customWidth="1"/>
    <col min="5897" max="5898" width="8.28515625" style="4" customWidth="1"/>
    <col min="5899" max="5899" width="0.5703125" style="4" customWidth="1"/>
    <col min="5900" max="5900" width="9.140625" style="4"/>
    <col min="5901" max="5901" width="9.85546875" style="4" bestFit="1" customWidth="1"/>
    <col min="5902" max="5902" width="9.140625" style="4"/>
    <col min="5903" max="5903" width="9.85546875" style="4" bestFit="1" customWidth="1"/>
    <col min="5904" max="6144" width="9.140625" style="4"/>
    <col min="6145" max="6145" width="0.5703125" style="4" customWidth="1"/>
    <col min="6146" max="6146" width="32.28515625" style="4" customWidth="1"/>
    <col min="6147" max="6147" width="6.42578125" style="4" customWidth="1"/>
    <col min="6148" max="6148" width="9.85546875" style="4" customWidth="1"/>
    <col min="6149" max="6149" width="9.7109375" style="4" customWidth="1"/>
    <col min="6150" max="6150" width="7.5703125" style="4" customWidth="1"/>
    <col min="6151" max="6151" width="12.28515625" style="4" customWidth="1"/>
    <col min="6152" max="6152" width="6.42578125" style="4" customWidth="1"/>
    <col min="6153" max="6154" width="8.28515625" style="4" customWidth="1"/>
    <col min="6155" max="6155" width="0.5703125" style="4" customWidth="1"/>
    <col min="6156" max="6156" width="9.140625" style="4"/>
    <col min="6157" max="6157" width="9.85546875" style="4" bestFit="1" customWidth="1"/>
    <col min="6158" max="6158" width="9.140625" style="4"/>
    <col min="6159" max="6159" width="9.85546875" style="4" bestFit="1" customWidth="1"/>
    <col min="6160" max="6400" width="9.140625" style="4"/>
    <col min="6401" max="6401" width="0.5703125" style="4" customWidth="1"/>
    <col min="6402" max="6402" width="32.28515625" style="4" customWidth="1"/>
    <col min="6403" max="6403" width="6.42578125" style="4" customWidth="1"/>
    <col min="6404" max="6404" width="9.85546875" style="4" customWidth="1"/>
    <col min="6405" max="6405" width="9.7109375" style="4" customWidth="1"/>
    <col min="6406" max="6406" width="7.5703125" style="4" customWidth="1"/>
    <col min="6407" max="6407" width="12.28515625" style="4" customWidth="1"/>
    <col min="6408" max="6408" width="6.42578125" style="4" customWidth="1"/>
    <col min="6409" max="6410" width="8.28515625" style="4" customWidth="1"/>
    <col min="6411" max="6411" width="0.5703125" style="4" customWidth="1"/>
    <col min="6412" max="6412" width="9.140625" style="4"/>
    <col min="6413" max="6413" width="9.85546875" style="4" bestFit="1" customWidth="1"/>
    <col min="6414" max="6414" width="9.140625" style="4"/>
    <col min="6415" max="6415" width="9.85546875" style="4" bestFit="1" customWidth="1"/>
    <col min="6416" max="6656" width="9.140625" style="4"/>
    <col min="6657" max="6657" width="0.5703125" style="4" customWidth="1"/>
    <col min="6658" max="6658" width="32.28515625" style="4" customWidth="1"/>
    <col min="6659" max="6659" width="6.42578125" style="4" customWidth="1"/>
    <col min="6660" max="6660" width="9.85546875" style="4" customWidth="1"/>
    <col min="6661" max="6661" width="9.7109375" style="4" customWidth="1"/>
    <col min="6662" max="6662" width="7.5703125" style="4" customWidth="1"/>
    <col min="6663" max="6663" width="12.28515625" style="4" customWidth="1"/>
    <col min="6664" max="6664" width="6.42578125" style="4" customWidth="1"/>
    <col min="6665" max="6666" width="8.28515625" style="4" customWidth="1"/>
    <col min="6667" max="6667" width="0.5703125" style="4" customWidth="1"/>
    <col min="6668" max="6668" width="9.140625" style="4"/>
    <col min="6669" max="6669" width="9.85546875" style="4" bestFit="1" customWidth="1"/>
    <col min="6670" max="6670" width="9.140625" style="4"/>
    <col min="6671" max="6671" width="9.85546875" style="4" bestFit="1" customWidth="1"/>
    <col min="6672" max="6912" width="9.140625" style="4"/>
    <col min="6913" max="6913" width="0.5703125" style="4" customWidth="1"/>
    <col min="6914" max="6914" width="32.28515625" style="4" customWidth="1"/>
    <col min="6915" max="6915" width="6.42578125" style="4" customWidth="1"/>
    <col min="6916" max="6916" width="9.85546875" style="4" customWidth="1"/>
    <col min="6917" max="6917" width="9.7109375" style="4" customWidth="1"/>
    <col min="6918" max="6918" width="7.5703125" style="4" customWidth="1"/>
    <col min="6919" max="6919" width="12.28515625" style="4" customWidth="1"/>
    <col min="6920" max="6920" width="6.42578125" style="4" customWidth="1"/>
    <col min="6921" max="6922" width="8.28515625" style="4" customWidth="1"/>
    <col min="6923" max="6923" width="0.5703125" style="4" customWidth="1"/>
    <col min="6924" max="6924" width="9.140625" style="4"/>
    <col min="6925" max="6925" width="9.85546875" style="4" bestFit="1" customWidth="1"/>
    <col min="6926" max="6926" width="9.140625" style="4"/>
    <col min="6927" max="6927" width="9.85546875" style="4" bestFit="1" customWidth="1"/>
    <col min="6928" max="7168" width="9.140625" style="4"/>
    <col min="7169" max="7169" width="0.5703125" style="4" customWidth="1"/>
    <col min="7170" max="7170" width="32.28515625" style="4" customWidth="1"/>
    <col min="7171" max="7171" width="6.42578125" style="4" customWidth="1"/>
    <col min="7172" max="7172" width="9.85546875" style="4" customWidth="1"/>
    <col min="7173" max="7173" width="9.7109375" style="4" customWidth="1"/>
    <col min="7174" max="7174" width="7.5703125" style="4" customWidth="1"/>
    <col min="7175" max="7175" width="12.28515625" style="4" customWidth="1"/>
    <col min="7176" max="7176" width="6.42578125" style="4" customWidth="1"/>
    <col min="7177" max="7178" width="8.28515625" style="4" customWidth="1"/>
    <col min="7179" max="7179" width="0.5703125" style="4" customWidth="1"/>
    <col min="7180" max="7180" width="9.140625" style="4"/>
    <col min="7181" max="7181" width="9.85546875" style="4" bestFit="1" customWidth="1"/>
    <col min="7182" max="7182" width="9.140625" style="4"/>
    <col min="7183" max="7183" width="9.85546875" style="4" bestFit="1" customWidth="1"/>
    <col min="7184" max="7424" width="9.140625" style="4"/>
    <col min="7425" max="7425" width="0.5703125" style="4" customWidth="1"/>
    <col min="7426" max="7426" width="32.28515625" style="4" customWidth="1"/>
    <col min="7427" max="7427" width="6.42578125" style="4" customWidth="1"/>
    <col min="7428" max="7428" width="9.85546875" style="4" customWidth="1"/>
    <col min="7429" max="7429" width="9.7109375" style="4" customWidth="1"/>
    <col min="7430" max="7430" width="7.5703125" style="4" customWidth="1"/>
    <col min="7431" max="7431" width="12.28515625" style="4" customWidth="1"/>
    <col min="7432" max="7432" width="6.42578125" style="4" customWidth="1"/>
    <col min="7433" max="7434" width="8.28515625" style="4" customWidth="1"/>
    <col min="7435" max="7435" width="0.5703125" style="4" customWidth="1"/>
    <col min="7436" max="7436" width="9.140625" style="4"/>
    <col min="7437" max="7437" width="9.85546875" style="4" bestFit="1" customWidth="1"/>
    <col min="7438" max="7438" width="9.140625" style="4"/>
    <col min="7439" max="7439" width="9.85546875" style="4" bestFit="1" customWidth="1"/>
    <col min="7440" max="7680" width="9.140625" style="4"/>
    <col min="7681" max="7681" width="0.5703125" style="4" customWidth="1"/>
    <col min="7682" max="7682" width="32.28515625" style="4" customWidth="1"/>
    <col min="7683" max="7683" width="6.42578125" style="4" customWidth="1"/>
    <col min="7684" max="7684" width="9.85546875" style="4" customWidth="1"/>
    <col min="7685" max="7685" width="9.7109375" style="4" customWidth="1"/>
    <col min="7686" max="7686" width="7.5703125" style="4" customWidth="1"/>
    <col min="7687" max="7687" width="12.28515625" style="4" customWidth="1"/>
    <col min="7688" max="7688" width="6.42578125" style="4" customWidth="1"/>
    <col min="7689" max="7690" width="8.28515625" style="4" customWidth="1"/>
    <col min="7691" max="7691" width="0.5703125" style="4" customWidth="1"/>
    <col min="7692" max="7692" width="9.140625" style="4"/>
    <col min="7693" max="7693" width="9.85546875" style="4" bestFit="1" customWidth="1"/>
    <col min="7694" max="7694" width="9.140625" style="4"/>
    <col min="7695" max="7695" width="9.85546875" style="4" bestFit="1" customWidth="1"/>
    <col min="7696" max="7936" width="9.140625" style="4"/>
    <col min="7937" max="7937" width="0.5703125" style="4" customWidth="1"/>
    <col min="7938" max="7938" width="32.28515625" style="4" customWidth="1"/>
    <col min="7939" max="7939" width="6.42578125" style="4" customWidth="1"/>
    <col min="7940" max="7940" width="9.85546875" style="4" customWidth="1"/>
    <col min="7941" max="7941" width="9.7109375" style="4" customWidth="1"/>
    <col min="7942" max="7942" width="7.5703125" style="4" customWidth="1"/>
    <col min="7943" max="7943" width="12.28515625" style="4" customWidth="1"/>
    <col min="7944" max="7944" width="6.42578125" style="4" customWidth="1"/>
    <col min="7945" max="7946" width="8.28515625" style="4" customWidth="1"/>
    <col min="7947" max="7947" width="0.5703125" style="4" customWidth="1"/>
    <col min="7948" max="7948" width="9.140625" style="4"/>
    <col min="7949" max="7949" width="9.85546875" style="4" bestFit="1" customWidth="1"/>
    <col min="7950" max="7950" width="9.140625" style="4"/>
    <col min="7951" max="7951" width="9.85546875" style="4" bestFit="1" customWidth="1"/>
    <col min="7952" max="8192" width="9.140625" style="4"/>
    <col min="8193" max="8193" width="0.5703125" style="4" customWidth="1"/>
    <col min="8194" max="8194" width="32.28515625" style="4" customWidth="1"/>
    <col min="8195" max="8195" width="6.42578125" style="4" customWidth="1"/>
    <col min="8196" max="8196" width="9.85546875" style="4" customWidth="1"/>
    <col min="8197" max="8197" width="9.7109375" style="4" customWidth="1"/>
    <col min="8198" max="8198" width="7.5703125" style="4" customWidth="1"/>
    <col min="8199" max="8199" width="12.28515625" style="4" customWidth="1"/>
    <col min="8200" max="8200" width="6.42578125" style="4" customWidth="1"/>
    <col min="8201" max="8202" width="8.28515625" style="4" customWidth="1"/>
    <col min="8203" max="8203" width="0.5703125" style="4" customWidth="1"/>
    <col min="8204" max="8204" width="9.140625" style="4"/>
    <col min="8205" max="8205" width="9.85546875" style="4" bestFit="1" customWidth="1"/>
    <col min="8206" max="8206" width="9.140625" style="4"/>
    <col min="8207" max="8207" width="9.85546875" style="4" bestFit="1" customWidth="1"/>
    <col min="8208" max="8448" width="9.140625" style="4"/>
    <col min="8449" max="8449" width="0.5703125" style="4" customWidth="1"/>
    <col min="8450" max="8450" width="32.28515625" style="4" customWidth="1"/>
    <col min="8451" max="8451" width="6.42578125" style="4" customWidth="1"/>
    <col min="8452" max="8452" width="9.85546875" style="4" customWidth="1"/>
    <col min="8453" max="8453" width="9.7109375" style="4" customWidth="1"/>
    <col min="8454" max="8454" width="7.5703125" style="4" customWidth="1"/>
    <col min="8455" max="8455" width="12.28515625" style="4" customWidth="1"/>
    <col min="8456" max="8456" width="6.42578125" style="4" customWidth="1"/>
    <col min="8457" max="8458" width="8.28515625" style="4" customWidth="1"/>
    <col min="8459" max="8459" width="0.5703125" style="4" customWidth="1"/>
    <col min="8460" max="8460" width="9.140625" style="4"/>
    <col min="8461" max="8461" width="9.85546875" style="4" bestFit="1" customWidth="1"/>
    <col min="8462" max="8462" width="9.140625" style="4"/>
    <col min="8463" max="8463" width="9.85546875" style="4" bestFit="1" customWidth="1"/>
    <col min="8464" max="8704" width="9.140625" style="4"/>
    <col min="8705" max="8705" width="0.5703125" style="4" customWidth="1"/>
    <col min="8706" max="8706" width="32.28515625" style="4" customWidth="1"/>
    <col min="8707" max="8707" width="6.42578125" style="4" customWidth="1"/>
    <col min="8708" max="8708" width="9.85546875" style="4" customWidth="1"/>
    <col min="8709" max="8709" width="9.7109375" style="4" customWidth="1"/>
    <col min="8710" max="8710" width="7.5703125" style="4" customWidth="1"/>
    <col min="8711" max="8711" width="12.28515625" style="4" customWidth="1"/>
    <col min="8712" max="8712" width="6.42578125" style="4" customWidth="1"/>
    <col min="8713" max="8714" width="8.28515625" style="4" customWidth="1"/>
    <col min="8715" max="8715" width="0.5703125" style="4" customWidth="1"/>
    <col min="8716" max="8716" width="9.140625" style="4"/>
    <col min="8717" max="8717" width="9.85546875" style="4" bestFit="1" customWidth="1"/>
    <col min="8718" max="8718" width="9.140625" style="4"/>
    <col min="8719" max="8719" width="9.85546875" style="4" bestFit="1" customWidth="1"/>
    <col min="8720" max="8960" width="9.140625" style="4"/>
    <col min="8961" max="8961" width="0.5703125" style="4" customWidth="1"/>
    <col min="8962" max="8962" width="32.28515625" style="4" customWidth="1"/>
    <col min="8963" max="8963" width="6.42578125" style="4" customWidth="1"/>
    <col min="8964" max="8964" width="9.85546875" style="4" customWidth="1"/>
    <col min="8965" max="8965" width="9.7109375" style="4" customWidth="1"/>
    <col min="8966" max="8966" width="7.5703125" style="4" customWidth="1"/>
    <col min="8967" max="8967" width="12.28515625" style="4" customWidth="1"/>
    <col min="8968" max="8968" width="6.42578125" style="4" customWidth="1"/>
    <col min="8969" max="8970" width="8.28515625" style="4" customWidth="1"/>
    <col min="8971" max="8971" width="0.5703125" style="4" customWidth="1"/>
    <col min="8972" max="8972" width="9.140625" style="4"/>
    <col min="8973" max="8973" width="9.85546875" style="4" bestFit="1" customWidth="1"/>
    <col min="8974" max="8974" width="9.140625" style="4"/>
    <col min="8975" max="8975" width="9.85546875" style="4" bestFit="1" customWidth="1"/>
    <col min="8976" max="9216" width="9.140625" style="4"/>
    <col min="9217" max="9217" width="0.5703125" style="4" customWidth="1"/>
    <col min="9218" max="9218" width="32.28515625" style="4" customWidth="1"/>
    <col min="9219" max="9219" width="6.42578125" style="4" customWidth="1"/>
    <col min="9220" max="9220" width="9.85546875" style="4" customWidth="1"/>
    <col min="9221" max="9221" width="9.7109375" style="4" customWidth="1"/>
    <col min="9222" max="9222" width="7.5703125" style="4" customWidth="1"/>
    <col min="9223" max="9223" width="12.28515625" style="4" customWidth="1"/>
    <col min="9224" max="9224" width="6.42578125" style="4" customWidth="1"/>
    <col min="9225" max="9226" width="8.28515625" style="4" customWidth="1"/>
    <col min="9227" max="9227" width="0.5703125" style="4" customWidth="1"/>
    <col min="9228" max="9228" width="9.140625" style="4"/>
    <col min="9229" max="9229" width="9.85546875" style="4" bestFit="1" customWidth="1"/>
    <col min="9230" max="9230" width="9.140625" style="4"/>
    <col min="9231" max="9231" width="9.85546875" style="4" bestFit="1" customWidth="1"/>
    <col min="9232" max="9472" width="9.140625" style="4"/>
    <col min="9473" max="9473" width="0.5703125" style="4" customWidth="1"/>
    <col min="9474" max="9474" width="32.28515625" style="4" customWidth="1"/>
    <col min="9475" max="9475" width="6.42578125" style="4" customWidth="1"/>
    <col min="9476" max="9476" width="9.85546875" style="4" customWidth="1"/>
    <col min="9477" max="9477" width="9.7109375" style="4" customWidth="1"/>
    <col min="9478" max="9478" width="7.5703125" style="4" customWidth="1"/>
    <col min="9479" max="9479" width="12.28515625" style="4" customWidth="1"/>
    <col min="9480" max="9480" width="6.42578125" style="4" customWidth="1"/>
    <col min="9481" max="9482" width="8.28515625" style="4" customWidth="1"/>
    <col min="9483" max="9483" width="0.5703125" style="4" customWidth="1"/>
    <col min="9484" max="9484" width="9.140625" style="4"/>
    <col min="9485" max="9485" width="9.85546875" style="4" bestFit="1" customWidth="1"/>
    <col min="9486" max="9486" width="9.140625" style="4"/>
    <col min="9487" max="9487" width="9.85546875" style="4" bestFit="1" customWidth="1"/>
    <col min="9488" max="9728" width="9.140625" style="4"/>
    <col min="9729" max="9729" width="0.5703125" style="4" customWidth="1"/>
    <col min="9730" max="9730" width="32.28515625" style="4" customWidth="1"/>
    <col min="9731" max="9731" width="6.42578125" style="4" customWidth="1"/>
    <col min="9732" max="9732" width="9.85546875" style="4" customWidth="1"/>
    <col min="9733" max="9733" width="9.7109375" style="4" customWidth="1"/>
    <col min="9734" max="9734" width="7.5703125" style="4" customWidth="1"/>
    <col min="9735" max="9735" width="12.28515625" style="4" customWidth="1"/>
    <col min="9736" max="9736" width="6.42578125" style="4" customWidth="1"/>
    <col min="9737" max="9738" width="8.28515625" style="4" customWidth="1"/>
    <col min="9739" max="9739" width="0.5703125" style="4" customWidth="1"/>
    <col min="9740" max="9740" width="9.140625" style="4"/>
    <col min="9741" max="9741" width="9.85546875" style="4" bestFit="1" customWidth="1"/>
    <col min="9742" max="9742" width="9.140625" style="4"/>
    <col min="9743" max="9743" width="9.85546875" style="4" bestFit="1" customWidth="1"/>
    <col min="9744" max="9984" width="9.140625" style="4"/>
    <col min="9985" max="9985" width="0.5703125" style="4" customWidth="1"/>
    <col min="9986" max="9986" width="32.28515625" style="4" customWidth="1"/>
    <col min="9987" max="9987" width="6.42578125" style="4" customWidth="1"/>
    <col min="9988" max="9988" width="9.85546875" style="4" customWidth="1"/>
    <col min="9989" max="9989" width="9.7109375" style="4" customWidth="1"/>
    <col min="9990" max="9990" width="7.5703125" style="4" customWidth="1"/>
    <col min="9991" max="9991" width="12.28515625" style="4" customWidth="1"/>
    <col min="9992" max="9992" width="6.42578125" style="4" customWidth="1"/>
    <col min="9993" max="9994" width="8.28515625" style="4" customWidth="1"/>
    <col min="9995" max="9995" width="0.5703125" style="4" customWidth="1"/>
    <col min="9996" max="9996" width="9.140625" style="4"/>
    <col min="9997" max="9997" width="9.85546875" style="4" bestFit="1" customWidth="1"/>
    <col min="9998" max="9998" width="9.140625" style="4"/>
    <col min="9999" max="9999" width="9.85546875" style="4" bestFit="1" customWidth="1"/>
    <col min="10000" max="10240" width="9.140625" style="4"/>
    <col min="10241" max="10241" width="0.5703125" style="4" customWidth="1"/>
    <col min="10242" max="10242" width="32.28515625" style="4" customWidth="1"/>
    <col min="10243" max="10243" width="6.42578125" style="4" customWidth="1"/>
    <col min="10244" max="10244" width="9.85546875" style="4" customWidth="1"/>
    <col min="10245" max="10245" width="9.7109375" style="4" customWidth="1"/>
    <col min="10246" max="10246" width="7.5703125" style="4" customWidth="1"/>
    <col min="10247" max="10247" width="12.28515625" style="4" customWidth="1"/>
    <col min="10248" max="10248" width="6.42578125" style="4" customWidth="1"/>
    <col min="10249" max="10250" width="8.28515625" style="4" customWidth="1"/>
    <col min="10251" max="10251" width="0.5703125" style="4" customWidth="1"/>
    <col min="10252" max="10252" width="9.140625" style="4"/>
    <col min="10253" max="10253" width="9.85546875" style="4" bestFit="1" customWidth="1"/>
    <col min="10254" max="10254" width="9.140625" style="4"/>
    <col min="10255" max="10255" width="9.85546875" style="4" bestFit="1" customWidth="1"/>
    <col min="10256" max="10496" width="9.140625" style="4"/>
    <col min="10497" max="10497" width="0.5703125" style="4" customWidth="1"/>
    <col min="10498" max="10498" width="32.28515625" style="4" customWidth="1"/>
    <col min="10499" max="10499" width="6.42578125" style="4" customWidth="1"/>
    <col min="10500" max="10500" width="9.85546875" style="4" customWidth="1"/>
    <col min="10501" max="10501" width="9.7109375" style="4" customWidth="1"/>
    <col min="10502" max="10502" width="7.5703125" style="4" customWidth="1"/>
    <col min="10503" max="10503" width="12.28515625" style="4" customWidth="1"/>
    <col min="10504" max="10504" width="6.42578125" style="4" customWidth="1"/>
    <col min="10505" max="10506" width="8.28515625" style="4" customWidth="1"/>
    <col min="10507" max="10507" width="0.5703125" style="4" customWidth="1"/>
    <col min="10508" max="10508" width="9.140625" style="4"/>
    <col min="10509" max="10509" width="9.85546875" style="4" bestFit="1" customWidth="1"/>
    <col min="10510" max="10510" width="9.140625" style="4"/>
    <col min="10511" max="10511" width="9.85546875" style="4" bestFit="1" customWidth="1"/>
    <col min="10512" max="10752" width="9.140625" style="4"/>
    <col min="10753" max="10753" width="0.5703125" style="4" customWidth="1"/>
    <col min="10754" max="10754" width="32.28515625" style="4" customWidth="1"/>
    <col min="10755" max="10755" width="6.42578125" style="4" customWidth="1"/>
    <col min="10756" max="10756" width="9.85546875" style="4" customWidth="1"/>
    <col min="10757" max="10757" width="9.7109375" style="4" customWidth="1"/>
    <col min="10758" max="10758" width="7.5703125" style="4" customWidth="1"/>
    <col min="10759" max="10759" width="12.28515625" style="4" customWidth="1"/>
    <col min="10760" max="10760" width="6.42578125" style="4" customWidth="1"/>
    <col min="10761" max="10762" width="8.28515625" style="4" customWidth="1"/>
    <col min="10763" max="10763" width="0.5703125" style="4" customWidth="1"/>
    <col min="10764" max="10764" width="9.140625" style="4"/>
    <col min="10765" max="10765" width="9.85546875" style="4" bestFit="1" customWidth="1"/>
    <col min="10766" max="10766" width="9.140625" style="4"/>
    <col min="10767" max="10767" width="9.85546875" style="4" bestFit="1" customWidth="1"/>
    <col min="10768" max="11008" width="9.140625" style="4"/>
    <col min="11009" max="11009" width="0.5703125" style="4" customWidth="1"/>
    <col min="11010" max="11010" width="32.28515625" style="4" customWidth="1"/>
    <col min="11011" max="11011" width="6.42578125" style="4" customWidth="1"/>
    <col min="11012" max="11012" width="9.85546875" style="4" customWidth="1"/>
    <col min="11013" max="11013" width="9.7109375" style="4" customWidth="1"/>
    <col min="11014" max="11014" width="7.5703125" style="4" customWidth="1"/>
    <col min="11015" max="11015" width="12.28515625" style="4" customWidth="1"/>
    <col min="11016" max="11016" width="6.42578125" style="4" customWidth="1"/>
    <col min="11017" max="11018" width="8.28515625" style="4" customWidth="1"/>
    <col min="11019" max="11019" width="0.5703125" style="4" customWidth="1"/>
    <col min="11020" max="11020" width="9.140625" style="4"/>
    <col min="11021" max="11021" width="9.85546875" style="4" bestFit="1" customWidth="1"/>
    <col min="11022" max="11022" width="9.140625" style="4"/>
    <col min="11023" max="11023" width="9.85546875" style="4" bestFit="1" customWidth="1"/>
    <col min="11024" max="11264" width="9.140625" style="4"/>
    <col min="11265" max="11265" width="0.5703125" style="4" customWidth="1"/>
    <col min="11266" max="11266" width="32.28515625" style="4" customWidth="1"/>
    <col min="11267" max="11267" width="6.42578125" style="4" customWidth="1"/>
    <col min="11268" max="11268" width="9.85546875" style="4" customWidth="1"/>
    <col min="11269" max="11269" width="9.7109375" style="4" customWidth="1"/>
    <col min="11270" max="11270" width="7.5703125" style="4" customWidth="1"/>
    <col min="11271" max="11271" width="12.28515625" style="4" customWidth="1"/>
    <col min="11272" max="11272" width="6.42578125" style="4" customWidth="1"/>
    <col min="11273" max="11274" width="8.28515625" style="4" customWidth="1"/>
    <col min="11275" max="11275" width="0.5703125" style="4" customWidth="1"/>
    <col min="11276" max="11276" width="9.140625" style="4"/>
    <col min="11277" max="11277" width="9.85546875" style="4" bestFit="1" customWidth="1"/>
    <col min="11278" max="11278" width="9.140625" style="4"/>
    <col min="11279" max="11279" width="9.85546875" style="4" bestFit="1" customWidth="1"/>
    <col min="11280" max="11520" width="9.140625" style="4"/>
    <col min="11521" max="11521" width="0.5703125" style="4" customWidth="1"/>
    <col min="11522" max="11522" width="32.28515625" style="4" customWidth="1"/>
    <col min="11523" max="11523" width="6.42578125" style="4" customWidth="1"/>
    <col min="11524" max="11524" width="9.85546875" style="4" customWidth="1"/>
    <col min="11525" max="11525" width="9.7109375" style="4" customWidth="1"/>
    <col min="11526" max="11526" width="7.5703125" style="4" customWidth="1"/>
    <col min="11527" max="11527" width="12.28515625" style="4" customWidth="1"/>
    <col min="11528" max="11528" width="6.42578125" style="4" customWidth="1"/>
    <col min="11529" max="11530" width="8.28515625" style="4" customWidth="1"/>
    <col min="11531" max="11531" width="0.5703125" style="4" customWidth="1"/>
    <col min="11532" max="11532" width="9.140625" style="4"/>
    <col min="11533" max="11533" width="9.85546875" style="4" bestFit="1" customWidth="1"/>
    <col min="11534" max="11534" width="9.140625" style="4"/>
    <col min="11535" max="11535" width="9.85546875" style="4" bestFit="1" customWidth="1"/>
    <col min="11536" max="11776" width="9.140625" style="4"/>
    <col min="11777" max="11777" width="0.5703125" style="4" customWidth="1"/>
    <col min="11778" max="11778" width="32.28515625" style="4" customWidth="1"/>
    <col min="11779" max="11779" width="6.42578125" style="4" customWidth="1"/>
    <col min="11780" max="11780" width="9.85546875" style="4" customWidth="1"/>
    <col min="11781" max="11781" width="9.7109375" style="4" customWidth="1"/>
    <col min="11782" max="11782" width="7.5703125" style="4" customWidth="1"/>
    <col min="11783" max="11783" width="12.28515625" style="4" customWidth="1"/>
    <col min="11784" max="11784" width="6.42578125" style="4" customWidth="1"/>
    <col min="11785" max="11786" width="8.28515625" style="4" customWidth="1"/>
    <col min="11787" max="11787" width="0.5703125" style="4" customWidth="1"/>
    <col min="11788" max="11788" width="9.140625" style="4"/>
    <col min="11789" max="11789" width="9.85546875" style="4" bestFit="1" customWidth="1"/>
    <col min="11790" max="11790" width="9.140625" style="4"/>
    <col min="11791" max="11791" width="9.85546875" style="4" bestFit="1" customWidth="1"/>
    <col min="11792" max="12032" width="9.140625" style="4"/>
    <col min="12033" max="12033" width="0.5703125" style="4" customWidth="1"/>
    <col min="12034" max="12034" width="32.28515625" style="4" customWidth="1"/>
    <col min="12035" max="12035" width="6.42578125" style="4" customWidth="1"/>
    <col min="12036" max="12036" width="9.85546875" style="4" customWidth="1"/>
    <col min="12037" max="12037" width="9.7109375" style="4" customWidth="1"/>
    <col min="12038" max="12038" width="7.5703125" style="4" customWidth="1"/>
    <col min="12039" max="12039" width="12.28515625" style="4" customWidth="1"/>
    <col min="12040" max="12040" width="6.42578125" style="4" customWidth="1"/>
    <col min="12041" max="12042" width="8.28515625" style="4" customWidth="1"/>
    <col min="12043" max="12043" width="0.5703125" style="4" customWidth="1"/>
    <col min="12044" max="12044" width="9.140625" style="4"/>
    <col min="12045" max="12045" width="9.85546875" style="4" bestFit="1" customWidth="1"/>
    <col min="12046" max="12046" width="9.140625" style="4"/>
    <col min="12047" max="12047" width="9.85546875" style="4" bestFit="1" customWidth="1"/>
    <col min="12048" max="12288" width="9.140625" style="4"/>
    <col min="12289" max="12289" width="0.5703125" style="4" customWidth="1"/>
    <col min="12290" max="12290" width="32.28515625" style="4" customWidth="1"/>
    <col min="12291" max="12291" width="6.42578125" style="4" customWidth="1"/>
    <col min="12292" max="12292" width="9.85546875" style="4" customWidth="1"/>
    <col min="12293" max="12293" width="9.7109375" style="4" customWidth="1"/>
    <col min="12294" max="12294" width="7.5703125" style="4" customWidth="1"/>
    <col min="12295" max="12295" width="12.28515625" style="4" customWidth="1"/>
    <col min="12296" max="12296" width="6.42578125" style="4" customWidth="1"/>
    <col min="12297" max="12298" width="8.28515625" style="4" customWidth="1"/>
    <col min="12299" max="12299" width="0.5703125" style="4" customWidth="1"/>
    <col min="12300" max="12300" width="9.140625" style="4"/>
    <col min="12301" max="12301" width="9.85546875" style="4" bestFit="1" customWidth="1"/>
    <col min="12302" max="12302" width="9.140625" style="4"/>
    <col min="12303" max="12303" width="9.85546875" style="4" bestFit="1" customWidth="1"/>
    <col min="12304" max="12544" width="9.140625" style="4"/>
    <col min="12545" max="12545" width="0.5703125" style="4" customWidth="1"/>
    <col min="12546" max="12546" width="32.28515625" style="4" customWidth="1"/>
    <col min="12547" max="12547" width="6.42578125" style="4" customWidth="1"/>
    <col min="12548" max="12548" width="9.85546875" style="4" customWidth="1"/>
    <col min="12549" max="12549" width="9.7109375" style="4" customWidth="1"/>
    <col min="12550" max="12550" width="7.5703125" style="4" customWidth="1"/>
    <col min="12551" max="12551" width="12.28515625" style="4" customWidth="1"/>
    <col min="12552" max="12552" width="6.42578125" style="4" customWidth="1"/>
    <col min="12553" max="12554" width="8.28515625" style="4" customWidth="1"/>
    <col min="12555" max="12555" width="0.5703125" style="4" customWidth="1"/>
    <col min="12556" max="12556" width="9.140625" style="4"/>
    <col min="12557" max="12557" width="9.85546875" style="4" bestFit="1" customWidth="1"/>
    <col min="12558" max="12558" width="9.140625" style="4"/>
    <col min="12559" max="12559" width="9.85546875" style="4" bestFit="1" customWidth="1"/>
    <col min="12560" max="12800" width="9.140625" style="4"/>
    <col min="12801" max="12801" width="0.5703125" style="4" customWidth="1"/>
    <col min="12802" max="12802" width="32.28515625" style="4" customWidth="1"/>
    <col min="12803" max="12803" width="6.42578125" style="4" customWidth="1"/>
    <col min="12804" max="12804" width="9.85546875" style="4" customWidth="1"/>
    <col min="12805" max="12805" width="9.7109375" style="4" customWidth="1"/>
    <col min="12806" max="12806" width="7.5703125" style="4" customWidth="1"/>
    <col min="12807" max="12807" width="12.28515625" style="4" customWidth="1"/>
    <col min="12808" max="12808" width="6.42578125" style="4" customWidth="1"/>
    <col min="12809" max="12810" width="8.28515625" style="4" customWidth="1"/>
    <col min="12811" max="12811" width="0.5703125" style="4" customWidth="1"/>
    <col min="12812" max="12812" width="9.140625" style="4"/>
    <col min="12813" max="12813" width="9.85546875" style="4" bestFit="1" customWidth="1"/>
    <col min="12814" max="12814" width="9.140625" style="4"/>
    <col min="12815" max="12815" width="9.85546875" style="4" bestFit="1" customWidth="1"/>
    <col min="12816" max="13056" width="9.140625" style="4"/>
    <col min="13057" max="13057" width="0.5703125" style="4" customWidth="1"/>
    <col min="13058" max="13058" width="32.28515625" style="4" customWidth="1"/>
    <col min="13059" max="13059" width="6.42578125" style="4" customWidth="1"/>
    <col min="13060" max="13060" width="9.85546875" style="4" customWidth="1"/>
    <col min="13061" max="13061" width="9.7109375" style="4" customWidth="1"/>
    <col min="13062" max="13062" width="7.5703125" style="4" customWidth="1"/>
    <col min="13063" max="13063" width="12.28515625" style="4" customWidth="1"/>
    <col min="13064" max="13064" width="6.42578125" style="4" customWidth="1"/>
    <col min="13065" max="13066" width="8.28515625" style="4" customWidth="1"/>
    <col min="13067" max="13067" width="0.5703125" style="4" customWidth="1"/>
    <col min="13068" max="13068" width="9.140625" style="4"/>
    <col min="13069" max="13069" width="9.85546875" style="4" bestFit="1" customWidth="1"/>
    <col min="13070" max="13070" width="9.140625" style="4"/>
    <col min="13071" max="13071" width="9.85546875" style="4" bestFit="1" customWidth="1"/>
    <col min="13072" max="13312" width="9.140625" style="4"/>
    <col min="13313" max="13313" width="0.5703125" style="4" customWidth="1"/>
    <col min="13314" max="13314" width="32.28515625" style="4" customWidth="1"/>
    <col min="13315" max="13315" width="6.42578125" style="4" customWidth="1"/>
    <col min="13316" max="13316" width="9.85546875" style="4" customWidth="1"/>
    <col min="13317" max="13317" width="9.7109375" style="4" customWidth="1"/>
    <col min="13318" max="13318" width="7.5703125" style="4" customWidth="1"/>
    <col min="13319" max="13319" width="12.28515625" style="4" customWidth="1"/>
    <col min="13320" max="13320" width="6.42578125" style="4" customWidth="1"/>
    <col min="13321" max="13322" width="8.28515625" style="4" customWidth="1"/>
    <col min="13323" max="13323" width="0.5703125" style="4" customWidth="1"/>
    <col min="13324" max="13324" width="9.140625" style="4"/>
    <col min="13325" max="13325" width="9.85546875" style="4" bestFit="1" customWidth="1"/>
    <col min="13326" max="13326" width="9.140625" style="4"/>
    <col min="13327" max="13327" width="9.85546875" style="4" bestFit="1" customWidth="1"/>
    <col min="13328" max="13568" width="9.140625" style="4"/>
    <col min="13569" max="13569" width="0.5703125" style="4" customWidth="1"/>
    <col min="13570" max="13570" width="32.28515625" style="4" customWidth="1"/>
    <col min="13571" max="13571" width="6.42578125" style="4" customWidth="1"/>
    <col min="13572" max="13572" width="9.85546875" style="4" customWidth="1"/>
    <col min="13573" max="13573" width="9.7109375" style="4" customWidth="1"/>
    <col min="13574" max="13574" width="7.5703125" style="4" customWidth="1"/>
    <col min="13575" max="13575" width="12.28515625" style="4" customWidth="1"/>
    <col min="13576" max="13576" width="6.42578125" style="4" customWidth="1"/>
    <col min="13577" max="13578" width="8.28515625" style="4" customWidth="1"/>
    <col min="13579" max="13579" width="0.5703125" style="4" customWidth="1"/>
    <col min="13580" max="13580" width="9.140625" style="4"/>
    <col min="13581" max="13581" width="9.85546875" style="4" bestFit="1" customWidth="1"/>
    <col min="13582" max="13582" width="9.140625" style="4"/>
    <col min="13583" max="13583" width="9.85546875" style="4" bestFit="1" customWidth="1"/>
    <col min="13584" max="13824" width="9.140625" style="4"/>
    <col min="13825" max="13825" width="0.5703125" style="4" customWidth="1"/>
    <col min="13826" max="13826" width="32.28515625" style="4" customWidth="1"/>
    <col min="13827" max="13827" width="6.42578125" style="4" customWidth="1"/>
    <col min="13828" max="13828" width="9.85546875" style="4" customWidth="1"/>
    <col min="13829" max="13829" width="9.7109375" style="4" customWidth="1"/>
    <col min="13830" max="13830" width="7.5703125" style="4" customWidth="1"/>
    <col min="13831" max="13831" width="12.28515625" style="4" customWidth="1"/>
    <col min="13832" max="13832" width="6.42578125" style="4" customWidth="1"/>
    <col min="13833" max="13834" width="8.28515625" style="4" customWidth="1"/>
    <col min="13835" max="13835" width="0.5703125" style="4" customWidth="1"/>
    <col min="13836" max="13836" width="9.140625" style="4"/>
    <col min="13837" max="13837" width="9.85546875" style="4" bestFit="1" customWidth="1"/>
    <col min="13838" max="13838" width="9.140625" style="4"/>
    <col min="13839" max="13839" width="9.85546875" style="4" bestFit="1" customWidth="1"/>
    <col min="13840" max="14080" width="9.140625" style="4"/>
    <col min="14081" max="14081" width="0.5703125" style="4" customWidth="1"/>
    <col min="14082" max="14082" width="32.28515625" style="4" customWidth="1"/>
    <col min="14083" max="14083" width="6.42578125" style="4" customWidth="1"/>
    <col min="14084" max="14084" width="9.85546875" style="4" customWidth="1"/>
    <col min="14085" max="14085" width="9.7109375" style="4" customWidth="1"/>
    <col min="14086" max="14086" width="7.5703125" style="4" customWidth="1"/>
    <col min="14087" max="14087" width="12.28515625" style="4" customWidth="1"/>
    <col min="14088" max="14088" width="6.42578125" style="4" customWidth="1"/>
    <col min="14089" max="14090" width="8.28515625" style="4" customWidth="1"/>
    <col min="14091" max="14091" width="0.5703125" style="4" customWidth="1"/>
    <col min="14092" max="14092" width="9.140625" style="4"/>
    <col min="14093" max="14093" width="9.85546875" style="4" bestFit="1" customWidth="1"/>
    <col min="14094" max="14094" width="9.140625" style="4"/>
    <col min="14095" max="14095" width="9.85546875" style="4" bestFit="1" customWidth="1"/>
    <col min="14096" max="14336" width="9.140625" style="4"/>
    <col min="14337" max="14337" width="0.5703125" style="4" customWidth="1"/>
    <col min="14338" max="14338" width="32.28515625" style="4" customWidth="1"/>
    <col min="14339" max="14339" width="6.42578125" style="4" customWidth="1"/>
    <col min="14340" max="14340" width="9.85546875" style="4" customWidth="1"/>
    <col min="14341" max="14341" width="9.7109375" style="4" customWidth="1"/>
    <col min="14342" max="14342" width="7.5703125" style="4" customWidth="1"/>
    <col min="14343" max="14343" width="12.28515625" style="4" customWidth="1"/>
    <col min="14344" max="14344" width="6.42578125" style="4" customWidth="1"/>
    <col min="14345" max="14346" width="8.28515625" style="4" customWidth="1"/>
    <col min="14347" max="14347" width="0.5703125" style="4" customWidth="1"/>
    <col min="14348" max="14348" width="9.140625" style="4"/>
    <col min="14349" max="14349" width="9.85546875" style="4" bestFit="1" customWidth="1"/>
    <col min="14350" max="14350" width="9.140625" style="4"/>
    <col min="14351" max="14351" width="9.85546875" style="4" bestFit="1" customWidth="1"/>
    <col min="14352" max="14592" width="9.140625" style="4"/>
    <col min="14593" max="14593" width="0.5703125" style="4" customWidth="1"/>
    <col min="14594" max="14594" width="32.28515625" style="4" customWidth="1"/>
    <col min="14595" max="14595" width="6.42578125" style="4" customWidth="1"/>
    <col min="14596" max="14596" width="9.85546875" style="4" customWidth="1"/>
    <col min="14597" max="14597" width="9.7109375" style="4" customWidth="1"/>
    <col min="14598" max="14598" width="7.5703125" style="4" customWidth="1"/>
    <col min="14599" max="14599" width="12.28515625" style="4" customWidth="1"/>
    <col min="14600" max="14600" width="6.42578125" style="4" customWidth="1"/>
    <col min="14601" max="14602" width="8.28515625" style="4" customWidth="1"/>
    <col min="14603" max="14603" width="0.5703125" style="4" customWidth="1"/>
    <col min="14604" max="14604" width="9.140625" style="4"/>
    <col min="14605" max="14605" width="9.85546875" style="4" bestFit="1" customWidth="1"/>
    <col min="14606" max="14606" width="9.140625" style="4"/>
    <col min="14607" max="14607" width="9.85546875" style="4" bestFit="1" customWidth="1"/>
    <col min="14608" max="14848" width="9.140625" style="4"/>
    <col min="14849" max="14849" width="0.5703125" style="4" customWidth="1"/>
    <col min="14850" max="14850" width="32.28515625" style="4" customWidth="1"/>
    <col min="14851" max="14851" width="6.42578125" style="4" customWidth="1"/>
    <col min="14852" max="14852" width="9.85546875" style="4" customWidth="1"/>
    <col min="14853" max="14853" width="9.7109375" style="4" customWidth="1"/>
    <col min="14854" max="14854" width="7.5703125" style="4" customWidth="1"/>
    <col min="14855" max="14855" width="12.28515625" style="4" customWidth="1"/>
    <col min="14856" max="14856" width="6.42578125" style="4" customWidth="1"/>
    <col min="14857" max="14858" width="8.28515625" style="4" customWidth="1"/>
    <col min="14859" max="14859" width="0.5703125" style="4" customWidth="1"/>
    <col min="14860" max="14860" width="9.140625" style="4"/>
    <col min="14861" max="14861" width="9.85546875" style="4" bestFit="1" customWidth="1"/>
    <col min="14862" max="14862" width="9.140625" style="4"/>
    <col min="14863" max="14863" width="9.85546875" style="4" bestFit="1" customWidth="1"/>
    <col min="14864" max="15104" width="9.140625" style="4"/>
    <col min="15105" max="15105" width="0.5703125" style="4" customWidth="1"/>
    <col min="15106" max="15106" width="32.28515625" style="4" customWidth="1"/>
    <col min="15107" max="15107" width="6.42578125" style="4" customWidth="1"/>
    <col min="15108" max="15108" width="9.85546875" style="4" customWidth="1"/>
    <col min="15109" max="15109" width="9.7109375" style="4" customWidth="1"/>
    <col min="15110" max="15110" width="7.5703125" style="4" customWidth="1"/>
    <col min="15111" max="15111" width="12.28515625" style="4" customWidth="1"/>
    <col min="15112" max="15112" width="6.42578125" style="4" customWidth="1"/>
    <col min="15113" max="15114" width="8.28515625" style="4" customWidth="1"/>
    <col min="15115" max="15115" width="0.5703125" style="4" customWidth="1"/>
    <col min="15116" max="15116" width="9.140625" style="4"/>
    <col min="15117" max="15117" width="9.85546875" style="4" bestFit="1" customWidth="1"/>
    <col min="15118" max="15118" width="9.140625" style="4"/>
    <col min="15119" max="15119" width="9.85546875" style="4" bestFit="1" customWidth="1"/>
    <col min="15120" max="15360" width="9.140625" style="4"/>
    <col min="15361" max="15361" width="0.5703125" style="4" customWidth="1"/>
    <col min="15362" max="15362" width="32.28515625" style="4" customWidth="1"/>
    <col min="15363" max="15363" width="6.42578125" style="4" customWidth="1"/>
    <col min="15364" max="15364" width="9.85546875" style="4" customWidth="1"/>
    <col min="15365" max="15365" width="9.7109375" style="4" customWidth="1"/>
    <col min="15366" max="15366" width="7.5703125" style="4" customWidth="1"/>
    <col min="15367" max="15367" width="12.28515625" style="4" customWidth="1"/>
    <col min="15368" max="15368" width="6.42578125" style="4" customWidth="1"/>
    <col min="15369" max="15370" width="8.28515625" style="4" customWidth="1"/>
    <col min="15371" max="15371" width="0.5703125" style="4" customWidth="1"/>
    <col min="15372" max="15372" width="9.140625" style="4"/>
    <col min="15373" max="15373" width="9.85546875" style="4" bestFit="1" customWidth="1"/>
    <col min="15374" max="15374" width="9.140625" style="4"/>
    <col min="15375" max="15375" width="9.85546875" style="4" bestFit="1" customWidth="1"/>
    <col min="15376" max="15616" width="9.140625" style="4"/>
    <col min="15617" max="15617" width="0.5703125" style="4" customWidth="1"/>
    <col min="15618" max="15618" width="32.28515625" style="4" customWidth="1"/>
    <col min="15619" max="15619" width="6.42578125" style="4" customWidth="1"/>
    <col min="15620" max="15620" width="9.85546875" style="4" customWidth="1"/>
    <col min="15621" max="15621" width="9.7109375" style="4" customWidth="1"/>
    <col min="15622" max="15622" width="7.5703125" style="4" customWidth="1"/>
    <col min="15623" max="15623" width="12.28515625" style="4" customWidth="1"/>
    <col min="15624" max="15624" width="6.42578125" style="4" customWidth="1"/>
    <col min="15625" max="15626" width="8.28515625" style="4" customWidth="1"/>
    <col min="15627" max="15627" width="0.5703125" style="4" customWidth="1"/>
    <col min="15628" max="15628" width="9.140625" style="4"/>
    <col min="15629" max="15629" width="9.85546875" style="4" bestFit="1" customWidth="1"/>
    <col min="15630" max="15630" width="9.140625" style="4"/>
    <col min="15631" max="15631" width="9.85546875" style="4" bestFit="1" customWidth="1"/>
    <col min="15632" max="15872" width="9.140625" style="4"/>
    <col min="15873" max="15873" width="0.5703125" style="4" customWidth="1"/>
    <col min="15874" max="15874" width="32.28515625" style="4" customWidth="1"/>
    <col min="15875" max="15875" width="6.42578125" style="4" customWidth="1"/>
    <col min="15876" max="15876" width="9.85546875" style="4" customWidth="1"/>
    <col min="15877" max="15877" width="9.7109375" style="4" customWidth="1"/>
    <col min="15878" max="15878" width="7.5703125" style="4" customWidth="1"/>
    <col min="15879" max="15879" width="12.28515625" style="4" customWidth="1"/>
    <col min="15880" max="15880" width="6.42578125" style="4" customWidth="1"/>
    <col min="15881" max="15882" width="8.28515625" style="4" customWidth="1"/>
    <col min="15883" max="15883" width="0.5703125" style="4" customWidth="1"/>
    <col min="15884" max="15884" width="9.140625" style="4"/>
    <col min="15885" max="15885" width="9.85546875" style="4" bestFit="1" customWidth="1"/>
    <col min="15886" max="15886" width="9.140625" style="4"/>
    <col min="15887" max="15887" width="9.85546875" style="4" bestFit="1" customWidth="1"/>
    <col min="15888" max="16128" width="9.140625" style="4"/>
    <col min="16129" max="16129" width="0.5703125" style="4" customWidth="1"/>
    <col min="16130" max="16130" width="32.28515625" style="4" customWidth="1"/>
    <col min="16131" max="16131" width="6.42578125" style="4" customWidth="1"/>
    <col min="16132" max="16132" width="9.85546875" style="4" customWidth="1"/>
    <col min="16133" max="16133" width="9.7109375" style="4" customWidth="1"/>
    <col min="16134" max="16134" width="7.5703125" style="4" customWidth="1"/>
    <col min="16135" max="16135" width="12.28515625" style="4" customWidth="1"/>
    <col min="16136" max="16136" width="6.42578125" style="4" customWidth="1"/>
    <col min="16137" max="16138" width="8.28515625" style="4" customWidth="1"/>
    <col min="16139" max="16139" width="0.5703125" style="4" customWidth="1"/>
    <col min="16140" max="16140" width="9.140625" style="4"/>
    <col min="16141" max="16141" width="9.85546875" style="4" bestFit="1" customWidth="1"/>
    <col min="16142" max="16142" width="9.140625" style="4"/>
    <col min="16143" max="16143" width="9.85546875" style="4" bestFit="1" customWidth="1"/>
    <col min="16144" max="16384" width="9.140625" style="4"/>
  </cols>
  <sheetData>
    <row r="1" spans="1:33" ht="2.4500000000000002" customHeight="1" x14ac:dyDescent="0.2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2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2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42990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2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2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2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2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8.95" customHeight="1" x14ac:dyDescent="0.25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8.95" customHeight="1" x14ac:dyDescent="0.25">
      <c r="A9" s="8"/>
      <c r="B9" s="199" t="s">
        <v>113</v>
      </c>
      <c r="C9" s="177"/>
      <c r="D9" s="177"/>
      <c r="E9" s="237" t="str">
        <f>Record_CMC!E9</f>
        <v>Deneme 155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8.95" customHeight="1" x14ac:dyDescent="0.25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8.95" customHeight="1" x14ac:dyDescent="0.25">
      <c r="A11" s="8"/>
      <c r="B11" s="199" t="s">
        <v>116</v>
      </c>
      <c r="C11" s="200"/>
      <c r="D11" s="200"/>
      <c r="E11" s="201" t="str">
        <f>+Record_CMC!E13</f>
        <v>Deneme 155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8.95" customHeight="1" x14ac:dyDescent="0.25">
      <c r="A12" s="8"/>
      <c r="B12" s="195" t="s">
        <v>114</v>
      </c>
      <c r="C12" s="196"/>
      <c r="D12" s="176"/>
      <c r="E12" s="197">
        <f>+Record_CMC!E11</f>
        <v>42954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8.95" customHeight="1" x14ac:dyDescent="0.25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8.95" customHeight="1" x14ac:dyDescent="0.25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8.95" customHeight="1" x14ac:dyDescent="0.25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8.95" customHeight="1" x14ac:dyDescent="0.25">
      <c r="A16" s="8"/>
      <c r="B16" s="250" t="s">
        <v>103</v>
      </c>
      <c r="C16" s="249"/>
      <c r="D16" s="251"/>
      <c r="E16" s="248" t="str">
        <f>Record_CMC!G2 &amp;" / "  &amp; Record_CMC!E16</f>
        <v>CMC-1267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2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2">
      <c r="A18" s="12"/>
      <c r="B18" s="32"/>
      <c r="C18" s="242" t="s">
        <v>10</v>
      </c>
      <c r="D18" s="243"/>
      <c r="E18" s="244"/>
      <c r="F18" s="39">
        <f>Record_CMC!E31</f>
        <v>42986</v>
      </c>
      <c r="G18" s="40">
        <f>Record_CMC!F31</f>
        <v>42986</v>
      </c>
      <c r="H18" s="141">
        <f>Record_CMC!G31</f>
        <v>42986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2">
      <c r="A19" s="12"/>
      <c r="B19" s="32"/>
      <c r="C19" s="242" t="s">
        <v>110</v>
      </c>
      <c r="D19" s="243"/>
      <c r="E19" s="244"/>
      <c r="F19" s="118">
        <f>Record_CMC!E32</f>
        <v>32</v>
      </c>
      <c r="G19" s="118">
        <f>Record_CMC!F32</f>
        <v>32</v>
      </c>
      <c r="H19" s="142">
        <f>Record_CMC!G32</f>
        <v>32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2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25">
      <c r="A21" s="12"/>
      <c r="B21" s="32"/>
      <c r="C21" s="216" t="s">
        <v>19</v>
      </c>
      <c r="D21" s="217"/>
      <c r="E21" s="217"/>
      <c r="F21" s="31">
        <f>Record_CMC!E33</f>
        <v>35</v>
      </c>
      <c r="G21" s="31">
        <f>Record_CMC!F33</f>
        <v>40</v>
      </c>
      <c r="H21" s="143">
        <f>Record_CMC!G33</f>
        <v>40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2">
      <c r="A22" s="12"/>
      <c r="B22" s="32"/>
      <c r="C22" s="216" t="s">
        <v>20</v>
      </c>
      <c r="D22" s="217"/>
      <c r="E22" s="217"/>
      <c r="F22" s="33">
        <f>Record_CMC!E27</f>
        <v>32.200000000000003</v>
      </c>
      <c r="G22" s="33">
        <f>Record_CMC!F27</f>
        <v>27.6</v>
      </c>
      <c r="H22" s="144">
        <f>Record_CMC!G27</f>
        <v>28.8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2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2">
      <c r="A24" s="12"/>
      <c r="B24" s="32"/>
      <c r="C24" s="216" t="s">
        <v>21</v>
      </c>
      <c r="D24" s="217"/>
      <c r="E24" s="217"/>
      <c r="F24" s="25">
        <f>Record_CMC!E34</f>
        <v>32.299999999999997</v>
      </c>
      <c r="G24" s="25">
        <f>Record_CMC!F34</f>
        <v>34</v>
      </c>
      <c r="H24" s="130">
        <f>Record_CMC!G34</f>
        <v>35.1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2">
      <c r="A25" s="12"/>
      <c r="B25" s="32"/>
      <c r="C25" s="216" t="s">
        <v>30</v>
      </c>
      <c r="D25" s="217"/>
      <c r="E25" s="217"/>
      <c r="F25" s="31">
        <f>Record_CMC!E25</f>
        <v>21.8</v>
      </c>
      <c r="G25" s="31">
        <f>Record_CMC!F25</f>
        <v>21.8</v>
      </c>
      <c r="H25" s="143">
        <f>Record_CMC!G25</f>
        <v>21.8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2">
      <c r="A26" s="12"/>
      <c r="B26" s="32"/>
      <c r="C26" s="216" t="s">
        <v>31</v>
      </c>
      <c r="D26" s="217"/>
      <c r="E26" s="217"/>
      <c r="F26" s="31">
        <f>Record_CMC!E36</f>
        <v>22.8</v>
      </c>
      <c r="G26" s="31">
        <f>Record_CMC!F36</f>
        <v>23.5</v>
      </c>
      <c r="H26" s="143">
        <f>Record_CMC!G36</f>
        <v>23.6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2">
      <c r="A27" s="12"/>
      <c r="B27" s="32"/>
      <c r="C27" s="216" t="s">
        <v>22</v>
      </c>
      <c r="D27" s="217"/>
      <c r="E27" s="217"/>
      <c r="F27" s="25">
        <f>Record_CMC!E38</f>
        <v>12.32</v>
      </c>
      <c r="G27" s="25">
        <f>Record_CMC!F38</f>
        <v>16.28</v>
      </c>
      <c r="H27" s="130">
        <f>Record_CMC!G38</f>
        <v>18.97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2">
      <c r="A28" s="12"/>
      <c r="B28" s="32"/>
      <c r="C28" s="216" t="s">
        <v>23</v>
      </c>
      <c r="D28" s="217"/>
      <c r="E28" s="217"/>
      <c r="F28" s="25">
        <f>Record_CMC!E39</f>
        <v>10.14</v>
      </c>
      <c r="G28" s="25">
        <f>Record_CMC!F39</f>
        <v>12.37</v>
      </c>
      <c r="H28" s="130">
        <f>Record_CMC!G39</f>
        <v>19.079999999999998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2">
      <c r="A29" s="12"/>
      <c r="B29" s="32"/>
      <c r="C29" s="216" t="s">
        <v>24</v>
      </c>
      <c r="D29" s="217"/>
      <c r="E29" s="217"/>
      <c r="F29" s="25">
        <f>Record_CMC!E40</f>
        <v>12.84</v>
      </c>
      <c r="G29" s="25">
        <f>Record_CMC!F40</f>
        <v>13.26</v>
      </c>
      <c r="H29" s="130">
        <f>Record_CMC!G40</f>
        <v>17.54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2">
      <c r="A30" s="12"/>
      <c r="B30" s="32"/>
      <c r="C30" s="216" t="s">
        <v>25</v>
      </c>
      <c r="D30" s="217"/>
      <c r="E30" s="217"/>
      <c r="F30" s="25">
        <f>Record_CMC!E41</f>
        <v>9.65</v>
      </c>
      <c r="G30" s="25">
        <f>Record_CMC!F41</f>
        <v>11.34</v>
      </c>
      <c r="H30" s="130">
        <f>Record_CMC!G41</f>
        <v>21.4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2">
      <c r="A31" s="12"/>
      <c r="B31" s="32"/>
      <c r="C31" s="216" t="s">
        <v>26</v>
      </c>
      <c r="D31" s="217"/>
      <c r="E31" s="217"/>
      <c r="F31" s="25">
        <f>Record_CMC!E42</f>
        <v>15.35</v>
      </c>
      <c r="G31" s="25">
        <f>Record_CMC!F42</f>
        <v>14.5</v>
      </c>
      <c r="H31" s="130">
        <f>Record_CMC!G42</f>
        <v>22.24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2">
      <c r="A32" s="12"/>
      <c r="B32" s="32"/>
      <c r="C32" s="216" t="s">
        <v>27</v>
      </c>
      <c r="D32" s="217"/>
      <c r="E32" s="217"/>
      <c r="F32" s="25">
        <f>Record_CMC!E43</f>
        <v>14.75</v>
      </c>
      <c r="G32" s="25">
        <f>Record_CMC!F43</f>
        <v>12.91</v>
      </c>
      <c r="H32" s="156">
        <f>Record_CMC!G43</f>
        <v>20.91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2">
      <c r="A33" s="12"/>
      <c r="B33" s="32"/>
      <c r="C33" s="216" t="s">
        <v>28</v>
      </c>
      <c r="D33" s="217"/>
      <c r="E33" s="217"/>
      <c r="F33" s="25">
        <f>Record_CMC!E44</f>
        <v>13.04</v>
      </c>
      <c r="G33" s="25">
        <f>Record_CMC!F44</f>
        <v>22.07</v>
      </c>
      <c r="H33" s="130">
        <f>Record_CMC!G44</f>
        <v>18.27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2">
      <c r="A34" s="12"/>
      <c r="B34" s="32"/>
      <c r="C34" s="216" t="s">
        <v>29</v>
      </c>
      <c r="D34" s="217"/>
      <c r="E34" s="217"/>
      <c r="F34" s="25">
        <f>Record_CMC!E46</f>
        <v>12.584285714285715</v>
      </c>
      <c r="G34" s="25">
        <f>Record_CMC!F46</f>
        <v>14.675714285714283</v>
      </c>
      <c r="H34" s="130">
        <f>Record_CMC!G46</f>
        <v>19.772857142857141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2">
      <c r="A35" s="12"/>
      <c r="B35" s="32"/>
      <c r="C35" s="216" t="s">
        <v>33</v>
      </c>
      <c r="D35" s="217"/>
      <c r="E35" s="217"/>
      <c r="F35" s="25">
        <f>Record_CMC!E51</f>
        <v>4.8069259340705264</v>
      </c>
      <c r="G35" s="25">
        <f>Record_CMC!F51</f>
        <v>5.012274947152723</v>
      </c>
      <c r="H35" s="130">
        <f>Record_CMC!G51</f>
        <v>6.9154821831628857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2">
      <c r="A36" s="12"/>
      <c r="B36" s="32"/>
      <c r="C36" s="238" t="s">
        <v>34</v>
      </c>
      <c r="D36" s="239"/>
      <c r="E36" s="239"/>
      <c r="F36" s="223">
        <f>AVERAGE(F35:H35)</f>
        <v>5.5782276881287123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2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99,8x50</v>
      </c>
      <c r="G37" s="38" t="str">
        <f>(Record_CMC!F50)&amp; "x" &amp; (Record_CMC!K25)</f>
        <v>99,8x50,3</v>
      </c>
      <c r="H37" s="145" t="str">
        <f>(Record_CMC!G50)&amp; "x" &amp; (Record_CMC!L25)</f>
        <v>99,8x50,5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2">
      <c r="A38" s="12"/>
      <c r="B38" s="36"/>
      <c r="C38" s="218" t="s">
        <v>36</v>
      </c>
      <c r="D38" s="219"/>
      <c r="E38" s="219"/>
      <c r="F38" s="37">
        <f>Record_CMC!E49</f>
        <v>2451.4435695538059</v>
      </c>
      <c r="G38" s="37">
        <f>Record_CMC!F49</f>
        <v>2435.2331606217617</v>
      </c>
      <c r="H38" s="146">
        <f>Record_CMC!G49</f>
        <v>2447.6439790575914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2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2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15,88 ; 24,88 and 27,01mm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2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2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.100000000000001" customHeight="1" x14ac:dyDescent="0.2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.100000000000001" customHeight="1" x14ac:dyDescent="0.2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.100000000000001" customHeight="1" x14ac:dyDescent="0.2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.100000000000001" customHeight="1" x14ac:dyDescent="0.2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2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.100000000000001" customHeight="1" x14ac:dyDescent="0.2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.100000000000001" customHeight="1" x14ac:dyDescent="0.2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45" customHeight="1" x14ac:dyDescent="0.2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0.9" customHeight="1" x14ac:dyDescent="0.2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5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2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2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2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2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2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2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2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2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2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2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2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2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2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2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2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2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2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2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2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2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2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2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2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2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2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2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2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2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2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2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2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2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2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2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2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2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2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2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2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2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2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2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2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2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2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2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2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2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2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2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2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2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2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2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2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2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2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2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2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2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2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2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2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2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2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2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2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2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2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2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2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2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2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2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2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2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2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2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2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2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2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2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2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2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2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2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2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2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2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2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2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2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2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2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2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2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2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2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2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2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2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2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2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2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2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2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2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2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2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2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2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2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2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2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2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2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2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2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2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2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defaultRowHeight="12.75" x14ac:dyDescent="0.2"/>
  <cols>
    <col min="1" max="1" width="0.85546875" style="44" customWidth="1"/>
    <col min="2" max="2" width="12.7109375" style="44" customWidth="1"/>
    <col min="3" max="3" width="2.42578125" style="44" customWidth="1"/>
    <col min="4" max="4" width="50.7109375" style="44" customWidth="1"/>
    <col min="5" max="6" width="10.5703125" style="44" customWidth="1"/>
    <col min="7" max="7" width="11" style="44" customWidth="1"/>
    <col min="8" max="8" width="11.140625" style="44" customWidth="1"/>
    <col min="9" max="9" width="12.7109375" style="44" customWidth="1"/>
    <col min="10" max="256" width="9.140625" style="44"/>
    <col min="257" max="257" width="0.85546875" style="44" customWidth="1"/>
    <col min="258" max="258" width="12.7109375" style="44" customWidth="1"/>
    <col min="259" max="259" width="2.42578125" style="44" customWidth="1"/>
    <col min="260" max="260" width="50.7109375" style="44" customWidth="1"/>
    <col min="261" max="263" width="9.7109375" style="44" customWidth="1"/>
    <col min="264" max="264" width="8.28515625" style="44" customWidth="1"/>
    <col min="265" max="265" width="15.5703125" style="44" customWidth="1"/>
    <col min="266" max="512" width="9.140625" style="44"/>
    <col min="513" max="513" width="0.85546875" style="44" customWidth="1"/>
    <col min="514" max="514" width="12.7109375" style="44" customWidth="1"/>
    <col min="515" max="515" width="2.42578125" style="44" customWidth="1"/>
    <col min="516" max="516" width="50.7109375" style="44" customWidth="1"/>
    <col min="517" max="519" width="9.7109375" style="44" customWidth="1"/>
    <col min="520" max="520" width="8.28515625" style="44" customWidth="1"/>
    <col min="521" max="521" width="15.5703125" style="44" customWidth="1"/>
    <col min="522" max="768" width="9.140625" style="44"/>
    <col min="769" max="769" width="0.85546875" style="44" customWidth="1"/>
    <col min="770" max="770" width="12.7109375" style="44" customWidth="1"/>
    <col min="771" max="771" width="2.42578125" style="44" customWidth="1"/>
    <col min="772" max="772" width="50.7109375" style="44" customWidth="1"/>
    <col min="773" max="775" width="9.7109375" style="44" customWidth="1"/>
    <col min="776" max="776" width="8.28515625" style="44" customWidth="1"/>
    <col min="777" max="777" width="15.5703125" style="44" customWidth="1"/>
    <col min="778" max="1024" width="9.140625" style="44"/>
    <col min="1025" max="1025" width="0.85546875" style="44" customWidth="1"/>
    <col min="1026" max="1026" width="12.7109375" style="44" customWidth="1"/>
    <col min="1027" max="1027" width="2.42578125" style="44" customWidth="1"/>
    <col min="1028" max="1028" width="50.7109375" style="44" customWidth="1"/>
    <col min="1029" max="1031" width="9.7109375" style="44" customWidth="1"/>
    <col min="1032" max="1032" width="8.28515625" style="44" customWidth="1"/>
    <col min="1033" max="1033" width="15.5703125" style="44" customWidth="1"/>
    <col min="1034" max="1280" width="9.140625" style="44"/>
    <col min="1281" max="1281" width="0.85546875" style="44" customWidth="1"/>
    <col min="1282" max="1282" width="12.7109375" style="44" customWidth="1"/>
    <col min="1283" max="1283" width="2.42578125" style="44" customWidth="1"/>
    <col min="1284" max="1284" width="50.7109375" style="44" customWidth="1"/>
    <col min="1285" max="1287" width="9.7109375" style="44" customWidth="1"/>
    <col min="1288" max="1288" width="8.28515625" style="44" customWidth="1"/>
    <col min="1289" max="1289" width="15.5703125" style="44" customWidth="1"/>
    <col min="1290" max="1536" width="9.140625" style="44"/>
    <col min="1537" max="1537" width="0.85546875" style="44" customWidth="1"/>
    <col min="1538" max="1538" width="12.7109375" style="44" customWidth="1"/>
    <col min="1539" max="1539" width="2.42578125" style="44" customWidth="1"/>
    <col min="1540" max="1540" width="50.7109375" style="44" customWidth="1"/>
    <col min="1541" max="1543" width="9.7109375" style="44" customWidth="1"/>
    <col min="1544" max="1544" width="8.28515625" style="44" customWidth="1"/>
    <col min="1545" max="1545" width="15.5703125" style="44" customWidth="1"/>
    <col min="1546" max="1792" width="9.140625" style="44"/>
    <col min="1793" max="1793" width="0.85546875" style="44" customWidth="1"/>
    <col min="1794" max="1794" width="12.7109375" style="44" customWidth="1"/>
    <col min="1795" max="1795" width="2.42578125" style="44" customWidth="1"/>
    <col min="1796" max="1796" width="50.7109375" style="44" customWidth="1"/>
    <col min="1797" max="1799" width="9.7109375" style="44" customWidth="1"/>
    <col min="1800" max="1800" width="8.28515625" style="44" customWidth="1"/>
    <col min="1801" max="1801" width="15.5703125" style="44" customWidth="1"/>
    <col min="1802" max="2048" width="9.140625" style="44"/>
    <col min="2049" max="2049" width="0.85546875" style="44" customWidth="1"/>
    <col min="2050" max="2050" width="12.7109375" style="44" customWidth="1"/>
    <col min="2051" max="2051" width="2.42578125" style="44" customWidth="1"/>
    <col min="2052" max="2052" width="50.7109375" style="44" customWidth="1"/>
    <col min="2053" max="2055" width="9.7109375" style="44" customWidth="1"/>
    <col min="2056" max="2056" width="8.28515625" style="44" customWidth="1"/>
    <col min="2057" max="2057" width="15.5703125" style="44" customWidth="1"/>
    <col min="2058" max="2304" width="9.140625" style="44"/>
    <col min="2305" max="2305" width="0.85546875" style="44" customWidth="1"/>
    <col min="2306" max="2306" width="12.7109375" style="44" customWidth="1"/>
    <col min="2307" max="2307" width="2.42578125" style="44" customWidth="1"/>
    <col min="2308" max="2308" width="50.7109375" style="44" customWidth="1"/>
    <col min="2309" max="2311" width="9.7109375" style="44" customWidth="1"/>
    <col min="2312" max="2312" width="8.28515625" style="44" customWidth="1"/>
    <col min="2313" max="2313" width="15.5703125" style="44" customWidth="1"/>
    <col min="2314" max="2560" width="9.140625" style="44"/>
    <col min="2561" max="2561" width="0.85546875" style="44" customWidth="1"/>
    <col min="2562" max="2562" width="12.7109375" style="44" customWidth="1"/>
    <col min="2563" max="2563" width="2.42578125" style="44" customWidth="1"/>
    <col min="2564" max="2564" width="50.7109375" style="44" customWidth="1"/>
    <col min="2565" max="2567" width="9.7109375" style="44" customWidth="1"/>
    <col min="2568" max="2568" width="8.28515625" style="44" customWidth="1"/>
    <col min="2569" max="2569" width="15.5703125" style="44" customWidth="1"/>
    <col min="2570" max="2816" width="9.140625" style="44"/>
    <col min="2817" max="2817" width="0.85546875" style="44" customWidth="1"/>
    <col min="2818" max="2818" width="12.7109375" style="44" customWidth="1"/>
    <col min="2819" max="2819" width="2.42578125" style="44" customWidth="1"/>
    <col min="2820" max="2820" width="50.7109375" style="44" customWidth="1"/>
    <col min="2821" max="2823" width="9.7109375" style="44" customWidth="1"/>
    <col min="2824" max="2824" width="8.28515625" style="44" customWidth="1"/>
    <col min="2825" max="2825" width="15.5703125" style="44" customWidth="1"/>
    <col min="2826" max="3072" width="9.140625" style="44"/>
    <col min="3073" max="3073" width="0.85546875" style="44" customWidth="1"/>
    <col min="3074" max="3074" width="12.7109375" style="44" customWidth="1"/>
    <col min="3075" max="3075" width="2.42578125" style="44" customWidth="1"/>
    <col min="3076" max="3076" width="50.7109375" style="44" customWidth="1"/>
    <col min="3077" max="3079" width="9.7109375" style="44" customWidth="1"/>
    <col min="3080" max="3080" width="8.28515625" style="44" customWidth="1"/>
    <col min="3081" max="3081" width="15.5703125" style="44" customWidth="1"/>
    <col min="3082" max="3328" width="9.140625" style="44"/>
    <col min="3329" max="3329" width="0.85546875" style="44" customWidth="1"/>
    <col min="3330" max="3330" width="12.7109375" style="44" customWidth="1"/>
    <col min="3331" max="3331" width="2.42578125" style="44" customWidth="1"/>
    <col min="3332" max="3332" width="50.7109375" style="44" customWidth="1"/>
    <col min="3333" max="3335" width="9.7109375" style="44" customWidth="1"/>
    <col min="3336" max="3336" width="8.28515625" style="44" customWidth="1"/>
    <col min="3337" max="3337" width="15.5703125" style="44" customWidth="1"/>
    <col min="3338" max="3584" width="9.140625" style="44"/>
    <col min="3585" max="3585" width="0.85546875" style="44" customWidth="1"/>
    <col min="3586" max="3586" width="12.7109375" style="44" customWidth="1"/>
    <col min="3587" max="3587" width="2.42578125" style="44" customWidth="1"/>
    <col min="3588" max="3588" width="50.7109375" style="44" customWidth="1"/>
    <col min="3589" max="3591" width="9.7109375" style="44" customWidth="1"/>
    <col min="3592" max="3592" width="8.28515625" style="44" customWidth="1"/>
    <col min="3593" max="3593" width="15.5703125" style="44" customWidth="1"/>
    <col min="3594" max="3840" width="9.140625" style="44"/>
    <col min="3841" max="3841" width="0.85546875" style="44" customWidth="1"/>
    <col min="3842" max="3842" width="12.7109375" style="44" customWidth="1"/>
    <col min="3843" max="3843" width="2.42578125" style="44" customWidth="1"/>
    <col min="3844" max="3844" width="50.7109375" style="44" customWidth="1"/>
    <col min="3845" max="3847" width="9.7109375" style="44" customWidth="1"/>
    <col min="3848" max="3848" width="8.28515625" style="44" customWidth="1"/>
    <col min="3849" max="3849" width="15.5703125" style="44" customWidth="1"/>
    <col min="3850" max="4096" width="9.140625" style="44"/>
    <col min="4097" max="4097" width="0.85546875" style="44" customWidth="1"/>
    <col min="4098" max="4098" width="12.7109375" style="44" customWidth="1"/>
    <col min="4099" max="4099" width="2.42578125" style="44" customWidth="1"/>
    <col min="4100" max="4100" width="50.7109375" style="44" customWidth="1"/>
    <col min="4101" max="4103" width="9.7109375" style="44" customWidth="1"/>
    <col min="4104" max="4104" width="8.28515625" style="44" customWidth="1"/>
    <col min="4105" max="4105" width="15.5703125" style="44" customWidth="1"/>
    <col min="4106" max="4352" width="9.140625" style="44"/>
    <col min="4353" max="4353" width="0.85546875" style="44" customWidth="1"/>
    <col min="4354" max="4354" width="12.7109375" style="44" customWidth="1"/>
    <col min="4355" max="4355" width="2.42578125" style="44" customWidth="1"/>
    <col min="4356" max="4356" width="50.7109375" style="44" customWidth="1"/>
    <col min="4357" max="4359" width="9.7109375" style="44" customWidth="1"/>
    <col min="4360" max="4360" width="8.28515625" style="44" customWidth="1"/>
    <col min="4361" max="4361" width="15.5703125" style="44" customWidth="1"/>
    <col min="4362" max="4608" width="9.140625" style="44"/>
    <col min="4609" max="4609" width="0.85546875" style="44" customWidth="1"/>
    <col min="4610" max="4610" width="12.7109375" style="44" customWidth="1"/>
    <col min="4611" max="4611" width="2.42578125" style="44" customWidth="1"/>
    <col min="4612" max="4612" width="50.7109375" style="44" customWidth="1"/>
    <col min="4613" max="4615" width="9.7109375" style="44" customWidth="1"/>
    <col min="4616" max="4616" width="8.28515625" style="44" customWidth="1"/>
    <col min="4617" max="4617" width="15.5703125" style="44" customWidth="1"/>
    <col min="4618" max="4864" width="9.140625" style="44"/>
    <col min="4865" max="4865" width="0.85546875" style="44" customWidth="1"/>
    <col min="4866" max="4866" width="12.7109375" style="44" customWidth="1"/>
    <col min="4867" max="4867" width="2.42578125" style="44" customWidth="1"/>
    <col min="4868" max="4868" width="50.7109375" style="44" customWidth="1"/>
    <col min="4869" max="4871" width="9.7109375" style="44" customWidth="1"/>
    <col min="4872" max="4872" width="8.28515625" style="44" customWidth="1"/>
    <col min="4873" max="4873" width="15.5703125" style="44" customWidth="1"/>
    <col min="4874" max="5120" width="9.140625" style="44"/>
    <col min="5121" max="5121" width="0.85546875" style="44" customWidth="1"/>
    <col min="5122" max="5122" width="12.7109375" style="44" customWidth="1"/>
    <col min="5123" max="5123" width="2.42578125" style="44" customWidth="1"/>
    <col min="5124" max="5124" width="50.7109375" style="44" customWidth="1"/>
    <col min="5125" max="5127" width="9.7109375" style="44" customWidth="1"/>
    <col min="5128" max="5128" width="8.28515625" style="44" customWidth="1"/>
    <col min="5129" max="5129" width="15.5703125" style="44" customWidth="1"/>
    <col min="5130" max="5376" width="9.140625" style="44"/>
    <col min="5377" max="5377" width="0.85546875" style="44" customWidth="1"/>
    <col min="5378" max="5378" width="12.7109375" style="44" customWidth="1"/>
    <col min="5379" max="5379" width="2.42578125" style="44" customWidth="1"/>
    <col min="5380" max="5380" width="50.7109375" style="44" customWidth="1"/>
    <col min="5381" max="5383" width="9.7109375" style="44" customWidth="1"/>
    <col min="5384" max="5384" width="8.28515625" style="44" customWidth="1"/>
    <col min="5385" max="5385" width="15.5703125" style="44" customWidth="1"/>
    <col min="5386" max="5632" width="9.140625" style="44"/>
    <col min="5633" max="5633" width="0.85546875" style="44" customWidth="1"/>
    <col min="5634" max="5634" width="12.7109375" style="44" customWidth="1"/>
    <col min="5635" max="5635" width="2.42578125" style="44" customWidth="1"/>
    <col min="5636" max="5636" width="50.7109375" style="44" customWidth="1"/>
    <col min="5637" max="5639" width="9.7109375" style="44" customWidth="1"/>
    <col min="5640" max="5640" width="8.28515625" style="44" customWidth="1"/>
    <col min="5641" max="5641" width="15.5703125" style="44" customWidth="1"/>
    <col min="5642" max="5888" width="9.140625" style="44"/>
    <col min="5889" max="5889" width="0.85546875" style="44" customWidth="1"/>
    <col min="5890" max="5890" width="12.7109375" style="44" customWidth="1"/>
    <col min="5891" max="5891" width="2.42578125" style="44" customWidth="1"/>
    <col min="5892" max="5892" width="50.7109375" style="44" customWidth="1"/>
    <col min="5893" max="5895" width="9.7109375" style="44" customWidth="1"/>
    <col min="5896" max="5896" width="8.28515625" style="44" customWidth="1"/>
    <col min="5897" max="5897" width="15.5703125" style="44" customWidth="1"/>
    <col min="5898" max="6144" width="9.140625" style="44"/>
    <col min="6145" max="6145" width="0.85546875" style="44" customWidth="1"/>
    <col min="6146" max="6146" width="12.7109375" style="44" customWidth="1"/>
    <col min="6147" max="6147" width="2.42578125" style="44" customWidth="1"/>
    <col min="6148" max="6148" width="50.7109375" style="44" customWidth="1"/>
    <col min="6149" max="6151" width="9.7109375" style="44" customWidth="1"/>
    <col min="6152" max="6152" width="8.28515625" style="44" customWidth="1"/>
    <col min="6153" max="6153" width="15.5703125" style="44" customWidth="1"/>
    <col min="6154" max="6400" width="9.140625" style="44"/>
    <col min="6401" max="6401" width="0.85546875" style="44" customWidth="1"/>
    <col min="6402" max="6402" width="12.7109375" style="44" customWidth="1"/>
    <col min="6403" max="6403" width="2.42578125" style="44" customWidth="1"/>
    <col min="6404" max="6404" width="50.7109375" style="44" customWidth="1"/>
    <col min="6405" max="6407" width="9.7109375" style="44" customWidth="1"/>
    <col min="6408" max="6408" width="8.28515625" style="44" customWidth="1"/>
    <col min="6409" max="6409" width="15.5703125" style="44" customWidth="1"/>
    <col min="6410" max="6656" width="9.140625" style="44"/>
    <col min="6657" max="6657" width="0.85546875" style="44" customWidth="1"/>
    <col min="6658" max="6658" width="12.7109375" style="44" customWidth="1"/>
    <col min="6659" max="6659" width="2.42578125" style="44" customWidth="1"/>
    <col min="6660" max="6660" width="50.7109375" style="44" customWidth="1"/>
    <col min="6661" max="6663" width="9.7109375" style="44" customWidth="1"/>
    <col min="6664" max="6664" width="8.28515625" style="44" customWidth="1"/>
    <col min="6665" max="6665" width="15.5703125" style="44" customWidth="1"/>
    <col min="6666" max="6912" width="9.140625" style="44"/>
    <col min="6913" max="6913" width="0.85546875" style="44" customWidth="1"/>
    <col min="6914" max="6914" width="12.7109375" style="44" customWidth="1"/>
    <col min="6915" max="6915" width="2.42578125" style="44" customWidth="1"/>
    <col min="6916" max="6916" width="50.7109375" style="44" customWidth="1"/>
    <col min="6917" max="6919" width="9.7109375" style="44" customWidth="1"/>
    <col min="6920" max="6920" width="8.28515625" style="44" customWidth="1"/>
    <col min="6921" max="6921" width="15.5703125" style="44" customWidth="1"/>
    <col min="6922" max="7168" width="9.140625" style="44"/>
    <col min="7169" max="7169" width="0.85546875" style="44" customWidth="1"/>
    <col min="7170" max="7170" width="12.7109375" style="44" customWidth="1"/>
    <col min="7171" max="7171" width="2.42578125" style="44" customWidth="1"/>
    <col min="7172" max="7172" width="50.7109375" style="44" customWidth="1"/>
    <col min="7173" max="7175" width="9.7109375" style="44" customWidth="1"/>
    <col min="7176" max="7176" width="8.28515625" style="44" customWidth="1"/>
    <col min="7177" max="7177" width="15.5703125" style="44" customWidth="1"/>
    <col min="7178" max="7424" width="9.140625" style="44"/>
    <col min="7425" max="7425" width="0.85546875" style="44" customWidth="1"/>
    <col min="7426" max="7426" width="12.7109375" style="44" customWidth="1"/>
    <col min="7427" max="7427" width="2.42578125" style="44" customWidth="1"/>
    <col min="7428" max="7428" width="50.7109375" style="44" customWidth="1"/>
    <col min="7429" max="7431" width="9.7109375" style="44" customWidth="1"/>
    <col min="7432" max="7432" width="8.28515625" style="44" customWidth="1"/>
    <col min="7433" max="7433" width="15.5703125" style="44" customWidth="1"/>
    <col min="7434" max="7680" width="9.140625" style="44"/>
    <col min="7681" max="7681" width="0.85546875" style="44" customWidth="1"/>
    <col min="7682" max="7682" width="12.7109375" style="44" customWidth="1"/>
    <col min="7683" max="7683" width="2.42578125" style="44" customWidth="1"/>
    <col min="7684" max="7684" width="50.7109375" style="44" customWidth="1"/>
    <col min="7685" max="7687" width="9.7109375" style="44" customWidth="1"/>
    <col min="7688" max="7688" width="8.28515625" style="44" customWidth="1"/>
    <col min="7689" max="7689" width="15.5703125" style="44" customWidth="1"/>
    <col min="7690" max="7936" width="9.140625" style="44"/>
    <col min="7937" max="7937" width="0.85546875" style="44" customWidth="1"/>
    <col min="7938" max="7938" width="12.7109375" style="44" customWidth="1"/>
    <col min="7939" max="7939" width="2.42578125" style="44" customWidth="1"/>
    <col min="7940" max="7940" width="50.7109375" style="44" customWidth="1"/>
    <col min="7941" max="7943" width="9.7109375" style="44" customWidth="1"/>
    <col min="7944" max="7944" width="8.28515625" style="44" customWidth="1"/>
    <col min="7945" max="7945" width="15.5703125" style="44" customWidth="1"/>
    <col min="7946" max="8192" width="9.140625" style="44"/>
    <col min="8193" max="8193" width="0.85546875" style="44" customWidth="1"/>
    <col min="8194" max="8194" width="12.7109375" style="44" customWidth="1"/>
    <col min="8195" max="8195" width="2.42578125" style="44" customWidth="1"/>
    <col min="8196" max="8196" width="50.7109375" style="44" customWidth="1"/>
    <col min="8197" max="8199" width="9.7109375" style="44" customWidth="1"/>
    <col min="8200" max="8200" width="8.28515625" style="44" customWidth="1"/>
    <col min="8201" max="8201" width="15.5703125" style="44" customWidth="1"/>
    <col min="8202" max="8448" width="9.140625" style="44"/>
    <col min="8449" max="8449" width="0.85546875" style="44" customWidth="1"/>
    <col min="8450" max="8450" width="12.7109375" style="44" customWidth="1"/>
    <col min="8451" max="8451" width="2.42578125" style="44" customWidth="1"/>
    <col min="8452" max="8452" width="50.7109375" style="44" customWidth="1"/>
    <col min="8453" max="8455" width="9.7109375" style="44" customWidth="1"/>
    <col min="8456" max="8456" width="8.28515625" style="44" customWidth="1"/>
    <col min="8457" max="8457" width="15.5703125" style="44" customWidth="1"/>
    <col min="8458" max="8704" width="9.140625" style="44"/>
    <col min="8705" max="8705" width="0.85546875" style="44" customWidth="1"/>
    <col min="8706" max="8706" width="12.7109375" style="44" customWidth="1"/>
    <col min="8707" max="8707" width="2.42578125" style="44" customWidth="1"/>
    <col min="8708" max="8708" width="50.7109375" style="44" customWidth="1"/>
    <col min="8709" max="8711" width="9.7109375" style="44" customWidth="1"/>
    <col min="8712" max="8712" width="8.28515625" style="44" customWidth="1"/>
    <col min="8713" max="8713" width="15.5703125" style="44" customWidth="1"/>
    <col min="8714" max="8960" width="9.140625" style="44"/>
    <col min="8961" max="8961" width="0.85546875" style="44" customWidth="1"/>
    <col min="8962" max="8962" width="12.7109375" style="44" customWidth="1"/>
    <col min="8963" max="8963" width="2.42578125" style="44" customWidth="1"/>
    <col min="8964" max="8964" width="50.7109375" style="44" customWidth="1"/>
    <col min="8965" max="8967" width="9.7109375" style="44" customWidth="1"/>
    <col min="8968" max="8968" width="8.28515625" style="44" customWidth="1"/>
    <col min="8969" max="8969" width="15.5703125" style="44" customWidth="1"/>
    <col min="8970" max="9216" width="9.140625" style="44"/>
    <col min="9217" max="9217" width="0.85546875" style="44" customWidth="1"/>
    <col min="9218" max="9218" width="12.7109375" style="44" customWidth="1"/>
    <col min="9219" max="9219" width="2.42578125" style="44" customWidth="1"/>
    <col min="9220" max="9220" width="50.7109375" style="44" customWidth="1"/>
    <col min="9221" max="9223" width="9.7109375" style="44" customWidth="1"/>
    <col min="9224" max="9224" width="8.28515625" style="44" customWidth="1"/>
    <col min="9225" max="9225" width="15.5703125" style="44" customWidth="1"/>
    <col min="9226" max="9472" width="9.140625" style="44"/>
    <col min="9473" max="9473" width="0.85546875" style="44" customWidth="1"/>
    <col min="9474" max="9474" width="12.7109375" style="44" customWidth="1"/>
    <col min="9475" max="9475" width="2.42578125" style="44" customWidth="1"/>
    <col min="9476" max="9476" width="50.7109375" style="44" customWidth="1"/>
    <col min="9477" max="9479" width="9.7109375" style="44" customWidth="1"/>
    <col min="9480" max="9480" width="8.28515625" style="44" customWidth="1"/>
    <col min="9481" max="9481" width="15.5703125" style="44" customWidth="1"/>
    <col min="9482" max="9728" width="9.140625" style="44"/>
    <col min="9729" max="9729" width="0.85546875" style="44" customWidth="1"/>
    <col min="9730" max="9730" width="12.7109375" style="44" customWidth="1"/>
    <col min="9731" max="9731" width="2.42578125" style="44" customWidth="1"/>
    <col min="9732" max="9732" width="50.7109375" style="44" customWidth="1"/>
    <col min="9733" max="9735" width="9.7109375" style="44" customWidth="1"/>
    <col min="9736" max="9736" width="8.28515625" style="44" customWidth="1"/>
    <col min="9737" max="9737" width="15.5703125" style="44" customWidth="1"/>
    <col min="9738" max="9984" width="9.140625" style="44"/>
    <col min="9985" max="9985" width="0.85546875" style="44" customWidth="1"/>
    <col min="9986" max="9986" width="12.7109375" style="44" customWidth="1"/>
    <col min="9987" max="9987" width="2.42578125" style="44" customWidth="1"/>
    <col min="9988" max="9988" width="50.7109375" style="44" customWidth="1"/>
    <col min="9989" max="9991" width="9.7109375" style="44" customWidth="1"/>
    <col min="9992" max="9992" width="8.28515625" style="44" customWidth="1"/>
    <col min="9993" max="9993" width="15.5703125" style="44" customWidth="1"/>
    <col min="9994" max="10240" width="9.140625" style="44"/>
    <col min="10241" max="10241" width="0.85546875" style="44" customWidth="1"/>
    <col min="10242" max="10242" width="12.7109375" style="44" customWidth="1"/>
    <col min="10243" max="10243" width="2.42578125" style="44" customWidth="1"/>
    <col min="10244" max="10244" width="50.7109375" style="44" customWidth="1"/>
    <col min="10245" max="10247" width="9.7109375" style="44" customWidth="1"/>
    <col min="10248" max="10248" width="8.28515625" style="44" customWidth="1"/>
    <col min="10249" max="10249" width="15.5703125" style="44" customWidth="1"/>
    <col min="10250" max="10496" width="9.140625" style="44"/>
    <col min="10497" max="10497" width="0.85546875" style="44" customWidth="1"/>
    <col min="10498" max="10498" width="12.7109375" style="44" customWidth="1"/>
    <col min="10499" max="10499" width="2.42578125" style="44" customWidth="1"/>
    <col min="10500" max="10500" width="50.7109375" style="44" customWidth="1"/>
    <col min="10501" max="10503" width="9.7109375" style="44" customWidth="1"/>
    <col min="10504" max="10504" width="8.28515625" style="44" customWidth="1"/>
    <col min="10505" max="10505" width="15.5703125" style="44" customWidth="1"/>
    <col min="10506" max="10752" width="9.140625" style="44"/>
    <col min="10753" max="10753" width="0.85546875" style="44" customWidth="1"/>
    <col min="10754" max="10754" width="12.7109375" style="44" customWidth="1"/>
    <col min="10755" max="10755" width="2.42578125" style="44" customWidth="1"/>
    <col min="10756" max="10756" width="50.7109375" style="44" customWidth="1"/>
    <col min="10757" max="10759" width="9.7109375" style="44" customWidth="1"/>
    <col min="10760" max="10760" width="8.28515625" style="44" customWidth="1"/>
    <col min="10761" max="10761" width="15.5703125" style="44" customWidth="1"/>
    <col min="10762" max="11008" width="9.140625" style="44"/>
    <col min="11009" max="11009" width="0.85546875" style="44" customWidth="1"/>
    <col min="11010" max="11010" width="12.7109375" style="44" customWidth="1"/>
    <col min="11011" max="11011" width="2.42578125" style="44" customWidth="1"/>
    <col min="11012" max="11012" width="50.7109375" style="44" customWidth="1"/>
    <col min="11013" max="11015" width="9.7109375" style="44" customWidth="1"/>
    <col min="11016" max="11016" width="8.28515625" style="44" customWidth="1"/>
    <col min="11017" max="11017" width="15.5703125" style="44" customWidth="1"/>
    <col min="11018" max="11264" width="9.140625" style="44"/>
    <col min="11265" max="11265" width="0.85546875" style="44" customWidth="1"/>
    <col min="11266" max="11266" width="12.7109375" style="44" customWidth="1"/>
    <col min="11267" max="11267" width="2.42578125" style="44" customWidth="1"/>
    <col min="11268" max="11268" width="50.7109375" style="44" customWidth="1"/>
    <col min="11269" max="11271" width="9.7109375" style="44" customWidth="1"/>
    <col min="11272" max="11272" width="8.28515625" style="44" customWidth="1"/>
    <col min="11273" max="11273" width="15.5703125" style="44" customWidth="1"/>
    <col min="11274" max="11520" width="9.140625" style="44"/>
    <col min="11521" max="11521" width="0.85546875" style="44" customWidth="1"/>
    <col min="11522" max="11522" width="12.7109375" style="44" customWidth="1"/>
    <col min="11523" max="11523" width="2.42578125" style="44" customWidth="1"/>
    <col min="11524" max="11524" width="50.7109375" style="44" customWidth="1"/>
    <col min="11525" max="11527" width="9.7109375" style="44" customWidth="1"/>
    <col min="11528" max="11528" width="8.28515625" style="44" customWidth="1"/>
    <col min="11529" max="11529" width="15.5703125" style="44" customWidth="1"/>
    <col min="11530" max="11776" width="9.140625" style="44"/>
    <col min="11777" max="11777" width="0.85546875" style="44" customWidth="1"/>
    <col min="11778" max="11778" width="12.7109375" style="44" customWidth="1"/>
    <col min="11779" max="11779" width="2.42578125" style="44" customWidth="1"/>
    <col min="11780" max="11780" width="50.7109375" style="44" customWidth="1"/>
    <col min="11781" max="11783" width="9.7109375" style="44" customWidth="1"/>
    <col min="11784" max="11784" width="8.28515625" style="44" customWidth="1"/>
    <col min="11785" max="11785" width="15.5703125" style="44" customWidth="1"/>
    <col min="11786" max="12032" width="9.140625" style="44"/>
    <col min="12033" max="12033" width="0.85546875" style="44" customWidth="1"/>
    <col min="12034" max="12034" width="12.7109375" style="44" customWidth="1"/>
    <col min="12035" max="12035" width="2.42578125" style="44" customWidth="1"/>
    <col min="12036" max="12036" width="50.7109375" style="44" customWidth="1"/>
    <col min="12037" max="12039" width="9.7109375" style="44" customWidth="1"/>
    <col min="12040" max="12040" width="8.28515625" style="44" customWidth="1"/>
    <col min="12041" max="12041" width="15.5703125" style="44" customWidth="1"/>
    <col min="12042" max="12288" width="9.140625" style="44"/>
    <col min="12289" max="12289" width="0.85546875" style="44" customWidth="1"/>
    <col min="12290" max="12290" width="12.7109375" style="44" customWidth="1"/>
    <col min="12291" max="12291" width="2.42578125" style="44" customWidth="1"/>
    <col min="12292" max="12292" width="50.7109375" style="44" customWidth="1"/>
    <col min="12293" max="12295" width="9.7109375" style="44" customWidth="1"/>
    <col min="12296" max="12296" width="8.28515625" style="44" customWidth="1"/>
    <col min="12297" max="12297" width="15.5703125" style="44" customWidth="1"/>
    <col min="12298" max="12544" width="9.140625" style="44"/>
    <col min="12545" max="12545" width="0.85546875" style="44" customWidth="1"/>
    <col min="12546" max="12546" width="12.7109375" style="44" customWidth="1"/>
    <col min="12547" max="12547" width="2.42578125" style="44" customWidth="1"/>
    <col min="12548" max="12548" width="50.7109375" style="44" customWidth="1"/>
    <col min="12549" max="12551" width="9.7109375" style="44" customWidth="1"/>
    <col min="12552" max="12552" width="8.28515625" style="44" customWidth="1"/>
    <col min="12553" max="12553" width="15.5703125" style="44" customWidth="1"/>
    <col min="12554" max="12800" width="9.140625" style="44"/>
    <col min="12801" max="12801" width="0.85546875" style="44" customWidth="1"/>
    <col min="12802" max="12802" width="12.7109375" style="44" customWidth="1"/>
    <col min="12803" max="12803" width="2.42578125" style="44" customWidth="1"/>
    <col min="12804" max="12804" width="50.7109375" style="44" customWidth="1"/>
    <col min="12805" max="12807" width="9.7109375" style="44" customWidth="1"/>
    <col min="12808" max="12808" width="8.28515625" style="44" customWidth="1"/>
    <col min="12809" max="12809" width="15.5703125" style="44" customWidth="1"/>
    <col min="12810" max="13056" width="9.140625" style="44"/>
    <col min="13057" max="13057" width="0.85546875" style="44" customWidth="1"/>
    <col min="13058" max="13058" width="12.7109375" style="44" customWidth="1"/>
    <col min="13059" max="13059" width="2.42578125" style="44" customWidth="1"/>
    <col min="13060" max="13060" width="50.7109375" style="44" customWidth="1"/>
    <col min="13061" max="13063" width="9.7109375" style="44" customWidth="1"/>
    <col min="13064" max="13064" width="8.28515625" style="44" customWidth="1"/>
    <col min="13065" max="13065" width="15.5703125" style="44" customWidth="1"/>
    <col min="13066" max="13312" width="9.140625" style="44"/>
    <col min="13313" max="13313" width="0.85546875" style="44" customWidth="1"/>
    <col min="13314" max="13314" width="12.7109375" style="44" customWidth="1"/>
    <col min="13315" max="13315" width="2.42578125" style="44" customWidth="1"/>
    <col min="13316" max="13316" width="50.7109375" style="44" customWidth="1"/>
    <col min="13317" max="13319" width="9.7109375" style="44" customWidth="1"/>
    <col min="13320" max="13320" width="8.28515625" style="44" customWidth="1"/>
    <col min="13321" max="13321" width="15.5703125" style="44" customWidth="1"/>
    <col min="13322" max="13568" width="9.140625" style="44"/>
    <col min="13569" max="13569" width="0.85546875" style="44" customWidth="1"/>
    <col min="13570" max="13570" width="12.7109375" style="44" customWidth="1"/>
    <col min="13571" max="13571" width="2.42578125" style="44" customWidth="1"/>
    <col min="13572" max="13572" width="50.7109375" style="44" customWidth="1"/>
    <col min="13573" max="13575" width="9.7109375" style="44" customWidth="1"/>
    <col min="13576" max="13576" width="8.28515625" style="44" customWidth="1"/>
    <col min="13577" max="13577" width="15.5703125" style="44" customWidth="1"/>
    <col min="13578" max="13824" width="9.140625" style="44"/>
    <col min="13825" max="13825" width="0.85546875" style="44" customWidth="1"/>
    <col min="13826" max="13826" width="12.7109375" style="44" customWidth="1"/>
    <col min="13827" max="13827" width="2.42578125" style="44" customWidth="1"/>
    <col min="13828" max="13828" width="50.7109375" style="44" customWidth="1"/>
    <col min="13829" max="13831" width="9.7109375" style="44" customWidth="1"/>
    <col min="13832" max="13832" width="8.28515625" style="44" customWidth="1"/>
    <col min="13833" max="13833" width="15.5703125" style="44" customWidth="1"/>
    <col min="13834" max="14080" width="9.140625" style="44"/>
    <col min="14081" max="14081" width="0.85546875" style="44" customWidth="1"/>
    <col min="14082" max="14082" width="12.7109375" style="44" customWidth="1"/>
    <col min="14083" max="14083" width="2.42578125" style="44" customWidth="1"/>
    <col min="14084" max="14084" width="50.7109375" style="44" customWidth="1"/>
    <col min="14085" max="14087" width="9.7109375" style="44" customWidth="1"/>
    <col min="14088" max="14088" width="8.28515625" style="44" customWidth="1"/>
    <col min="14089" max="14089" width="15.5703125" style="44" customWidth="1"/>
    <col min="14090" max="14336" width="9.140625" style="44"/>
    <col min="14337" max="14337" width="0.85546875" style="44" customWidth="1"/>
    <col min="14338" max="14338" width="12.7109375" style="44" customWidth="1"/>
    <col min="14339" max="14339" width="2.42578125" style="44" customWidth="1"/>
    <col min="14340" max="14340" width="50.7109375" style="44" customWidth="1"/>
    <col min="14341" max="14343" width="9.7109375" style="44" customWidth="1"/>
    <col min="14344" max="14344" width="8.28515625" style="44" customWidth="1"/>
    <col min="14345" max="14345" width="15.5703125" style="44" customWidth="1"/>
    <col min="14346" max="14592" width="9.140625" style="44"/>
    <col min="14593" max="14593" width="0.85546875" style="44" customWidth="1"/>
    <col min="14594" max="14594" width="12.7109375" style="44" customWidth="1"/>
    <col min="14595" max="14595" width="2.42578125" style="44" customWidth="1"/>
    <col min="14596" max="14596" width="50.7109375" style="44" customWidth="1"/>
    <col min="14597" max="14599" width="9.7109375" style="44" customWidth="1"/>
    <col min="14600" max="14600" width="8.28515625" style="44" customWidth="1"/>
    <col min="14601" max="14601" width="15.5703125" style="44" customWidth="1"/>
    <col min="14602" max="14848" width="9.140625" style="44"/>
    <col min="14849" max="14849" width="0.85546875" style="44" customWidth="1"/>
    <col min="14850" max="14850" width="12.7109375" style="44" customWidth="1"/>
    <col min="14851" max="14851" width="2.42578125" style="44" customWidth="1"/>
    <col min="14852" max="14852" width="50.7109375" style="44" customWidth="1"/>
    <col min="14853" max="14855" width="9.7109375" style="44" customWidth="1"/>
    <col min="14856" max="14856" width="8.28515625" style="44" customWidth="1"/>
    <col min="14857" max="14857" width="15.5703125" style="44" customWidth="1"/>
    <col min="14858" max="15104" width="9.140625" style="44"/>
    <col min="15105" max="15105" width="0.85546875" style="44" customWidth="1"/>
    <col min="15106" max="15106" width="12.7109375" style="44" customWidth="1"/>
    <col min="15107" max="15107" width="2.42578125" style="44" customWidth="1"/>
    <col min="15108" max="15108" width="50.7109375" style="44" customWidth="1"/>
    <col min="15109" max="15111" width="9.7109375" style="44" customWidth="1"/>
    <col min="15112" max="15112" width="8.28515625" style="44" customWidth="1"/>
    <col min="15113" max="15113" width="15.5703125" style="44" customWidth="1"/>
    <col min="15114" max="15360" width="9.140625" style="44"/>
    <col min="15361" max="15361" width="0.85546875" style="44" customWidth="1"/>
    <col min="15362" max="15362" width="12.7109375" style="44" customWidth="1"/>
    <col min="15363" max="15363" width="2.42578125" style="44" customWidth="1"/>
    <col min="15364" max="15364" width="50.7109375" style="44" customWidth="1"/>
    <col min="15365" max="15367" width="9.7109375" style="44" customWidth="1"/>
    <col min="15368" max="15368" width="8.28515625" style="44" customWidth="1"/>
    <col min="15369" max="15369" width="15.5703125" style="44" customWidth="1"/>
    <col min="15370" max="15616" width="9.140625" style="44"/>
    <col min="15617" max="15617" width="0.85546875" style="44" customWidth="1"/>
    <col min="15618" max="15618" width="12.7109375" style="44" customWidth="1"/>
    <col min="15619" max="15619" width="2.42578125" style="44" customWidth="1"/>
    <col min="15620" max="15620" width="50.7109375" style="44" customWidth="1"/>
    <col min="15621" max="15623" width="9.7109375" style="44" customWidth="1"/>
    <col min="15624" max="15624" width="8.28515625" style="44" customWidth="1"/>
    <col min="15625" max="15625" width="15.5703125" style="44" customWidth="1"/>
    <col min="15626" max="15872" width="9.140625" style="44"/>
    <col min="15873" max="15873" width="0.85546875" style="44" customWidth="1"/>
    <col min="15874" max="15874" width="12.7109375" style="44" customWidth="1"/>
    <col min="15875" max="15875" width="2.42578125" style="44" customWidth="1"/>
    <col min="15876" max="15876" width="50.7109375" style="44" customWidth="1"/>
    <col min="15877" max="15879" width="9.7109375" style="44" customWidth="1"/>
    <col min="15880" max="15880" width="8.28515625" style="44" customWidth="1"/>
    <col min="15881" max="15881" width="15.5703125" style="44" customWidth="1"/>
    <col min="15882" max="16128" width="9.140625" style="44"/>
    <col min="16129" max="16129" width="0.85546875" style="44" customWidth="1"/>
    <col min="16130" max="16130" width="12.7109375" style="44" customWidth="1"/>
    <col min="16131" max="16131" width="2.42578125" style="44" customWidth="1"/>
    <col min="16132" max="16132" width="50.7109375" style="44" customWidth="1"/>
    <col min="16133" max="16135" width="9.7109375" style="44" customWidth="1"/>
    <col min="16136" max="16136" width="8.28515625" style="44" customWidth="1"/>
    <col min="16137" max="16137" width="15.5703125" style="44" customWidth="1"/>
    <col min="16138" max="16384" width="9.140625" style="44"/>
  </cols>
  <sheetData>
    <row r="1" spans="2:8" ht="13.5" thickBot="1" x14ac:dyDescent="0.25"/>
    <row r="2" spans="2:8" s="46" customFormat="1" ht="18.75" customHeight="1" x14ac:dyDescent="0.2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2">
      <c r="B3" s="47" t="s">
        <v>14</v>
      </c>
      <c r="C3" s="47"/>
      <c r="D3" s="47"/>
      <c r="E3" s="85" t="s">
        <v>82</v>
      </c>
      <c r="F3" s="20"/>
      <c r="G3" s="253">
        <v>42985</v>
      </c>
      <c r="H3" s="253"/>
    </row>
    <row r="4" spans="2:8" s="46" customFormat="1" ht="18.75" customHeight="1" x14ac:dyDescent="0.2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5">
      <c r="B5" s="49" t="s">
        <v>16</v>
      </c>
      <c r="C5" s="49"/>
      <c r="D5" s="49"/>
      <c r="E5" s="86" t="s">
        <v>1</v>
      </c>
      <c r="F5" s="21"/>
      <c r="G5" s="255">
        <v>42990</v>
      </c>
      <c r="H5" s="255"/>
    </row>
    <row r="6" spans="2:8" s="46" customFormat="1" ht="15" x14ac:dyDescent="0.2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5.95" customHeight="1" x14ac:dyDescent="0.2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5.95" customHeight="1" x14ac:dyDescent="0.2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5.95" customHeight="1" x14ac:dyDescent="0.2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5.95" customHeight="1" x14ac:dyDescent="0.2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5.95" customHeight="1" x14ac:dyDescent="0.2">
      <c r="B11" s="259" t="s">
        <v>77</v>
      </c>
      <c r="C11" s="260"/>
      <c r="D11" s="261"/>
      <c r="E11" s="277">
        <v>42954</v>
      </c>
      <c r="F11" s="278"/>
      <c r="G11" s="278"/>
      <c r="H11" s="279"/>
    </row>
    <row r="12" spans="2:8" s="46" customFormat="1" ht="15.95" customHeight="1" x14ac:dyDescent="0.2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5.95" customHeight="1" x14ac:dyDescent="0.2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5.95" customHeight="1" x14ac:dyDescent="0.2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5.95" customHeight="1" x14ac:dyDescent="0.2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5.95" customHeight="1" x14ac:dyDescent="0.2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39.950000000000003" customHeight="1" x14ac:dyDescent="0.2">
      <c r="B17" s="50"/>
      <c r="C17" s="50"/>
      <c r="H17" s="51" t="s">
        <v>79</v>
      </c>
    </row>
    <row r="18" spans="2:14" s="46" customFormat="1" ht="15.95" customHeight="1" x14ac:dyDescent="0.2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5.95" customHeight="1" x14ac:dyDescent="0.2">
      <c r="B19" s="262"/>
      <c r="C19" s="55" t="s">
        <v>39</v>
      </c>
      <c r="D19" s="56" t="s">
        <v>40</v>
      </c>
      <c r="E19" s="87">
        <v>50</v>
      </c>
      <c r="F19" s="87">
        <v>50.34</v>
      </c>
      <c r="G19" s="88">
        <v>50.22</v>
      </c>
      <c r="H19" s="87"/>
      <c r="I19" s="87"/>
    </row>
    <row r="20" spans="2:14" ht="15.95" customHeight="1" x14ac:dyDescent="0.2">
      <c r="B20" s="270"/>
      <c r="C20" s="57" t="s">
        <v>41</v>
      </c>
      <c r="D20" s="58" t="s">
        <v>42</v>
      </c>
      <c r="E20" s="89">
        <v>49.9</v>
      </c>
      <c r="F20" s="89">
        <v>50.17</v>
      </c>
      <c r="G20" s="90">
        <v>50.76</v>
      </c>
      <c r="H20" s="89"/>
      <c r="I20" s="89"/>
    </row>
    <row r="21" spans="2:14" ht="15.95" customHeight="1" x14ac:dyDescent="0.2">
      <c r="B21" s="54"/>
      <c r="C21" s="55"/>
      <c r="D21" s="105" t="s">
        <v>92</v>
      </c>
      <c r="E21" s="92">
        <f>AVERAGE(E19:E20)</f>
        <v>49.95</v>
      </c>
      <c r="F21" s="92">
        <f t="shared" ref="F21:G21" si="0">AVERAGE(F19:F20)</f>
        <v>50.255000000000003</v>
      </c>
      <c r="G21" s="92">
        <f t="shared" si="0"/>
        <v>50.489999999999995</v>
      </c>
      <c r="H21" s="92"/>
      <c r="I21" s="92"/>
    </row>
    <row r="22" spans="2:14" ht="27.95" customHeight="1" x14ac:dyDescent="0.2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7.95" customHeight="1" x14ac:dyDescent="0.2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7.95" customHeight="1" x14ac:dyDescent="0.2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5.95" customHeight="1" x14ac:dyDescent="0.2">
      <c r="B25" s="269" t="s">
        <v>47</v>
      </c>
      <c r="C25" s="63" t="s">
        <v>48</v>
      </c>
      <c r="D25" s="64" t="s">
        <v>49</v>
      </c>
      <c r="E25" s="93">
        <v>21.8</v>
      </c>
      <c r="F25" s="93">
        <v>21.8</v>
      </c>
      <c r="G25" s="94">
        <v>21.8</v>
      </c>
      <c r="H25" s="93"/>
      <c r="I25" s="93"/>
      <c r="J25" s="119">
        <f>ROUND(E21,1)</f>
        <v>50</v>
      </c>
      <c r="K25" s="119">
        <f>ROUND(F21,1)</f>
        <v>50.3</v>
      </c>
      <c r="L25" s="119">
        <f>ROUND(G21,1)</f>
        <v>50.5</v>
      </c>
      <c r="M25" s="119">
        <f>ROUND(H21,1)</f>
        <v>0</v>
      </c>
      <c r="N25" s="119">
        <f>ROUND(I21,1)</f>
        <v>0</v>
      </c>
    </row>
    <row r="26" spans="2:14" ht="15.95" customHeight="1" x14ac:dyDescent="0.2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5.95" customHeight="1" x14ac:dyDescent="0.2">
      <c r="B27" s="262"/>
      <c r="C27" s="65"/>
      <c r="D27" s="66" t="s">
        <v>51</v>
      </c>
      <c r="E27" s="91">
        <v>32.200000000000003</v>
      </c>
      <c r="F27" s="91">
        <v>27.6</v>
      </c>
      <c r="G27" s="91">
        <v>28.8</v>
      </c>
      <c r="H27" s="91"/>
      <c r="I27" s="91"/>
    </row>
    <row r="28" spans="2:14" ht="15.95" customHeight="1" x14ac:dyDescent="0.2">
      <c r="B28" s="262"/>
      <c r="C28" s="69" t="s">
        <v>52</v>
      </c>
      <c r="D28" s="61" t="s">
        <v>53</v>
      </c>
      <c r="E28" s="120">
        <v>35</v>
      </c>
      <c r="F28" s="120">
        <v>40</v>
      </c>
      <c r="G28" s="121">
        <v>40</v>
      </c>
      <c r="H28" s="120"/>
      <c r="I28" s="120"/>
    </row>
    <row r="29" spans="2:14" ht="15.95" customHeight="1" x14ac:dyDescent="0.2">
      <c r="B29" s="262"/>
      <c r="C29" s="65"/>
      <c r="D29" s="66" t="s">
        <v>54</v>
      </c>
      <c r="E29" s="91">
        <v>37.9</v>
      </c>
      <c r="F29" s="91">
        <v>37.4</v>
      </c>
      <c r="G29" s="91">
        <v>38.9</v>
      </c>
      <c r="H29" s="91"/>
      <c r="I29" s="91"/>
    </row>
    <row r="30" spans="2:14" ht="15.95" customHeight="1" x14ac:dyDescent="0.2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7.95" customHeight="1" x14ac:dyDescent="0.2">
      <c r="B31" s="270"/>
      <c r="C31" s="73" t="s">
        <v>56</v>
      </c>
      <c r="D31" s="61" t="s">
        <v>57</v>
      </c>
      <c r="E31" s="117">
        <v>42986</v>
      </c>
      <c r="F31" s="117">
        <v>42986</v>
      </c>
      <c r="G31" s="117">
        <v>42986</v>
      </c>
      <c r="H31" s="117"/>
      <c r="I31" s="117"/>
    </row>
    <row r="32" spans="2:14" ht="27.95" customHeight="1" x14ac:dyDescent="0.2">
      <c r="B32" s="54"/>
      <c r="C32" s="114"/>
      <c r="D32" s="115" t="s">
        <v>96</v>
      </c>
      <c r="E32" s="116">
        <f>E31-$E$11</f>
        <v>32</v>
      </c>
      <c r="F32" s="116">
        <f t="shared" ref="F32:G32" si="1">F31-$E$11</f>
        <v>32</v>
      </c>
      <c r="G32" s="116">
        <f t="shared" si="1"/>
        <v>32</v>
      </c>
      <c r="H32" s="116"/>
      <c r="I32" s="116"/>
    </row>
    <row r="33" spans="2:9" ht="15.95" customHeight="1" x14ac:dyDescent="0.2">
      <c r="B33" s="262" t="s">
        <v>58</v>
      </c>
      <c r="C33" s="65"/>
      <c r="D33" s="74" t="s">
        <v>59</v>
      </c>
      <c r="E33" s="97">
        <v>35</v>
      </c>
      <c r="F33" s="97">
        <v>40</v>
      </c>
      <c r="G33" s="98">
        <v>40</v>
      </c>
      <c r="H33" s="97"/>
      <c r="I33" s="97"/>
    </row>
    <row r="34" spans="2:9" ht="15.95" customHeight="1" x14ac:dyDescent="0.2">
      <c r="B34" s="262"/>
      <c r="C34" s="65"/>
      <c r="D34" s="66" t="s">
        <v>60</v>
      </c>
      <c r="E34" s="91">
        <v>32.299999999999997</v>
      </c>
      <c r="F34" s="91">
        <v>34</v>
      </c>
      <c r="G34" s="91">
        <v>35.1</v>
      </c>
      <c r="H34" s="91"/>
      <c r="I34" s="91"/>
    </row>
    <row r="35" spans="2:9" ht="15.95" customHeight="1" x14ac:dyDescent="0.2">
      <c r="B35" s="262"/>
      <c r="C35" s="69" t="s">
        <v>61</v>
      </c>
      <c r="D35" s="75" t="s">
        <v>62</v>
      </c>
      <c r="E35" s="122">
        <f>E31+E30/24</f>
        <v>42987</v>
      </c>
      <c r="F35" s="122">
        <f t="shared" ref="F35:G35" si="2">F31+F30/24</f>
        <v>42987</v>
      </c>
      <c r="G35" s="122">
        <f t="shared" si="2"/>
        <v>42987</v>
      </c>
      <c r="H35" s="122"/>
      <c r="I35" s="122"/>
    </row>
    <row r="36" spans="2:9" ht="15.95" customHeight="1" x14ac:dyDescent="0.2">
      <c r="B36" s="262"/>
      <c r="C36" s="65" t="s">
        <v>63</v>
      </c>
      <c r="D36" s="76" t="s">
        <v>64</v>
      </c>
      <c r="E36" s="99">
        <v>22.8</v>
      </c>
      <c r="F36" s="99">
        <v>23.5</v>
      </c>
      <c r="G36" s="100">
        <v>23.6</v>
      </c>
      <c r="H36" s="99"/>
      <c r="I36" s="99"/>
    </row>
    <row r="37" spans="2:9" ht="15.95" customHeight="1" x14ac:dyDescent="0.2">
      <c r="B37" s="54"/>
      <c r="C37" s="65"/>
      <c r="D37" s="106" t="s">
        <v>93</v>
      </c>
      <c r="E37" s="104">
        <f>AVERAGE(E36,E25)</f>
        <v>22.3</v>
      </c>
      <c r="F37" s="104">
        <f>AVERAGE(F36,F25)</f>
        <v>22.65</v>
      </c>
      <c r="G37" s="104">
        <f>AVERAGE(G36,G25)</f>
        <v>22.700000000000003</v>
      </c>
      <c r="H37" s="104"/>
      <c r="I37" s="104"/>
    </row>
    <row r="38" spans="2:9" ht="15.95" customHeight="1" x14ac:dyDescent="0.2">
      <c r="B38" s="269" t="s">
        <v>65</v>
      </c>
      <c r="C38" s="52"/>
      <c r="D38" s="74" t="s">
        <v>66</v>
      </c>
      <c r="E38" s="95">
        <v>12.32</v>
      </c>
      <c r="F38" s="95">
        <v>16.28</v>
      </c>
      <c r="G38" s="95">
        <v>18.97</v>
      </c>
      <c r="H38" s="95"/>
      <c r="I38" s="95"/>
    </row>
    <row r="39" spans="2:9" ht="15.95" customHeight="1" x14ac:dyDescent="0.2">
      <c r="B39" s="280"/>
      <c r="C39" s="65"/>
      <c r="D39" s="66" t="s">
        <v>67</v>
      </c>
      <c r="E39" s="87">
        <v>10.14</v>
      </c>
      <c r="F39" s="87">
        <v>12.37</v>
      </c>
      <c r="G39" s="87">
        <v>19.079999999999998</v>
      </c>
      <c r="H39" s="87"/>
      <c r="I39" s="87"/>
    </row>
    <row r="40" spans="2:9" ht="15.95" customHeight="1" x14ac:dyDescent="0.2">
      <c r="B40" s="280"/>
      <c r="C40" s="65"/>
      <c r="D40" s="66" t="s">
        <v>68</v>
      </c>
      <c r="E40" s="87">
        <v>12.84</v>
      </c>
      <c r="F40" s="87">
        <v>13.26</v>
      </c>
      <c r="G40" s="87">
        <v>17.54</v>
      </c>
      <c r="H40" s="87"/>
      <c r="I40" s="87"/>
    </row>
    <row r="41" spans="2:9" ht="15.95" customHeight="1" x14ac:dyDescent="0.2">
      <c r="B41" s="280"/>
      <c r="C41" s="65"/>
      <c r="D41" s="66" t="s">
        <v>69</v>
      </c>
      <c r="E41" s="87">
        <v>9.65</v>
      </c>
      <c r="F41" s="87">
        <v>11.34</v>
      </c>
      <c r="G41" s="87">
        <v>21.4</v>
      </c>
      <c r="H41" s="87"/>
      <c r="I41" s="87"/>
    </row>
    <row r="42" spans="2:9" ht="15.95" customHeight="1" x14ac:dyDescent="0.2">
      <c r="B42" s="280"/>
      <c r="C42" s="65"/>
      <c r="D42" s="66" t="s">
        <v>70</v>
      </c>
      <c r="E42" s="87">
        <v>15.35</v>
      </c>
      <c r="F42" s="87">
        <v>14.5</v>
      </c>
      <c r="G42" s="87">
        <v>22.24</v>
      </c>
      <c r="H42" s="87"/>
      <c r="I42" s="87"/>
    </row>
    <row r="43" spans="2:9" ht="15.95" customHeight="1" x14ac:dyDescent="0.2">
      <c r="B43" s="280"/>
      <c r="C43" s="65"/>
      <c r="D43" s="66" t="s">
        <v>71</v>
      </c>
      <c r="E43" s="87">
        <v>14.75</v>
      </c>
      <c r="F43" s="87">
        <v>12.91</v>
      </c>
      <c r="G43" s="87">
        <v>20.91</v>
      </c>
      <c r="H43" s="87"/>
      <c r="I43" s="87"/>
    </row>
    <row r="44" spans="2:9" ht="15.95" customHeight="1" x14ac:dyDescent="0.2">
      <c r="B44" s="280"/>
      <c r="C44" s="65"/>
      <c r="D44" s="66" t="s">
        <v>72</v>
      </c>
      <c r="E44" s="87">
        <v>13.04</v>
      </c>
      <c r="F44" s="87">
        <v>22.07</v>
      </c>
      <c r="G44" s="87">
        <v>18.27</v>
      </c>
      <c r="H44" s="87"/>
      <c r="I44" s="87"/>
    </row>
    <row r="45" spans="2:9" ht="15.95" customHeight="1" x14ac:dyDescent="0.2">
      <c r="B45" s="281"/>
      <c r="C45" s="77"/>
      <c r="D45" s="78" t="s">
        <v>73</v>
      </c>
      <c r="E45" s="96">
        <v>15.88</v>
      </c>
      <c r="F45" s="96">
        <v>24.88</v>
      </c>
      <c r="G45" s="96">
        <v>27.01</v>
      </c>
      <c r="H45" s="96"/>
      <c r="I45" s="96"/>
    </row>
    <row r="46" spans="2:9" ht="15.95" customHeight="1" x14ac:dyDescent="0.2">
      <c r="B46" s="54"/>
      <c r="C46" s="65"/>
      <c r="D46" s="108" t="s">
        <v>94</v>
      </c>
      <c r="E46" s="109">
        <f>AVERAGE(E38:E44)</f>
        <v>12.584285714285715</v>
      </c>
      <c r="F46" s="109">
        <f>AVERAGE(F38:F44)</f>
        <v>14.675714285714283</v>
      </c>
      <c r="G46" s="109">
        <f>AVERAGE(G38:G44)</f>
        <v>19.772857142857141</v>
      </c>
      <c r="H46" s="109"/>
      <c r="I46" s="109"/>
    </row>
    <row r="47" spans="2:9" ht="15.95" customHeight="1" x14ac:dyDescent="0.2">
      <c r="B47" s="262" t="s">
        <v>87</v>
      </c>
      <c r="C47" s="65"/>
      <c r="D47" s="101" t="s">
        <v>90</v>
      </c>
      <c r="E47" s="102">
        <v>934</v>
      </c>
      <c r="F47" s="102">
        <v>940</v>
      </c>
      <c r="G47" s="102">
        <v>935</v>
      </c>
      <c r="H47" s="102"/>
      <c r="I47" s="102"/>
    </row>
    <row r="48" spans="2:9" ht="15.95" customHeight="1" x14ac:dyDescent="0.2">
      <c r="B48" s="262"/>
      <c r="C48" s="65"/>
      <c r="D48" s="75" t="s">
        <v>91</v>
      </c>
      <c r="E48" s="102">
        <v>553</v>
      </c>
      <c r="F48" s="102">
        <v>554</v>
      </c>
      <c r="G48" s="102">
        <v>553</v>
      </c>
      <c r="H48" s="102"/>
      <c r="I48" s="102"/>
    </row>
    <row r="49" spans="2:9" ht="15.95" customHeight="1" x14ac:dyDescent="0.2">
      <c r="B49" s="262"/>
      <c r="C49" s="69"/>
      <c r="D49" s="75" t="s">
        <v>89</v>
      </c>
      <c r="E49" s="103">
        <f>1000*E47/(E47-E48)</f>
        <v>2451.4435695538059</v>
      </c>
      <c r="F49" s="103">
        <f>1000*F47/(F47-F48)</f>
        <v>2435.2331606217617</v>
      </c>
      <c r="G49" s="103">
        <f>1000*G47/(G47-G48)</f>
        <v>2447.6439790575914</v>
      </c>
      <c r="H49" s="103"/>
      <c r="I49" s="103"/>
    </row>
    <row r="50" spans="2:9" ht="15.95" customHeight="1" x14ac:dyDescent="0.2">
      <c r="B50" s="262"/>
      <c r="C50" s="65"/>
      <c r="D50" s="76" t="s">
        <v>88</v>
      </c>
      <c r="E50" s="99">
        <v>99.8</v>
      </c>
      <c r="F50" s="99">
        <v>99.8</v>
      </c>
      <c r="G50" s="100">
        <v>99.8</v>
      </c>
      <c r="H50" s="99"/>
      <c r="I50" s="99"/>
    </row>
    <row r="51" spans="2:9" ht="15.95" customHeight="1" x14ac:dyDescent="0.2">
      <c r="B51" s="79"/>
      <c r="C51" s="79"/>
      <c r="D51" s="110" t="s">
        <v>95</v>
      </c>
      <c r="E51" s="107">
        <f>(E46-(((((273+E37)*E21*E46)/(E33-2))^(1/2))*0.0238))*(((273+E37)*E21*0.0239)/((E33-2)*E30))</f>
        <v>4.8069259340705264</v>
      </c>
      <c r="F51" s="107">
        <f>(F46-(((((273+F37)*F21*F46)/(F33-2))^(1/2))*0.0238))*(((273+F37)*F21*0.0239)/((F33-2)*F30))</f>
        <v>5.012274947152723</v>
      </c>
      <c r="G51" s="107">
        <f>(G46-(((((273+G37)*G21*G46)/(G33-2))^(1/2))*0.0238))*(((273+G37)*G21*0.0239)/((G33-2)*G30))</f>
        <v>6.9154821831628857</v>
      </c>
      <c r="H51" s="107"/>
      <c r="I51" s="107"/>
    </row>
    <row r="52" spans="2:9" ht="15.95" customHeight="1" x14ac:dyDescent="0.2">
      <c r="E52" s="80"/>
      <c r="F52" s="47"/>
      <c r="G52" s="47"/>
      <c r="H52" s="46"/>
    </row>
    <row r="53" spans="2:9" ht="15.95" customHeight="1" x14ac:dyDescent="0.2">
      <c r="B53" s="252" t="s">
        <v>80</v>
      </c>
      <c r="C53" s="252"/>
      <c r="D53" s="252"/>
      <c r="E53" s="80"/>
      <c r="F53" s="81"/>
      <c r="G53" s="81"/>
      <c r="H53" s="46"/>
    </row>
    <row r="54" spans="2:9" ht="15.95" customHeight="1" x14ac:dyDescent="0.2">
      <c r="B54" s="82"/>
      <c r="C54" s="82"/>
      <c r="D54" s="82"/>
      <c r="E54" s="82"/>
      <c r="F54" s="82"/>
      <c r="G54" s="82"/>
      <c r="H54" s="46"/>
    </row>
    <row r="55" spans="2:9" ht="15.95" customHeight="1" x14ac:dyDescent="0.2">
      <c r="B55" s="83"/>
      <c r="C55" s="83"/>
      <c r="D55" s="83"/>
      <c r="E55" s="83"/>
      <c r="F55" s="82"/>
      <c r="G55" s="82"/>
      <c r="H55" s="46"/>
    </row>
    <row r="56" spans="2:9" ht="15.95" customHeight="1" x14ac:dyDescent="0.2"/>
    <row r="57" spans="2:9" ht="15.95" customHeight="1" x14ac:dyDescent="0.2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Report.CMC</vt:lpstr>
      <vt:lpstr>Record_CMC</vt:lpstr>
      <vt:lpstr>Sheet1</vt:lpstr>
      <vt:lpstr>Record_CMC!Print_Area</vt:lpstr>
      <vt:lpstr>Report.CMC!Print_Area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YEK</cp:lastModifiedBy>
  <cp:lastPrinted>2017-08-09T11:29:25Z</cp:lastPrinted>
  <dcterms:created xsi:type="dcterms:W3CDTF">2012-03-07T10:44:57Z</dcterms:created>
  <dcterms:modified xsi:type="dcterms:W3CDTF">2017-09-12T06:58:36Z</dcterms:modified>
</cp:coreProperties>
</file>