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3.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Inventory - Manufacturing" sheetId="1" state="visible" r:id="rId3"/>
    <sheet name="Inventory - Use" sheetId="2" state="visible" r:id="rId4"/>
    <sheet name="LCA" sheetId="3" state="visible" r:id="rId5"/>
    <sheet name="LCIA" sheetId="4" state="visible" r:id="rId6"/>
    <sheet name="Cost - Price" sheetId="5" state="visible" r:id="rId7"/>
    <sheet name="Staircase" sheetId="6" state="visible" r:id="rId8"/>
    <sheet name="Faults &amp; Maintenance" sheetId="7" state="visible" r:id="rId9"/>
    <sheet name="Replac. Matrix" sheetId="8" state="visible" r:id="rId10"/>
    <sheet name="License (GNU LGPL)" sheetId="9"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<sst xmlns="http://schemas.openxmlformats.org/spreadsheetml/2006/main" count="1597" uniqueCount="301">
  <si>
    <t xml:space="preserve">Database</t>
  </si>
  <si>
    <t xml:space="preserve">Example</t>
  </si>
  <si>
    <t xml:space="preserve">Activity</t>
  </si>
  <si>
    <t xml:space="preserve">RU1 Power module</t>
  </si>
  <si>
    <t xml:space="preserve">comment</t>
  </si>
  <si>
    <t xml:space="preserve">(Unknown)</t>
  </si>
  <si>
    <t xml:space="preserve">location</t>
  </si>
  <si>
    <t xml:space="preserve">GLO</t>
  </si>
  <si>
    <t xml:space="preserve">production amount</t>
  </si>
  <si>
    <t xml:space="preserve">reference product</t>
  </si>
  <si>
    <t xml:space="preserve">power module</t>
  </si>
  <si>
    <t xml:space="preserve">type</t>
  </si>
  <si>
    <t xml:space="preserve">process</t>
  </si>
  <si>
    <t xml:space="preserve">unit</t>
  </si>
  <si>
    <t xml:space="preserve">Exchanges</t>
  </si>
  <si>
    <t xml:space="preserve">name</t>
  </si>
  <si>
    <t xml:space="preserve">amount</t>
  </si>
  <si>
    <t xml:space="preserve">multiplier</t>
  </si>
  <si>
    <t xml:space="preserve">database</t>
  </si>
  <si>
    <t xml:space="preserve">categories</t>
  </si>
  <si>
    <t xml:space="preserve">uncertainty type</t>
  </si>
  <si>
    <t xml:space="preserve">loc</t>
  </si>
  <si>
    <t xml:space="preserve">scale</t>
  </si>
  <si>
    <t xml:space="preserve">GSD</t>
  </si>
  <si>
    <t xml:space="preserve">market for wafer, fabricated, for integrated circuit</t>
  </si>
  <si>
    <t xml:space="preserve">square meter</t>
  </si>
  <si>
    <t xml:space="preserve">ecoinvent 3.9_cutoff_ecoSpold02</t>
  </si>
  <si>
    <t xml:space="preserve">wafer, fabricated, for integrated circuit</t>
  </si>
  <si>
    <t xml:space="preserve">technosphere</t>
  </si>
  <si>
    <t xml:space="preserve">market for sodium hydroxide, without water, in 50% solution state</t>
  </si>
  <si>
    <t xml:space="preserve">kilogram</t>
  </si>
  <si>
    <t xml:space="preserve">sodium hydroxide, without water, in 50% solution state</t>
  </si>
  <si>
    <t xml:space="preserve">market for sheet rolling, copper</t>
  </si>
  <si>
    <t xml:space="preserve">sheet rolling, copper</t>
  </si>
  <si>
    <t xml:space="preserve">market for metal working, average for copper product manufacturing</t>
  </si>
  <si>
    <t xml:space="preserve">metal working, average for copper product manufacturing</t>
  </si>
  <si>
    <t xml:space="preserve">market for wire drawing, copper</t>
  </si>
  <si>
    <t xml:space="preserve">wire drawing, copper</t>
  </si>
  <si>
    <t xml:space="preserve">market for copper, cathode</t>
  </si>
  <si>
    <t xml:space="preserve">copper, cathode</t>
  </si>
  <si>
    <t xml:space="preserve">Cyanide</t>
  </si>
  <si>
    <t xml:space="preserve">biosphere3</t>
  </si>
  <si>
    <t xml:space="preserve">air</t>
  </si>
  <si>
    <t xml:space="preserve">biosphere</t>
  </si>
  <si>
    <t xml:space="preserve">market group for electricity, medium voltage</t>
  </si>
  <si>
    <t xml:space="preserve">kilowatt hour</t>
  </si>
  <si>
    <t xml:space="preserve">electricity, medium voltage</t>
  </si>
  <si>
    <t xml:space="preserve">market for gold</t>
  </si>
  <si>
    <t xml:space="preserve">gold</t>
  </si>
  <si>
    <t xml:space="preserve">market for hydrochloric acid, without water, in 30% solution state</t>
  </si>
  <si>
    <t xml:space="preserve">hydrochloric acid, without water, in 30% solution state</t>
  </si>
  <si>
    <t xml:space="preserve">RER</t>
  </si>
  <si>
    <t xml:space="preserve">market for nickel, class 1</t>
  </si>
  <si>
    <t xml:space="preserve">nickel, class 1</t>
  </si>
  <si>
    <t xml:space="preserve">Nickel II</t>
  </si>
  <si>
    <t xml:space="preserve">water</t>
  </si>
  <si>
    <t xml:space="preserve">market for hazardous waste, for incineration</t>
  </si>
  <si>
    <t xml:space="preserve">hazardous waste, for incineration</t>
  </si>
  <si>
    <t xml:space="preserve">Europe without Switzerland</t>
  </si>
  <si>
    <t xml:space="preserve">market for sulfuric acid</t>
  </si>
  <si>
    <t xml:space="preserve">sulfuric acid</t>
  </si>
  <si>
    <t xml:space="preserve">market for wastewater, average</t>
  </si>
  <si>
    <t xml:space="preserve">cubic meter</t>
  </si>
  <si>
    <t xml:space="preserve">wastewater, average</t>
  </si>
  <si>
    <t xml:space="preserve">market for water, deionised</t>
  </si>
  <si>
    <t xml:space="preserve">water, deionised</t>
  </si>
  <si>
    <t xml:space="preserve">market for acetone, liquid</t>
  </si>
  <si>
    <t xml:space="preserve">acetone, liquid</t>
  </si>
  <si>
    <t xml:space="preserve">market for acrylic binder, with water, in 54% solution state</t>
  </si>
  <si>
    <t xml:space="preserve">acrylic binder, with water, in 54% solution state</t>
  </si>
  <si>
    <t xml:space="preserve">market for acrylic dispersion, with water, in 58% solution</t>
  </si>
  <si>
    <t xml:space="preserve">acrylic dispersion, with water, in 58% solution state</t>
  </si>
  <si>
    <t xml:space="preserve">market for aluminium oxide, metallurgical</t>
  </si>
  <si>
    <t xml:space="preserve">aluminium oxide, metallurgical</t>
  </si>
  <si>
    <t xml:space="preserve">RoW</t>
  </si>
  <si>
    <t xml:space="preserve">Ammonia</t>
  </si>
  <si>
    <t xml:space="preserve">Carbon dioxide, fossil</t>
  </si>
  <si>
    <t xml:space="preserve">Carbon monoxide, fossil</t>
  </si>
  <si>
    <t xml:space="preserve">market for chemical, organic</t>
  </si>
  <si>
    <t xml:space="preserve">chemical, organic</t>
  </si>
  <si>
    <t xml:space="preserve">market for chlorine, gaseous</t>
  </si>
  <si>
    <t xml:space="preserve">chlorine, gaseous</t>
  </si>
  <si>
    <t xml:space="preserve">market for glycerine</t>
  </si>
  <si>
    <t xml:space="preserve">glycerine</t>
  </si>
  <si>
    <t xml:space="preserve">market for isopropanol</t>
  </si>
  <si>
    <t xml:space="preserve">isopropanol</t>
  </si>
  <si>
    <t xml:space="preserve">market for nitrogen, liquid</t>
  </si>
  <si>
    <t xml:space="preserve">nitrogen, liquid</t>
  </si>
  <si>
    <t xml:space="preserve">NMVOC, non-methane volatile organic compounds</t>
  </si>
  <si>
    <t xml:space="preserve">market for potassium carbonate</t>
  </si>
  <si>
    <t xml:space="preserve">potassium carbonate</t>
  </si>
  <si>
    <t xml:space="preserve">market for potassium hydroxide</t>
  </si>
  <si>
    <t xml:space="preserve">potassium hydroxide</t>
  </si>
  <si>
    <t xml:space="preserve">market for spent solvent mixture</t>
  </si>
  <si>
    <t xml:space="preserve">spent solvent mixture</t>
  </si>
  <si>
    <t xml:space="preserve">market for water, ultrapure</t>
  </si>
  <si>
    <t xml:space="preserve">water, ultrapure</t>
  </si>
  <si>
    <t xml:space="preserve">market for zinc</t>
  </si>
  <si>
    <t xml:space="preserve">zinc</t>
  </si>
  <si>
    <t xml:space="preserve">Zinc II</t>
  </si>
  <si>
    <t xml:space="preserve">market for steel, low-alloyed</t>
  </si>
  <si>
    <t xml:space="preserve">steel, low-alloyed</t>
  </si>
  <si>
    <t xml:space="preserve">market for metal working, average for steel product manufacturing</t>
  </si>
  <si>
    <t xml:space="preserve">metal working, average for steel product manufacturing</t>
  </si>
  <si>
    <t xml:space="preserve">market for hot rolling, steel</t>
  </si>
  <si>
    <t xml:space="preserve">hot rolling, steel</t>
  </si>
  <si>
    <t xml:space="preserve">market for section bar rolling, steel</t>
  </si>
  <si>
    <t xml:space="preserve">section bar rolling, steel</t>
  </si>
  <si>
    <t xml:space="preserve">market for polyphenylene sulfide</t>
  </si>
  <si>
    <t xml:space="preserve">polyphenylene sulfide</t>
  </si>
  <si>
    <t xml:space="preserve">market for antimony</t>
  </si>
  <si>
    <t xml:space="preserve">antimony</t>
  </si>
  <si>
    <t xml:space="preserve">market for glass fibre</t>
  </si>
  <si>
    <t xml:space="preserve">glass fibre</t>
  </si>
  <si>
    <t xml:space="preserve">market for injection moulding</t>
  </si>
  <si>
    <t xml:space="preserve">injection moulding</t>
  </si>
  <si>
    <t xml:space="preserve">market for dipropylene glycol monomethyl ether</t>
  </si>
  <si>
    <t xml:space="preserve">dipropylene glycol monomethyl ether</t>
  </si>
  <si>
    <t xml:space="preserve">Ethanol</t>
  </si>
  <si>
    <t xml:space="preserve">market for monoethanolamine</t>
  </si>
  <si>
    <t xml:space="preserve">monoethanolamine</t>
  </si>
  <si>
    <t xml:space="preserve">market for silicone product</t>
  </si>
  <si>
    <t xml:space="preserve">silicone product</t>
  </si>
  <si>
    <t xml:space="preserve">market for solder, paste, Sn95.5Ag3.9Cu0.6, for electronics industry</t>
  </si>
  <si>
    <t xml:space="preserve">solder, paste, Sn95.5Ag3.9Cu0.6, for electronics industry</t>
  </si>
  <si>
    <t xml:space="preserve">production</t>
  </si>
  <si>
    <t xml:space="preserve">RU2 DC link capacitor</t>
  </si>
  <si>
    <t xml:space="preserve">dc link capacitor</t>
  </si>
  <si>
    <t xml:space="preserve">market for aluminium, primary, ingot</t>
  </si>
  <si>
    <t xml:space="preserve">aluminium, primary, ingot</t>
  </si>
  <si>
    <t xml:space="preserve">market for brass</t>
  </si>
  <si>
    <t xml:space="preserve">ecoinvent 3.9_cutoff_ecoSpold03</t>
  </si>
  <si>
    <t xml:space="preserve">brass</t>
  </si>
  <si>
    <t xml:space="preserve">ecoinvent 3.9_cutoff_ecoSpold04</t>
  </si>
  <si>
    <t xml:space="preserve">market for polycarbonate</t>
  </si>
  <si>
    <t xml:space="preserve">ecoinvent 3.9_cutoff_ecoSpold05</t>
  </si>
  <si>
    <t xml:space="preserve">polycarbonate</t>
  </si>
  <si>
    <t xml:space="preserve">market for polyethylene terephthalate, granulate, amorphous</t>
  </si>
  <si>
    <t xml:space="preserve">ecoinvent 3.9_cutoff_ecoSpold06</t>
  </si>
  <si>
    <t xml:space="preserve">polyethylene terephthalate, granulate, amorphous</t>
  </si>
  <si>
    <t xml:space="preserve">market for polypropylene, granulate</t>
  </si>
  <si>
    <t xml:space="preserve">ecoinvent 3.9_cutoff_ecoSpold07</t>
  </si>
  <si>
    <t xml:space="preserve">polypropylene, granulate</t>
  </si>
  <si>
    <t xml:space="preserve">market for methylene diphenyl diisocyanate</t>
  </si>
  <si>
    <t xml:space="preserve">ecoinvent 3.9_cutoff_ecoSpold08</t>
  </si>
  <si>
    <t xml:space="preserve">methylene diphenyl diisocyanate</t>
  </si>
  <si>
    <t xml:space="preserve">market for polyol</t>
  </si>
  <si>
    <t xml:space="preserve">ecoinvent 3.9_cutoff_ecoSpold09</t>
  </si>
  <si>
    <t xml:space="preserve">polyol</t>
  </si>
  <si>
    <t xml:space="preserve">market for tin</t>
  </si>
  <si>
    <t xml:space="preserve">ecoinvent 3.9_cutoff_ecoSpold10</t>
  </si>
  <si>
    <t xml:space="preserve">tin</t>
  </si>
  <si>
    <t xml:space="preserve">ecoinvent 3.9_cutoff_ecoSpold11</t>
  </si>
  <si>
    <t xml:space="preserve">market for capacitor, auxilliaries and energy use</t>
  </si>
  <si>
    <t xml:space="preserve">ecoinvent 3.9_cutoff_ecoSpold12</t>
  </si>
  <si>
    <t xml:space="preserve">capacitor, auxilliaries and energy use</t>
  </si>
  <si>
    <t xml:space="preserve">Energy per hours RU1</t>
  </si>
  <si>
    <t xml:space="preserve">energy RU1</t>
  </si>
  <si>
    <t xml:space="preserve">market group for electricity, low voltage</t>
  </si>
  <si>
    <t xml:space="preserve">electricity, low voltage</t>
  </si>
  <si>
    <t xml:space="preserve">Energy per hours RU2</t>
  </si>
  <si>
    <t xml:space="preserve">energy RU2</t>
  </si>
  <si>
    <t xml:space="preserve">skip</t>
  </si>
  <si>
    <t xml:space="preserve">Informations</t>
  </si>
  <si>
    <t xml:space="preserve">LCA result path</t>
  </si>
  <si>
    <t xml:space="preserve">C:\Users\baudais\Desktop\MERCE\Programmation\pelca</t>
  </si>
  <si>
    <t xml:space="preserve">The path where the 'Result PELCA' folder is located (without 'Result PELCA' in the path name). If the folder does not exist, the tool will create a 'Results PELCA' folder and perform the LCA.</t>
  </si>
  <si>
    <t xml:space="preserve">LCA result filename</t>
  </si>
  <si>
    <t xml:space="preserve">Example.xlsx</t>
  </si>
  <si>
    <t xml:space="preserve">The Excel file of the LCA. If the file does not exist, the tool will perform the LCA and create the file.</t>
  </si>
  <si>
    <t xml:space="preserve">LCA Monte Carlo result filename</t>
  </si>
  <si>
    <t xml:space="preserve">Example_MC.xlsx</t>
  </si>
  <si>
    <t xml:space="preserve">The Excel file of the Monte Carlo uncertainty LCA. If the file does not exist, the tool will perform the Monte Carlo uncertainty LCA LCA and create the file.</t>
  </si>
  <si>
    <t xml:space="preserve">Project name (brightway)</t>
  </si>
  <si>
    <t xml:space="preserve">inverter_test</t>
  </si>
  <si>
    <t xml:space="preserve">The project name provided in Brightway will be built using the Biosphere database (Brightway) and Ecoinvent. For each new project, the databases will need to be reinstalled. The project can then be viewed and utilized with Activity Browser.</t>
  </si>
  <si>
    <t xml:space="preserve">Inventory name</t>
  </si>
  <si>
    <t xml:space="preserve">The inventory name within the project will also be visible and usable in Activity Browser. The inventory consists of activities listed in the 'Inventory - Manufacturing' and 'Inventory - Use' sheets, with the inventory name specified at the beginning of the 'Inventory - Manufacturing' sheet.</t>
  </si>
  <si>
    <t xml:space="preserve">Database ecoinvent</t>
  </si>
  <si>
    <t xml:space="preserve">The name of the Ecoinvent database being used. If the database is not yet installed in the Brightway project under the name 'Project name (Brightway)', the tool will install it into the project.</t>
  </si>
  <si>
    <t xml:space="preserve">Ecoinvent path</t>
  </si>
  <si>
    <t xml:space="preserve">C:\Users\baudais\Downloads\ecoinvent 3.9_cutoff_ecoSpold02\datasets</t>
  </si>
  <si>
    <t xml:space="preserve">The path to the 'datasets' of the database if it needs to be installed.</t>
  </si>
  <si>
    <t xml:space="preserve">Type of simulation (Analysis\Monte Carlo)</t>
  </si>
  <si>
    <t xml:space="preserve">Analysis</t>
  </si>
  <si>
    <t xml:space="preserve">The tool allows for environmental quantification through either a traditional LCA (Analysis) or an uncertainty analysis (Monte Carlo). Selecting 'Monte Carlo' also performs a traditional LCA.</t>
  </si>
  <si>
    <t xml:space="preserve">Number of iterations (Monte Carlo)</t>
  </si>
  <si>
    <t xml:space="preserve">The number of iterations for the uncertainty analysis, "Monte Carlo" option.</t>
  </si>
  <si>
    <t xml:space="preserve">Acronym</t>
  </si>
  <si>
    <t xml:space="preserve">Method name</t>
  </si>
  <si>
    <t xml:space="preserve">Impact category</t>
  </si>
  <si>
    <t xml:space="preserve">Specific context</t>
  </si>
  <si>
    <t xml:space="preserve">Unit</t>
  </si>
  <si>
    <t xml:space="preserve">The methods selected for LCA.</t>
  </si>
  <si>
    <t xml:space="preserve">GWP</t>
  </si>
  <si>
    <t xml:space="preserve">EF v3.0 no LT</t>
  </si>
  <si>
    <t xml:space="preserve">climate change no LT</t>
  </si>
  <si>
    <t xml:space="preserve">global warming potential (GWP100) no LT</t>
  </si>
  <si>
    <t xml:space="preserve">kg CO2 eq</t>
  </si>
  <si>
    <t xml:space="preserve">OD</t>
  </si>
  <si>
    <t xml:space="preserve">ozone depletion no LT</t>
  </si>
  <si>
    <t xml:space="preserve">ozone depletion potential (ODP) no LT</t>
  </si>
  <si>
    <t xml:space="preserve">kg CFC-11 eq</t>
  </si>
  <si>
    <t xml:space="preserve">HT</t>
  </si>
  <si>
    <t xml:space="preserve">human toxicity: carcinogenic no LT</t>
  </si>
  <si>
    <t xml:space="preserve">comparative toxic unit for human (CTUh) no LT</t>
  </si>
  <si>
    <t xml:space="preserve">CTUh</t>
  </si>
  <si>
    <t xml:space="preserve">HTNC</t>
  </si>
  <si>
    <t xml:space="preserve">human toxicity: non-carcinogenic no LT</t>
  </si>
  <si>
    <t xml:space="preserve">PMF</t>
  </si>
  <si>
    <t xml:space="preserve">particulate matter formation no LT</t>
  </si>
  <si>
    <t xml:space="preserve">impact on human health no LT</t>
  </si>
  <si>
    <t xml:space="preserve">disease incidence</t>
  </si>
  <si>
    <t xml:space="preserve">IR</t>
  </si>
  <si>
    <t xml:space="preserve">ionising radiation: human health no LT</t>
  </si>
  <si>
    <t xml:space="preserve">human exposure efficiency relative to u235 no LT</t>
  </si>
  <si>
    <t xml:space="preserve">kBq U-235 eq</t>
  </si>
  <si>
    <t xml:space="preserve">POF</t>
  </si>
  <si>
    <t xml:space="preserve">photochemical oxidant formation: human health no LT</t>
  </si>
  <si>
    <t xml:space="preserve">tropospheric ozone concentration increase no LT</t>
  </si>
  <si>
    <t xml:space="preserve">kg NMVOC eq</t>
  </si>
  <si>
    <t xml:space="preserve">TAP</t>
  </si>
  <si>
    <t xml:space="preserve">acidification no LT</t>
  </si>
  <si>
    <t xml:space="preserve">accumulated exceedance (AE) no LT</t>
  </si>
  <si>
    <t xml:space="preserve">mol H+ eq</t>
  </si>
  <si>
    <t xml:space="preserve">TE</t>
  </si>
  <si>
    <t xml:space="preserve">eutrophication: terrestrial no LT</t>
  </si>
  <si>
    <t xml:space="preserve">mol N eq</t>
  </si>
  <si>
    <t xml:space="preserve">FE</t>
  </si>
  <si>
    <t xml:space="preserve">eutrophication: freshwater no LT</t>
  </si>
  <si>
    <t xml:space="preserve">fraction of nutrients reaching freshwater end compartment (P) no LT</t>
  </si>
  <si>
    <t xml:space="preserve">kg P eq</t>
  </si>
  <si>
    <t xml:space="preserve">ME</t>
  </si>
  <si>
    <t xml:space="preserve">eutrophication: marine no LT</t>
  </si>
  <si>
    <t xml:space="preserve">fraction of nutrients reaching marine end compartment (N) no LT</t>
  </si>
  <si>
    <t xml:space="preserve">kg N eq</t>
  </si>
  <si>
    <t xml:space="preserve">FET</t>
  </si>
  <si>
    <t xml:space="preserve">ecotoxicity: freshwater no LT</t>
  </si>
  <si>
    <t xml:space="preserve">comparative toxic unit for ecosystems (CTUe) no LT</t>
  </si>
  <si>
    <t xml:space="preserve">CTUe</t>
  </si>
  <si>
    <t xml:space="preserve">WD</t>
  </si>
  <si>
    <t xml:space="preserve">water use no LT</t>
  </si>
  <si>
    <t xml:space="preserve">user deprivation potential (deprivation-weighted water consumption) no LT</t>
  </si>
  <si>
    <t xml:space="preserve">m3 world eq</t>
  </si>
  <si>
    <t xml:space="preserve">MRD</t>
  </si>
  <si>
    <t xml:space="preserve">material resources: metals/minerals no LT</t>
  </si>
  <si>
    <t xml:space="preserve">abiotic depletion potential (ADP): elements (ultimate reserves) no LT</t>
  </si>
  <si>
    <t xml:space="preserve">kg Sb eq</t>
  </si>
  <si>
    <t xml:space="preserve">FD</t>
  </si>
  <si>
    <t xml:space="preserve">energy resources: non-renewable no LT</t>
  </si>
  <si>
    <t xml:space="preserve">abiotic depletion potential (ADP): fossil fuels no LT</t>
  </si>
  <si>
    <t xml:space="preserve">MJ</t>
  </si>
  <si>
    <t xml:space="preserve">LU</t>
  </si>
  <si>
    <t xml:space="preserve">land use no LT</t>
  </si>
  <si>
    <t xml:space="preserve">soil quality index no LT</t>
  </si>
  <si>
    <t xml:space="preserve">Dimensionless</t>
  </si>
  <si>
    <t xml:space="preserve">The tool allows to model the economical impact of the diagnosticability and repairability of a system by providing a cost/price staircase curve through the inputs below provided by the user </t>
  </si>
  <si>
    <t xml:space="preserve">RU raw cost/price (€)</t>
  </si>
  <si>
    <t xml:space="preserve">RU repair cost/price ( %)</t>
  </si>
  <si>
    <t xml:space="preserve"> RU repair cost/price (€)</t>
  </si>
  <si>
    <t xml:space="preserve"> RU assembly cost/price (€)</t>
  </si>
  <si>
    <t xml:space="preserve">RU disassembly cost/price (€)</t>
  </si>
  <si>
    <t xml:space="preserve">kWh cost/price (€)</t>
  </si>
  <si>
    <t xml:space="preserve">Power module</t>
  </si>
  <si>
    <t xml:space="preserve">DC-link capacitor</t>
  </si>
  <si>
    <t xml:space="preserve">Staircase result filename</t>
  </si>
  <si>
    <t xml:space="preserve">Example_staircase.xlsx</t>
  </si>
  <si>
    <t xml:space="preserve">The Excel file of the LCA staircase at service life.</t>
  </si>
  <si>
    <t xml:space="preserve">Number of Replac. Unit (RU)</t>
  </si>
  <si>
    <t xml:space="preserve">Number of Replacement Units (RU). Ensure that the correct number of RUs is maintained across the 'Inventory - Manufacturing,' 'Inventory - Use,' 'Fault,' and 'Replacement Matrix' sheets.</t>
  </si>
  <si>
    <t xml:space="preserve">Service life (year)</t>
  </si>
  <si>
    <t xml:space="preserve">Duration of use of the staircase curve.</t>
  </si>
  <si>
    <t xml:space="preserve">Annual usage time (hours/year)</t>
  </si>
  <si>
    <t xml:space="preserve">Operating duration in hours per year for the entire system. This information is linked to the 'Inventory - Use' sheet, where each activity represents the energy consumption per hour of the RUs.</t>
  </si>
  <si>
    <t xml:space="preserve">Time step (step/year)</t>
  </si>
  <si>
    <t xml:space="preserve">Time step for the staircase curve; for example, a time step of 1 means that the points on the staircase curve are spaced 1 year apart.</t>
  </si>
  <si>
    <t xml:space="preserve">Early failure</t>
  </si>
  <si>
    <t xml:space="preserve">True</t>
  </si>
  <si>
    <t xml:space="preserve">Modeling of failure: choose 'True' if this type of failure is considered, or 'False' if it is not considered.</t>
  </si>
  <si>
    <t xml:space="preserve">Random failure</t>
  </si>
  <si>
    <t xml:space="preserve">Wearout failure</t>
  </si>
  <si>
    <t xml:space="preserve">Maintenance</t>
  </si>
  <si>
    <t xml:space="preserve">Modeling of maintenance of RU: choose 'True' if maintenance is considered, or 'False' if it is not considered.</t>
  </si>
  <si>
    <t xml:space="preserve">Monte Carlo (number of iteration)</t>
  </si>
  <si>
    <t xml:space="preserve">Number of iterations for the staircase curve (due to the probabilistic distribution of faults). Note that the staircase curve is calculated deterministically for each iteration, but Monte Carlo iterations allow to determine the distribution of impacts. If you select the number 1, the staircase curve will be presented in a different way.</t>
  </si>
  <si>
    <t xml:space="preserve">Plot specific env. impact</t>
  </si>
  <si>
    <t xml:space="preserve">All staircase curves for each impact are displayed on a single plot. However, this number is an option to show the staircase curve for a selected impact on a separate plot. The number corresponds to the impact listed in the 'LCIA' sheet, ranked by the same number.</t>
  </si>
  <si>
    <t xml:space="preserve">The tool models the failure of a Replacement Unit (RU) across three life stages: the 'Early' phase (associated with design or manufacturing issues that were not adequately controlled), the 'Random' phase (where failures occur randomly), and the 'Wear-out' phase (resulting from wear and tear). This sheet allows you to specify the parameters necessary to create failure functions (probability distributions) for the RUs. The probability distribution used to model failures is Weibull, characterized by two parameters: β (the shape parameter) and σ (the scale parameter - in years). Failures during the early phase have β &lt; 1, random failures have β = 1, and wear-out failures have β &gt; 1.
Maintenance (year) defines the maintenance time for each RU.</t>
  </si>
  <si>
    <t xml:space="preserve">Early failure (sigma)</t>
  </si>
  <si>
    <t xml:space="preserve">Early failure (beta)</t>
  </si>
  <si>
    <t xml:space="preserve">Random failure (sigma)</t>
  </si>
  <si>
    <t xml:space="preserve">Random failure (beta)</t>
  </si>
  <si>
    <t xml:space="preserve">Wear-out failure (sigma)</t>
  </si>
  <si>
    <t xml:space="preserve">Wear-out failure (beta)</t>
  </si>
  <si>
    <t xml:space="preserve">Maintenance (year)</t>
  </si>
  <si>
    <t xml:space="preserve">RU1</t>
  </si>
  <si>
    <t xml:space="preserve">RU2</t>
  </si>
  <si>
    <t xml:space="preserve">The tool allows models the diagnosis associated with the system, specifically detailing the replacement scenarios when a fault occurs. This includes identifying what components are replaced within the system, To achieve this, this sheet constructs the Replacement Matrix (RM). The numbers in the matrix represent the average proportion of each component replaced when a fault occurs in a specific RU, with values ranging from 0 to 1. Row indices represent faults in a specific RU (e.g., Fault RU1), while column indices represent the RUs to be replaced (e.g., RU1).
To clarify, consider an example with 2 RUs, resulting in a 2x2 matrix. In this example, if the value in the first row, first column (Fault RU1 ; RU1) is 1, and the value in the first row, second column (Fault RU1 ; RU2) is 0.6, this means that when a fault occurs in RU1, 100% of RU1 and 60% of RU2 are replaced according to the diagnosis.</t>
  </si>
  <si>
    <t xml:space="preserve">Fault RU1</t>
  </si>
  <si>
    <t xml:space="preserve">Fault RU2</t>
  </si>
  <si>
    <t xml:space="preserve">                   GNU LESSER GENERAL PUBLIC LICENSE
                       Version 3, 29 June 2007
 Copyright (C) 2007 Free Software Foundation, Inc. &lt;https://fsf.org/&gt;
 Everyone is permitted to copy and distribute verbatim copies
 of this license document, but changing it is not allowed.
  This version of the GNU Lesser General Public License incorporates
the terms and conditions of version 3 of the GNU General Public
License, supplemented by the additional permissions listed below.
  0. Additional Definitions.
  As used herein, "this License" refers to version 3 of the GNU Lesser
General Public License, and the "GNU GPL" refers to version 3 of the GNU
General Public License.
  "The Library" refers to a covered work governed by this License,
other than an Application or a Combined Work as defined below.
  An "Application" is any work that makes use of an interface provided
by the Library, but which is not otherwise based on the Library.
Defining a subclass of a class defined by the Library is deemed a mode
of using an interface provided by the Library.
  A "Combined Work" is a work produced by combining or linking an
Application with the Library.  The particular version of the Library
with which the Combined Work was made is also called the "Linked
Version".
  The "Minimal Corresponding Source" for a Combined Work means the
Corresponding Source for the Combined Work, excluding any source code
for portions of the Combined Work that, considered in isolation, are
based on the Application, and not on the Linked Version.
  The "Corresponding Application Code" for a Combined Work means the
object code and/or source code for the Application, including any data
and utility programs needed for reproducing the Combined Work from the
Application, but excluding the System Libraries of the Combined Work.
  1. Exception to Section 3 of the GNU GPL.
  You may convey a covered work under sections 3 and 4 of this License
without being bound by section 3 of the GNU GPL.
  2. Conveying Modified Versions.
  If you modify a copy of the Library, and, in your modifications, a
facility refers to a function or data to be supplied by an Application
that uses the facility (other than as an argument passed when the
facility is invoked), then you may convey a copy of the modified
version:
   a) under this License, provided that you make a good faith effort to
   ensure that, in the event an Application does not supply the
   function or data, the facility still operates, and performs
   whatever part of its purpose remains meaningful, or
   b) under the GNU GPL, with none of the additional permissions of
   this License applicable to that copy.
  3. Object Code Incorporating Material from Library Header Files.
  The object code form of an Application may incorporate material from
a header file that is part of the Library.  You may convey such object
code under terms of your choice, provided that, if the incorporated
material is not limited to numerical parameters, data structure
layouts and accessors, or small macros, inline functions and templates
(ten or fewer lines in length), you do both of the following:
   a) Give prominent notice with each copy of the object code that the
   Library is used in it and that the Library and its use are
   covered by this License.
   b) Accompany the object code with a copy of the GNU GPL and this license
   document.
  4. Combined Works.
  You may convey a Combined Work under terms of your choice that,
taken together, effectively do not restrict modification of the
portions of the Library contained in the Combined Work and reverse
engineering for debugging such modifications, if you also do each of
the following:
   a) Give prominent notice with each copy of the Combined Work that
   the Library is used in it and that the Library and its use are
   covered by this License.
   b) Accompany the Combined Work with a copy of the GNU GPL and this license
   document.
   c) For a Combined Work that displays copyright notices during
   execution, include the copyright notice for the Library among
   these notices, as well as a reference directing the user to the
   copies of the GNU GPL and this license document.
   d) Do one of the following:
       0) Convey the Minimal Corresponding Source under the terms of this
       License, and the Corresponding Application Code in a form
       suitable for, and under terms that permit, the user to
       recombine or relink the Application with a modified version of
       the Linked Version to produce a modified Combined Work, in the
       manner specified by section 6 of the GNU GPL for conveying
       Corresponding Source.
       1) Use a suitable shared library mechanism for linking with the
       Library.  A suitable mechanism is one that (a) uses at run time
       a copy of the Library already present on the user's computer
       system, and (b) will operate properly with a modified version
       of the Library that is interface-compatible with the Linked
       Version.
   e) Provide Installation Information, but only if you would otherwise
   be required to provide such information under section 6 of the
   GNU GPL, and only to the extent that such information is
   necessary to install and execute a modified version of the
   Combined Work produced by recombining or relinking the
   Application with a modified version of the Linked Version. (If
   you use option 4d0, the Installation Information must accompany
   the Minimal Corresponding Source and Corresponding Application
   Code. If you use option 4d1, you must provide the Installation
   Information in the manner specified by section 6 of the GNU GPL
   for conveying Corresponding Source.)
  5. Combined Libraries.
  You may place library facilities that are a work based on the
Library side by side in a single library together with other library
facilities that are not Applications and are not covered by this
License, and convey such a combined library under terms of your
choice, if you do both of the following:
   a) Accompany the combined library with a copy of the same work based
   on the Library, uncombined with any other library facilities,
   conveyed under the terms of this License.
   b) Give prominent notice with the combined library that part of it
   is a work based on the Library, and explaining where to find the
   accompanying uncombined form of the same work.
  6. Revised Versions of the GNU Lesser General Public License.
  The Free Software Foundation may publish revised and/or new versions
of the GNU Lesser General Public License from time to time. Such new
versions will be similar in spirit to the present version, but may
differ in detail to address new problems or concerns.
  Each version is given a distinguishing version number. If the
Library as you received it specifies that a certain numbered version
of the GNU Lesser General Public License "or any later version"
applies to it, you have the option of following the terms and
conditions either of that published version or of any later version
published by the Free Software Foundation. If the Library as you
received it does not specify a version number of the GNU Lesser
General Public License, you may choose any version of the GNU Lesser
General Public License ever published by the Free Software Foundation.
  If the Library as you received it specifies that a proxy can decide
whether future versions of the GNU Lesser General Public License shall
apply, that proxy's public statement of acceptance of any version is
permanent authorization for you to choose that version for the
Library.</t>
  </si>
</sst>
</file>

<file path=xl/styles.xml><?xml version="1.0" encoding="utf-8"?>
<styleSheet xmlns="http://schemas.openxmlformats.org/spreadsheetml/2006/main">
  <numFmts count="6">
    <numFmt numFmtId="164" formatCode="General"/>
    <numFmt numFmtId="165" formatCode="0.00E+00"/>
    <numFmt numFmtId="166" formatCode="0.0000"/>
    <numFmt numFmtId="167" formatCode="General"/>
    <numFmt numFmtId="168" formatCode="0.00\ %"/>
    <numFmt numFmtId="169" formatCode="0\ %"/>
  </numFmts>
  <fonts count="12">
    <font>
      <sz val="11"/>
      <color theme="1"/>
      <name val="Calibri"/>
      <family val="2"/>
      <charset val="1"/>
    </font>
    <font>
      <sz val="10"/>
      <name val="Arial"/>
      <family val="0"/>
    </font>
    <font>
      <sz val="10"/>
      <name val="Arial"/>
      <family val="0"/>
    </font>
    <font>
      <sz val="10"/>
      <name val="Arial"/>
      <family val="0"/>
    </font>
    <font>
      <b val="true"/>
      <sz val="12"/>
      <color theme="1"/>
      <name val="Calibri"/>
      <family val="2"/>
      <charset val="1"/>
    </font>
    <font>
      <b val="true"/>
      <sz val="11"/>
      <color theme="1"/>
      <name val="Calibri"/>
      <family val="2"/>
      <charset val="1"/>
    </font>
    <font>
      <sz val="11"/>
      <name val="Calibri"/>
      <family val="2"/>
      <charset val="1"/>
    </font>
    <font>
      <i val="true"/>
      <sz val="11"/>
      <color theme="1"/>
      <name val="Calibri"/>
      <family val="2"/>
      <charset val="1"/>
    </font>
    <font>
      <b val="true"/>
      <i val="true"/>
      <sz val="11"/>
      <color theme="1" tint="0.4999"/>
      <name val="Calibri"/>
      <family val="2"/>
      <charset val="1"/>
    </font>
    <font>
      <i val="true"/>
      <sz val="11"/>
      <color rgb="FF7F7F7F"/>
      <name val="Calibri"/>
      <family val="2"/>
      <charset val="1"/>
    </font>
    <font>
      <u val="single"/>
      <sz val="11"/>
      <color theme="10"/>
      <name val="Calibri"/>
      <family val="2"/>
      <charset val="1"/>
    </font>
    <font>
      <sz val="10"/>
      <color theme="1"/>
      <name val="Times New Roman"/>
      <family val="1"/>
      <charset val="1"/>
    </font>
  </fonts>
  <fills count="8">
    <fill>
      <patternFill patternType="none"/>
    </fill>
    <fill>
      <patternFill patternType="gray125"/>
    </fill>
    <fill>
      <patternFill patternType="solid">
        <fgColor theme="0"/>
        <bgColor rgb="FFFFFFCC"/>
      </patternFill>
    </fill>
    <fill>
      <patternFill patternType="solid">
        <fgColor theme="0" tint="-0.15"/>
        <bgColor rgb="FFC0C0C0"/>
      </patternFill>
    </fill>
    <fill>
      <patternFill patternType="solid">
        <fgColor rgb="FFFF0000"/>
        <bgColor rgb="FF993300"/>
      </patternFill>
    </fill>
    <fill>
      <patternFill patternType="solid">
        <fgColor rgb="FFFFC000"/>
        <bgColor rgb="FFFF9900"/>
      </patternFill>
    </fill>
    <fill>
      <patternFill patternType="solid">
        <fgColor theme="2" tint="-0.25"/>
        <bgColor rgb="FFBFBFBF"/>
      </patternFill>
    </fill>
    <fill>
      <patternFill patternType="solid">
        <fgColor rgb="FFC0C0C0"/>
        <bgColor rgb="FFBFBFBF"/>
      </patternFill>
    </fill>
  </fills>
  <borders count="8">
    <border diagonalUp="false" diagonalDown="false">
      <left/>
      <right/>
      <top/>
      <bottom/>
      <diagonal/>
    </border>
    <border diagonalUp="false" diagonalDown="false">
      <left style="thin">
        <color theme="0" tint="-0.25"/>
      </left>
      <right style="thin">
        <color theme="0" tint="-0.25"/>
      </right>
      <top style="thin">
        <color theme="0" tint="-0.25"/>
      </top>
      <bottom style="thin">
        <color theme="0" tint="-0.25"/>
      </bottom>
      <diagonal/>
    </border>
    <border diagonalUp="false" diagonalDown="false">
      <left style="thin">
        <color theme="0" tint="-0.25"/>
      </left>
      <right/>
      <top style="thin">
        <color theme="0" tint="-0.25"/>
      </top>
      <bottom style="thin">
        <color theme="0" tint="-0.25"/>
      </bottom>
      <diagonal/>
    </border>
    <border diagonalUp="false" diagonalDown="false">
      <left/>
      <right/>
      <top/>
      <bottom style="double"/>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6" fontId="6" fillId="2" borderId="1" xfId="0" applyFont="true" applyBorder="tru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0" fillId="2" borderId="0"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8" fillId="0" borderId="3" xfId="21" applyFont="true" applyBorder="true" applyAlignment="true" applyProtection="true">
      <alignment horizontal="general" vertical="bottom" textRotation="0" wrapText="true" indent="0" shrinkToFit="false"/>
      <protection locked="true" hidden="false"/>
    </xf>
    <xf numFmtId="164" fontId="0" fillId="3" borderId="4" xfId="0" applyFont="true" applyBorder="true" applyAlignment="true" applyProtection="false">
      <alignment horizontal="left" vertical="bottom" textRotation="0" wrapText="false" indent="0" shrinkToFit="false"/>
      <protection locked="true" hidden="false"/>
    </xf>
    <xf numFmtId="164" fontId="0" fillId="4" borderId="5" xfId="0" applyFont="true" applyBorder="true" applyAlignment="true" applyProtection="false">
      <alignment horizontal="left" vertical="bottom" textRotation="0" wrapText="false" indent="0" shrinkToFit="false"/>
      <protection locked="true" hidden="false"/>
    </xf>
    <xf numFmtId="164" fontId="9" fillId="0" borderId="6" xfId="21" applyFont="true" applyBorder="true" applyAlignment="true" applyProtection="true">
      <alignment horizontal="general" vertical="bottom" textRotation="0" wrapText="true" indent="0" shrinkToFit="false"/>
      <protection locked="true" hidden="false"/>
    </xf>
    <xf numFmtId="164" fontId="0" fillId="5" borderId="5" xfId="0" applyFont="true" applyBorder="true" applyAlignment="true" applyProtection="false">
      <alignment horizontal="left" vertical="bottom" textRotation="0" wrapText="false" indent="0" shrinkToFit="false"/>
      <protection locked="true" hidden="false"/>
    </xf>
    <xf numFmtId="164" fontId="9" fillId="0" borderId="4" xfId="21" applyFont="true" applyBorder="true" applyAlignment="true" applyProtection="true">
      <alignment horizontal="general" vertical="bottom" textRotation="0" wrapText="true" indent="0" shrinkToFit="false"/>
      <protection locked="true" hidden="false"/>
    </xf>
    <xf numFmtId="164" fontId="10" fillId="4" borderId="5" xfId="20" applyFont="true" applyBorder="true" applyAlignment="true" applyProtection="true">
      <alignment horizontal="left" vertical="bottom" textRotation="0" wrapText="false" indent="0" shrinkToFit="false"/>
      <protection locked="true" hidden="false"/>
    </xf>
    <xf numFmtId="164" fontId="0" fillId="6" borderId="4" xfId="0" applyFont="true" applyBorder="true" applyAlignment="false" applyProtection="false">
      <alignment horizontal="general" vertical="bottom" textRotation="0" wrapText="false" indent="0" shrinkToFit="false"/>
      <protection locked="true" hidden="false"/>
    </xf>
    <xf numFmtId="164" fontId="0" fillId="6" borderId="4" xfId="0" applyFont="true" applyBorder="true" applyAlignment="true" applyProtection="false">
      <alignment horizontal="general" vertical="bottom" textRotation="0" wrapText="false" indent="0" shrinkToFit="false"/>
      <protection locked="true" hidden="false"/>
    </xf>
    <xf numFmtId="164" fontId="0" fillId="5" borderId="4" xfId="0" applyFont="true" applyBorder="true" applyAlignment="false" applyProtection="false">
      <alignment horizontal="general" vertical="bottom" textRotation="0" wrapText="false" indent="0" shrinkToFit="false"/>
      <protection locked="true" hidden="false"/>
    </xf>
    <xf numFmtId="164" fontId="0" fillId="5"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8" fillId="0" borderId="0" xfId="21" applyFont="true" applyBorder="true" applyAlignment="true" applyProtection="true">
      <alignment horizontal="general" vertical="bottom" textRotation="0" wrapText="tru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5" borderId="5" xfId="0" applyFont="fals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5" borderId="5" xfId="0" applyFont="true" applyBorder="true" applyAlignment="true" applyProtection="false">
      <alignment horizontal="right" vertical="bottom" textRotation="0" wrapText="false" indent="0" shrinkToFit="false"/>
      <protection locked="true" hidden="false"/>
    </xf>
    <xf numFmtId="164" fontId="9" fillId="0" borderId="4" xfId="21"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0" fillId="5" borderId="4" xfId="0" applyFont="true" applyBorder="true" applyAlignment="true" applyProtection="false">
      <alignment horizontal="right" vertical="bottom" textRotation="0" wrapText="false" indent="0" shrinkToFit="false"/>
      <protection locked="true" hidden="false"/>
    </xf>
    <xf numFmtId="164" fontId="0" fillId="5" borderId="5" xfId="0" applyFont="false" applyBorder="true" applyAlignment="false" applyProtection="false">
      <alignment horizontal="general" vertical="bottom" textRotation="0" wrapText="false" indent="0" shrinkToFit="false"/>
      <protection locked="true" hidden="false"/>
    </xf>
    <xf numFmtId="164" fontId="8" fillId="0" borderId="4" xfId="21" applyFont="true" applyBorder="true" applyAlignment="true" applyProtection="true">
      <alignment horizontal="general" vertical="bottom" textRotation="0" wrapText="true" indent="0" shrinkToFit="false"/>
      <protection locked="true" hidden="false"/>
    </xf>
    <xf numFmtId="164" fontId="9" fillId="0" borderId="4" xfId="21" applyFont="true" applyBorder="true" applyAlignment="true" applyProtection="true">
      <alignment horizontal="left" vertical="bottom" textRotation="0" wrapText="true" indent="0" shrinkToFit="false"/>
      <protection locked="true" hidden="false"/>
    </xf>
    <xf numFmtId="164" fontId="9" fillId="0" borderId="0" xfId="21" applyFont="true" applyBorder="true" applyAlignment="true" applyProtection="true">
      <alignment horizontal="left"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7" borderId="4" xfId="0" applyFont="true" applyBorder="true" applyAlignment="false" applyProtection="false">
      <alignment horizontal="general" vertical="bottom" textRotation="0" wrapText="false" indent="0" shrinkToFit="false"/>
      <protection locked="true" hidden="false"/>
    </xf>
    <xf numFmtId="164" fontId="9" fillId="0" borderId="7" xfId="21" applyFont="true" applyBorder="true" applyAlignment="true" applyProtection="true">
      <alignment horizontal="left" vertical="bottom" textRotation="0" wrapText="true" indent="0" shrinkToFit="false"/>
      <protection locked="true" hidden="false"/>
    </xf>
    <xf numFmtId="169" fontId="0" fillId="5" borderId="4" xfId="19"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BFBFBF"/>
      <rgbColor rgb="FFFF99CC"/>
      <rgbColor rgb="FFCC99FF"/>
      <rgbColor rgb="FFFFCC99"/>
      <rgbColor rgb="FF3366FF"/>
      <rgbColor rgb="FF33CCCC"/>
      <rgbColor rgb="FF99CC00"/>
      <rgbColor rgb="FFFFC000"/>
      <rgbColor rgb="FFFF9900"/>
      <rgbColor rgb="FFFF6600"/>
      <rgbColor rgb="FF666699"/>
      <rgbColor rgb="FFAFABAB"/>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Thème 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hyperlink" Target="file://User/baudais/Downloads/ecoinvent%203.10_cutoff_ecoSpold02/dataset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915"/>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F26" activeCellId="0" sqref="F26"/>
    </sheetView>
  </sheetViews>
  <sheetFormatPr defaultColWidth="10.6796875" defaultRowHeight="15.75" zeroHeight="false" outlineLevelRow="0" outlineLevelCol="0"/>
  <cols>
    <col collapsed="false" customWidth="true" hidden="false" outlineLevel="0" max="1" min="1" style="0" width="48.14"/>
    <col collapsed="false" customWidth="true" hidden="false" outlineLevel="0" max="2" min="2" style="0" width="12.29"/>
    <col collapsed="false" customWidth="true" hidden="false" outlineLevel="0" max="4" min="4" style="0" width="11.57"/>
    <col collapsed="false" customWidth="true" hidden="false" outlineLevel="0" max="5" min="5" style="0" width="18.42"/>
    <col collapsed="false" customWidth="true" hidden="false" outlineLevel="0" max="6" min="6" style="0" width="23.29"/>
    <col collapsed="false" customWidth="true" hidden="false" outlineLevel="0" max="7" min="7" style="1" width="16.29"/>
    <col collapsed="false" customWidth="true" hidden="false" outlineLevel="0" max="13" min="10" style="0" width="11.57"/>
  </cols>
  <sheetData>
    <row r="1" customFormat="false" ht="15.75" hidden="false" customHeight="false" outlineLevel="0" collapsed="false">
      <c r="A1" s="1" t="s">
        <v>0</v>
      </c>
      <c r="B1" s="0" t="s">
        <v>1</v>
      </c>
    </row>
    <row r="3" customFormat="false" ht="15.75" hidden="false" customHeight="false" outlineLevel="0" collapsed="false">
      <c r="A3" s="1" t="s">
        <v>2</v>
      </c>
      <c r="B3" s="1" t="s">
        <v>3</v>
      </c>
    </row>
    <row r="4" customFormat="false" ht="15.75" hidden="false" customHeight="false" outlineLevel="0" collapsed="false">
      <c r="A4" s="0" t="s">
        <v>4</v>
      </c>
      <c r="B4" s="2" t="s">
        <v>5</v>
      </c>
    </row>
    <row r="5" customFormat="false" ht="15.75" hidden="false" customHeight="false" outlineLevel="0" collapsed="false">
      <c r="A5" s="0" t="s">
        <v>6</v>
      </c>
      <c r="B5" s="0" t="s">
        <v>7</v>
      </c>
    </row>
    <row r="6" customFormat="false" ht="15.75" hidden="false" customHeight="false" outlineLevel="0" collapsed="false">
      <c r="A6" s="0" t="s">
        <v>8</v>
      </c>
      <c r="B6" s="0" t="n">
        <f aca="false">1</f>
        <v>1</v>
      </c>
    </row>
    <row r="7" customFormat="false" ht="15.75" hidden="false" customHeight="false" outlineLevel="0" collapsed="false">
      <c r="A7" s="0" t="s">
        <v>9</v>
      </c>
      <c r="B7" s="0" t="s">
        <v>10</v>
      </c>
    </row>
    <row r="8" customFormat="false" ht="15.75" hidden="false" customHeight="false" outlineLevel="0" collapsed="false">
      <c r="A8" s="0" t="s">
        <v>11</v>
      </c>
      <c r="B8" s="0" t="s">
        <v>12</v>
      </c>
    </row>
    <row r="9" customFormat="false" ht="15.75" hidden="false" customHeight="false" outlineLevel="0" collapsed="false">
      <c r="A9" s="0" t="s">
        <v>13</v>
      </c>
      <c r="B9" s="0" t="s">
        <v>13</v>
      </c>
    </row>
    <row r="10" customFormat="false" ht="15.75" hidden="false" customHeight="false" outlineLevel="0" collapsed="false">
      <c r="A10" s="1" t="s">
        <v>14</v>
      </c>
    </row>
    <row r="11" customFormat="false" ht="15.75" hidden="false" customHeight="false" outlineLevel="0" collapsed="false">
      <c r="A11" s="1" t="s">
        <v>15</v>
      </c>
      <c r="B11" s="1" t="s">
        <v>16</v>
      </c>
      <c r="C11" s="1" t="s">
        <v>13</v>
      </c>
      <c r="D11" s="1" t="s">
        <v>17</v>
      </c>
      <c r="E11" s="1" t="s">
        <v>18</v>
      </c>
      <c r="F11" s="3" t="s">
        <v>9</v>
      </c>
      <c r="G11" s="1" t="s">
        <v>19</v>
      </c>
      <c r="H11" s="1" t="s">
        <v>6</v>
      </c>
      <c r="I11" s="1" t="s">
        <v>11</v>
      </c>
      <c r="J11" s="1" t="s">
        <v>20</v>
      </c>
      <c r="K11" s="1" t="s">
        <v>21</v>
      </c>
      <c r="L11" s="1" t="s">
        <v>22</v>
      </c>
      <c r="M11" s="1" t="s">
        <v>23</v>
      </c>
    </row>
    <row r="12" customFormat="false" ht="15.75" hidden="false" customHeight="false" outlineLevel="0" collapsed="false">
      <c r="A12" s="2" t="s">
        <v>24</v>
      </c>
      <c r="B12" s="0" t="n">
        <v>0.0009</v>
      </c>
      <c r="C12" s="2" t="s">
        <v>25</v>
      </c>
      <c r="D12" s="2" t="n">
        <v>0.0001</v>
      </c>
      <c r="E12" s="2" t="s">
        <v>26</v>
      </c>
      <c r="F12" s="0" t="s">
        <v>27</v>
      </c>
      <c r="G12" s="1" t="s">
        <v>5</v>
      </c>
      <c r="H12" s="2" t="s">
        <v>7</v>
      </c>
      <c r="I12" s="2" t="s">
        <v>28</v>
      </c>
      <c r="J12" s="2" t="n">
        <v>2</v>
      </c>
      <c r="K12" s="2" t="n">
        <f aca="false">LN(B12)</f>
        <v>-7.01311579463996</v>
      </c>
      <c r="L12" s="0" t="n">
        <f aca="false">SQRT(LN(M12))</f>
        <v>0.212132034355971</v>
      </c>
      <c r="M12" s="2" t="n">
        <v>1.04602785990872</v>
      </c>
    </row>
    <row r="13" customFormat="false" ht="15.75" hidden="false" customHeight="false" outlineLevel="0" collapsed="false">
      <c r="A13" s="2" t="s">
        <v>29</v>
      </c>
      <c r="B13" s="0" t="n">
        <v>0.000227415730337079</v>
      </c>
      <c r="C13" s="2" t="s">
        <v>30</v>
      </c>
      <c r="D13" s="4" t="n">
        <v>0.001</v>
      </c>
      <c r="E13" s="2" t="s">
        <v>26</v>
      </c>
      <c r="F13" s="0" t="s">
        <v>31</v>
      </c>
      <c r="G13" s="1" t="s">
        <v>5</v>
      </c>
      <c r="H13" s="2" t="s">
        <v>7</v>
      </c>
      <c r="I13" s="2" t="s">
        <v>28</v>
      </c>
      <c r="J13" s="2" t="n">
        <v>2</v>
      </c>
      <c r="K13" s="2" t="n">
        <f aca="false">LN(B13)</f>
        <v>-8.38873080429501</v>
      </c>
      <c r="L13" s="5" t="n">
        <f aca="false">SQRT(LN(M13))</f>
        <v>0.276263800763634</v>
      </c>
      <c r="M13" s="5" t="n">
        <v>1.07930971888469</v>
      </c>
    </row>
    <row r="14" customFormat="false" ht="15.75" hidden="false" customHeight="false" outlineLevel="0" collapsed="false">
      <c r="A14" s="2" t="s">
        <v>32</v>
      </c>
      <c r="B14" s="0" t="n">
        <v>0.08545</v>
      </c>
      <c r="C14" s="2" t="s">
        <v>30</v>
      </c>
      <c r="D14" s="0" t="n">
        <v>1</v>
      </c>
      <c r="E14" s="2" t="s">
        <v>26</v>
      </c>
      <c r="F14" s="0" t="s">
        <v>33</v>
      </c>
      <c r="G14" s="1" t="s">
        <v>5</v>
      </c>
      <c r="H14" s="2" t="s">
        <v>7</v>
      </c>
      <c r="I14" s="2" t="s">
        <v>28</v>
      </c>
      <c r="J14" s="2" t="n">
        <v>0</v>
      </c>
      <c r="K14" s="2" t="s">
        <v>5</v>
      </c>
      <c r="L14" s="2" t="s">
        <v>5</v>
      </c>
      <c r="M14" s="2" t="s">
        <v>5</v>
      </c>
    </row>
    <row r="15" customFormat="false" ht="15.75" hidden="false" customHeight="false" outlineLevel="0" collapsed="false">
      <c r="A15" s="2" t="s">
        <v>34</v>
      </c>
      <c r="B15" s="0" t="n">
        <v>0.25635</v>
      </c>
      <c r="C15" s="2" t="s">
        <v>30</v>
      </c>
      <c r="D15" s="0" t="n">
        <v>1</v>
      </c>
      <c r="E15" s="2" t="s">
        <v>26</v>
      </c>
      <c r="F15" s="0" t="s">
        <v>35</v>
      </c>
      <c r="G15" s="1" t="s">
        <v>5</v>
      </c>
      <c r="H15" s="2" t="s">
        <v>7</v>
      </c>
      <c r="I15" s="2" t="s">
        <v>28</v>
      </c>
      <c r="J15" s="2" t="n">
        <v>0</v>
      </c>
      <c r="K15" s="2" t="s">
        <v>5</v>
      </c>
      <c r="L15" s="2" t="s">
        <v>5</v>
      </c>
      <c r="M15" s="2" t="s">
        <v>5</v>
      </c>
    </row>
    <row r="16" customFormat="false" ht="15.75" hidden="false" customHeight="false" outlineLevel="0" collapsed="false">
      <c r="A16" s="2" t="s">
        <v>36</v>
      </c>
      <c r="B16" s="0" t="n">
        <v>0.25635</v>
      </c>
      <c r="C16" s="2" t="s">
        <v>30</v>
      </c>
      <c r="D16" s="0" t="n">
        <v>1</v>
      </c>
      <c r="E16" s="2" t="s">
        <v>26</v>
      </c>
      <c r="F16" s="0" t="s">
        <v>37</v>
      </c>
      <c r="G16" s="1" t="s">
        <v>5</v>
      </c>
      <c r="H16" s="2" t="s">
        <v>7</v>
      </c>
      <c r="I16" s="2" t="s">
        <v>28</v>
      </c>
      <c r="J16" s="2" t="n">
        <v>0</v>
      </c>
      <c r="K16" s="2" t="s">
        <v>5</v>
      </c>
      <c r="L16" s="2" t="s">
        <v>5</v>
      </c>
      <c r="M16" s="2" t="s">
        <v>5</v>
      </c>
    </row>
    <row r="17" customFormat="false" ht="15.75" hidden="false" customHeight="false" outlineLevel="0" collapsed="false">
      <c r="A17" s="2" t="s">
        <v>38</v>
      </c>
      <c r="B17" s="0" t="n">
        <v>0.08545</v>
      </c>
      <c r="C17" s="2" t="s">
        <v>30</v>
      </c>
      <c r="D17" s="0" t="n">
        <v>1</v>
      </c>
      <c r="E17" s="2" t="s">
        <v>26</v>
      </c>
      <c r="F17" s="0" t="s">
        <v>39</v>
      </c>
      <c r="G17" s="1" t="s">
        <v>5</v>
      </c>
      <c r="H17" s="2" t="s">
        <v>7</v>
      </c>
      <c r="I17" s="2" t="s">
        <v>28</v>
      </c>
      <c r="J17" s="2" t="n">
        <v>2</v>
      </c>
      <c r="K17" s="2" t="n">
        <f aca="false">LN(B17)</f>
        <v>-2.45982386942054</v>
      </c>
      <c r="L17" s="5" t="n">
        <f aca="false">SQRT(LN(M17))</f>
        <v>0.248689735180737</v>
      </c>
      <c r="M17" s="6" t="n">
        <v>1.06379912881005</v>
      </c>
    </row>
    <row r="18" customFormat="false" ht="15.75" hidden="false" customHeight="false" outlineLevel="0" collapsed="false">
      <c r="A18" s="2" t="s">
        <v>38</v>
      </c>
      <c r="B18" s="0" t="n">
        <v>0.25635</v>
      </c>
      <c r="C18" s="2" t="s">
        <v>30</v>
      </c>
      <c r="D18" s="0" t="n">
        <v>1</v>
      </c>
      <c r="E18" s="2" t="s">
        <v>26</v>
      </c>
      <c r="F18" s="0" t="s">
        <v>39</v>
      </c>
      <c r="G18" s="1" t="s">
        <v>5</v>
      </c>
      <c r="H18" s="2" t="s">
        <v>7</v>
      </c>
      <c r="I18" s="2" t="s">
        <v>28</v>
      </c>
      <c r="J18" s="2" t="n">
        <v>2</v>
      </c>
      <c r="K18" s="2" t="n">
        <f aca="false">LN(B18)</f>
        <v>-1.36121158075243</v>
      </c>
      <c r="L18" s="5" t="n">
        <f aca="false">SQRT(LN(M18))</f>
        <v>0.248689735180737</v>
      </c>
      <c r="M18" s="6" t="n">
        <v>1.06379912881005</v>
      </c>
    </row>
    <row r="19" customFormat="false" ht="15.75" hidden="false" customHeight="false" outlineLevel="0" collapsed="false">
      <c r="A19" s="2" t="s">
        <v>40</v>
      </c>
      <c r="B19" s="0" t="n">
        <v>1.2208E-008</v>
      </c>
      <c r="C19" s="2" t="s">
        <v>30</v>
      </c>
      <c r="D19" s="4" t="n">
        <v>1E-006</v>
      </c>
      <c r="E19" s="0" t="s">
        <v>41</v>
      </c>
      <c r="F19" s="0" t="s">
        <v>5</v>
      </c>
      <c r="G19" s="1" t="s">
        <v>42</v>
      </c>
      <c r="H19" s="0" t="s">
        <v>5</v>
      </c>
      <c r="I19" s="0" t="s">
        <v>43</v>
      </c>
      <c r="J19" s="2" t="n">
        <v>0</v>
      </c>
      <c r="K19" s="2" t="s">
        <v>5</v>
      </c>
      <c r="L19" s="2" t="s">
        <v>5</v>
      </c>
      <c r="M19" s="2" t="s">
        <v>5</v>
      </c>
    </row>
    <row r="20" customFormat="false" ht="15.75" hidden="false" customHeight="false" outlineLevel="0" collapsed="false">
      <c r="A20" s="2" t="s">
        <v>40</v>
      </c>
      <c r="B20" s="0" t="n">
        <v>5.00314606741573E-007</v>
      </c>
      <c r="C20" s="2" t="s">
        <v>30</v>
      </c>
      <c r="D20" s="4" t="n">
        <v>1E-006</v>
      </c>
      <c r="E20" s="0" t="s">
        <v>41</v>
      </c>
      <c r="F20" s="0" t="s">
        <v>5</v>
      </c>
      <c r="G20" s="1" t="s">
        <v>42</v>
      </c>
      <c r="H20" s="0" t="s">
        <v>5</v>
      </c>
      <c r="I20" s="0" t="s">
        <v>43</v>
      </c>
      <c r="J20" s="2" t="n">
        <v>0</v>
      </c>
      <c r="K20" s="2" t="s">
        <v>5</v>
      </c>
      <c r="L20" s="2" t="s">
        <v>5</v>
      </c>
      <c r="M20" s="2" t="s">
        <v>5</v>
      </c>
    </row>
    <row r="21" customFormat="false" ht="15.75" hidden="false" customHeight="false" outlineLevel="0" collapsed="false">
      <c r="A21" s="2" t="s">
        <v>44</v>
      </c>
      <c r="B21" s="0" t="n">
        <v>0.00955146067415731</v>
      </c>
      <c r="C21" s="2" t="s">
        <v>45</v>
      </c>
      <c r="D21" s="0" t="n">
        <v>1</v>
      </c>
      <c r="E21" s="2" t="s">
        <v>26</v>
      </c>
      <c r="F21" s="0" t="s">
        <v>46</v>
      </c>
      <c r="G21" s="1" t="s">
        <v>5</v>
      </c>
      <c r="H21" s="2" t="s">
        <v>7</v>
      </c>
      <c r="I21" s="2" t="s">
        <v>28</v>
      </c>
      <c r="J21" s="2" t="n">
        <v>2</v>
      </c>
      <c r="K21" s="2" t="n">
        <f aca="false">LN(B21)</f>
        <v>-4.65106118601164</v>
      </c>
      <c r="L21" s="5" t="n">
        <f aca="false">SQRT(LN(M21))</f>
        <v>0.276263800763634</v>
      </c>
      <c r="M21" s="5" t="n">
        <v>1.07930971888469</v>
      </c>
    </row>
    <row r="22" customFormat="false" ht="15.75" hidden="false" customHeight="false" outlineLevel="0" collapsed="false">
      <c r="A22" s="2" t="s">
        <v>44</v>
      </c>
      <c r="B22" s="0" t="n">
        <v>0.013248</v>
      </c>
      <c r="C22" s="2" t="s">
        <v>45</v>
      </c>
      <c r="D22" s="0" t="n">
        <v>1</v>
      </c>
      <c r="E22" s="2" t="s">
        <v>26</v>
      </c>
      <c r="F22" s="0" t="s">
        <v>46</v>
      </c>
      <c r="G22" s="1" t="s">
        <v>5</v>
      </c>
      <c r="H22" s="2" t="s">
        <v>7</v>
      </c>
      <c r="I22" s="2" t="s">
        <v>28</v>
      </c>
      <c r="J22" s="2" t="n">
        <v>2</v>
      </c>
      <c r="K22" s="2" t="n">
        <f aca="false">LN(B22)</f>
        <v>-4.32390868133923</v>
      </c>
      <c r="L22" s="5" t="n">
        <f aca="false">SQRT(LN(M22))</f>
        <v>0.276263800763634</v>
      </c>
      <c r="M22" s="5" t="n">
        <v>1.07930971888469</v>
      </c>
    </row>
    <row r="23" customFormat="false" ht="15.75" hidden="false" customHeight="false" outlineLevel="0" collapsed="false">
      <c r="A23" s="2" t="s">
        <v>44</v>
      </c>
      <c r="B23" s="0" t="n">
        <v>0.0001526</v>
      </c>
      <c r="C23" s="2" t="s">
        <v>45</v>
      </c>
      <c r="D23" s="4" t="n">
        <v>0.001</v>
      </c>
      <c r="E23" s="2" t="s">
        <v>26</v>
      </c>
      <c r="F23" s="0" t="s">
        <v>46</v>
      </c>
      <c r="G23" s="1" t="s">
        <v>5</v>
      </c>
      <c r="H23" s="2" t="s">
        <v>7</v>
      </c>
      <c r="I23" s="2" t="s">
        <v>28</v>
      </c>
      <c r="J23" s="2" t="n">
        <v>2</v>
      </c>
      <c r="K23" s="2" t="n">
        <f aca="false">LN(B23)</f>
        <v>-8.78769043911392</v>
      </c>
      <c r="L23" s="5" t="n">
        <f aca="false">SQRT(LN(M23))</f>
        <v>0.339116499156263</v>
      </c>
      <c r="M23" s="5" t="n">
        <v>1.12187343757194</v>
      </c>
    </row>
    <row r="24" customFormat="false" ht="15.75" hidden="false" customHeight="false" outlineLevel="0" collapsed="false">
      <c r="A24" s="2" t="s">
        <v>47</v>
      </c>
      <c r="B24" s="0" t="n">
        <v>0.00022018</v>
      </c>
      <c r="C24" s="2" t="s">
        <v>30</v>
      </c>
      <c r="D24" s="4" t="n">
        <v>0.001</v>
      </c>
      <c r="E24" s="2" t="s">
        <v>26</v>
      </c>
      <c r="F24" s="0" t="s">
        <v>48</v>
      </c>
      <c r="G24" s="1" t="s">
        <v>5</v>
      </c>
      <c r="H24" s="2" t="s">
        <v>7</v>
      </c>
      <c r="I24" s="2" t="s">
        <v>28</v>
      </c>
      <c r="J24" s="2" t="n">
        <v>2</v>
      </c>
      <c r="K24" s="2" t="n">
        <f aca="false">LN(B24)</f>
        <v>-8.42106516432202</v>
      </c>
      <c r="L24" s="5" t="n">
        <f aca="false">SQRT(LN(M24))</f>
        <v>0.339116499156263</v>
      </c>
      <c r="M24" s="5" t="n">
        <v>1.12187343757194</v>
      </c>
    </row>
    <row r="25" customFormat="false" ht="15.75" hidden="false" customHeight="false" outlineLevel="0" collapsed="false">
      <c r="A25" s="2" t="s">
        <v>49</v>
      </c>
      <c r="B25" s="0" t="n">
        <v>0.000500314606741573</v>
      </c>
      <c r="C25" s="2" t="s">
        <v>30</v>
      </c>
      <c r="D25" s="4" t="n">
        <v>0.001</v>
      </c>
      <c r="E25" s="2" t="s">
        <v>26</v>
      </c>
      <c r="F25" s="0" t="s">
        <v>50</v>
      </c>
      <c r="G25" s="1" t="s">
        <v>5</v>
      </c>
      <c r="H25" s="2" t="s">
        <v>51</v>
      </c>
      <c r="I25" s="2" t="s">
        <v>28</v>
      </c>
      <c r="J25" s="2" t="n">
        <v>2</v>
      </c>
      <c r="K25" s="2" t="n">
        <f aca="false">LN(B25)</f>
        <v>-7.60027344393074</v>
      </c>
      <c r="L25" s="5" t="n">
        <f aca="false">SQRT(LN(M25))</f>
        <v>0.339116499156263</v>
      </c>
      <c r="M25" s="5" t="n">
        <v>1.12187343757194</v>
      </c>
    </row>
    <row r="26" customFormat="false" ht="15.75" hidden="false" customHeight="false" outlineLevel="0" collapsed="false">
      <c r="A26" s="2" t="s">
        <v>52</v>
      </c>
      <c r="B26" s="0" t="n">
        <v>0.00290628</v>
      </c>
      <c r="C26" s="2" t="s">
        <v>30</v>
      </c>
      <c r="D26" s="4" t="n">
        <v>0.001</v>
      </c>
      <c r="E26" s="2" t="s">
        <v>26</v>
      </c>
      <c r="F26" s="0" t="s">
        <v>53</v>
      </c>
      <c r="G26" s="1" t="s">
        <v>5</v>
      </c>
      <c r="H26" s="2" t="s">
        <v>7</v>
      </c>
      <c r="I26" s="2" t="s">
        <v>28</v>
      </c>
      <c r="J26" s="2" t="n">
        <v>2</v>
      </c>
      <c r="K26" s="2" t="n">
        <f aca="false">LN(B26)</f>
        <v>-5.84088136610124</v>
      </c>
      <c r="L26" s="5" t="n">
        <f aca="false">SQRT(LN(M26))</f>
        <v>0.276263800763634</v>
      </c>
      <c r="M26" s="5" t="n">
        <v>1.07930971888469</v>
      </c>
    </row>
    <row r="27" customFormat="false" ht="15.75" hidden="false" customHeight="false" outlineLevel="0" collapsed="false">
      <c r="A27" s="2" t="s">
        <v>54</v>
      </c>
      <c r="B27" s="0" t="n">
        <v>1.1592E-007</v>
      </c>
      <c r="C27" s="2" t="s">
        <v>30</v>
      </c>
      <c r="D27" s="4" t="n">
        <v>1E-006</v>
      </c>
      <c r="E27" s="0" t="s">
        <v>41</v>
      </c>
      <c r="F27" s="2" t="s">
        <v>5</v>
      </c>
      <c r="G27" s="1" t="s">
        <v>42</v>
      </c>
      <c r="H27" s="0" t="s">
        <v>5</v>
      </c>
      <c r="I27" s="0" t="s">
        <v>43</v>
      </c>
      <c r="J27" s="2" t="n">
        <v>0</v>
      </c>
      <c r="K27" s="2" t="s">
        <v>5</v>
      </c>
      <c r="L27" s="2" t="s">
        <v>5</v>
      </c>
      <c r="M27" s="2" t="s">
        <v>5</v>
      </c>
      <c r="O27" s="2"/>
    </row>
    <row r="28" customFormat="false" ht="15.75" hidden="false" customHeight="false" outlineLevel="0" collapsed="false">
      <c r="A28" s="2" t="s">
        <v>54</v>
      </c>
      <c r="B28" s="0" t="n">
        <v>9.09662921348315E-009</v>
      </c>
      <c r="C28" s="2" t="s">
        <v>30</v>
      </c>
      <c r="D28" s="4" t="n">
        <v>1E-006</v>
      </c>
      <c r="E28" s="0" t="s">
        <v>41</v>
      </c>
      <c r="F28" s="2" t="s">
        <v>5</v>
      </c>
      <c r="G28" s="1" t="s">
        <v>55</v>
      </c>
      <c r="H28" s="0" t="s">
        <v>5</v>
      </c>
      <c r="I28" s="0" t="s">
        <v>43</v>
      </c>
      <c r="J28" s="2" t="n">
        <v>0</v>
      </c>
      <c r="K28" s="2" t="s">
        <v>5</v>
      </c>
      <c r="L28" s="2" t="s">
        <v>5</v>
      </c>
      <c r="M28" s="2" t="s">
        <v>5</v>
      </c>
      <c r="O28" s="2"/>
    </row>
    <row r="29" customFormat="false" ht="15.75" hidden="false" customHeight="false" outlineLevel="0" collapsed="false">
      <c r="A29" s="7" t="s">
        <v>56</v>
      </c>
      <c r="B29" s="0" t="n">
        <v>0.00014628</v>
      </c>
      <c r="C29" s="2" t="s">
        <v>30</v>
      </c>
      <c r="D29" s="4" t="n">
        <v>0.001</v>
      </c>
      <c r="E29" s="2" t="s">
        <v>26</v>
      </c>
      <c r="F29" s="0" t="s">
        <v>57</v>
      </c>
      <c r="G29" s="1" t="s">
        <v>5</v>
      </c>
      <c r="H29" s="2" t="s">
        <v>58</v>
      </c>
      <c r="I29" s="2" t="s">
        <v>28</v>
      </c>
      <c r="J29" s="2" t="n">
        <v>2</v>
      </c>
      <c r="K29" s="2" t="n">
        <f aca="false">LN(B29)</f>
        <v>-8.82998796468309</v>
      </c>
      <c r="L29" s="5" t="n">
        <f aca="false">SQRT(LN(M29))</f>
        <v>0.276263800763634</v>
      </c>
      <c r="M29" s="8" t="n">
        <v>1.07930971888469</v>
      </c>
    </row>
    <row r="30" customFormat="false" ht="15.75" hidden="false" customHeight="false" outlineLevel="0" collapsed="false">
      <c r="A30" s="7" t="s">
        <v>56</v>
      </c>
      <c r="B30" s="0" t="n">
        <v>2.18E-006</v>
      </c>
      <c r="C30" s="2" t="s">
        <v>30</v>
      </c>
      <c r="D30" s="4" t="n">
        <v>0.001</v>
      </c>
      <c r="E30" s="2" t="s">
        <v>26</v>
      </c>
      <c r="F30" s="0" t="s">
        <v>57</v>
      </c>
      <c r="G30" s="1" t="s">
        <v>5</v>
      </c>
      <c r="H30" s="2" t="s">
        <v>58</v>
      </c>
      <c r="I30" s="2" t="s">
        <v>28</v>
      </c>
      <c r="J30" s="2" t="n">
        <v>2</v>
      </c>
      <c r="K30" s="2" t="n">
        <f aca="false">LN(B30)</f>
        <v>-13.0361856811633</v>
      </c>
      <c r="L30" s="5" t="n">
        <f aca="false">SQRT(LN(M30))</f>
        <v>0.339116499156263</v>
      </c>
      <c r="M30" s="8" t="n">
        <v>1.12187343757194</v>
      </c>
    </row>
    <row r="31" customFormat="false" ht="15.75" hidden="false" customHeight="false" outlineLevel="0" collapsed="false">
      <c r="A31" s="2" t="s">
        <v>59</v>
      </c>
      <c r="B31" s="0" t="n">
        <v>0.000409348314606742</v>
      </c>
      <c r="C31" s="2" t="s">
        <v>30</v>
      </c>
      <c r="D31" s="4" t="n">
        <v>0.001</v>
      </c>
      <c r="E31" s="2" t="s">
        <v>26</v>
      </c>
      <c r="F31" s="0" t="s">
        <v>60</v>
      </c>
      <c r="G31" s="1" t="s">
        <v>5</v>
      </c>
      <c r="H31" s="2" t="s">
        <v>51</v>
      </c>
      <c r="I31" s="2" t="s">
        <v>28</v>
      </c>
      <c r="J31" s="2" t="n">
        <v>2</v>
      </c>
      <c r="K31" s="2" t="n">
        <f aca="false">LN(B31)</f>
        <v>-7.80094413939289</v>
      </c>
      <c r="L31" s="5" t="n">
        <f aca="false">SQRT(LN(M31))</f>
        <v>0.276263800763634</v>
      </c>
      <c r="M31" s="5" t="n">
        <v>1.07930971888469</v>
      </c>
    </row>
    <row r="32" customFormat="false" ht="15.75" hidden="false" customHeight="false" outlineLevel="0" collapsed="false">
      <c r="A32" s="7" t="s">
        <v>61</v>
      </c>
      <c r="B32" s="0" t="n">
        <v>0.000363865168539326</v>
      </c>
      <c r="C32" s="7" t="s">
        <v>62</v>
      </c>
      <c r="D32" s="4" t="n">
        <v>0.001</v>
      </c>
      <c r="E32" s="2" t="s">
        <v>26</v>
      </c>
      <c r="F32" s="0" t="s">
        <v>63</v>
      </c>
      <c r="G32" s="1" t="s">
        <v>5</v>
      </c>
      <c r="H32" s="2" t="s">
        <v>58</v>
      </c>
      <c r="I32" s="2" t="s">
        <v>28</v>
      </c>
      <c r="J32" s="2" t="n">
        <v>2</v>
      </c>
      <c r="K32" s="2" t="n">
        <f aca="false">LN(B32)</f>
        <v>-7.91872717504928</v>
      </c>
      <c r="L32" s="5" t="n">
        <f aca="false">SQRT(LN(M32))</f>
        <v>0.276263800763634</v>
      </c>
      <c r="M32" s="8" t="n">
        <v>1.07930971888469</v>
      </c>
    </row>
    <row r="33" customFormat="false" ht="15.75" hidden="false" customHeight="false" outlineLevel="0" collapsed="false">
      <c r="A33" s="7" t="s">
        <v>61</v>
      </c>
      <c r="B33" s="0" t="n">
        <v>0.000181932584269663</v>
      </c>
      <c r="C33" s="7" t="s">
        <v>62</v>
      </c>
      <c r="D33" s="4" t="n">
        <v>0.001</v>
      </c>
      <c r="E33" s="2" t="s">
        <v>26</v>
      </c>
      <c r="F33" s="0" t="s">
        <v>63</v>
      </c>
      <c r="G33" s="1" t="s">
        <v>5</v>
      </c>
      <c r="H33" s="2" t="s">
        <v>58</v>
      </c>
      <c r="I33" s="2" t="s">
        <v>28</v>
      </c>
      <c r="J33" s="2" t="n">
        <v>2</v>
      </c>
      <c r="K33" s="2" t="n">
        <f aca="false">LN(B33)</f>
        <v>-8.61187435560922</v>
      </c>
      <c r="L33" s="5" t="n">
        <f aca="false">SQRT(LN(M33))</f>
        <v>0.339116499156263</v>
      </c>
      <c r="M33" s="8" t="n">
        <v>1.12187343757194</v>
      </c>
    </row>
    <row r="34" customFormat="false" ht="15.75" hidden="false" customHeight="false" outlineLevel="0" collapsed="false">
      <c r="A34" s="7" t="s">
        <v>61</v>
      </c>
      <c r="B34" s="0" t="n">
        <v>0.000181932584269663</v>
      </c>
      <c r="C34" s="7" t="s">
        <v>62</v>
      </c>
      <c r="D34" s="4" t="n">
        <v>0.001</v>
      </c>
      <c r="E34" s="2" t="s">
        <v>26</v>
      </c>
      <c r="F34" s="0" t="s">
        <v>63</v>
      </c>
      <c r="G34" s="1" t="s">
        <v>5</v>
      </c>
      <c r="H34" s="2" t="s">
        <v>58</v>
      </c>
      <c r="I34" s="2" t="s">
        <v>28</v>
      </c>
      <c r="J34" s="2" t="n">
        <v>2</v>
      </c>
      <c r="K34" s="2" t="n">
        <f aca="false">LN(B34)</f>
        <v>-8.61187435560922</v>
      </c>
      <c r="L34" s="5" t="n">
        <f aca="false">SQRT(LN(M34))</f>
        <v>0.339116499156263</v>
      </c>
      <c r="M34" s="8" t="n">
        <v>1.12187343757194</v>
      </c>
    </row>
    <row r="35" customFormat="false" ht="15.75" hidden="false" customHeight="false" outlineLevel="0" collapsed="false">
      <c r="A35" s="7" t="s">
        <v>61</v>
      </c>
      <c r="B35" s="0" t="n">
        <v>0.000181932584269663</v>
      </c>
      <c r="C35" s="7" t="s">
        <v>62</v>
      </c>
      <c r="D35" s="4" t="n">
        <v>0.001</v>
      </c>
      <c r="E35" s="2" t="s">
        <v>26</v>
      </c>
      <c r="F35" s="0" t="s">
        <v>63</v>
      </c>
      <c r="G35" s="1" t="s">
        <v>5</v>
      </c>
      <c r="H35" s="2" t="s">
        <v>58</v>
      </c>
      <c r="I35" s="2" t="s">
        <v>28</v>
      </c>
      <c r="J35" s="2" t="n">
        <v>2</v>
      </c>
      <c r="K35" s="2" t="n">
        <f aca="false">LN(B35)</f>
        <v>-8.61187435560922</v>
      </c>
      <c r="L35" s="5" t="n">
        <f aca="false">SQRT(LN(M35))</f>
        <v>0.276263800763634</v>
      </c>
      <c r="M35" s="8" t="n">
        <v>1.07930971888469</v>
      </c>
    </row>
    <row r="36" customFormat="false" ht="15.75" hidden="false" customHeight="false" outlineLevel="0" collapsed="false">
      <c r="A36" s="2" t="s">
        <v>64</v>
      </c>
      <c r="B36" s="0" t="n">
        <v>0.363865168539326</v>
      </c>
      <c r="C36" s="2" t="s">
        <v>30</v>
      </c>
      <c r="D36" s="0" t="n">
        <v>1</v>
      </c>
      <c r="E36" s="2" t="s">
        <v>26</v>
      </c>
      <c r="F36" s="0" t="s">
        <v>65</v>
      </c>
      <c r="G36" s="1" t="s">
        <v>5</v>
      </c>
      <c r="H36" s="2" t="s">
        <v>58</v>
      </c>
      <c r="I36" s="2" t="s">
        <v>28</v>
      </c>
      <c r="J36" s="2" t="n">
        <v>2</v>
      </c>
      <c r="K36" s="2" t="n">
        <f aca="false">LN(B36)</f>
        <v>-1.01097189606714</v>
      </c>
      <c r="L36" s="5" t="n">
        <f aca="false">SQRT(LN(M36))</f>
        <v>0.276263800763634</v>
      </c>
      <c r="M36" s="5" t="n">
        <v>1.07930971888469</v>
      </c>
    </row>
    <row r="37" customFormat="false" ht="15.75" hidden="false" customHeight="false" outlineLevel="0" collapsed="false">
      <c r="A37" s="2" t="s">
        <v>64</v>
      </c>
      <c r="B37" s="0" t="n">
        <v>0.181932584269663</v>
      </c>
      <c r="C37" s="2" t="s">
        <v>30</v>
      </c>
      <c r="D37" s="0" t="n">
        <v>1</v>
      </c>
      <c r="E37" s="2" t="s">
        <v>26</v>
      </c>
      <c r="F37" s="0" t="s">
        <v>65</v>
      </c>
      <c r="G37" s="1" t="s">
        <v>5</v>
      </c>
      <c r="H37" s="2" t="s">
        <v>58</v>
      </c>
      <c r="I37" s="2" t="s">
        <v>28</v>
      </c>
      <c r="J37" s="2" t="n">
        <v>2</v>
      </c>
      <c r="K37" s="2" t="n">
        <f aca="false">LN(B37)</f>
        <v>-1.70411907662708</v>
      </c>
      <c r="L37" s="5" t="n">
        <f aca="false">SQRT(LN(M37))</f>
        <v>0.276263800763634</v>
      </c>
      <c r="M37" s="5" t="n">
        <v>1.07930971888469</v>
      </c>
    </row>
    <row r="38" customFormat="false" ht="15.75" hidden="false" customHeight="false" outlineLevel="0" collapsed="false">
      <c r="A38" s="2" t="s">
        <v>64</v>
      </c>
      <c r="B38" s="0" t="n">
        <v>0.181932584269663</v>
      </c>
      <c r="C38" s="2" t="s">
        <v>30</v>
      </c>
      <c r="D38" s="0" t="n">
        <v>1</v>
      </c>
      <c r="E38" s="2" t="s">
        <v>26</v>
      </c>
      <c r="F38" s="0" t="s">
        <v>65</v>
      </c>
      <c r="G38" s="1" t="s">
        <v>5</v>
      </c>
      <c r="H38" s="2" t="s">
        <v>58</v>
      </c>
      <c r="I38" s="2" t="s">
        <v>28</v>
      </c>
      <c r="J38" s="2" t="n">
        <v>2</v>
      </c>
      <c r="K38" s="2" t="n">
        <f aca="false">LN(B38)</f>
        <v>-1.70411907662708</v>
      </c>
      <c r="L38" s="5" t="n">
        <f aca="false">SQRT(LN(M38))</f>
        <v>0.339116499156263</v>
      </c>
      <c r="M38" s="5" t="n">
        <v>1.12187343757194</v>
      </c>
    </row>
    <row r="39" customFormat="false" ht="15.75" hidden="false" customHeight="false" outlineLevel="0" collapsed="false">
      <c r="A39" s="2" t="s">
        <v>64</v>
      </c>
      <c r="B39" s="0" t="n">
        <v>0.181932584269663</v>
      </c>
      <c r="C39" s="2" t="s">
        <v>30</v>
      </c>
      <c r="D39" s="0" t="n">
        <v>1</v>
      </c>
      <c r="E39" s="2" t="s">
        <v>26</v>
      </c>
      <c r="F39" s="0" t="s">
        <v>65</v>
      </c>
      <c r="G39" s="1" t="s">
        <v>5</v>
      </c>
      <c r="H39" s="2" t="s">
        <v>58</v>
      </c>
      <c r="I39" s="2" t="s">
        <v>28</v>
      </c>
      <c r="J39" s="2" t="n">
        <v>2</v>
      </c>
      <c r="K39" s="2" t="n">
        <f aca="false">LN(B39)</f>
        <v>-1.70411907662708</v>
      </c>
      <c r="L39" s="5" t="n">
        <f aca="false">SQRT(LN(M39))</f>
        <v>0.339116499156263</v>
      </c>
      <c r="M39" s="5" t="n">
        <v>1.12187343757194</v>
      </c>
    </row>
    <row r="40" customFormat="false" ht="15.75" hidden="false" customHeight="false" outlineLevel="0" collapsed="false">
      <c r="A40" s="2" t="s">
        <v>29</v>
      </c>
      <c r="B40" s="0" t="n">
        <v>0.000227415730337079</v>
      </c>
      <c r="C40" s="2" t="s">
        <v>30</v>
      </c>
      <c r="D40" s="4" t="n">
        <v>0.001</v>
      </c>
      <c r="E40" s="2" t="s">
        <v>26</v>
      </c>
      <c r="F40" s="0" t="s">
        <v>31</v>
      </c>
      <c r="G40" s="1" t="s">
        <v>5</v>
      </c>
      <c r="H40" s="2" t="s">
        <v>7</v>
      </c>
      <c r="I40" s="2" t="s">
        <v>28</v>
      </c>
      <c r="J40" s="2" t="n">
        <v>2</v>
      </c>
      <c r="K40" s="2" t="n">
        <f aca="false">LN(B40)</f>
        <v>-8.38873080429501</v>
      </c>
      <c r="L40" s="5" t="n">
        <f aca="false">SQRT(LN(M40))</f>
        <v>0.276263800763634</v>
      </c>
      <c r="M40" s="5" t="n">
        <v>1.07930971888469</v>
      </c>
    </row>
    <row r="41" customFormat="false" ht="15.75" hidden="false" customHeight="false" outlineLevel="0" collapsed="false">
      <c r="A41" s="2" t="s">
        <v>32</v>
      </c>
      <c r="B41" s="0" t="n">
        <v>0.08545</v>
      </c>
      <c r="C41" s="2" t="s">
        <v>30</v>
      </c>
      <c r="D41" s="0" t="n">
        <v>1</v>
      </c>
      <c r="E41" s="2" t="s">
        <v>26</v>
      </c>
      <c r="F41" s="0" t="s">
        <v>33</v>
      </c>
      <c r="G41" s="1" t="s">
        <v>5</v>
      </c>
      <c r="H41" s="2" t="s">
        <v>7</v>
      </c>
      <c r="I41" s="2" t="s">
        <v>28</v>
      </c>
      <c r="J41" s="2" t="n">
        <v>0</v>
      </c>
      <c r="K41" s="2" t="s">
        <v>5</v>
      </c>
      <c r="L41" s="2" t="s">
        <v>5</v>
      </c>
      <c r="M41" s="2" t="s">
        <v>5</v>
      </c>
    </row>
    <row r="42" customFormat="false" ht="15.75" hidden="false" customHeight="false" outlineLevel="0" collapsed="false">
      <c r="A42" s="2" t="s">
        <v>34</v>
      </c>
      <c r="B42" s="0" t="n">
        <v>0.25635</v>
      </c>
      <c r="C42" s="2" t="s">
        <v>30</v>
      </c>
      <c r="D42" s="0" t="n">
        <v>1</v>
      </c>
      <c r="E42" s="2" t="s">
        <v>26</v>
      </c>
      <c r="F42" s="0" t="s">
        <v>35</v>
      </c>
      <c r="G42" s="1" t="s">
        <v>5</v>
      </c>
      <c r="H42" s="2" t="s">
        <v>7</v>
      </c>
      <c r="I42" s="2" t="s">
        <v>28</v>
      </c>
      <c r="J42" s="2" t="n">
        <v>0</v>
      </c>
      <c r="K42" s="2" t="s">
        <v>5</v>
      </c>
      <c r="L42" s="2" t="s">
        <v>5</v>
      </c>
      <c r="M42" s="2" t="s">
        <v>5</v>
      </c>
    </row>
    <row r="43" customFormat="false" ht="15.75" hidden="false" customHeight="false" outlineLevel="0" collapsed="false">
      <c r="A43" s="2" t="s">
        <v>36</v>
      </c>
      <c r="B43" s="0" t="n">
        <v>0.25635</v>
      </c>
      <c r="C43" s="2" t="s">
        <v>30</v>
      </c>
      <c r="D43" s="0" t="n">
        <v>1</v>
      </c>
      <c r="E43" s="2" t="s">
        <v>26</v>
      </c>
      <c r="F43" s="0" t="s">
        <v>37</v>
      </c>
      <c r="G43" s="1" t="s">
        <v>5</v>
      </c>
      <c r="H43" s="2" t="s">
        <v>7</v>
      </c>
      <c r="I43" s="2" t="s">
        <v>28</v>
      </c>
      <c r="J43" s="2" t="n">
        <v>0</v>
      </c>
      <c r="K43" s="2" t="s">
        <v>5</v>
      </c>
      <c r="L43" s="2" t="s">
        <v>5</v>
      </c>
      <c r="M43" s="2" t="s">
        <v>5</v>
      </c>
    </row>
    <row r="44" customFormat="false" ht="15.75" hidden="false" customHeight="false" outlineLevel="0" collapsed="false">
      <c r="A44" s="2" t="s">
        <v>38</v>
      </c>
      <c r="B44" s="0" t="n">
        <v>0.08545</v>
      </c>
      <c r="C44" s="2" t="s">
        <v>30</v>
      </c>
      <c r="D44" s="0" t="n">
        <v>1</v>
      </c>
      <c r="E44" s="2" t="s">
        <v>26</v>
      </c>
      <c r="F44" s="0" t="s">
        <v>39</v>
      </c>
      <c r="G44" s="1" t="s">
        <v>5</v>
      </c>
      <c r="H44" s="2" t="s">
        <v>7</v>
      </c>
      <c r="I44" s="2" t="s">
        <v>28</v>
      </c>
      <c r="J44" s="2" t="n">
        <v>2</v>
      </c>
      <c r="K44" s="2" t="n">
        <f aca="false">LN(B44)</f>
        <v>-2.45982386942054</v>
      </c>
      <c r="L44" s="5" t="n">
        <f aca="false">SQRT(LN(M44))</f>
        <v>0.248689735180737</v>
      </c>
      <c r="M44" s="6" t="n">
        <v>1.06379912881005</v>
      </c>
    </row>
    <row r="45" customFormat="false" ht="15.75" hidden="false" customHeight="false" outlineLevel="0" collapsed="false">
      <c r="A45" s="2" t="s">
        <v>38</v>
      </c>
      <c r="B45" s="0" t="n">
        <v>0.25635</v>
      </c>
      <c r="C45" s="2" t="s">
        <v>30</v>
      </c>
      <c r="D45" s="0" t="n">
        <v>1</v>
      </c>
      <c r="E45" s="2" t="s">
        <v>26</v>
      </c>
      <c r="F45" s="0" t="s">
        <v>39</v>
      </c>
      <c r="G45" s="1" t="s">
        <v>5</v>
      </c>
      <c r="H45" s="2" t="s">
        <v>7</v>
      </c>
      <c r="I45" s="2" t="s">
        <v>28</v>
      </c>
      <c r="J45" s="2" t="n">
        <v>2</v>
      </c>
      <c r="K45" s="2" t="n">
        <f aca="false">LN(B45)</f>
        <v>-1.36121158075243</v>
      </c>
      <c r="L45" s="5" t="n">
        <f aca="false">SQRT(LN(M45))</f>
        <v>0.248689735180737</v>
      </c>
      <c r="M45" s="6" t="n">
        <v>1.06379912881005</v>
      </c>
    </row>
    <row r="46" customFormat="false" ht="15.75" hidden="false" customHeight="false" outlineLevel="0" collapsed="false">
      <c r="A46" s="2" t="s">
        <v>44</v>
      </c>
      <c r="B46" s="0" t="n">
        <v>0.00955146067415731</v>
      </c>
      <c r="C46" s="2" t="s">
        <v>45</v>
      </c>
      <c r="D46" s="0" t="n">
        <v>1</v>
      </c>
      <c r="E46" s="2" t="s">
        <v>26</v>
      </c>
      <c r="F46" s="0" t="s">
        <v>46</v>
      </c>
      <c r="G46" s="1" t="s">
        <v>5</v>
      </c>
      <c r="H46" s="2" t="s">
        <v>7</v>
      </c>
      <c r="I46" s="2" t="s">
        <v>28</v>
      </c>
      <c r="J46" s="2" t="n">
        <v>2</v>
      </c>
      <c r="K46" s="2" t="n">
        <f aca="false">LN(B46)</f>
        <v>-4.65106118601164</v>
      </c>
      <c r="L46" s="5" t="n">
        <f aca="false">SQRT(LN(M46))</f>
        <v>0.276263800763634</v>
      </c>
      <c r="M46" s="5" t="n">
        <v>1.07930971888469</v>
      </c>
    </row>
    <row r="47" customFormat="false" ht="15.75" hidden="false" customHeight="false" outlineLevel="0" collapsed="false">
      <c r="A47" s="2" t="s">
        <v>44</v>
      </c>
      <c r="B47" s="0" t="n">
        <v>0.013248</v>
      </c>
      <c r="C47" s="2" t="s">
        <v>45</v>
      </c>
      <c r="D47" s="0" t="n">
        <v>1</v>
      </c>
      <c r="E47" s="2" t="s">
        <v>26</v>
      </c>
      <c r="F47" s="0" t="s">
        <v>46</v>
      </c>
      <c r="G47" s="1" t="s">
        <v>5</v>
      </c>
      <c r="H47" s="2" t="s">
        <v>7</v>
      </c>
      <c r="I47" s="2" t="s">
        <v>28</v>
      </c>
      <c r="J47" s="2" t="n">
        <v>2</v>
      </c>
      <c r="K47" s="2" t="n">
        <f aca="false">LN(B47)</f>
        <v>-4.32390868133923</v>
      </c>
      <c r="L47" s="5" t="n">
        <f aca="false">SQRT(LN(M47))</f>
        <v>0.276263800763634</v>
      </c>
      <c r="M47" s="5" t="n">
        <v>1.07930971888469</v>
      </c>
    </row>
    <row r="48" customFormat="false" ht="15.75" hidden="false" customHeight="false" outlineLevel="0" collapsed="false">
      <c r="A48" s="2" t="s">
        <v>52</v>
      </c>
      <c r="B48" s="0" t="n">
        <v>0.00290628</v>
      </c>
      <c r="C48" s="2" t="s">
        <v>30</v>
      </c>
      <c r="D48" s="4" t="n">
        <v>0.001</v>
      </c>
      <c r="E48" s="2" t="s">
        <v>26</v>
      </c>
      <c r="F48" s="0" t="s">
        <v>53</v>
      </c>
      <c r="G48" s="1" t="s">
        <v>5</v>
      </c>
      <c r="H48" s="2" t="s">
        <v>7</v>
      </c>
      <c r="I48" s="2" t="s">
        <v>28</v>
      </c>
      <c r="J48" s="2" t="n">
        <v>2</v>
      </c>
      <c r="K48" s="2" t="n">
        <f aca="false">LN(B48)</f>
        <v>-5.84088136610124</v>
      </c>
      <c r="L48" s="5" t="n">
        <f aca="false">SQRT(LN(M48))</f>
        <v>0.276263800763634</v>
      </c>
      <c r="M48" s="5" t="n">
        <v>1.07930971888469</v>
      </c>
    </row>
    <row r="49" customFormat="false" ht="15.75" hidden="false" customHeight="false" outlineLevel="0" collapsed="false">
      <c r="A49" s="2" t="s">
        <v>54</v>
      </c>
      <c r="B49" s="0" t="n">
        <v>1.1592E-007</v>
      </c>
      <c r="C49" s="2" t="s">
        <v>30</v>
      </c>
      <c r="D49" s="4" t="n">
        <v>1E-006</v>
      </c>
      <c r="E49" s="0" t="s">
        <v>41</v>
      </c>
      <c r="F49" s="2" t="s">
        <v>5</v>
      </c>
      <c r="G49" s="1" t="s">
        <v>42</v>
      </c>
      <c r="H49" s="0" t="s">
        <v>5</v>
      </c>
      <c r="I49" s="0" t="s">
        <v>43</v>
      </c>
      <c r="J49" s="2" t="n">
        <v>0</v>
      </c>
      <c r="K49" s="2" t="s">
        <v>5</v>
      </c>
      <c r="L49" s="2" t="s">
        <v>5</v>
      </c>
      <c r="M49" s="2" t="s">
        <v>5</v>
      </c>
      <c r="O49" s="2"/>
    </row>
    <row r="50" customFormat="false" ht="15.75" hidden="false" customHeight="false" outlineLevel="0" collapsed="false">
      <c r="A50" s="2" t="s">
        <v>54</v>
      </c>
      <c r="B50" s="0" t="n">
        <v>9.09662921348315E-009</v>
      </c>
      <c r="C50" s="2" t="s">
        <v>30</v>
      </c>
      <c r="D50" s="4" t="n">
        <v>1E-006</v>
      </c>
      <c r="E50" s="0" t="s">
        <v>41</v>
      </c>
      <c r="F50" s="2" t="s">
        <v>5</v>
      </c>
      <c r="G50" s="1" t="s">
        <v>55</v>
      </c>
      <c r="H50" s="0" t="s">
        <v>5</v>
      </c>
      <c r="I50" s="0" t="s">
        <v>43</v>
      </c>
      <c r="J50" s="2" t="n">
        <v>0</v>
      </c>
      <c r="K50" s="2" t="s">
        <v>5</v>
      </c>
      <c r="L50" s="2" t="s">
        <v>5</v>
      </c>
      <c r="M50" s="2" t="s">
        <v>5</v>
      </c>
      <c r="O50" s="2"/>
    </row>
    <row r="51" customFormat="false" ht="15.75" hidden="false" customHeight="false" outlineLevel="0" collapsed="false">
      <c r="A51" s="7" t="s">
        <v>56</v>
      </c>
      <c r="B51" s="0" t="n">
        <v>0.00014628</v>
      </c>
      <c r="C51" s="2" t="s">
        <v>30</v>
      </c>
      <c r="D51" s="4" t="n">
        <v>0.001</v>
      </c>
      <c r="E51" s="2" t="s">
        <v>26</v>
      </c>
      <c r="F51" s="0" t="s">
        <v>57</v>
      </c>
      <c r="G51" s="1" t="s">
        <v>5</v>
      </c>
      <c r="H51" s="2" t="s">
        <v>58</v>
      </c>
      <c r="I51" s="2" t="s">
        <v>28</v>
      </c>
      <c r="J51" s="2" t="n">
        <v>2</v>
      </c>
      <c r="K51" s="2" t="n">
        <f aca="false">LN(B51)</f>
        <v>-8.82998796468309</v>
      </c>
      <c r="L51" s="5" t="n">
        <f aca="false">SQRT(LN(M51))</f>
        <v>0.276263800763634</v>
      </c>
      <c r="M51" s="8" t="n">
        <v>1.07930971888469</v>
      </c>
    </row>
    <row r="52" customFormat="false" ht="15.75" hidden="false" customHeight="false" outlineLevel="0" collapsed="false">
      <c r="A52" s="2" t="s">
        <v>59</v>
      </c>
      <c r="B52" s="0" t="n">
        <v>0.000409348314606742</v>
      </c>
      <c r="C52" s="2" t="s">
        <v>30</v>
      </c>
      <c r="D52" s="4" t="n">
        <v>0.001</v>
      </c>
      <c r="E52" s="2" t="s">
        <v>26</v>
      </c>
      <c r="F52" s="0" t="s">
        <v>60</v>
      </c>
      <c r="G52" s="1" t="s">
        <v>5</v>
      </c>
      <c r="H52" s="2" t="s">
        <v>51</v>
      </c>
      <c r="I52" s="2" t="s">
        <v>28</v>
      </c>
      <c r="J52" s="2" t="n">
        <v>2</v>
      </c>
      <c r="K52" s="2" t="n">
        <f aca="false">LN(B52)</f>
        <v>-7.80094413939289</v>
      </c>
      <c r="L52" s="5" t="n">
        <f aca="false">SQRT(LN(M52))</f>
        <v>0.276263800763634</v>
      </c>
      <c r="M52" s="5" t="n">
        <v>1.07930971888469</v>
      </c>
    </row>
    <row r="53" customFormat="false" ht="15.75" hidden="false" customHeight="false" outlineLevel="0" collapsed="false">
      <c r="A53" s="7" t="s">
        <v>61</v>
      </c>
      <c r="B53" s="0" t="n">
        <v>0.000363865168539326</v>
      </c>
      <c r="C53" s="7" t="s">
        <v>62</v>
      </c>
      <c r="D53" s="4" t="n">
        <v>0.001</v>
      </c>
      <c r="E53" s="2" t="s">
        <v>26</v>
      </c>
      <c r="F53" s="0" t="s">
        <v>63</v>
      </c>
      <c r="G53" s="1" t="s">
        <v>5</v>
      </c>
      <c r="H53" s="2" t="s">
        <v>58</v>
      </c>
      <c r="I53" s="2" t="s">
        <v>28</v>
      </c>
      <c r="J53" s="2" t="n">
        <v>2</v>
      </c>
      <c r="K53" s="2" t="n">
        <f aca="false">LN(B53)</f>
        <v>-7.91872717504928</v>
      </c>
      <c r="L53" s="5" t="n">
        <f aca="false">SQRT(LN(M53))</f>
        <v>0.276263800763634</v>
      </c>
      <c r="M53" s="8" t="n">
        <v>1.07930971888469</v>
      </c>
    </row>
    <row r="54" customFormat="false" ht="15.75" hidden="false" customHeight="false" outlineLevel="0" collapsed="false">
      <c r="A54" s="7" t="s">
        <v>61</v>
      </c>
      <c r="B54" s="0" t="n">
        <v>0.000181932584269663</v>
      </c>
      <c r="C54" s="7" t="s">
        <v>62</v>
      </c>
      <c r="D54" s="4" t="n">
        <v>0.001</v>
      </c>
      <c r="E54" s="2" t="s">
        <v>26</v>
      </c>
      <c r="F54" s="0" t="s">
        <v>63</v>
      </c>
      <c r="G54" s="1" t="s">
        <v>5</v>
      </c>
      <c r="H54" s="2" t="s">
        <v>58</v>
      </c>
      <c r="I54" s="2" t="s">
        <v>28</v>
      </c>
      <c r="J54" s="2" t="n">
        <v>2</v>
      </c>
      <c r="K54" s="2" t="n">
        <f aca="false">LN(B54)</f>
        <v>-8.61187435560922</v>
      </c>
      <c r="L54" s="5" t="n">
        <f aca="false">SQRT(LN(M54))</f>
        <v>0.339116499156263</v>
      </c>
      <c r="M54" s="8" t="n">
        <v>1.12187343757194</v>
      </c>
    </row>
    <row r="55" customFormat="false" ht="15.75" hidden="false" customHeight="false" outlineLevel="0" collapsed="false">
      <c r="A55" s="2" t="s">
        <v>64</v>
      </c>
      <c r="B55" s="0" t="n">
        <v>0.363865168539326</v>
      </c>
      <c r="C55" s="2" t="s">
        <v>30</v>
      </c>
      <c r="D55" s="0" t="n">
        <v>1</v>
      </c>
      <c r="E55" s="2" t="s">
        <v>26</v>
      </c>
      <c r="F55" s="0" t="s">
        <v>65</v>
      </c>
      <c r="G55" s="1" t="s">
        <v>5</v>
      </c>
      <c r="H55" s="2" t="s">
        <v>58</v>
      </c>
      <c r="I55" s="2" t="s">
        <v>28</v>
      </c>
      <c r="J55" s="2" t="n">
        <v>2</v>
      </c>
      <c r="K55" s="2" t="n">
        <f aca="false">LN(B55)</f>
        <v>-1.01097189606714</v>
      </c>
      <c r="L55" s="5" t="n">
        <f aca="false">SQRT(LN(M55))</f>
        <v>0.276263800763634</v>
      </c>
      <c r="M55" s="5" t="n">
        <v>1.07930971888469</v>
      </c>
    </row>
    <row r="56" customFormat="false" ht="15.75" hidden="false" customHeight="false" outlineLevel="0" collapsed="false">
      <c r="A56" s="2" t="s">
        <v>64</v>
      </c>
      <c r="B56" s="0" t="n">
        <v>0.181932584269663</v>
      </c>
      <c r="C56" s="2" t="s">
        <v>30</v>
      </c>
      <c r="D56" s="0" t="n">
        <v>1</v>
      </c>
      <c r="E56" s="2" t="s">
        <v>26</v>
      </c>
      <c r="F56" s="0" t="s">
        <v>65</v>
      </c>
      <c r="G56" s="1" t="s">
        <v>5</v>
      </c>
      <c r="H56" s="2" t="s">
        <v>58</v>
      </c>
      <c r="I56" s="2" t="s">
        <v>28</v>
      </c>
      <c r="J56" s="2" t="n">
        <v>2</v>
      </c>
      <c r="K56" s="2" t="n">
        <f aca="false">LN(B56)</f>
        <v>-1.70411907662708</v>
      </c>
      <c r="L56" s="5" t="n">
        <f aca="false">SQRT(LN(M56))</f>
        <v>0.276263800763634</v>
      </c>
      <c r="M56" s="5" t="n">
        <v>1.07930971888469</v>
      </c>
    </row>
    <row r="57" customFormat="false" ht="15.75" hidden="false" customHeight="false" outlineLevel="0" collapsed="false">
      <c r="A57" s="0" t="s">
        <v>66</v>
      </c>
      <c r="B57" s="0" t="n">
        <v>0.00109894736842105</v>
      </c>
      <c r="C57" s="2" t="s">
        <v>30</v>
      </c>
      <c r="D57" s="4" t="n">
        <v>0.001</v>
      </c>
      <c r="E57" s="2" t="s">
        <v>26</v>
      </c>
      <c r="F57" s="0" t="s">
        <v>67</v>
      </c>
      <c r="G57" s="1" t="s">
        <v>5</v>
      </c>
      <c r="H57" s="2" t="s">
        <v>51</v>
      </c>
      <c r="I57" s="2" t="s">
        <v>28</v>
      </c>
      <c r="J57" s="0" t="n">
        <v>2</v>
      </c>
      <c r="K57" s="2" t="n">
        <f aca="false">LN(B57)</f>
        <v>-6.81340249513414</v>
      </c>
      <c r="L57" s="5" t="n">
        <f aca="false">SQRT(LN(M57))</f>
        <v>0.459034938819536</v>
      </c>
      <c r="M57" s="9" t="n">
        <v>1.23455807873216</v>
      </c>
    </row>
    <row r="58" customFormat="false" ht="15.75" hidden="false" customHeight="false" outlineLevel="0" collapsed="false">
      <c r="A58" s="0" t="s">
        <v>66</v>
      </c>
      <c r="B58" s="0" t="n">
        <v>0.00732631578947368</v>
      </c>
      <c r="C58" s="2" t="s">
        <v>30</v>
      </c>
      <c r="D58" s="0" t="n">
        <v>1</v>
      </c>
      <c r="E58" s="2" t="s">
        <v>26</v>
      </c>
      <c r="F58" s="0" t="s">
        <v>67</v>
      </c>
      <c r="G58" s="1" t="s">
        <v>5</v>
      </c>
      <c r="H58" s="2" t="s">
        <v>51</v>
      </c>
      <c r="I58" s="2" t="s">
        <v>28</v>
      </c>
      <c r="J58" s="0" t="n">
        <v>2</v>
      </c>
      <c r="K58" s="2" t="n">
        <f aca="false">LN(B58)</f>
        <v>-4.91628251024826</v>
      </c>
      <c r="L58" s="5" t="n">
        <f aca="false">SQRT(LN(M58))</f>
        <v>0.475740902125438</v>
      </c>
      <c r="M58" s="9" t="n">
        <v>1.25398866858667</v>
      </c>
    </row>
    <row r="59" customFormat="false" ht="15.75" hidden="false" customHeight="false" outlineLevel="0" collapsed="false">
      <c r="A59" s="0" t="s">
        <v>68</v>
      </c>
      <c r="B59" s="0" t="n">
        <v>0.00170947368421053</v>
      </c>
      <c r="C59" s="2" t="s">
        <v>30</v>
      </c>
      <c r="D59" s="0" t="n">
        <v>1</v>
      </c>
      <c r="E59" s="2" t="s">
        <v>26</v>
      </c>
      <c r="F59" s="0" t="s">
        <v>69</v>
      </c>
      <c r="G59" s="1" t="s">
        <v>5</v>
      </c>
      <c r="H59" s="2" t="s">
        <v>51</v>
      </c>
      <c r="I59" s="2" t="s">
        <v>28</v>
      </c>
      <c r="J59" s="0" t="n">
        <v>2</v>
      </c>
      <c r="K59" s="2" t="n">
        <f aca="false">LN(B59)</f>
        <v>-6.3715697428551</v>
      </c>
      <c r="L59" s="5" t="n">
        <f aca="false">SQRT(LN(M59))</f>
        <v>0.475914943091855</v>
      </c>
      <c r="M59" s="9" t="n">
        <v>1.25419638029791</v>
      </c>
    </row>
    <row r="60" customFormat="false" ht="15.75" hidden="false" customHeight="false" outlineLevel="0" collapsed="false">
      <c r="A60" s="0" t="s">
        <v>70</v>
      </c>
      <c r="B60" s="0" t="n">
        <v>0.000427368421052632</v>
      </c>
      <c r="C60" s="2" t="s">
        <v>30</v>
      </c>
      <c r="D60" s="4" t="n">
        <v>0.001</v>
      </c>
      <c r="E60" s="2" t="s">
        <v>26</v>
      </c>
      <c r="F60" s="0" t="s">
        <v>71</v>
      </c>
      <c r="G60" s="1" t="s">
        <v>5</v>
      </c>
      <c r="H60" s="2" t="s">
        <v>51</v>
      </c>
      <c r="I60" s="2" t="s">
        <v>28</v>
      </c>
      <c r="J60" s="0" t="n">
        <v>2</v>
      </c>
      <c r="K60" s="2" t="n">
        <f aca="false">LN(B60)</f>
        <v>-7.75786410397499</v>
      </c>
      <c r="L60" s="5" t="n">
        <f aca="false">SQRT(LN(M60))</f>
        <v>0.475914943091854</v>
      </c>
      <c r="M60" s="9" t="n">
        <v>1.25419638029791</v>
      </c>
    </row>
    <row r="61" customFormat="false" ht="15.75" hidden="false" customHeight="false" outlineLevel="0" collapsed="false">
      <c r="A61" s="0" t="s">
        <v>72</v>
      </c>
      <c r="B61" s="0" t="n">
        <v>0.0234442105263158</v>
      </c>
      <c r="C61" s="2" t="s">
        <v>30</v>
      </c>
      <c r="D61" s="0" t="n">
        <v>1</v>
      </c>
      <c r="E61" s="2" t="s">
        <v>26</v>
      </c>
      <c r="F61" s="0" t="s">
        <v>73</v>
      </c>
      <c r="G61" s="1" t="s">
        <v>5</v>
      </c>
      <c r="H61" s="2" t="s">
        <v>74</v>
      </c>
      <c r="I61" s="2" t="s">
        <v>28</v>
      </c>
      <c r="J61" s="0" t="n">
        <v>2</v>
      </c>
      <c r="K61" s="2" t="n">
        <f aca="false">LN(B61)</f>
        <v>-3.75313170044258</v>
      </c>
      <c r="L61" s="5" t="n">
        <f aca="false">SQRT(LN(M61))</f>
        <v>0.475914943091854</v>
      </c>
      <c r="M61" s="9" t="n">
        <v>1.25419638029791</v>
      </c>
    </row>
    <row r="62" customFormat="false" ht="15.75" hidden="false" customHeight="false" outlineLevel="0" collapsed="false">
      <c r="A62" s="0" t="s">
        <v>75</v>
      </c>
      <c r="B62" s="0" t="n">
        <v>8.54736842105263E-005</v>
      </c>
      <c r="C62" s="2" t="s">
        <v>30</v>
      </c>
      <c r="D62" s="4" t="n">
        <v>0.001</v>
      </c>
      <c r="E62" s="0" t="s">
        <v>41</v>
      </c>
      <c r="F62" s="2" t="s">
        <v>5</v>
      </c>
      <c r="G62" s="1" t="s">
        <v>42</v>
      </c>
      <c r="H62" s="0" t="s">
        <v>5</v>
      </c>
      <c r="I62" s="0" t="s">
        <v>43</v>
      </c>
      <c r="J62" s="2" t="n">
        <v>0</v>
      </c>
      <c r="K62" s="2" t="s">
        <v>5</v>
      </c>
      <c r="L62" s="2" t="s">
        <v>5</v>
      </c>
      <c r="M62" s="2" t="s">
        <v>5</v>
      </c>
      <c r="O62" s="2"/>
    </row>
    <row r="63" customFormat="false" ht="15.75" hidden="false" customHeight="false" outlineLevel="0" collapsed="false">
      <c r="A63" s="0" t="s">
        <v>76</v>
      </c>
      <c r="B63" s="0" t="n">
        <v>0.00094021052631579</v>
      </c>
      <c r="C63" s="2" t="s">
        <v>30</v>
      </c>
      <c r="D63" s="4" t="n">
        <v>0.001</v>
      </c>
      <c r="E63" s="0" t="s">
        <v>41</v>
      </c>
      <c r="F63" s="2" t="s">
        <v>5</v>
      </c>
      <c r="G63" s="1" t="s">
        <v>42</v>
      </c>
      <c r="H63" s="0" t="s">
        <v>5</v>
      </c>
      <c r="I63" s="0" t="s">
        <v>43</v>
      </c>
      <c r="J63" s="2" t="n">
        <v>0</v>
      </c>
      <c r="K63" s="2" t="s">
        <v>5</v>
      </c>
      <c r="L63" s="2" t="s">
        <v>5</v>
      </c>
      <c r="M63" s="2" t="s">
        <v>5</v>
      </c>
      <c r="O63" s="2"/>
    </row>
    <row r="64" customFormat="false" ht="15.75" hidden="false" customHeight="false" outlineLevel="0" collapsed="false">
      <c r="A64" s="0" t="s">
        <v>77</v>
      </c>
      <c r="B64" s="0" t="n">
        <v>0.000598315789473684</v>
      </c>
      <c r="C64" s="2" t="s">
        <v>30</v>
      </c>
      <c r="D64" s="4" t="n">
        <v>0.001</v>
      </c>
      <c r="E64" s="0" t="s">
        <v>41</v>
      </c>
      <c r="F64" s="2" t="s">
        <v>5</v>
      </c>
      <c r="G64" s="1" t="s">
        <v>42</v>
      </c>
      <c r="H64" s="0" t="s">
        <v>5</v>
      </c>
      <c r="I64" s="0" t="s">
        <v>43</v>
      </c>
      <c r="J64" s="2" t="n">
        <v>0</v>
      </c>
      <c r="K64" s="2" t="s">
        <v>5</v>
      </c>
      <c r="L64" s="2" t="s">
        <v>5</v>
      </c>
      <c r="M64" s="2" t="s">
        <v>5</v>
      </c>
      <c r="O64" s="2"/>
    </row>
    <row r="65" customFormat="false" ht="15.75" hidden="false" customHeight="false" outlineLevel="0" collapsed="false">
      <c r="A65" s="0" t="s">
        <v>78</v>
      </c>
      <c r="B65" s="0" t="n">
        <v>0.00549473684210526</v>
      </c>
      <c r="C65" s="2" t="s">
        <v>30</v>
      </c>
      <c r="D65" s="0" t="n">
        <v>1</v>
      </c>
      <c r="E65" s="2" t="s">
        <v>26</v>
      </c>
      <c r="F65" s="0" t="s">
        <v>79</v>
      </c>
      <c r="G65" s="1" t="s">
        <v>5</v>
      </c>
      <c r="H65" s="2" t="s">
        <v>7</v>
      </c>
      <c r="I65" s="2" t="s">
        <v>28</v>
      </c>
      <c r="J65" s="0" t="n">
        <v>2</v>
      </c>
      <c r="K65" s="2" t="n">
        <f aca="false">LN(B65)</f>
        <v>-5.20396458270004</v>
      </c>
      <c r="L65" s="5" t="n">
        <f aca="false">SQRT(LN(M65))</f>
        <v>0.475740902125438</v>
      </c>
      <c r="M65" s="9" t="n">
        <v>1.25398866858667</v>
      </c>
    </row>
    <row r="66" customFormat="false" ht="15.75" hidden="false" customHeight="false" outlineLevel="0" collapsed="false">
      <c r="A66" s="0" t="s">
        <v>80</v>
      </c>
      <c r="B66" s="0" t="n">
        <v>0.00601734736842105</v>
      </c>
      <c r="C66" s="2" t="s">
        <v>30</v>
      </c>
      <c r="D66" s="0" t="n">
        <v>1</v>
      </c>
      <c r="E66" s="2" t="s">
        <v>26</v>
      </c>
      <c r="F66" s="0" t="s">
        <v>81</v>
      </c>
      <c r="G66" s="1" t="s">
        <v>5</v>
      </c>
      <c r="H66" s="2" t="s">
        <v>51</v>
      </c>
      <c r="I66" s="2" t="s">
        <v>28</v>
      </c>
      <c r="J66" s="0" t="n">
        <v>2</v>
      </c>
      <c r="K66" s="2" t="n">
        <f aca="false">LN(B66)</f>
        <v>-5.1131087532451</v>
      </c>
      <c r="L66" s="5" t="n">
        <f aca="false">SQRT(LN(M66))</f>
        <v>0.475740902125438</v>
      </c>
      <c r="M66" s="9" t="n">
        <v>1.25398866858667</v>
      </c>
    </row>
    <row r="67" customFormat="false" ht="15.75" hidden="false" customHeight="false" outlineLevel="0" collapsed="false">
      <c r="A67" s="2" t="s">
        <v>38</v>
      </c>
      <c r="B67" s="0" t="n">
        <v>0.103936</v>
      </c>
      <c r="C67" s="2" t="s">
        <v>30</v>
      </c>
      <c r="D67" s="0" t="n">
        <v>1</v>
      </c>
      <c r="E67" s="2" t="s">
        <v>26</v>
      </c>
      <c r="F67" s="0" t="s">
        <v>39</v>
      </c>
      <c r="G67" s="1" t="s">
        <v>5</v>
      </c>
      <c r="H67" s="2" t="s">
        <v>7</v>
      </c>
      <c r="I67" s="2" t="s">
        <v>28</v>
      </c>
      <c r="J67" s="0" t="n">
        <v>2</v>
      </c>
      <c r="K67" s="2" t="n">
        <f aca="false">LN(B67)</f>
        <v>-2.26397995388298</v>
      </c>
      <c r="L67" s="5" t="n">
        <f aca="false">SQRT(LN(M67))</f>
        <v>0.248689735180737</v>
      </c>
      <c r="M67" s="10" t="n">
        <v>1.06379912881005</v>
      </c>
    </row>
    <row r="68" customFormat="false" ht="15.75" hidden="false" customHeight="false" outlineLevel="0" collapsed="false">
      <c r="A68" s="2" t="s">
        <v>44</v>
      </c>
      <c r="B68" s="0" t="n">
        <v>0.00932346947368421</v>
      </c>
      <c r="C68" s="2" t="s">
        <v>45</v>
      </c>
      <c r="D68" s="0" t="n">
        <v>1</v>
      </c>
      <c r="E68" s="2" t="s">
        <v>26</v>
      </c>
      <c r="F68" s="0" t="s">
        <v>46</v>
      </c>
      <c r="G68" s="1" t="s">
        <v>5</v>
      </c>
      <c r="H68" s="2" t="s">
        <v>7</v>
      </c>
      <c r="I68" s="2" t="s">
        <v>28</v>
      </c>
      <c r="J68" s="0" t="n">
        <v>2</v>
      </c>
      <c r="K68" s="2" t="n">
        <f aca="false">LN(B68)</f>
        <v>-4.6752204584317</v>
      </c>
      <c r="L68" s="5" t="n">
        <f aca="false">SQRT(LN(M68))</f>
        <v>0.276263800763634</v>
      </c>
      <c r="M68" s="9" t="n">
        <v>1.07930971888469</v>
      </c>
    </row>
    <row r="69" customFormat="false" ht="15.75" hidden="false" customHeight="false" outlineLevel="0" collapsed="false">
      <c r="A69" s="2" t="s">
        <v>44</v>
      </c>
      <c r="B69" s="0" t="n">
        <v>0.013248</v>
      </c>
      <c r="C69" s="2" t="s">
        <v>45</v>
      </c>
      <c r="D69" s="0" t="n">
        <v>1</v>
      </c>
      <c r="E69" s="2" t="s">
        <v>26</v>
      </c>
      <c r="F69" s="0" t="s">
        <v>46</v>
      </c>
      <c r="G69" s="1" t="s">
        <v>5</v>
      </c>
      <c r="H69" s="2" t="s">
        <v>7</v>
      </c>
      <c r="I69" s="2" t="s">
        <v>28</v>
      </c>
      <c r="J69" s="0" t="n">
        <v>2</v>
      </c>
      <c r="K69" s="2" t="n">
        <f aca="false">LN(B69)</f>
        <v>-4.32390868133923</v>
      </c>
      <c r="L69" s="5" t="n">
        <f aca="false">SQRT(LN(M69))</f>
        <v>0.276263800763634</v>
      </c>
      <c r="M69" s="9" t="n">
        <v>1.07930971888469</v>
      </c>
    </row>
    <row r="70" customFormat="false" ht="15.75" hidden="false" customHeight="false" outlineLevel="0" collapsed="false">
      <c r="A70" s="2" t="s">
        <v>44</v>
      </c>
      <c r="B70" s="0" t="n">
        <v>0.256421052631579</v>
      </c>
      <c r="C70" s="2" t="s">
        <v>45</v>
      </c>
      <c r="D70" s="0" t="n">
        <v>1</v>
      </c>
      <c r="E70" s="2" t="s">
        <v>26</v>
      </c>
      <c r="F70" s="0" t="s">
        <v>46</v>
      </c>
      <c r="G70" s="1" t="s">
        <v>5</v>
      </c>
      <c r="H70" s="2" t="s">
        <v>7</v>
      </c>
      <c r="I70" s="2" t="s">
        <v>28</v>
      </c>
      <c r="J70" s="0" t="n">
        <v>2</v>
      </c>
      <c r="K70" s="2" t="n">
        <f aca="false">LN(B70)</f>
        <v>-1.36093444875884</v>
      </c>
      <c r="L70" s="5" t="n">
        <f aca="false">SQRT(LN(M70))</f>
        <v>0.475914943091854</v>
      </c>
      <c r="M70" s="9" t="n">
        <v>1.25419638029791</v>
      </c>
    </row>
    <row r="71" customFormat="false" ht="15.75" hidden="false" customHeight="false" outlineLevel="0" collapsed="false">
      <c r="A71" s="2" t="s">
        <v>44</v>
      </c>
      <c r="B71" s="0" t="n">
        <v>0.0122105263157895</v>
      </c>
      <c r="C71" s="2" t="s">
        <v>45</v>
      </c>
      <c r="D71" s="0" t="n">
        <v>1</v>
      </c>
      <c r="E71" s="2" t="s">
        <v>26</v>
      </c>
      <c r="F71" s="0" t="s">
        <v>46</v>
      </c>
      <c r="G71" s="1" t="s">
        <v>5</v>
      </c>
      <c r="H71" s="2" t="s">
        <v>7</v>
      </c>
      <c r="I71" s="2" t="s">
        <v>28</v>
      </c>
      <c r="J71" s="0" t="n">
        <v>2</v>
      </c>
      <c r="K71" s="2" t="n">
        <f aca="false">LN(B71)</f>
        <v>-4.40545688648227</v>
      </c>
      <c r="L71" s="5" t="n">
        <f aca="false">SQRT(LN(M71))</f>
        <v>0.459034938819536</v>
      </c>
      <c r="M71" s="9" t="n">
        <v>1.23455807873216</v>
      </c>
    </row>
    <row r="72" customFormat="false" ht="15.75" hidden="false" customHeight="false" outlineLevel="0" collapsed="false">
      <c r="A72" s="2" t="s">
        <v>44</v>
      </c>
      <c r="B72" s="0" t="n">
        <v>0.720421052631579</v>
      </c>
      <c r="C72" s="2" t="s">
        <v>45</v>
      </c>
      <c r="D72" s="0" t="n">
        <v>1</v>
      </c>
      <c r="E72" s="2" t="s">
        <v>26</v>
      </c>
      <c r="F72" s="0" t="s">
        <v>46</v>
      </c>
      <c r="G72" s="1" t="s">
        <v>5</v>
      </c>
      <c r="H72" s="2" t="s">
        <v>7</v>
      </c>
      <c r="I72" s="2" t="s">
        <v>28</v>
      </c>
      <c r="J72" s="0" t="n">
        <v>2</v>
      </c>
      <c r="K72" s="2" t="n">
        <f aca="false">LN(B72)</f>
        <v>-0.327919442576548</v>
      </c>
      <c r="L72" s="5" t="n">
        <f aca="false">SQRT(LN(M72))</f>
        <v>0.459034938819536</v>
      </c>
      <c r="M72" s="9" t="n">
        <v>1.23455807873216</v>
      </c>
    </row>
    <row r="73" customFormat="false" ht="15.75" hidden="false" customHeight="false" outlineLevel="0" collapsed="false">
      <c r="A73" s="2" t="s">
        <v>44</v>
      </c>
      <c r="B73" s="0" t="n">
        <v>0.183157894736842</v>
      </c>
      <c r="C73" s="2" t="s">
        <v>45</v>
      </c>
      <c r="D73" s="0" t="n">
        <v>1</v>
      </c>
      <c r="E73" s="2" t="s">
        <v>26</v>
      </c>
      <c r="F73" s="0" t="s">
        <v>46</v>
      </c>
      <c r="G73" s="1" t="s">
        <v>5</v>
      </c>
      <c r="H73" s="2" t="s">
        <v>7</v>
      </c>
      <c r="I73" s="2" t="s">
        <v>28</v>
      </c>
      <c r="J73" s="0" t="n">
        <v>2</v>
      </c>
      <c r="K73" s="2" t="n">
        <f aca="false">LN(B73)</f>
        <v>-1.69740668538006</v>
      </c>
      <c r="L73" s="5" t="n">
        <f aca="false">SQRT(LN(M73))</f>
        <v>0.31543421455299</v>
      </c>
      <c r="M73" s="9" t="n">
        <v>1.10461708302042</v>
      </c>
    </row>
    <row r="74" customFormat="false" ht="15.75" hidden="false" customHeight="false" outlineLevel="0" collapsed="false">
      <c r="A74" s="2" t="s">
        <v>44</v>
      </c>
      <c r="B74" s="0" t="n">
        <v>0.00109406315789474</v>
      </c>
      <c r="C74" s="2" t="s">
        <v>45</v>
      </c>
      <c r="D74" s="0" t="n">
        <v>1</v>
      </c>
      <c r="E74" s="2" t="s">
        <v>26</v>
      </c>
      <c r="F74" s="0" t="s">
        <v>46</v>
      </c>
      <c r="G74" s="1" t="s">
        <v>5</v>
      </c>
      <c r="H74" s="2" t="s">
        <v>7</v>
      </c>
      <c r="I74" s="2" t="s">
        <v>28</v>
      </c>
      <c r="J74" s="0" t="n">
        <v>2</v>
      </c>
      <c r="K74" s="2" t="n">
        <f aca="false">LN(B74)</f>
        <v>-6.81785684548352</v>
      </c>
      <c r="L74" s="5" t="n">
        <f aca="false">SQRT(LN(M74))</f>
        <v>0.316425223350642</v>
      </c>
      <c r="M74" s="9" t="n">
        <v>1.10530898683042</v>
      </c>
    </row>
    <row r="75" customFormat="false" ht="15.75" hidden="false" customHeight="false" outlineLevel="0" collapsed="false">
      <c r="A75" s="2" t="s">
        <v>44</v>
      </c>
      <c r="B75" s="0" t="n">
        <v>0.158736842105263</v>
      </c>
      <c r="C75" s="2" t="s">
        <v>45</v>
      </c>
      <c r="D75" s="0" t="n">
        <v>1</v>
      </c>
      <c r="E75" s="2" t="s">
        <v>26</v>
      </c>
      <c r="F75" s="0" t="s">
        <v>46</v>
      </c>
      <c r="G75" s="1" t="s">
        <v>5</v>
      </c>
      <c r="H75" s="2" t="s">
        <v>7</v>
      </c>
      <c r="I75" s="2" t="s">
        <v>28</v>
      </c>
      <c r="J75" s="0" t="n">
        <v>2</v>
      </c>
      <c r="K75" s="2" t="n">
        <f aca="false">LN(B75)</f>
        <v>-1.84050752902073</v>
      </c>
      <c r="L75" s="5" t="n">
        <f aca="false">SQRT(LN(M75))</f>
        <v>0.475740902125438</v>
      </c>
      <c r="M75" s="9" t="n">
        <v>1.25398866858667</v>
      </c>
    </row>
    <row r="76" customFormat="false" ht="15.75" hidden="false" customHeight="false" outlineLevel="0" collapsed="false">
      <c r="A76" s="0" t="s">
        <v>82</v>
      </c>
      <c r="B76" s="0" t="n">
        <v>0.00207578947368421</v>
      </c>
      <c r="C76" s="2" t="s">
        <v>30</v>
      </c>
      <c r="D76" s="0" t="n">
        <v>1</v>
      </c>
      <c r="E76" s="2" t="s">
        <v>26</v>
      </c>
      <c r="F76" s="0" t="s">
        <v>83</v>
      </c>
      <c r="G76" s="1" t="s">
        <v>5</v>
      </c>
      <c r="H76" s="2" t="s">
        <v>51</v>
      </c>
      <c r="I76" s="2" t="s">
        <v>28</v>
      </c>
      <c r="J76" s="0" t="n">
        <v>2</v>
      </c>
      <c r="K76" s="2" t="n">
        <f aca="false">LN(B76)</f>
        <v>-6.17741372841414</v>
      </c>
      <c r="L76" s="5" t="n">
        <f aca="false">SQRT(LN(M76))</f>
        <v>0.475914943091854</v>
      </c>
      <c r="M76" s="9" t="n">
        <v>1.25419638029791</v>
      </c>
    </row>
    <row r="77" customFormat="false" ht="15.75" hidden="false" customHeight="false" outlineLevel="0" collapsed="false">
      <c r="A77" s="0" t="s">
        <v>56</v>
      </c>
      <c r="B77" s="0" t="n">
        <v>0.00014628</v>
      </c>
      <c r="C77" s="2" t="s">
        <v>30</v>
      </c>
      <c r="D77" s="4" t="n">
        <v>0.001</v>
      </c>
      <c r="E77" s="2" t="s">
        <v>26</v>
      </c>
      <c r="F77" s="0" t="s">
        <v>57</v>
      </c>
      <c r="G77" s="1" t="s">
        <v>5</v>
      </c>
      <c r="H77" s="2" t="s">
        <v>58</v>
      </c>
      <c r="I77" s="2" t="s">
        <v>28</v>
      </c>
      <c r="J77" s="0" t="n">
        <v>2</v>
      </c>
      <c r="K77" s="2" t="n">
        <f aca="false">LN(B77)</f>
        <v>-8.82998796468309</v>
      </c>
      <c r="L77" s="5" t="n">
        <f aca="false">SQRT(LN(M77))</f>
        <v>0.276263800763634</v>
      </c>
      <c r="M77" s="11" t="n">
        <v>1.07930971888469</v>
      </c>
    </row>
    <row r="78" customFormat="false" ht="15.75" hidden="false" customHeight="false" outlineLevel="0" collapsed="false">
      <c r="A78" s="0" t="s">
        <v>56</v>
      </c>
      <c r="B78" s="2" t="n">
        <v>0.00464</v>
      </c>
      <c r="C78" s="2" t="s">
        <v>30</v>
      </c>
      <c r="D78" s="0" t="n">
        <v>1</v>
      </c>
      <c r="E78" s="2" t="s">
        <v>26</v>
      </c>
      <c r="F78" s="2" t="s">
        <v>57</v>
      </c>
      <c r="G78" s="1" t="s">
        <v>5</v>
      </c>
      <c r="H78" s="2" t="s">
        <v>58</v>
      </c>
      <c r="I78" s="2" t="s">
        <v>28</v>
      </c>
      <c r="J78" s="0" t="n">
        <v>2</v>
      </c>
      <c r="K78" s="2" t="n">
        <f aca="false">LN(B78)</f>
        <v>-5.37304091274397</v>
      </c>
      <c r="L78" s="5" t="n">
        <f aca="false">SQRT(LN(M78))</f>
        <v>0.339596269041207</v>
      </c>
      <c r="M78" s="11" t="n">
        <v>1.12223880815598</v>
      </c>
      <c r="O78" s="2"/>
    </row>
    <row r="79" customFormat="false" ht="15.75" hidden="false" customHeight="false" outlineLevel="0" collapsed="false">
      <c r="A79" s="0" t="s">
        <v>49</v>
      </c>
      <c r="B79" s="2" t="n">
        <v>0.00183157894736842</v>
      </c>
      <c r="C79" s="2" t="s">
        <v>30</v>
      </c>
      <c r="D79" s="4" t="n">
        <v>0.001</v>
      </c>
      <c r="E79" s="2" t="s">
        <v>26</v>
      </c>
      <c r="F79" s="2" t="s">
        <v>50</v>
      </c>
      <c r="G79" s="1" t="s">
        <v>5</v>
      </c>
      <c r="H79" s="2" t="s">
        <v>51</v>
      </c>
      <c r="I79" s="2" t="s">
        <v>28</v>
      </c>
      <c r="J79" s="0" t="n">
        <v>2</v>
      </c>
      <c r="K79" s="2" t="n">
        <f aca="false">LN(B79)</f>
        <v>-6.30257687136815</v>
      </c>
      <c r="L79" s="5" t="n">
        <f aca="false">SQRT(LN(M79))</f>
        <v>0.459034938819536</v>
      </c>
      <c r="M79" s="9" t="n">
        <v>1.23455807873216</v>
      </c>
      <c r="O79" s="2"/>
    </row>
    <row r="80" customFormat="false" ht="15.75" hidden="false" customHeight="false" outlineLevel="0" collapsed="false">
      <c r="A80" s="0" t="s">
        <v>49</v>
      </c>
      <c r="B80" s="2" t="n">
        <v>0.00492328421052631</v>
      </c>
      <c r="C80" s="2" t="s">
        <v>30</v>
      </c>
      <c r="D80" s="0" t="n">
        <v>1</v>
      </c>
      <c r="E80" s="2" t="s">
        <v>26</v>
      </c>
      <c r="F80" s="2" t="s">
        <v>50</v>
      </c>
      <c r="G80" s="1" t="s">
        <v>5</v>
      </c>
      <c r="H80" s="2" t="s">
        <v>51</v>
      </c>
      <c r="I80" s="2" t="s">
        <v>28</v>
      </c>
      <c r="J80" s="0" t="n">
        <v>2</v>
      </c>
      <c r="K80" s="2" t="n">
        <f aca="false">LN(B80)</f>
        <v>-5.31377944870725</v>
      </c>
      <c r="L80" s="5" t="n">
        <f aca="false">SQRT(LN(M80))</f>
        <v>0.475740902125438</v>
      </c>
      <c r="M80" s="9" t="n">
        <v>1.25398866858667</v>
      </c>
      <c r="O80" s="2"/>
    </row>
    <row r="81" customFormat="false" ht="15.75" hidden="false" customHeight="false" outlineLevel="0" collapsed="false">
      <c r="A81" s="0" t="s">
        <v>84</v>
      </c>
      <c r="B81" s="2" t="n">
        <v>0.00317473684210526</v>
      </c>
      <c r="C81" s="2" t="s">
        <v>30</v>
      </c>
      <c r="D81" s="4" t="n">
        <v>0.001</v>
      </c>
      <c r="E81" s="2" t="s">
        <v>26</v>
      </c>
      <c r="F81" s="2" t="s">
        <v>85</v>
      </c>
      <c r="G81" s="1" t="s">
        <v>5</v>
      </c>
      <c r="H81" s="2" t="s">
        <v>51</v>
      </c>
      <c r="I81" s="2" t="s">
        <v>28</v>
      </c>
      <c r="J81" s="0" t="n">
        <v>2</v>
      </c>
      <c r="K81" s="2" t="n">
        <f aca="false">LN(B81)</f>
        <v>-5.75253053444888</v>
      </c>
      <c r="L81" s="5" t="n">
        <f aca="false">SQRT(LN(M81))</f>
        <v>0.459034938819536</v>
      </c>
      <c r="M81" s="9" t="n">
        <v>1.23455807873216</v>
      </c>
      <c r="O81" s="2"/>
    </row>
    <row r="82" customFormat="false" ht="15.75" hidden="false" customHeight="false" outlineLevel="0" collapsed="false">
      <c r="A82" s="0" t="s">
        <v>84</v>
      </c>
      <c r="B82" s="2" t="n">
        <v>0.00732631578947368</v>
      </c>
      <c r="C82" s="2" t="s">
        <v>30</v>
      </c>
      <c r="D82" s="0" t="n">
        <v>1</v>
      </c>
      <c r="E82" s="2" t="s">
        <v>26</v>
      </c>
      <c r="F82" s="2" t="s">
        <v>85</v>
      </c>
      <c r="G82" s="1" t="s">
        <v>5</v>
      </c>
      <c r="H82" s="2" t="s">
        <v>51</v>
      </c>
      <c r="I82" s="2" t="s">
        <v>28</v>
      </c>
      <c r="J82" s="0" t="n">
        <v>2</v>
      </c>
      <c r="K82" s="2" t="n">
        <f aca="false">LN(B82)</f>
        <v>-4.91628251024826</v>
      </c>
      <c r="L82" s="5" t="n">
        <f aca="false">SQRT(LN(M82))</f>
        <v>0.475740902125438</v>
      </c>
      <c r="M82" s="9" t="n">
        <v>1.25398866858667</v>
      </c>
      <c r="O82" s="2"/>
    </row>
    <row r="83" customFormat="false" ht="15.75" hidden="false" customHeight="false" outlineLevel="0" collapsed="false">
      <c r="A83" s="0" t="s">
        <v>34</v>
      </c>
      <c r="B83" s="2" t="n">
        <v>0.103936</v>
      </c>
      <c r="C83" s="2" t="s">
        <v>30</v>
      </c>
      <c r="D83" s="0" t="n">
        <v>1</v>
      </c>
      <c r="E83" s="2" t="s">
        <v>26</v>
      </c>
      <c r="F83" s="0" t="s">
        <v>35</v>
      </c>
      <c r="G83" s="1" t="s">
        <v>5</v>
      </c>
      <c r="H83" s="2" t="s">
        <v>7</v>
      </c>
      <c r="I83" s="2" t="s">
        <v>28</v>
      </c>
      <c r="J83" s="2" t="n">
        <v>0</v>
      </c>
      <c r="K83" s="2" t="s">
        <v>5</v>
      </c>
      <c r="L83" s="2" t="s">
        <v>5</v>
      </c>
      <c r="M83" s="2" t="s">
        <v>5</v>
      </c>
    </row>
    <row r="84" customFormat="false" ht="15.75" hidden="false" customHeight="false" outlineLevel="0" collapsed="false">
      <c r="A84" s="2" t="s">
        <v>52</v>
      </c>
      <c r="B84" s="0" t="n">
        <v>0.00290628</v>
      </c>
      <c r="C84" s="2" t="s">
        <v>30</v>
      </c>
      <c r="D84" s="4" t="n">
        <v>0.001</v>
      </c>
      <c r="E84" s="2" t="s">
        <v>26</v>
      </c>
      <c r="F84" s="0" t="s">
        <v>53</v>
      </c>
      <c r="G84" s="1" t="s">
        <v>5</v>
      </c>
      <c r="H84" s="2" t="s">
        <v>7</v>
      </c>
      <c r="I84" s="2" t="s">
        <v>28</v>
      </c>
      <c r="J84" s="2" t="n">
        <v>0</v>
      </c>
      <c r="K84" s="2" t="s">
        <v>5</v>
      </c>
      <c r="L84" s="2" t="s">
        <v>5</v>
      </c>
      <c r="M84" s="2" t="s">
        <v>5</v>
      </c>
    </row>
    <row r="85" customFormat="false" ht="15.75" hidden="false" customHeight="false" outlineLevel="0" collapsed="false">
      <c r="A85" s="2" t="s">
        <v>54</v>
      </c>
      <c r="B85" s="0" t="n">
        <v>1.1592E-007</v>
      </c>
      <c r="C85" s="2" t="s">
        <v>30</v>
      </c>
      <c r="D85" s="4" t="n">
        <v>1E-006</v>
      </c>
      <c r="E85" s="0" t="s">
        <v>41</v>
      </c>
      <c r="F85" s="2" t="s">
        <v>5</v>
      </c>
      <c r="G85" s="1" t="s">
        <v>42</v>
      </c>
      <c r="H85" s="0" t="s">
        <v>5</v>
      </c>
      <c r="I85" s="0" t="s">
        <v>43</v>
      </c>
      <c r="J85" s="2" t="n">
        <v>0</v>
      </c>
      <c r="K85" s="2" t="s">
        <v>5</v>
      </c>
      <c r="L85" s="2" t="s">
        <v>5</v>
      </c>
      <c r="M85" s="2" t="s">
        <v>5</v>
      </c>
      <c r="O85" s="2"/>
    </row>
    <row r="86" customFormat="false" ht="15.75" hidden="false" customHeight="false" outlineLevel="0" collapsed="false">
      <c r="A86" s="2" t="s">
        <v>54</v>
      </c>
      <c r="B86" s="2" t="n">
        <v>8.8794947368421E-009</v>
      </c>
      <c r="C86" s="2" t="s">
        <v>30</v>
      </c>
      <c r="D86" s="4" t="n">
        <v>1E-006</v>
      </c>
      <c r="E86" s="0" t="s">
        <v>41</v>
      </c>
      <c r="F86" s="2" t="s">
        <v>5</v>
      </c>
      <c r="G86" s="1" t="s">
        <v>55</v>
      </c>
      <c r="H86" s="0" t="s">
        <v>5</v>
      </c>
      <c r="I86" s="0" t="s">
        <v>43</v>
      </c>
      <c r="J86" s="2" t="n">
        <v>0</v>
      </c>
      <c r="K86" s="2" t="s">
        <v>5</v>
      </c>
      <c r="L86" s="2" t="s">
        <v>5</v>
      </c>
      <c r="M86" s="2" t="s">
        <v>5</v>
      </c>
      <c r="O86" s="2"/>
    </row>
    <row r="87" customFormat="false" ht="15.75" hidden="false" customHeight="false" outlineLevel="0" collapsed="false">
      <c r="A87" s="0" t="s">
        <v>86</v>
      </c>
      <c r="B87" s="2" t="n">
        <v>2.13684210526316</v>
      </c>
      <c r="C87" s="2" t="s">
        <v>30</v>
      </c>
      <c r="D87" s="0" t="n">
        <v>1</v>
      </c>
      <c r="E87" s="2" t="s">
        <v>26</v>
      </c>
      <c r="F87" s="2" t="s">
        <v>87</v>
      </c>
      <c r="G87" s="1" t="s">
        <v>5</v>
      </c>
      <c r="H87" s="2" t="s">
        <v>51</v>
      </c>
      <c r="I87" s="2" t="s">
        <v>28</v>
      </c>
      <c r="J87" s="0" t="n">
        <v>2</v>
      </c>
      <c r="K87" s="2" t="n">
        <f aca="false">LN(B87)</f>
        <v>0.759329087441247</v>
      </c>
      <c r="L87" s="5" t="n">
        <f aca="false">SQRT(LN(M87))</f>
        <v>0.459034938819536</v>
      </c>
      <c r="M87" s="9" t="n">
        <v>1.23455807873216</v>
      </c>
      <c r="O87" s="2"/>
    </row>
    <row r="88" customFormat="false" ht="15.75" hidden="false" customHeight="false" outlineLevel="0" collapsed="false">
      <c r="A88" s="0" t="s">
        <v>88</v>
      </c>
      <c r="B88" s="2" t="n">
        <v>0.000341894736842105</v>
      </c>
      <c r="C88" s="2" t="s">
        <v>30</v>
      </c>
      <c r="D88" s="4" t="n">
        <v>0.001</v>
      </c>
      <c r="E88" s="0" t="s">
        <v>41</v>
      </c>
      <c r="F88" s="2" t="s">
        <v>5</v>
      </c>
      <c r="G88" s="1" t="s">
        <v>42</v>
      </c>
      <c r="H88" s="0" t="s">
        <v>5</v>
      </c>
      <c r="I88" s="0" t="s">
        <v>43</v>
      </c>
      <c r="J88" s="2" t="n">
        <v>0</v>
      </c>
      <c r="K88" s="2" t="s">
        <v>5</v>
      </c>
      <c r="L88" s="2" t="s">
        <v>5</v>
      </c>
      <c r="M88" s="2" t="s">
        <v>5</v>
      </c>
      <c r="O88" s="2"/>
    </row>
    <row r="89" customFormat="false" ht="15.75" hidden="false" customHeight="false" outlineLevel="0" collapsed="false">
      <c r="A89" s="0" t="s">
        <v>88</v>
      </c>
      <c r="B89" s="2" t="n">
        <v>0.00280842105263158</v>
      </c>
      <c r="C89" s="2" t="s">
        <v>30</v>
      </c>
      <c r="D89" s="0" t="n">
        <v>1</v>
      </c>
      <c r="E89" s="0" t="s">
        <v>41</v>
      </c>
      <c r="F89" s="2" t="s">
        <v>5</v>
      </c>
      <c r="G89" s="1" t="s">
        <v>42</v>
      </c>
      <c r="H89" s="0" t="s">
        <v>5</v>
      </c>
      <c r="I89" s="0" t="s">
        <v>43</v>
      </c>
      <c r="J89" s="2" t="n">
        <v>0</v>
      </c>
      <c r="K89" s="2" t="s">
        <v>5</v>
      </c>
      <c r="L89" s="2" t="s">
        <v>5</v>
      </c>
      <c r="M89" s="2" t="s">
        <v>5</v>
      </c>
      <c r="O89" s="2"/>
    </row>
    <row r="90" customFormat="false" ht="15.75" hidden="false" customHeight="false" outlineLevel="0" collapsed="false">
      <c r="A90" s="0" t="s">
        <v>89</v>
      </c>
      <c r="B90" s="2" t="n">
        <v>0.0158736842105263</v>
      </c>
      <c r="C90" s="2" t="s">
        <v>30</v>
      </c>
      <c r="D90" s="0" t="n">
        <v>1</v>
      </c>
      <c r="E90" s="2" t="s">
        <v>26</v>
      </c>
      <c r="F90" s="2" t="s">
        <v>90</v>
      </c>
      <c r="G90" s="1" t="s">
        <v>5</v>
      </c>
      <c r="H90" s="2" t="s">
        <v>7</v>
      </c>
      <c r="I90" s="2" t="s">
        <v>28</v>
      </c>
      <c r="J90" s="0" t="n">
        <v>2</v>
      </c>
      <c r="K90" s="2" t="n">
        <f aca="false">LN(B90)</f>
        <v>-4.14309262201478</v>
      </c>
      <c r="L90" s="5" t="n">
        <f aca="false">SQRT(LN(M90))</f>
        <v>0.475740902125438</v>
      </c>
      <c r="M90" s="9" t="n">
        <v>1.25398866858667</v>
      </c>
      <c r="O90" s="2"/>
    </row>
    <row r="91" customFormat="false" ht="15.75" hidden="false" customHeight="false" outlineLevel="0" collapsed="false">
      <c r="A91" s="0" t="s">
        <v>91</v>
      </c>
      <c r="B91" s="2" t="n">
        <v>0.0158736842105263</v>
      </c>
      <c r="C91" s="2" t="s">
        <v>30</v>
      </c>
      <c r="D91" s="0" t="n">
        <v>1</v>
      </c>
      <c r="E91" s="2" t="s">
        <v>26</v>
      </c>
      <c r="F91" s="0" t="s">
        <v>92</v>
      </c>
      <c r="G91" s="1" t="s">
        <v>5</v>
      </c>
      <c r="H91" s="2" t="s">
        <v>7</v>
      </c>
      <c r="I91" s="2" t="s">
        <v>28</v>
      </c>
      <c r="J91" s="0" t="n">
        <v>2</v>
      </c>
      <c r="K91" s="2" t="n">
        <f aca="false">LN(B91)</f>
        <v>-4.14309262201478</v>
      </c>
      <c r="L91" s="5" t="n">
        <f aca="false">SQRT(LN(M91))</f>
        <v>0.475740902125438</v>
      </c>
      <c r="M91" s="9" t="n">
        <v>1.25398866858667</v>
      </c>
      <c r="O91" s="2"/>
    </row>
    <row r="92" customFormat="false" ht="15.75" hidden="false" customHeight="false" outlineLevel="0" collapsed="false">
      <c r="A92" s="0" t="s">
        <v>32</v>
      </c>
      <c r="B92" s="0" t="n">
        <v>0.103936</v>
      </c>
      <c r="C92" s="2" t="s">
        <v>30</v>
      </c>
      <c r="D92" s="0" t="n">
        <v>1</v>
      </c>
      <c r="E92" s="2" t="s">
        <v>26</v>
      </c>
      <c r="F92" s="0" t="s">
        <v>33</v>
      </c>
      <c r="G92" s="1" t="s">
        <v>5</v>
      </c>
      <c r="H92" s="2" t="s">
        <v>7</v>
      </c>
      <c r="I92" s="2" t="s">
        <v>28</v>
      </c>
      <c r="J92" s="2" t="n">
        <v>0</v>
      </c>
      <c r="K92" s="2" t="s">
        <v>5</v>
      </c>
      <c r="L92" s="2" t="s">
        <v>5</v>
      </c>
      <c r="M92" s="2" t="s">
        <v>5</v>
      </c>
    </row>
    <row r="93" customFormat="false" ht="15.75" hidden="false" customHeight="false" outlineLevel="0" collapsed="false">
      <c r="A93" s="0" t="s">
        <v>29</v>
      </c>
      <c r="B93" s="0" t="n">
        <v>0.000221987368421053</v>
      </c>
      <c r="C93" s="2" t="s">
        <v>30</v>
      </c>
      <c r="D93" s="4" t="n">
        <v>0.001</v>
      </c>
      <c r="E93" s="2" t="s">
        <v>26</v>
      </c>
      <c r="F93" s="0" t="s">
        <v>31</v>
      </c>
      <c r="G93" s="1" t="s">
        <v>5</v>
      </c>
      <c r="H93" s="2" t="s">
        <v>7</v>
      </c>
      <c r="I93" s="2" t="s">
        <v>28</v>
      </c>
      <c r="J93" s="0" t="n">
        <v>2</v>
      </c>
      <c r="K93" s="2" t="n">
        <f aca="false">LN(B93)</f>
        <v>-8.41289007671507</v>
      </c>
      <c r="L93" s="5" t="n">
        <f aca="false">SQRT(LN(M93))</f>
        <v>0.276263800763634</v>
      </c>
      <c r="M93" s="9" t="n">
        <v>1.07930971888469</v>
      </c>
    </row>
    <row r="94" customFormat="false" ht="15.75" hidden="false" customHeight="false" outlineLevel="0" collapsed="false">
      <c r="A94" s="0" t="s">
        <v>93</v>
      </c>
      <c r="B94" s="2" t="n">
        <v>0.00610526315789474</v>
      </c>
      <c r="C94" s="2" t="s">
        <v>30</v>
      </c>
      <c r="D94" s="0" t="n">
        <v>1</v>
      </c>
      <c r="E94" s="2" t="s">
        <v>26</v>
      </c>
      <c r="F94" s="2" t="s">
        <v>94</v>
      </c>
      <c r="G94" s="1" t="s">
        <v>5</v>
      </c>
      <c r="H94" s="2" t="s">
        <v>58</v>
      </c>
      <c r="I94" s="2" t="s">
        <v>28</v>
      </c>
      <c r="J94" s="0" t="n">
        <v>2</v>
      </c>
      <c r="K94" s="2" t="n">
        <f aca="false">LN(B94)</f>
        <v>-5.09860406704221</v>
      </c>
      <c r="L94" s="5" t="n">
        <f aca="false">SQRT(LN(M94))</f>
        <v>0.459034938819536</v>
      </c>
      <c r="M94" s="11" t="n">
        <v>1.23455807873216</v>
      </c>
      <c r="O94" s="2"/>
    </row>
    <row r="95" customFormat="false" ht="15.75" hidden="false" customHeight="false" outlineLevel="0" collapsed="false">
      <c r="A95" s="0" t="s">
        <v>93</v>
      </c>
      <c r="B95" s="2" t="n">
        <v>0.0525052631578947</v>
      </c>
      <c r="C95" s="2" t="s">
        <v>30</v>
      </c>
      <c r="D95" s="0" t="n">
        <v>1</v>
      </c>
      <c r="E95" s="2" t="s">
        <v>26</v>
      </c>
      <c r="F95" s="2" t="s">
        <v>94</v>
      </c>
      <c r="G95" s="1" t="s">
        <v>5</v>
      </c>
      <c r="H95" s="2" t="s">
        <v>58</v>
      </c>
      <c r="I95" s="2" t="s">
        <v>28</v>
      </c>
      <c r="J95" s="0" t="n">
        <v>2</v>
      </c>
      <c r="K95" s="2" t="n">
        <f aca="false">LN(B95)</f>
        <v>-2.94684186378275</v>
      </c>
      <c r="L95" s="5" t="n">
        <f aca="false">SQRT(LN(M95))</f>
        <v>0.475740902125438</v>
      </c>
      <c r="M95" s="11" t="n">
        <v>1.25398866858667</v>
      </c>
      <c r="O95" s="2"/>
    </row>
    <row r="96" customFormat="false" ht="15.75" hidden="false" customHeight="false" outlineLevel="0" collapsed="false">
      <c r="A96" s="0" t="s">
        <v>59</v>
      </c>
      <c r="B96" s="2" t="n">
        <v>0.000399577263157895</v>
      </c>
      <c r="C96" s="2" t="s">
        <v>30</v>
      </c>
      <c r="D96" s="4" t="n">
        <v>0.001</v>
      </c>
      <c r="E96" s="2" t="s">
        <v>26</v>
      </c>
      <c r="F96" s="2" t="s">
        <v>60</v>
      </c>
      <c r="G96" s="1" t="s">
        <v>5</v>
      </c>
      <c r="H96" s="2" t="s">
        <v>51</v>
      </c>
      <c r="I96" s="2" t="s">
        <v>28</v>
      </c>
      <c r="J96" s="0" t="n">
        <v>2</v>
      </c>
      <c r="K96" s="2" t="n">
        <f aca="false">LN(B96)</f>
        <v>-7.82510341181295</v>
      </c>
      <c r="L96" s="5" t="n">
        <f aca="false">SQRT(LN(M96))</f>
        <v>0.276263800763634</v>
      </c>
      <c r="M96" s="9" t="n">
        <v>1.07930971888469</v>
      </c>
      <c r="O96" s="2"/>
    </row>
    <row r="97" customFormat="false" ht="15.75" hidden="false" customHeight="false" outlineLevel="0" collapsed="false">
      <c r="A97" s="0" t="s">
        <v>61</v>
      </c>
      <c r="B97" s="2" t="n">
        <v>0.000355179789473684</v>
      </c>
      <c r="C97" s="7" t="s">
        <v>62</v>
      </c>
      <c r="D97" s="4" t="n">
        <v>0.001</v>
      </c>
      <c r="E97" s="2" t="s">
        <v>26</v>
      </c>
      <c r="F97" s="2" t="s">
        <v>63</v>
      </c>
      <c r="G97" s="1" t="s">
        <v>5</v>
      </c>
      <c r="H97" s="2" t="s">
        <v>58</v>
      </c>
      <c r="I97" s="2" t="s">
        <v>28</v>
      </c>
      <c r="J97" s="0" t="n">
        <v>2</v>
      </c>
      <c r="K97" s="2" t="n">
        <f aca="false">LN(B97)</f>
        <v>-7.94288644746934</v>
      </c>
      <c r="L97" s="5" t="n">
        <f aca="false">SQRT(LN(M97))</f>
        <v>0.276263800763634</v>
      </c>
      <c r="M97" s="11" t="n">
        <v>1.07930971888469</v>
      </c>
      <c r="O97" s="2"/>
    </row>
    <row r="98" customFormat="false" ht="15.75" hidden="false" customHeight="false" outlineLevel="0" collapsed="false">
      <c r="A98" s="0" t="s">
        <v>61</v>
      </c>
      <c r="B98" s="2" t="n">
        <v>0.000177589894736842</v>
      </c>
      <c r="C98" s="7" t="s">
        <v>62</v>
      </c>
      <c r="D98" s="4" t="n">
        <v>0.001</v>
      </c>
      <c r="E98" s="2" t="s">
        <v>26</v>
      </c>
      <c r="F98" s="2" t="s">
        <v>63</v>
      </c>
      <c r="G98" s="1" t="s">
        <v>5</v>
      </c>
      <c r="H98" s="2" t="s">
        <v>58</v>
      </c>
      <c r="I98" s="2" t="s">
        <v>28</v>
      </c>
      <c r="J98" s="0" t="n">
        <v>2</v>
      </c>
      <c r="K98" s="2" t="n">
        <f aca="false">LN(B98)</f>
        <v>-8.63603362802928</v>
      </c>
      <c r="L98" s="5" t="n">
        <f aca="false">SQRT(LN(M98))</f>
        <v>0.339116499156263</v>
      </c>
      <c r="M98" s="11" t="n">
        <v>1.12187343757194</v>
      </c>
      <c r="O98" s="2"/>
    </row>
    <row r="99" customFormat="false" ht="15.75" hidden="false" customHeight="false" outlineLevel="0" collapsed="false">
      <c r="A99" s="0" t="s">
        <v>64</v>
      </c>
      <c r="B99" s="2" t="n">
        <v>0.355179789473684</v>
      </c>
      <c r="C99" s="2" t="s">
        <v>30</v>
      </c>
      <c r="D99" s="0" t="n">
        <v>1</v>
      </c>
      <c r="E99" s="2" t="s">
        <v>26</v>
      </c>
      <c r="F99" s="0" t="s">
        <v>65</v>
      </c>
      <c r="G99" s="1" t="s">
        <v>5</v>
      </c>
      <c r="H99" s="2" t="s">
        <v>58</v>
      </c>
      <c r="I99" s="2" t="s">
        <v>28</v>
      </c>
      <c r="J99" s="0" t="n">
        <v>2</v>
      </c>
      <c r="K99" s="2" t="n">
        <f aca="false">LN(B99)</f>
        <v>-1.0351311684872</v>
      </c>
      <c r="L99" s="5" t="n">
        <f aca="false">SQRT(LN(M99))</f>
        <v>0.276263800763634</v>
      </c>
      <c r="M99" s="9" t="n">
        <v>1.07930971888469</v>
      </c>
    </row>
    <row r="100" customFormat="false" ht="15.75" hidden="false" customHeight="false" outlineLevel="0" collapsed="false">
      <c r="A100" s="0" t="s">
        <v>64</v>
      </c>
      <c r="B100" s="2" t="n">
        <v>0.177589894736842</v>
      </c>
      <c r="C100" s="2" t="s">
        <v>30</v>
      </c>
      <c r="D100" s="0" t="n">
        <v>1</v>
      </c>
      <c r="E100" s="2" t="s">
        <v>26</v>
      </c>
      <c r="F100" s="0" t="s">
        <v>65</v>
      </c>
      <c r="G100" s="1" t="s">
        <v>5</v>
      </c>
      <c r="H100" s="2" t="s">
        <v>58</v>
      </c>
      <c r="I100" s="2" t="s">
        <v>28</v>
      </c>
      <c r="J100" s="0" t="n">
        <v>2</v>
      </c>
      <c r="K100" s="2" t="n">
        <f aca="false">LN(B100)</f>
        <v>-1.72827834904714</v>
      </c>
      <c r="L100" s="5" t="n">
        <f aca="false">SQRT(LN(M100))</f>
        <v>0.276263800763634</v>
      </c>
      <c r="M100" s="9" t="n">
        <v>1.07930971888469</v>
      </c>
    </row>
    <row r="101" customFormat="false" ht="15.75" hidden="false" customHeight="false" outlineLevel="0" collapsed="false">
      <c r="A101" s="0" t="s">
        <v>64</v>
      </c>
      <c r="B101" s="2" t="n">
        <v>0.293052631578947</v>
      </c>
      <c r="C101" s="2" t="s">
        <v>30</v>
      </c>
      <c r="D101" s="0" t="n">
        <v>1</v>
      </c>
      <c r="E101" s="2" t="s">
        <v>26</v>
      </c>
      <c r="F101" s="0" t="s">
        <v>65</v>
      </c>
      <c r="G101" s="1" t="s">
        <v>5</v>
      </c>
      <c r="H101" s="2" t="s">
        <v>58</v>
      </c>
      <c r="I101" s="2" t="s">
        <v>28</v>
      </c>
      <c r="J101" s="0" t="n">
        <v>2</v>
      </c>
      <c r="K101" s="2" t="n">
        <f aca="false">LN(B101)</f>
        <v>-1.22740305613432</v>
      </c>
      <c r="L101" s="5" t="n">
        <f aca="false">SQRT(LN(M101))</f>
        <v>0.475740902125438</v>
      </c>
      <c r="M101" s="9" t="n">
        <v>1.25398866858667</v>
      </c>
    </row>
    <row r="102" customFormat="false" ht="15.75" hidden="false" customHeight="false" outlineLevel="0" collapsed="false">
      <c r="A102" s="0" t="s">
        <v>64</v>
      </c>
      <c r="B102" s="0" t="n">
        <v>0.00976842105263158</v>
      </c>
      <c r="C102" s="2" t="s">
        <v>30</v>
      </c>
      <c r="D102" s="0" t="n">
        <v>1</v>
      </c>
      <c r="E102" s="2" t="s">
        <v>26</v>
      </c>
      <c r="F102" s="0" t="s">
        <v>65</v>
      </c>
      <c r="G102" s="1" t="s">
        <v>5</v>
      </c>
      <c r="H102" s="2" t="s">
        <v>58</v>
      </c>
      <c r="I102" s="2" t="s">
        <v>28</v>
      </c>
      <c r="J102" s="0" t="n">
        <v>2</v>
      </c>
      <c r="K102" s="2" t="n">
        <f aca="false">LN(B102)</f>
        <v>-4.62860043779648</v>
      </c>
      <c r="L102" s="5" t="n">
        <f aca="false">SQRT(LN(M102))</f>
        <v>0.459034938819536</v>
      </c>
      <c r="M102" s="9" t="n">
        <v>1.23455807873216</v>
      </c>
    </row>
    <row r="103" customFormat="false" ht="15.75" hidden="false" customHeight="false" outlineLevel="0" collapsed="false">
      <c r="A103" s="0" t="s">
        <v>64</v>
      </c>
      <c r="B103" s="0" t="n">
        <v>0.0361040842105263</v>
      </c>
      <c r="C103" s="2" t="s">
        <v>30</v>
      </c>
      <c r="D103" s="0" t="n">
        <v>1</v>
      </c>
      <c r="E103" s="2" t="s">
        <v>26</v>
      </c>
      <c r="F103" s="0" t="s">
        <v>65</v>
      </c>
      <c r="G103" s="1" t="s">
        <v>5</v>
      </c>
      <c r="H103" s="2" t="s">
        <v>58</v>
      </c>
      <c r="I103" s="2" t="s">
        <v>28</v>
      </c>
      <c r="J103" s="0" t="n">
        <v>2</v>
      </c>
      <c r="K103" s="2" t="n">
        <f aca="false">LN(B103)</f>
        <v>-3.32134928401704</v>
      </c>
      <c r="L103" s="5" t="n">
        <f aca="false">SQRT(LN(M103))</f>
        <v>0.475740902125438</v>
      </c>
      <c r="M103" s="9" t="n">
        <v>1.25398866858667</v>
      </c>
    </row>
    <row r="104" customFormat="false" ht="15.75" hidden="false" customHeight="false" outlineLevel="0" collapsed="false">
      <c r="A104" s="0" t="s">
        <v>95</v>
      </c>
      <c r="B104" s="0" t="n">
        <v>0.0148968421052632</v>
      </c>
      <c r="C104" s="2" t="s">
        <v>30</v>
      </c>
      <c r="D104" s="0" t="n">
        <v>1</v>
      </c>
      <c r="E104" s="2" t="s">
        <v>26</v>
      </c>
      <c r="F104" s="0" t="s">
        <v>96</v>
      </c>
      <c r="G104" s="1" t="s">
        <v>5</v>
      </c>
      <c r="H104" s="2" t="s">
        <v>51</v>
      </c>
      <c r="I104" s="2" t="s">
        <v>28</v>
      </c>
      <c r="J104" s="0" t="n">
        <v>2</v>
      </c>
      <c r="K104" s="2" t="n">
        <f aca="false">LN(B104)</f>
        <v>-4.2066060277371</v>
      </c>
      <c r="L104" s="5" t="n">
        <f aca="false">SQRT(LN(M104))</f>
        <v>0.475914943091854</v>
      </c>
      <c r="M104" s="9" t="n">
        <v>1.25419638029791</v>
      </c>
    </row>
    <row r="105" customFormat="false" ht="15.75" hidden="false" customHeight="false" outlineLevel="0" collapsed="false">
      <c r="A105" s="2" t="s">
        <v>44</v>
      </c>
      <c r="B105" s="0" t="n">
        <v>0.0293165305263158</v>
      </c>
      <c r="C105" s="2" t="s">
        <v>45</v>
      </c>
      <c r="D105" s="0" t="n">
        <v>1</v>
      </c>
      <c r="E105" s="2" t="s">
        <v>26</v>
      </c>
      <c r="F105" s="0" t="s">
        <v>46</v>
      </c>
      <c r="G105" s="1" t="s">
        <v>5</v>
      </c>
      <c r="H105" s="2" t="s">
        <v>7</v>
      </c>
      <c r="I105" s="2" t="s">
        <v>28</v>
      </c>
      <c r="J105" s="0" t="n">
        <v>2</v>
      </c>
      <c r="K105" s="0" t="n">
        <f aca="false">LN(B105)</f>
        <v>-3.5296037402643</v>
      </c>
      <c r="L105" s="9" t="n">
        <f aca="false">SQRT(LN(M105))</f>
        <v>0.276263800763634</v>
      </c>
      <c r="M105" s="9" t="n">
        <v>1.07930971888469</v>
      </c>
    </row>
    <row r="106" customFormat="false" ht="15.75" hidden="false" customHeight="false" outlineLevel="0" collapsed="false">
      <c r="A106" s="2" t="s">
        <v>29</v>
      </c>
      <c r="B106" s="0" t="n">
        <v>0.000698012631578948</v>
      </c>
      <c r="C106" s="2" t="s">
        <v>30</v>
      </c>
      <c r="D106" s="4" t="n">
        <v>0.001</v>
      </c>
      <c r="E106" s="2" t="s">
        <v>26</v>
      </c>
      <c r="F106" s="0" t="s">
        <v>31</v>
      </c>
      <c r="G106" s="1" t="s">
        <v>5</v>
      </c>
      <c r="H106" s="2" t="s">
        <v>7</v>
      </c>
      <c r="I106" s="2" t="s">
        <v>28</v>
      </c>
      <c r="J106" s="0" t="n">
        <v>2</v>
      </c>
      <c r="K106" s="0" t="n">
        <f aca="false">LN(B106)</f>
        <v>-7.26727335854767</v>
      </c>
      <c r="L106" s="9" t="n">
        <f aca="false">SQRT(LN(M106))</f>
        <v>0.276263800763634</v>
      </c>
      <c r="M106" s="9" t="n">
        <v>1.07930971888469</v>
      </c>
    </row>
    <row r="107" customFormat="false" ht="15.75" hidden="false" customHeight="false" outlineLevel="0" collapsed="false">
      <c r="A107" s="2" t="s">
        <v>59</v>
      </c>
      <c r="B107" s="0" t="n">
        <v>0.00125642273684211</v>
      </c>
      <c r="C107" s="2" t="s">
        <v>30</v>
      </c>
      <c r="D107" s="4" t="n">
        <v>0.001</v>
      </c>
      <c r="E107" s="2" t="s">
        <v>26</v>
      </c>
      <c r="F107" s="0" t="s">
        <v>60</v>
      </c>
      <c r="G107" s="1" t="s">
        <v>5</v>
      </c>
      <c r="H107" s="2" t="s">
        <v>51</v>
      </c>
      <c r="I107" s="2" t="s">
        <v>28</v>
      </c>
      <c r="J107" s="0" t="n">
        <v>2</v>
      </c>
      <c r="K107" s="0" t="n">
        <f aca="false">LN(B107)</f>
        <v>-6.67948669364555</v>
      </c>
      <c r="L107" s="9" t="n">
        <f aca="false">SQRT(LN(M107))</f>
        <v>0.276263800763634</v>
      </c>
      <c r="M107" s="9" t="n">
        <v>1.07930971888469</v>
      </c>
    </row>
    <row r="108" customFormat="false" ht="15.75" hidden="false" customHeight="false" outlineLevel="0" collapsed="false">
      <c r="A108" s="2" t="s">
        <v>64</v>
      </c>
      <c r="B108" s="0" t="n">
        <v>1.11682021052632</v>
      </c>
      <c r="C108" s="2" t="s">
        <v>30</v>
      </c>
      <c r="D108" s="0" t="n">
        <v>1</v>
      </c>
      <c r="E108" s="2" t="s">
        <v>26</v>
      </c>
      <c r="F108" s="0" t="s">
        <v>65</v>
      </c>
      <c r="G108" s="1" t="s">
        <v>5</v>
      </c>
      <c r="H108" s="2" t="s">
        <v>58</v>
      </c>
      <c r="I108" s="2" t="s">
        <v>28</v>
      </c>
      <c r="J108" s="0" t="n">
        <v>2</v>
      </c>
      <c r="K108" s="0" t="n">
        <f aca="false">LN(B108)</f>
        <v>0.110485549680202</v>
      </c>
      <c r="L108" s="9" t="n">
        <f aca="false">SQRT(LN(M108))</f>
        <v>0.276263800763634</v>
      </c>
      <c r="M108" s="9" t="n">
        <v>1.07930971888469</v>
      </c>
    </row>
    <row r="109" customFormat="false" ht="15.75" hidden="false" customHeight="false" outlineLevel="0" collapsed="false">
      <c r="A109" s="7" t="s">
        <v>61</v>
      </c>
      <c r="B109" s="0" t="n">
        <v>0.00111682021052632</v>
      </c>
      <c r="C109" s="7" t="s">
        <v>62</v>
      </c>
      <c r="D109" s="4" t="n">
        <v>0.001</v>
      </c>
      <c r="E109" s="2" t="s">
        <v>26</v>
      </c>
      <c r="F109" s="0" t="s">
        <v>63</v>
      </c>
      <c r="G109" s="1" t="s">
        <v>5</v>
      </c>
      <c r="H109" s="2" t="s">
        <v>58</v>
      </c>
      <c r="I109" s="2" t="s">
        <v>28</v>
      </c>
      <c r="J109" s="0" t="n">
        <v>2</v>
      </c>
      <c r="K109" s="0" t="n">
        <f aca="false">LN(B109)</f>
        <v>-6.79726972930194</v>
      </c>
      <c r="L109" s="9" t="n">
        <f aca="false">SQRT(LN(M109))</f>
        <v>0.276263800763634</v>
      </c>
      <c r="M109" s="11" t="n">
        <v>1.07930971888469</v>
      </c>
    </row>
    <row r="110" customFormat="false" ht="15.75" hidden="false" customHeight="false" outlineLevel="0" collapsed="false">
      <c r="A110" s="2" t="s">
        <v>52</v>
      </c>
      <c r="B110" s="0" t="n">
        <v>0.00290628</v>
      </c>
      <c r="C110" s="2" t="s">
        <v>30</v>
      </c>
      <c r="D110" s="4" t="n">
        <v>0.001</v>
      </c>
      <c r="E110" s="2" t="s">
        <v>26</v>
      </c>
      <c r="F110" s="0" t="s">
        <v>53</v>
      </c>
      <c r="G110" s="1" t="s">
        <v>5</v>
      </c>
      <c r="H110" s="2" t="s">
        <v>7</v>
      </c>
      <c r="I110" s="2" t="s">
        <v>28</v>
      </c>
      <c r="J110" s="0" t="n">
        <v>2</v>
      </c>
      <c r="K110" s="0" t="n">
        <f aca="false">LN(B110)</f>
        <v>-5.84088136610124</v>
      </c>
      <c r="L110" s="9" t="n">
        <f aca="false">SQRT(LN(M110))</f>
        <v>0.276263800763634</v>
      </c>
      <c r="M110" s="9" t="n">
        <v>1.07930971888469</v>
      </c>
    </row>
    <row r="111" customFormat="false" ht="15.75" hidden="false" customHeight="false" outlineLevel="0" collapsed="false">
      <c r="A111" s="2" t="s">
        <v>44</v>
      </c>
      <c r="B111" s="0" t="n">
        <v>0.013248</v>
      </c>
      <c r="C111" s="2" t="s">
        <v>45</v>
      </c>
      <c r="D111" s="0" t="n">
        <v>1</v>
      </c>
      <c r="E111" s="2" t="s">
        <v>26</v>
      </c>
      <c r="F111" s="0" t="s">
        <v>46</v>
      </c>
      <c r="G111" s="1" t="s">
        <v>5</v>
      </c>
      <c r="H111" s="2" t="s">
        <v>7</v>
      </c>
      <c r="I111" s="2" t="s">
        <v>28</v>
      </c>
      <c r="J111" s="0" t="n">
        <v>2</v>
      </c>
      <c r="K111" s="0" t="n">
        <f aca="false">LN(B111)</f>
        <v>-4.32390868133923</v>
      </c>
      <c r="L111" s="9" t="n">
        <f aca="false">SQRT(LN(M111))</f>
        <v>0.276263800763634</v>
      </c>
      <c r="M111" s="9" t="n">
        <v>1.07930971888469</v>
      </c>
    </row>
    <row r="112" customFormat="false" ht="15.75" hidden="false" customHeight="false" outlineLevel="0" collapsed="false">
      <c r="A112" s="2" t="s">
        <v>54</v>
      </c>
      <c r="B112" s="0" t="n">
        <v>1.1592E-007</v>
      </c>
      <c r="C112" s="2" t="s">
        <v>30</v>
      </c>
      <c r="D112" s="4" t="n">
        <v>1E-006</v>
      </c>
      <c r="E112" s="0" t="s">
        <v>41</v>
      </c>
      <c r="F112" s="2" t="s">
        <v>5</v>
      </c>
      <c r="G112" s="1" t="s">
        <v>42</v>
      </c>
      <c r="H112" s="0" t="s">
        <v>5</v>
      </c>
      <c r="I112" s="0" t="s">
        <v>43</v>
      </c>
      <c r="J112" s="2" t="n">
        <v>0</v>
      </c>
      <c r="K112" s="2" t="s">
        <v>5</v>
      </c>
      <c r="L112" s="2" t="s">
        <v>5</v>
      </c>
      <c r="M112" s="2" t="s">
        <v>5</v>
      </c>
      <c r="O112" s="2"/>
    </row>
    <row r="113" customFormat="false" ht="15.75" hidden="false" customHeight="false" outlineLevel="0" collapsed="false">
      <c r="A113" s="7" t="s">
        <v>56</v>
      </c>
      <c r="B113" s="0" t="n">
        <v>0.00014628</v>
      </c>
      <c r="C113" s="2" t="s">
        <v>30</v>
      </c>
      <c r="D113" s="4" t="n">
        <v>0.001</v>
      </c>
      <c r="E113" s="2" t="s">
        <v>26</v>
      </c>
      <c r="F113" s="0" t="s">
        <v>57</v>
      </c>
      <c r="G113" s="1" t="s">
        <v>5</v>
      </c>
      <c r="H113" s="2" t="s">
        <v>58</v>
      </c>
      <c r="I113" s="2" t="s">
        <v>28</v>
      </c>
      <c r="J113" s="0" t="n">
        <v>2</v>
      </c>
      <c r="K113" s="0" t="n">
        <f aca="false">LN(B113)</f>
        <v>-8.82998796468309</v>
      </c>
      <c r="L113" s="9" t="n">
        <f aca="false">SQRT(LN(M113))</f>
        <v>0.276263800763634</v>
      </c>
      <c r="M113" s="11" t="n">
        <v>1.07930971888469</v>
      </c>
    </row>
    <row r="114" customFormat="false" ht="15.75" hidden="false" customHeight="false" outlineLevel="0" collapsed="false">
      <c r="A114" s="2" t="s">
        <v>64</v>
      </c>
      <c r="B114" s="0" t="n">
        <v>0.558410105263158</v>
      </c>
      <c r="C114" s="2" t="s">
        <v>30</v>
      </c>
      <c r="D114" s="0" t="n">
        <v>1</v>
      </c>
      <c r="E114" s="2" t="s">
        <v>26</v>
      </c>
      <c r="F114" s="0" t="s">
        <v>65</v>
      </c>
      <c r="G114" s="1" t="s">
        <v>5</v>
      </c>
      <c r="H114" s="2" t="s">
        <v>58</v>
      </c>
      <c r="I114" s="2" t="s">
        <v>28</v>
      </c>
      <c r="J114" s="0" t="n">
        <v>2</v>
      </c>
      <c r="K114" s="0" t="n">
        <f aca="false">LN(B114)</f>
        <v>-0.582661630879743</v>
      </c>
      <c r="L114" s="9" t="n">
        <f aca="false">SQRT(LN(M114))</f>
        <v>0.276263800763634</v>
      </c>
      <c r="M114" s="9" t="n">
        <v>1.07930971888469</v>
      </c>
    </row>
    <row r="115" customFormat="false" ht="15.75" hidden="false" customHeight="false" outlineLevel="0" collapsed="false">
      <c r="A115" s="2" t="s">
        <v>54</v>
      </c>
      <c r="B115" s="0" t="n">
        <v>2.79205052631579E-008</v>
      </c>
      <c r="C115" s="2" t="s">
        <v>30</v>
      </c>
      <c r="D115" s="4" t="n">
        <v>1E-006</v>
      </c>
      <c r="E115" s="0" t="s">
        <v>41</v>
      </c>
      <c r="F115" s="2" t="s">
        <v>5</v>
      </c>
      <c r="G115" s="1" t="s">
        <v>55</v>
      </c>
      <c r="H115" s="0" t="s">
        <v>5</v>
      </c>
      <c r="I115" s="0" t="s">
        <v>43</v>
      </c>
      <c r="J115" s="2" t="n">
        <v>0</v>
      </c>
      <c r="K115" s="2" t="s">
        <v>5</v>
      </c>
      <c r="L115" s="2" t="s">
        <v>5</v>
      </c>
      <c r="M115" s="2" t="s">
        <v>5</v>
      </c>
      <c r="O115" s="2"/>
    </row>
    <row r="116" customFormat="false" ht="15.75" hidden="false" customHeight="false" outlineLevel="0" collapsed="false">
      <c r="A116" s="7" t="s">
        <v>61</v>
      </c>
      <c r="B116" s="0" t="n">
        <v>0.000558410105263158</v>
      </c>
      <c r="C116" s="7" t="s">
        <v>62</v>
      </c>
      <c r="D116" s="4" t="n">
        <v>0.001</v>
      </c>
      <c r="E116" s="2" t="s">
        <v>26</v>
      </c>
      <c r="F116" s="0" t="s">
        <v>63</v>
      </c>
      <c r="G116" s="1" t="s">
        <v>5</v>
      </c>
      <c r="H116" s="2" t="s">
        <v>58</v>
      </c>
      <c r="I116" s="2" t="s">
        <v>28</v>
      </c>
      <c r="J116" s="0" t="n">
        <v>2</v>
      </c>
      <c r="K116" s="0" t="n">
        <f aca="false">LN(B116)</f>
        <v>-7.49041690986188</v>
      </c>
      <c r="L116" s="9" t="n">
        <f aca="false">SQRT(LN(M116))</f>
        <v>0.276263800763634</v>
      </c>
      <c r="M116" s="11" t="n">
        <v>1.07930971888469</v>
      </c>
    </row>
    <row r="117" customFormat="false" ht="15.75" hidden="false" customHeight="false" outlineLevel="0" collapsed="false">
      <c r="A117" s="2" t="s">
        <v>38</v>
      </c>
      <c r="B117" s="0" t="n">
        <v>1.26873431578947</v>
      </c>
      <c r="C117" s="2" t="s">
        <v>30</v>
      </c>
      <c r="D117" s="0" t="n">
        <v>1</v>
      </c>
      <c r="E117" s="2" t="s">
        <v>26</v>
      </c>
      <c r="F117" s="0" t="s">
        <v>39</v>
      </c>
      <c r="G117" s="1" t="s">
        <v>5</v>
      </c>
      <c r="H117" s="2" t="s">
        <v>7</v>
      </c>
      <c r="I117" s="2" t="s">
        <v>28</v>
      </c>
      <c r="J117" s="0" t="n">
        <v>2</v>
      </c>
      <c r="K117" s="0" t="n">
        <f aca="false">LN(B117)</f>
        <v>0.23801980179222</v>
      </c>
      <c r="L117" s="9" t="n">
        <f aca="false">SQRT(LN(M117))</f>
        <v>0.248689735180737</v>
      </c>
      <c r="M117" s="10" t="n">
        <v>1.06379912881005</v>
      </c>
    </row>
    <row r="118" customFormat="false" ht="15.75" hidden="false" customHeight="false" outlineLevel="0" collapsed="false">
      <c r="A118" s="2" t="s">
        <v>34</v>
      </c>
      <c r="B118" s="0" t="n">
        <v>1.26873431578947</v>
      </c>
      <c r="C118" s="2" t="s">
        <v>30</v>
      </c>
      <c r="D118" s="0" t="n">
        <v>1</v>
      </c>
      <c r="E118" s="2" t="s">
        <v>26</v>
      </c>
      <c r="F118" s="0" t="s">
        <v>35</v>
      </c>
      <c r="G118" s="1" t="s">
        <v>5</v>
      </c>
      <c r="H118" s="2" t="s">
        <v>7</v>
      </c>
      <c r="I118" s="2" t="s">
        <v>28</v>
      </c>
      <c r="J118" s="0" t="n">
        <v>0</v>
      </c>
      <c r="K118" s="0" t="s">
        <v>5</v>
      </c>
      <c r="L118" s="0" t="s">
        <v>5</v>
      </c>
      <c r="M118" s="0" t="s">
        <v>5</v>
      </c>
    </row>
    <row r="119" customFormat="false" ht="15.75" hidden="false" customHeight="false" outlineLevel="0" collapsed="false">
      <c r="A119" s="2" t="s">
        <v>32</v>
      </c>
      <c r="B119" s="0" t="n">
        <v>1.26873431578947</v>
      </c>
      <c r="C119" s="2" t="s">
        <v>30</v>
      </c>
      <c r="D119" s="0" t="n">
        <v>1</v>
      </c>
      <c r="E119" s="2" t="s">
        <v>26</v>
      </c>
      <c r="F119" s="0" t="s">
        <v>33</v>
      </c>
      <c r="G119" s="1" t="s">
        <v>5</v>
      </c>
      <c r="H119" s="2" t="s">
        <v>7</v>
      </c>
      <c r="I119" s="2" t="s">
        <v>28</v>
      </c>
      <c r="J119" s="0" t="n">
        <v>0</v>
      </c>
      <c r="K119" s="0" t="s">
        <v>5</v>
      </c>
      <c r="L119" s="0" t="s">
        <v>5</v>
      </c>
      <c r="M119" s="0" t="s">
        <v>5</v>
      </c>
    </row>
    <row r="120" customFormat="false" ht="15.75" hidden="false" customHeight="false" outlineLevel="0" collapsed="false">
      <c r="A120" s="2" t="s">
        <v>44</v>
      </c>
      <c r="B120" s="0" t="n">
        <v>0.0247405329593268</v>
      </c>
      <c r="C120" s="0" t="s">
        <v>45</v>
      </c>
      <c r="D120" s="0" t="n">
        <v>1</v>
      </c>
      <c r="E120" s="0" t="s">
        <v>26</v>
      </c>
      <c r="F120" s="0" t="s">
        <v>46</v>
      </c>
      <c r="G120" s="1" t="s">
        <v>5</v>
      </c>
      <c r="H120" s="0" t="s">
        <v>7</v>
      </c>
      <c r="I120" s="0" t="s">
        <v>28</v>
      </c>
      <c r="J120" s="0" t="n">
        <v>2</v>
      </c>
      <c r="K120" s="0" t="n">
        <f aca="false">LN(B120)</f>
        <v>-3.69931236983565</v>
      </c>
      <c r="L120" s="9" t="n">
        <f aca="false">SQRT(LN(M120))</f>
        <v>0.276263800763634</v>
      </c>
      <c r="M120" s="9" t="n">
        <v>1.07930971888469</v>
      </c>
    </row>
    <row r="121" customFormat="false" ht="15.75" hidden="false" customHeight="false" outlineLevel="0" collapsed="false">
      <c r="A121" s="2" t="s">
        <v>29</v>
      </c>
      <c r="B121" s="0" t="n">
        <v>0.0005890603085554</v>
      </c>
      <c r="C121" s="0" t="s">
        <v>30</v>
      </c>
      <c r="D121" s="4" t="n">
        <v>0.001</v>
      </c>
      <c r="E121" s="0" t="s">
        <v>26</v>
      </c>
      <c r="F121" s="0" t="s">
        <v>31</v>
      </c>
      <c r="G121" s="1" t="s">
        <v>5</v>
      </c>
      <c r="H121" s="0" t="s">
        <v>7</v>
      </c>
      <c r="I121" s="0" t="s">
        <v>28</v>
      </c>
      <c r="J121" s="0" t="n">
        <v>2</v>
      </c>
      <c r="K121" s="0" t="n">
        <f aca="false">LN(B121)</f>
        <v>-7.43698198811902</v>
      </c>
      <c r="L121" s="9" t="n">
        <f aca="false">SQRT(LN(M121))</f>
        <v>0.276263800763634</v>
      </c>
      <c r="M121" s="9" t="n">
        <v>1.07930971888469</v>
      </c>
    </row>
    <row r="122" customFormat="false" ht="15.75" hidden="false" customHeight="false" outlineLevel="0" collapsed="false">
      <c r="A122" s="2" t="s">
        <v>59</v>
      </c>
      <c r="B122" s="0" t="n">
        <v>0.00106030855539972</v>
      </c>
      <c r="C122" s="0" t="s">
        <v>30</v>
      </c>
      <c r="D122" s="4" t="n">
        <v>0.001</v>
      </c>
      <c r="E122" s="0" t="s">
        <v>26</v>
      </c>
      <c r="F122" s="0" t="s">
        <v>60</v>
      </c>
      <c r="G122" s="1" t="s">
        <v>5</v>
      </c>
      <c r="H122" s="0" t="s">
        <v>51</v>
      </c>
      <c r="I122" s="0" t="s">
        <v>28</v>
      </c>
      <c r="J122" s="0" t="n">
        <v>2</v>
      </c>
      <c r="K122" s="0" t="n">
        <f aca="false">LN(B122)</f>
        <v>-6.8491953232169</v>
      </c>
      <c r="L122" s="9" t="n">
        <f aca="false">SQRT(LN(M122))</f>
        <v>0.276263800763634</v>
      </c>
      <c r="M122" s="9" t="n">
        <v>1.07930971888469</v>
      </c>
    </row>
    <row r="123" customFormat="false" ht="15.75" hidden="false" customHeight="false" outlineLevel="0" collapsed="false">
      <c r="A123" s="2" t="s">
        <v>64</v>
      </c>
      <c r="B123" s="0" t="n">
        <v>0.94249649368864</v>
      </c>
      <c r="C123" s="0" t="s">
        <v>30</v>
      </c>
      <c r="D123" s="0" t="n">
        <v>1</v>
      </c>
      <c r="E123" s="0" t="s">
        <v>26</v>
      </c>
      <c r="F123" s="0" t="s">
        <v>65</v>
      </c>
      <c r="G123" s="1" t="s">
        <v>5</v>
      </c>
      <c r="H123" s="0" t="s">
        <v>58</v>
      </c>
      <c r="I123" s="0" t="s">
        <v>28</v>
      </c>
      <c r="J123" s="0" t="n">
        <v>2</v>
      </c>
      <c r="K123" s="0" t="n">
        <f aca="false">LN(B123)</f>
        <v>-0.0592230798911462</v>
      </c>
      <c r="L123" s="9" t="n">
        <f aca="false">SQRT(LN(M123))</f>
        <v>0.276263800763634</v>
      </c>
      <c r="M123" s="9" t="n">
        <v>1.07930971888469</v>
      </c>
    </row>
    <row r="124" customFormat="false" ht="15.75" hidden="false" customHeight="false" outlineLevel="0" collapsed="false">
      <c r="A124" s="7" t="s">
        <v>61</v>
      </c>
      <c r="B124" s="0" t="n">
        <v>0.00094249649368864</v>
      </c>
      <c r="C124" s="12" t="s">
        <v>62</v>
      </c>
      <c r="D124" s="4" t="n">
        <v>0.001</v>
      </c>
      <c r="E124" s="0" t="s">
        <v>26</v>
      </c>
      <c r="F124" s="0" t="s">
        <v>63</v>
      </c>
      <c r="G124" s="1" t="s">
        <v>5</v>
      </c>
      <c r="H124" s="0" t="s">
        <v>58</v>
      </c>
      <c r="I124" s="0" t="s">
        <v>28</v>
      </c>
      <c r="J124" s="0" t="n">
        <v>2</v>
      </c>
      <c r="K124" s="0" t="n">
        <f aca="false">LN(B124)</f>
        <v>-6.96697835887328</v>
      </c>
      <c r="L124" s="9" t="n">
        <f aca="false">SQRT(LN(M124))</f>
        <v>0.276263800763634</v>
      </c>
      <c r="M124" s="11" t="n">
        <v>1.07930971888469</v>
      </c>
    </row>
    <row r="125" customFormat="false" ht="15.75" hidden="false" customHeight="false" outlineLevel="0" collapsed="false">
      <c r="A125" s="2" t="s">
        <v>97</v>
      </c>
      <c r="B125" s="0" t="n">
        <v>0.007759557</v>
      </c>
      <c r="C125" s="0" t="s">
        <v>30</v>
      </c>
      <c r="D125" s="4" t="n">
        <v>0.001</v>
      </c>
      <c r="E125" s="0" t="s">
        <v>26</v>
      </c>
      <c r="F125" s="0" t="s">
        <v>98</v>
      </c>
      <c r="G125" s="1" t="s">
        <v>5</v>
      </c>
      <c r="H125" s="0" t="s">
        <v>7</v>
      </c>
      <c r="I125" s="0" t="s">
        <v>28</v>
      </c>
      <c r="J125" s="0" t="n">
        <v>2</v>
      </c>
      <c r="K125" s="0" t="n">
        <f aca="false">LN(B125)</f>
        <v>-4.85883003404544</v>
      </c>
      <c r="L125" s="9" t="n">
        <f aca="false">SQRT(LN(M125))</f>
        <v>0.339151406555806</v>
      </c>
      <c r="M125" s="9" t="n">
        <v>1.1219</v>
      </c>
    </row>
    <row r="126" customFormat="false" ht="15.75" hidden="false" customHeight="false" outlineLevel="0" collapsed="false">
      <c r="A126" s="2" t="s">
        <v>44</v>
      </c>
      <c r="B126" s="0" t="n">
        <v>0.0316867</v>
      </c>
      <c r="C126" s="0" t="s">
        <v>45</v>
      </c>
      <c r="D126" s="0" t="n">
        <v>1</v>
      </c>
      <c r="E126" s="0" t="s">
        <v>26</v>
      </c>
      <c r="F126" s="0" t="s">
        <v>46</v>
      </c>
      <c r="G126" s="1" t="s">
        <v>5</v>
      </c>
      <c r="H126" s="0" t="s">
        <v>7</v>
      </c>
      <c r="I126" s="0" t="s">
        <v>28</v>
      </c>
      <c r="J126" s="0" t="n">
        <v>2</v>
      </c>
      <c r="K126" s="0" t="n">
        <f aca="false">LN(B126)</f>
        <v>-3.45185824449776</v>
      </c>
      <c r="L126" s="9" t="n">
        <f aca="false">SQRT(LN(M126))</f>
        <v>0.339151406555806</v>
      </c>
      <c r="M126" s="9" t="n">
        <v>1.1219</v>
      </c>
    </row>
    <row r="127" customFormat="false" ht="15.75" hidden="false" customHeight="false" outlineLevel="0" collapsed="false">
      <c r="A127" s="7" t="s">
        <v>56</v>
      </c>
      <c r="B127" s="0" t="n">
        <v>0.000390557</v>
      </c>
      <c r="C127" s="0" t="s">
        <v>30</v>
      </c>
      <c r="D127" s="4" t="n">
        <v>0.001</v>
      </c>
      <c r="E127" s="0" t="s">
        <v>26</v>
      </c>
      <c r="F127" s="0" t="s">
        <v>57</v>
      </c>
      <c r="G127" s="1" t="s">
        <v>5</v>
      </c>
      <c r="H127" s="0" t="s">
        <v>58</v>
      </c>
      <c r="I127" s="0" t="s">
        <v>28</v>
      </c>
      <c r="J127" s="0" t="n">
        <v>2</v>
      </c>
      <c r="K127" s="0" t="n">
        <f aca="false">LN(B127)</f>
        <v>-7.84793663262729</v>
      </c>
      <c r="L127" s="9" t="n">
        <f aca="false">SQRT(LN(M127))</f>
        <v>0.339151406555806</v>
      </c>
      <c r="M127" s="11" t="n">
        <v>1.1219</v>
      </c>
    </row>
    <row r="128" customFormat="false" ht="15.75" hidden="false" customHeight="false" outlineLevel="0" collapsed="false">
      <c r="A128" s="2" t="s">
        <v>64</v>
      </c>
      <c r="B128" s="0" t="n">
        <v>0.0799625993454885</v>
      </c>
      <c r="C128" s="0" t="s">
        <v>30</v>
      </c>
      <c r="D128" s="0" t="n">
        <v>1</v>
      </c>
      <c r="E128" s="0" t="s">
        <v>26</v>
      </c>
      <c r="F128" s="0" t="s">
        <v>65</v>
      </c>
      <c r="G128" s="1" t="s">
        <v>5</v>
      </c>
      <c r="H128" s="0" t="s">
        <v>58</v>
      </c>
      <c r="I128" s="0" t="s">
        <v>28</v>
      </c>
      <c r="J128" s="0" t="n">
        <v>2</v>
      </c>
      <c r="K128" s="0" t="n">
        <f aca="false">LN(B128)</f>
        <v>-2.52619626180567</v>
      </c>
      <c r="L128" s="9" t="n">
        <f aca="false">SQRT(LN(M128))</f>
        <v>0.339116499156263</v>
      </c>
      <c r="M128" s="9" t="n">
        <v>1.12187343757194</v>
      </c>
    </row>
    <row r="129" customFormat="false" ht="15.75" hidden="false" customHeight="false" outlineLevel="0" collapsed="false">
      <c r="A129" s="2" t="s">
        <v>99</v>
      </c>
      <c r="B129" s="0" t="n">
        <v>3.99812996727443E-009</v>
      </c>
      <c r="C129" s="0" t="s">
        <v>30</v>
      </c>
      <c r="D129" s="4" t="n">
        <v>1E-006</v>
      </c>
      <c r="E129" s="0" t="s">
        <v>41</v>
      </c>
      <c r="F129" s="0" t="s">
        <v>5</v>
      </c>
      <c r="G129" s="1" t="s">
        <v>55</v>
      </c>
      <c r="H129" s="0" t="s">
        <v>5</v>
      </c>
      <c r="I129" s="0" t="s">
        <v>43</v>
      </c>
      <c r="J129" s="2" t="n">
        <v>0</v>
      </c>
      <c r="K129" s="2" t="s">
        <v>5</v>
      </c>
      <c r="L129" s="2" t="s">
        <v>5</v>
      </c>
      <c r="M129" s="2" t="s">
        <v>5</v>
      </c>
    </row>
    <row r="130" customFormat="false" ht="15.75" hidden="false" customHeight="false" outlineLevel="0" collapsed="false">
      <c r="A130" s="7" t="s">
        <v>61</v>
      </c>
      <c r="B130" s="0" t="n">
        <v>7.99625993454885E-005</v>
      </c>
      <c r="C130" s="12" t="s">
        <v>62</v>
      </c>
      <c r="D130" s="4" t="n">
        <v>0.001</v>
      </c>
      <c r="E130" s="0" t="s">
        <v>26</v>
      </c>
      <c r="F130" s="0" t="s">
        <v>63</v>
      </c>
      <c r="G130" s="1" t="s">
        <v>5</v>
      </c>
      <c r="H130" s="0" t="s">
        <v>58</v>
      </c>
      <c r="I130" s="0" t="s">
        <v>28</v>
      </c>
      <c r="J130" s="0" t="n">
        <v>2</v>
      </c>
      <c r="K130" s="0" t="n">
        <f aca="false">LN(B130)</f>
        <v>-9.43395154078781</v>
      </c>
      <c r="L130" s="9" t="n">
        <f aca="false">SQRT(LN(M130))</f>
        <v>0.339116499156263</v>
      </c>
      <c r="M130" s="11" t="n">
        <v>1.12187343757194</v>
      </c>
    </row>
    <row r="131" customFormat="false" ht="15.75" hidden="false" customHeight="false" outlineLevel="0" collapsed="false">
      <c r="A131" s="7" t="s">
        <v>100</v>
      </c>
      <c r="B131" s="0" t="n">
        <v>0.3598</v>
      </c>
      <c r="C131" s="0" t="s">
        <v>30</v>
      </c>
      <c r="D131" s="0" t="n">
        <v>1</v>
      </c>
      <c r="E131" s="0" t="s">
        <v>26</v>
      </c>
      <c r="F131" s="0" t="s">
        <v>101</v>
      </c>
      <c r="G131" s="1" t="s">
        <v>5</v>
      </c>
      <c r="H131" s="0" t="s">
        <v>7</v>
      </c>
      <c r="I131" s="0" t="s">
        <v>28</v>
      </c>
      <c r="J131" s="0" t="n">
        <v>2</v>
      </c>
      <c r="K131" s="0" t="n">
        <f aca="false">LN(B131)</f>
        <v>-1.0222069574657</v>
      </c>
      <c r="L131" s="9" t="n">
        <f aca="false">SQRT(LN(M131))</f>
        <v>0.248689735180737</v>
      </c>
      <c r="M131" s="10" t="n">
        <v>1.06379912881005</v>
      </c>
    </row>
    <row r="132" customFormat="false" ht="15.75" hidden="false" customHeight="false" outlineLevel="0" collapsed="false">
      <c r="A132" s="2" t="s">
        <v>102</v>
      </c>
      <c r="B132" s="0" t="n">
        <v>0.3598</v>
      </c>
      <c r="C132" s="0" t="s">
        <v>30</v>
      </c>
      <c r="D132" s="0" t="n">
        <v>1</v>
      </c>
      <c r="E132" s="0" t="s">
        <v>26</v>
      </c>
      <c r="F132" s="0" t="s">
        <v>103</v>
      </c>
      <c r="G132" s="1" t="s">
        <v>5</v>
      </c>
      <c r="H132" s="0" t="s">
        <v>7</v>
      </c>
      <c r="I132" s="0" t="s">
        <v>28</v>
      </c>
      <c r="J132" s="0" t="n">
        <v>0</v>
      </c>
      <c r="K132" s="0" t="s">
        <v>5</v>
      </c>
      <c r="L132" s="0" t="s">
        <v>5</v>
      </c>
      <c r="M132" s="0" t="s">
        <v>5</v>
      </c>
    </row>
    <row r="133" customFormat="false" ht="15.75" hidden="false" customHeight="false" outlineLevel="0" collapsed="false">
      <c r="A133" s="2" t="s">
        <v>104</v>
      </c>
      <c r="B133" s="0" t="n">
        <v>0.3598</v>
      </c>
      <c r="C133" s="0" t="s">
        <v>30</v>
      </c>
      <c r="D133" s="0" t="n">
        <v>1</v>
      </c>
      <c r="E133" s="0" t="s">
        <v>26</v>
      </c>
      <c r="F133" s="0" t="s">
        <v>105</v>
      </c>
      <c r="G133" s="1" t="s">
        <v>5</v>
      </c>
      <c r="H133" s="0" t="s">
        <v>7</v>
      </c>
      <c r="I133" s="0" t="s">
        <v>28</v>
      </c>
      <c r="J133" s="0" t="n">
        <v>0</v>
      </c>
      <c r="K133" s="0" t="s">
        <v>5</v>
      </c>
      <c r="L133" s="0" t="s">
        <v>5</v>
      </c>
      <c r="M133" s="0" t="s">
        <v>5</v>
      </c>
    </row>
    <row r="134" customFormat="false" ht="15.75" hidden="false" customHeight="false" outlineLevel="0" collapsed="false">
      <c r="A134" s="2" t="s">
        <v>106</v>
      </c>
      <c r="B134" s="0" t="n">
        <v>0.3598</v>
      </c>
      <c r="C134" s="0" t="s">
        <v>30</v>
      </c>
      <c r="D134" s="0" t="n">
        <v>1</v>
      </c>
      <c r="E134" s="0" t="s">
        <v>26</v>
      </c>
      <c r="F134" s="0" t="s">
        <v>107</v>
      </c>
      <c r="G134" s="1" t="s">
        <v>5</v>
      </c>
      <c r="H134" s="0" t="s">
        <v>7</v>
      </c>
      <c r="I134" s="0" t="s">
        <v>28</v>
      </c>
      <c r="J134" s="0" t="n">
        <v>0</v>
      </c>
      <c r="K134" s="0" t="s">
        <v>5</v>
      </c>
      <c r="L134" s="0" t="s">
        <v>5</v>
      </c>
      <c r="M134" s="0" t="s">
        <v>5</v>
      </c>
    </row>
    <row r="135" customFormat="false" ht="15.75" hidden="false" customHeight="false" outlineLevel="0" collapsed="false">
      <c r="A135" s="7" t="s">
        <v>108</v>
      </c>
      <c r="B135" s="0" t="n">
        <v>0.127766599597586</v>
      </c>
      <c r="C135" s="0" t="s">
        <v>30</v>
      </c>
      <c r="D135" s="4" t="n">
        <v>0.001</v>
      </c>
      <c r="E135" s="0" t="s">
        <v>26</v>
      </c>
      <c r="F135" s="0" t="s">
        <v>109</v>
      </c>
      <c r="G135" s="1" t="s">
        <v>5</v>
      </c>
      <c r="H135" s="0" t="s">
        <v>7</v>
      </c>
      <c r="I135" s="0" t="s">
        <v>28</v>
      </c>
      <c r="J135" s="0" t="n">
        <v>2</v>
      </c>
      <c r="K135" s="0" t="n">
        <f aca="false">LN(B135)</f>
        <v>-2.05755012019798</v>
      </c>
      <c r="L135" s="9" t="n">
        <f aca="false">SQRT(LN(M135))</f>
        <v>0.212132034355964</v>
      </c>
      <c r="M135" s="10" t="n">
        <v>1.04602785990872</v>
      </c>
    </row>
    <row r="136" customFormat="false" ht="15.75" hidden="false" customHeight="false" outlineLevel="0" collapsed="false">
      <c r="A136" s="2" t="s">
        <v>110</v>
      </c>
      <c r="B136" s="0" t="n">
        <v>0.00659959758551308</v>
      </c>
      <c r="C136" s="0" t="s">
        <v>30</v>
      </c>
      <c r="D136" s="4" t="n">
        <v>0.001</v>
      </c>
      <c r="E136" s="0" t="s">
        <v>26</v>
      </c>
      <c r="F136" s="0" t="s">
        <v>111</v>
      </c>
      <c r="G136" s="1" t="s">
        <v>5</v>
      </c>
      <c r="H136" s="0" t="s">
        <v>7</v>
      </c>
      <c r="I136" s="0" t="s">
        <v>28</v>
      </c>
      <c r="J136" s="0" t="n">
        <v>2</v>
      </c>
      <c r="K136" s="0" t="n">
        <f aca="false">LN(B136)</f>
        <v>-5.02074660370058</v>
      </c>
      <c r="L136" s="9" t="n">
        <f aca="false">SQRT(LN(M136))</f>
        <v>0.212132034355964</v>
      </c>
      <c r="M136" s="10" t="n">
        <v>1.04602785990872</v>
      </c>
    </row>
    <row r="137" customFormat="false" ht="15.75" hidden="false" customHeight="false" outlineLevel="0" collapsed="false">
      <c r="A137" s="2" t="s">
        <v>112</v>
      </c>
      <c r="B137" s="0" t="n">
        <v>0.0543259557344064</v>
      </c>
      <c r="C137" s="0" t="s">
        <v>30</v>
      </c>
      <c r="D137" s="4" t="n">
        <v>0.001</v>
      </c>
      <c r="E137" s="0" t="s">
        <v>26</v>
      </c>
      <c r="F137" s="0" t="s">
        <v>113</v>
      </c>
      <c r="G137" s="1" t="s">
        <v>5</v>
      </c>
      <c r="H137" s="0" t="s">
        <v>7</v>
      </c>
      <c r="I137" s="0" t="s">
        <v>28</v>
      </c>
      <c r="J137" s="0" t="n">
        <v>2</v>
      </c>
      <c r="K137" s="0" t="n">
        <f aca="false">LN(B137)</f>
        <v>-2.9127531600923</v>
      </c>
      <c r="L137" s="9" t="n">
        <f aca="false">SQRT(LN(M137))</f>
        <v>0.212132034355964</v>
      </c>
      <c r="M137" s="10" t="n">
        <v>1.04602785990872</v>
      </c>
    </row>
    <row r="138" customFormat="false" ht="15.75" hidden="false" customHeight="false" outlineLevel="0" collapsed="false">
      <c r="A138" s="2" t="s">
        <v>114</v>
      </c>
      <c r="B138" s="0" t="n">
        <v>0.188692152917505</v>
      </c>
      <c r="C138" s="0" t="s">
        <v>30</v>
      </c>
      <c r="D138" s="0" t="n">
        <v>1</v>
      </c>
      <c r="E138" s="0" t="s">
        <v>26</v>
      </c>
      <c r="F138" s="0" t="s">
        <v>115</v>
      </c>
      <c r="G138" s="1" t="s">
        <v>5</v>
      </c>
      <c r="H138" s="0" t="s">
        <v>7</v>
      </c>
      <c r="I138" s="0" t="s">
        <v>28</v>
      </c>
      <c r="J138" s="0" t="n">
        <v>0</v>
      </c>
      <c r="K138" s="0" t="s">
        <v>5</v>
      </c>
      <c r="L138" s="0" t="s">
        <v>5</v>
      </c>
      <c r="M138" s="0" t="s">
        <v>5</v>
      </c>
    </row>
    <row r="139" customFormat="false" ht="15.75" hidden="false" customHeight="false" outlineLevel="0" collapsed="false">
      <c r="A139" s="12" t="s">
        <v>66</v>
      </c>
      <c r="B139" s="0" t="n">
        <v>0.0027261</v>
      </c>
      <c r="C139" s="0" t="s">
        <v>30</v>
      </c>
      <c r="D139" s="4" t="n">
        <v>0.001</v>
      </c>
      <c r="E139" s="0" t="s">
        <v>26</v>
      </c>
      <c r="F139" s="0" t="s">
        <v>67</v>
      </c>
      <c r="G139" s="1" t="s">
        <v>5</v>
      </c>
      <c r="H139" s="0" t="s">
        <v>51</v>
      </c>
      <c r="I139" s="0" t="s">
        <v>28</v>
      </c>
      <c r="J139" s="0" t="n">
        <v>2</v>
      </c>
      <c r="K139" s="0" t="n">
        <f aca="false">LN(B139)</f>
        <v>-5.90488326259486</v>
      </c>
      <c r="L139" s="9" t="n">
        <f aca="false">SQRT(LN(M139))</f>
        <v>0.459034938819536</v>
      </c>
      <c r="M139" s="9" t="n">
        <v>1.23455807873216</v>
      </c>
    </row>
    <row r="140" customFormat="false" ht="15.75" hidden="false" customHeight="false" outlineLevel="0" collapsed="false">
      <c r="A140" s="0" t="s">
        <v>116</v>
      </c>
      <c r="B140" s="0" t="n">
        <v>0.00276253421052632</v>
      </c>
      <c r="C140" s="0" t="s">
        <v>30</v>
      </c>
      <c r="D140" s="4" t="n">
        <v>0.001</v>
      </c>
      <c r="E140" s="0" t="s">
        <v>26</v>
      </c>
      <c r="F140" s="0" t="s">
        <v>117</v>
      </c>
      <c r="G140" s="1" t="s">
        <v>5</v>
      </c>
      <c r="H140" s="0" t="s">
        <v>51</v>
      </c>
      <c r="I140" s="0" t="s">
        <v>28</v>
      </c>
      <c r="J140" s="0" t="n">
        <v>2</v>
      </c>
      <c r="K140" s="0" t="n">
        <f aca="false">LN(B140)</f>
        <v>-5.89160682831402</v>
      </c>
      <c r="L140" s="9" t="n">
        <f aca="false">SQRT(LN(M140))</f>
        <v>0.316425223350642</v>
      </c>
      <c r="M140" s="9" t="n">
        <v>1.10530898683042</v>
      </c>
    </row>
    <row r="141" customFormat="false" ht="15.75" hidden="false" customHeight="false" outlineLevel="0" collapsed="false">
      <c r="A141" s="0" t="s">
        <v>44</v>
      </c>
      <c r="B141" s="0" t="n">
        <v>1.31751631578947</v>
      </c>
      <c r="C141" s="0" t="s">
        <v>45</v>
      </c>
      <c r="D141" s="0" t="n">
        <v>1</v>
      </c>
      <c r="E141" s="0" t="s">
        <v>26</v>
      </c>
      <c r="F141" s="0" t="s">
        <v>46</v>
      </c>
      <c r="G141" s="1" t="s">
        <v>5</v>
      </c>
      <c r="H141" s="0" t="s">
        <v>7</v>
      </c>
      <c r="I141" s="0" t="s">
        <v>28</v>
      </c>
      <c r="J141" s="0" t="n">
        <v>2</v>
      </c>
      <c r="K141" s="0" t="n">
        <f aca="false">LN(B141)</f>
        <v>0.275748385257629</v>
      </c>
      <c r="L141" s="9" t="n">
        <f aca="false">SQRT(LN(M141))</f>
        <v>0.316425223350642</v>
      </c>
      <c r="M141" s="9" t="n">
        <v>1.10530898683042</v>
      </c>
    </row>
    <row r="142" customFormat="false" ht="15.75" hidden="false" customHeight="false" outlineLevel="0" collapsed="false">
      <c r="A142" s="0" t="s">
        <v>44</v>
      </c>
      <c r="B142" s="0" t="n">
        <v>0.595007368421053</v>
      </c>
      <c r="C142" s="0" t="s">
        <v>45</v>
      </c>
      <c r="D142" s="0" t="n">
        <v>1</v>
      </c>
      <c r="E142" s="0" t="s">
        <v>26</v>
      </c>
      <c r="F142" s="0" t="s">
        <v>46</v>
      </c>
      <c r="G142" s="1" t="s">
        <v>5</v>
      </c>
      <c r="H142" s="0" t="s">
        <v>7</v>
      </c>
      <c r="I142" s="0" t="s">
        <v>28</v>
      </c>
      <c r="J142" s="0" t="n">
        <v>2</v>
      </c>
      <c r="K142" s="0" t="n">
        <f aca="false">LN(B142)</f>
        <v>-0.519181489612258</v>
      </c>
      <c r="L142" s="9" t="n">
        <f aca="false">SQRT(LN(M142))</f>
        <v>0.316425223350642</v>
      </c>
      <c r="M142" s="9" t="n">
        <v>1.10530898683042</v>
      </c>
    </row>
    <row r="143" customFormat="false" ht="15.75" hidden="false" customHeight="false" outlineLevel="0" collapsed="false">
      <c r="A143" s="0" t="s">
        <v>44</v>
      </c>
      <c r="B143" s="0" t="n">
        <v>0.0892511052631579</v>
      </c>
      <c r="C143" s="0" t="s">
        <v>45</v>
      </c>
      <c r="D143" s="0" t="n">
        <v>1</v>
      </c>
      <c r="E143" s="0" t="s">
        <v>26</v>
      </c>
      <c r="F143" s="0" t="s">
        <v>46</v>
      </c>
      <c r="G143" s="1" t="s">
        <v>5</v>
      </c>
      <c r="H143" s="0" t="s">
        <v>7</v>
      </c>
      <c r="I143" s="0" t="s">
        <v>28</v>
      </c>
      <c r="J143" s="0" t="n">
        <v>2</v>
      </c>
      <c r="K143" s="0" t="n">
        <f aca="false">LN(B143)</f>
        <v>-2.41630147449814</v>
      </c>
      <c r="L143" s="9" t="n">
        <f aca="false">SQRT(LN(M143))</f>
        <v>0.316425223350642</v>
      </c>
      <c r="M143" s="9" t="n">
        <v>1.10530898683042</v>
      </c>
    </row>
    <row r="144" customFormat="false" ht="15.75" hidden="false" customHeight="false" outlineLevel="0" collapsed="false">
      <c r="A144" s="0" t="s">
        <v>44</v>
      </c>
      <c r="B144" s="0" t="n">
        <v>0.293052631578947</v>
      </c>
      <c r="C144" s="0" t="s">
        <v>45</v>
      </c>
      <c r="D144" s="0" t="n">
        <v>1</v>
      </c>
      <c r="E144" s="0" t="s">
        <v>26</v>
      </c>
      <c r="F144" s="0" t="s">
        <v>46</v>
      </c>
      <c r="G144" s="1" t="s">
        <v>5</v>
      </c>
      <c r="H144" s="0" t="s">
        <v>7</v>
      </c>
      <c r="I144" s="0" t="s">
        <v>28</v>
      </c>
      <c r="J144" s="0" t="n">
        <v>2</v>
      </c>
      <c r="K144" s="0" t="n">
        <f aca="false">LN(B144)</f>
        <v>-1.22740305613432</v>
      </c>
      <c r="L144" s="9" t="n">
        <f aca="false">SQRT(LN(M144))</f>
        <v>0.452769256906871</v>
      </c>
      <c r="M144" s="13" t="n">
        <v>1.22752506496318</v>
      </c>
    </row>
    <row r="145" customFormat="false" ht="15.75" hidden="false" customHeight="false" outlineLevel="0" collapsed="false">
      <c r="A145" s="0" t="s">
        <v>44</v>
      </c>
      <c r="B145" s="2" t="n">
        <v>0.72696</v>
      </c>
      <c r="C145" s="0" t="s">
        <v>45</v>
      </c>
      <c r="D145" s="0" t="n">
        <v>1</v>
      </c>
      <c r="E145" s="0" t="s">
        <v>26</v>
      </c>
      <c r="F145" s="0" t="s">
        <v>46</v>
      </c>
      <c r="G145" s="1" t="s">
        <v>5</v>
      </c>
      <c r="H145" s="0" t="s">
        <v>7</v>
      </c>
      <c r="I145" s="0" t="s">
        <v>28</v>
      </c>
      <c r="J145" s="0" t="n">
        <v>2</v>
      </c>
      <c r="K145" s="0" t="n">
        <f aca="false">LN(B145)</f>
        <v>-0.318883823595046</v>
      </c>
      <c r="L145" s="9" t="n">
        <f aca="false">SQRT(LN(M145))</f>
        <v>0.316425223350642</v>
      </c>
      <c r="M145" s="9" t="n">
        <v>1.10530898683042</v>
      </c>
    </row>
    <row r="146" customFormat="false" ht="15.75" hidden="false" customHeight="false" outlineLevel="0" collapsed="false">
      <c r="A146" s="0" t="s">
        <v>44</v>
      </c>
      <c r="B146" s="0" t="n">
        <v>0.05</v>
      </c>
      <c r="C146" s="0" t="s">
        <v>45</v>
      </c>
      <c r="D146" s="0" t="n">
        <v>1</v>
      </c>
      <c r="E146" s="0" t="s">
        <v>26</v>
      </c>
      <c r="F146" s="0" t="s">
        <v>46</v>
      </c>
      <c r="G146" s="1" t="s">
        <v>5</v>
      </c>
      <c r="H146" s="0" t="s">
        <v>7</v>
      </c>
      <c r="I146" s="0" t="s">
        <v>28</v>
      </c>
      <c r="J146" s="0" t="n">
        <v>2</v>
      </c>
      <c r="K146" s="0" t="n">
        <f aca="false">LN(B146)</f>
        <v>-2.99573227355399</v>
      </c>
      <c r="L146" s="9" t="n">
        <f aca="false">SQRT(LN(M146))</f>
        <v>0.271393808538959</v>
      </c>
      <c r="M146" s="9" t="n">
        <v>1.07643493991115</v>
      </c>
    </row>
    <row r="147" customFormat="false" ht="15.75" hidden="false" customHeight="false" outlineLevel="0" collapsed="false">
      <c r="A147" s="0" t="s">
        <v>44</v>
      </c>
      <c r="B147" s="0" t="n">
        <v>0.191808</v>
      </c>
      <c r="C147" s="0" t="s">
        <v>45</v>
      </c>
      <c r="D147" s="0" t="n">
        <v>1</v>
      </c>
      <c r="E147" s="0" t="s">
        <v>26</v>
      </c>
      <c r="F147" s="0" t="s">
        <v>46</v>
      </c>
      <c r="G147" s="1" t="s">
        <v>5</v>
      </c>
      <c r="H147" s="0" t="s">
        <v>7</v>
      </c>
      <c r="I147" s="0" t="s">
        <v>28</v>
      </c>
      <c r="J147" s="0" t="n">
        <v>2</v>
      </c>
      <c r="K147" s="0" t="n">
        <f aca="false">LN(B147)</f>
        <v>-1.65126040728794</v>
      </c>
      <c r="L147" s="9" t="n">
        <f aca="false">SQRT(LN(M147))</f>
        <v>0.271393808538959</v>
      </c>
      <c r="M147" s="9" t="n">
        <v>1.07643493991115</v>
      </c>
    </row>
    <row r="148" customFormat="false" ht="15.75" hidden="false" customHeight="false" outlineLevel="0" collapsed="false">
      <c r="A148" s="0" t="s">
        <v>44</v>
      </c>
      <c r="B148" s="0" t="n">
        <v>0.03501</v>
      </c>
      <c r="C148" s="0" t="s">
        <v>45</v>
      </c>
      <c r="D148" s="0" t="n">
        <v>1</v>
      </c>
      <c r="E148" s="0" t="s">
        <v>26</v>
      </c>
      <c r="F148" s="0" t="s">
        <v>46</v>
      </c>
      <c r="G148" s="1" t="s">
        <v>5</v>
      </c>
      <c r="H148" s="0" t="s">
        <v>7</v>
      </c>
      <c r="I148" s="0" t="s">
        <v>28</v>
      </c>
      <c r="J148" s="0" t="n">
        <v>2</v>
      </c>
      <c r="K148" s="0" t="n">
        <f aca="false">LN(B148)</f>
        <v>-3.35212154401556</v>
      </c>
      <c r="L148" s="9" t="n">
        <f aca="false">SQRT(LN(M148))</f>
        <v>0.251878716254962</v>
      </c>
      <c r="M148" s="9" t="n">
        <v>1.06549863098864</v>
      </c>
    </row>
    <row r="149" customFormat="false" ht="15.75" hidden="false" customHeight="false" outlineLevel="0" collapsed="false">
      <c r="A149" s="0" t="s">
        <v>44</v>
      </c>
      <c r="B149" s="0" t="n">
        <v>0.03</v>
      </c>
      <c r="C149" s="0" t="s">
        <v>45</v>
      </c>
      <c r="D149" s="0" t="n">
        <v>1</v>
      </c>
      <c r="E149" s="0" t="s">
        <v>26</v>
      </c>
      <c r="F149" s="0" t="s">
        <v>46</v>
      </c>
      <c r="G149" s="1" t="s">
        <v>5</v>
      </c>
      <c r="H149" s="0" t="s">
        <v>7</v>
      </c>
      <c r="I149" s="0" t="s">
        <v>28</v>
      </c>
      <c r="J149" s="0" t="n">
        <v>2</v>
      </c>
      <c r="K149" s="0" t="n">
        <f aca="false">LN(B149)</f>
        <v>-3.50655789731998</v>
      </c>
      <c r="L149" s="9" t="n">
        <f aca="false">SQRT(LN(M149))</f>
        <v>0.276263800763634</v>
      </c>
      <c r="M149" s="9" t="n">
        <v>1.07930971888469</v>
      </c>
    </row>
    <row r="150" customFormat="false" ht="15.75" hidden="false" customHeight="false" outlineLevel="0" collapsed="false">
      <c r="A150" s="0" t="s">
        <v>118</v>
      </c>
      <c r="B150" s="0" t="n">
        <v>0.0022015</v>
      </c>
      <c r="C150" s="0" t="s">
        <v>30</v>
      </c>
      <c r="D150" s="4" t="n">
        <v>0.001</v>
      </c>
      <c r="E150" s="0" t="s">
        <v>41</v>
      </c>
      <c r="F150" s="2" t="s">
        <v>5</v>
      </c>
      <c r="G150" s="1" t="s">
        <v>42</v>
      </c>
      <c r="H150" s="0" t="s">
        <v>5</v>
      </c>
      <c r="I150" s="0" t="s">
        <v>43</v>
      </c>
      <c r="J150" s="2" t="n">
        <v>0</v>
      </c>
      <c r="K150" s="2" t="s">
        <v>5</v>
      </c>
      <c r="L150" s="2" t="s">
        <v>5</v>
      </c>
      <c r="M150" s="2" t="s">
        <v>5</v>
      </c>
      <c r="O150" s="2"/>
    </row>
    <row r="151" customFormat="false" ht="15.75" hidden="false" customHeight="false" outlineLevel="0" collapsed="false">
      <c r="A151" s="12" t="s">
        <v>56</v>
      </c>
      <c r="B151" s="0" t="n">
        <v>0.004046</v>
      </c>
      <c r="C151" s="0" t="s">
        <v>30</v>
      </c>
      <c r="D151" s="4" t="n">
        <v>0.001</v>
      </c>
      <c r="E151" s="0" t="s">
        <v>26</v>
      </c>
      <c r="F151" s="0" t="s">
        <v>57</v>
      </c>
      <c r="G151" s="1" t="s">
        <v>5</v>
      </c>
      <c r="H151" s="0" t="s">
        <v>58</v>
      </c>
      <c r="I151" s="0" t="s">
        <v>28</v>
      </c>
      <c r="J151" s="0" t="n">
        <v>2</v>
      </c>
      <c r="K151" s="0" t="n">
        <f aca="false">LN(B151)</f>
        <v>-5.51002654023658</v>
      </c>
      <c r="L151" s="9" t="n">
        <f aca="false">SQRT(LN(M151))</f>
        <v>0.212132034355964</v>
      </c>
      <c r="M151" s="11" t="n">
        <v>1.04602785990872</v>
      </c>
    </row>
    <row r="152" customFormat="false" ht="15.75" hidden="false" customHeight="false" outlineLevel="0" collapsed="false">
      <c r="A152" s="0" t="s">
        <v>84</v>
      </c>
      <c r="B152" s="0" t="n">
        <v>0.00467505789473684</v>
      </c>
      <c r="C152" s="0" t="s">
        <v>30</v>
      </c>
      <c r="D152" s="4" t="n">
        <v>0.001</v>
      </c>
      <c r="E152" s="0" t="s">
        <v>26</v>
      </c>
      <c r="F152" s="0" t="s">
        <v>85</v>
      </c>
      <c r="G152" s="1" t="s">
        <v>5</v>
      </c>
      <c r="H152" s="0" t="s">
        <v>51</v>
      </c>
      <c r="I152" s="0" t="s">
        <v>28</v>
      </c>
      <c r="J152" s="0" t="n">
        <v>2</v>
      </c>
      <c r="K152" s="0" t="n">
        <f aca="false">LN(B152)</f>
        <v>-5.36551373241724</v>
      </c>
      <c r="L152" s="9" t="n">
        <f aca="false">SQRT(LN(M152))</f>
        <v>0.459034938819536</v>
      </c>
      <c r="M152" s="9" t="n">
        <v>1.23455807873216</v>
      </c>
    </row>
    <row r="153" customFormat="false" ht="15.75" hidden="false" customHeight="false" outlineLevel="0" collapsed="false">
      <c r="A153" s="0" t="s">
        <v>84</v>
      </c>
      <c r="B153" s="0" t="n">
        <v>0.0027261</v>
      </c>
      <c r="C153" s="0" t="s">
        <v>30</v>
      </c>
      <c r="D153" s="4" t="n">
        <v>0.001</v>
      </c>
      <c r="E153" s="0" t="s">
        <v>26</v>
      </c>
      <c r="F153" s="0" t="s">
        <v>85</v>
      </c>
      <c r="G153" s="1" t="s">
        <v>5</v>
      </c>
      <c r="H153" s="0" t="s">
        <v>51</v>
      </c>
      <c r="I153" s="0" t="s">
        <v>28</v>
      </c>
      <c r="J153" s="0" t="n">
        <v>2</v>
      </c>
      <c r="K153" s="0" t="n">
        <f aca="false">LN(B153)</f>
        <v>-5.90488326259486</v>
      </c>
      <c r="L153" s="9" t="n">
        <f aca="false">SQRT(LN(M153))</f>
        <v>0.459034938819536</v>
      </c>
      <c r="M153" s="9" t="n">
        <v>1.23455807873216</v>
      </c>
    </row>
    <row r="154" customFormat="false" ht="15.75" hidden="false" customHeight="false" outlineLevel="0" collapsed="false">
      <c r="A154" s="0" t="s">
        <v>119</v>
      </c>
      <c r="B154" s="0" t="n">
        <v>0.000425005263157895</v>
      </c>
      <c r="C154" s="0" t="s">
        <v>30</v>
      </c>
      <c r="D154" s="4" t="n">
        <v>0.001</v>
      </c>
      <c r="E154" s="0" t="s">
        <v>26</v>
      </c>
      <c r="F154" s="0" t="s">
        <v>120</v>
      </c>
      <c r="G154" s="1" t="s">
        <v>5</v>
      </c>
      <c r="H154" s="0" t="s">
        <v>7</v>
      </c>
      <c r="I154" s="0" t="s">
        <v>28</v>
      </c>
      <c r="J154" s="0" t="n">
        <v>2</v>
      </c>
      <c r="K154" s="0" t="n">
        <f aca="false">LN(B154)</f>
        <v>-7.76340900521561</v>
      </c>
      <c r="L154" s="9" t="n">
        <f aca="false">SQRT(LN(M154))</f>
        <v>0.316425223350642</v>
      </c>
      <c r="M154" s="9" t="n">
        <v>1.10530898683042</v>
      </c>
    </row>
    <row r="155" customFormat="false" ht="15.75" hidden="false" customHeight="false" outlineLevel="0" collapsed="false">
      <c r="A155" s="0" t="s">
        <v>86</v>
      </c>
      <c r="B155" s="0" t="n">
        <v>1.93856</v>
      </c>
      <c r="C155" s="0" t="s">
        <v>30</v>
      </c>
      <c r="D155" s="0" t="n">
        <v>1</v>
      </c>
      <c r="E155" s="0" t="s">
        <v>26</v>
      </c>
      <c r="F155" s="0" t="s">
        <v>87</v>
      </c>
      <c r="G155" s="1" t="s">
        <v>5</v>
      </c>
      <c r="H155" s="0" t="s">
        <v>51</v>
      </c>
      <c r="I155" s="0" t="s">
        <v>28</v>
      </c>
      <c r="J155" s="0" t="n">
        <v>2</v>
      </c>
      <c r="K155" s="0" t="n">
        <f aca="false">LN(B155)</f>
        <v>0.661945429416681</v>
      </c>
      <c r="L155" s="9" t="n">
        <f aca="false">SQRT(LN(M155))</f>
        <v>0.316425223350642</v>
      </c>
      <c r="M155" s="9" t="n">
        <v>1.10530898683042</v>
      </c>
    </row>
    <row r="156" customFormat="false" ht="15.75" hidden="false" customHeight="false" outlineLevel="0" collapsed="false">
      <c r="A156" s="0" t="s">
        <v>88</v>
      </c>
      <c r="B156" s="0" t="n">
        <v>0.0051765</v>
      </c>
      <c r="C156" s="0" t="s">
        <v>30</v>
      </c>
      <c r="D156" s="4" t="n">
        <v>0.001</v>
      </c>
      <c r="E156" s="0" t="s">
        <v>41</v>
      </c>
      <c r="F156" s="2" t="s">
        <v>5</v>
      </c>
      <c r="G156" s="1" t="s">
        <v>42</v>
      </c>
      <c r="H156" s="0" t="s">
        <v>5</v>
      </c>
      <c r="I156" s="0" t="s">
        <v>43</v>
      </c>
      <c r="J156" s="2" t="n">
        <v>0</v>
      </c>
      <c r="K156" s="2" t="s">
        <v>5</v>
      </c>
      <c r="L156" s="2" t="s">
        <v>5</v>
      </c>
      <c r="M156" s="2" t="s">
        <v>5</v>
      </c>
      <c r="O156" s="2"/>
    </row>
    <row r="157" customFormat="false" ht="15.75" hidden="false" customHeight="false" outlineLevel="0" collapsed="false">
      <c r="A157" s="0" t="s">
        <v>121</v>
      </c>
      <c r="B157" s="0" t="n">
        <v>0.0002435</v>
      </c>
      <c r="C157" s="0" t="s">
        <v>30</v>
      </c>
      <c r="D157" s="4" t="n">
        <v>0.001</v>
      </c>
      <c r="E157" s="0" t="s">
        <v>26</v>
      </c>
      <c r="F157" s="0" t="s">
        <v>122</v>
      </c>
      <c r="G157" s="1" t="s">
        <v>5</v>
      </c>
      <c r="H157" s="0" t="s">
        <v>51</v>
      </c>
      <c r="I157" s="0" t="s">
        <v>28</v>
      </c>
      <c r="J157" s="0" t="n">
        <v>2</v>
      </c>
      <c r="K157" s="0" t="n">
        <f aca="false">LN(B157)</f>
        <v>-8.32039361544163</v>
      </c>
      <c r="L157" s="9" t="n">
        <f aca="false">SQRT(LN(M157))</f>
        <v>0.194291461923456</v>
      </c>
      <c r="M157" s="9" t="n">
        <v>1.03847072285695</v>
      </c>
    </row>
    <row r="158" customFormat="false" ht="15.75" hidden="false" customHeight="false" outlineLevel="0" collapsed="false">
      <c r="A158" s="0" t="s">
        <v>121</v>
      </c>
      <c r="B158" s="0" t="n">
        <v>0.1167</v>
      </c>
      <c r="C158" s="0" t="s">
        <v>30</v>
      </c>
      <c r="D158" s="0" t="n">
        <v>1</v>
      </c>
      <c r="E158" s="0" t="s">
        <v>26</v>
      </c>
      <c r="F158" s="0" t="s">
        <v>122</v>
      </c>
      <c r="G158" s="1" t="s">
        <v>5</v>
      </c>
      <c r="H158" s="0" t="s">
        <v>51</v>
      </c>
      <c r="I158" s="0" t="s">
        <v>28</v>
      </c>
      <c r="J158" s="0" t="n">
        <v>2</v>
      </c>
      <c r="K158" s="0" t="n">
        <f aca="false">LN(B158)</f>
        <v>-2.14814873968963</v>
      </c>
      <c r="L158" s="9" t="n">
        <f aca="false">SQRT(LN(M158))</f>
        <v>0.194291461923456</v>
      </c>
      <c r="M158" s="9" t="n">
        <v>1.03847072285695</v>
      </c>
    </row>
    <row r="159" customFormat="false" ht="15.75" hidden="false" customHeight="false" outlineLevel="0" collapsed="false">
      <c r="A159" s="0" t="s">
        <v>121</v>
      </c>
      <c r="B159" s="0" t="n">
        <v>0.0002435</v>
      </c>
      <c r="C159" s="0" t="s">
        <v>30</v>
      </c>
      <c r="D159" s="4" t="n">
        <v>0.001</v>
      </c>
      <c r="E159" s="0" t="s">
        <v>26</v>
      </c>
      <c r="F159" s="0" t="s">
        <v>122</v>
      </c>
      <c r="G159" s="1" t="s">
        <v>5</v>
      </c>
      <c r="H159" s="0" t="s">
        <v>51</v>
      </c>
      <c r="I159" s="0" t="s">
        <v>28</v>
      </c>
      <c r="J159" s="0" t="n">
        <v>2</v>
      </c>
      <c r="K159" s="0" t="n">
        <f aca="false">LN(B159)</f>
        <v>-8.32039361544163</v>
      </c>
      <c r="L159" s="9" t="n">
        <f aca="false">SQRT(LN(M159))</f>
        <v>0.194291461923456</v>
      </c>
      <c r="M159" s="9" t="n">
        <v>1.03847072285695</v>
      </c>
    </row>
    <row r="160" customFormat="false" ht="15.75" hidden="false" customHeight="false" outlineLevel="0" collapsed="false">
      <c r="A160" s="12" t="s">
        <v>56</v>
      </c>
      <c r="B160" s="0" t="n">
        <v>0.003332</v>
      </c>
      <c r="C160" s="0" t="s">
        <v>30</v>
      </c>
      <c r="D160" s="4" t="n">
        <v>0.001</v>
      </c>
      <c r="E160" s="0" t="s">
        <v>26</v>
      </c>
      <c r="F160" s="0" t="s">
        <v>57</v>
      </c>
      <c r="G160" s="1" t="s">
        <v>5</v>
      </c>
      <c r="H160" s="0" t="s">
        <v>58</v>
      </c>
      <c r="I160" s="0" t="s">
        <v>28</v>
      </c>
      <c r="J160" s="0" t="n">
        <v>2</v>
      </c>
      <c r="K160" s="0" t="n">
        <f aca="false">LN(B160)</f>
        <v>-5.70418255467754</v>
      </c>
      <c r="L160" s="9" t="n">
        <f aca="false">SQRT(LN(M160))</f>
        <v>0.212132034355964</v>
      </c>
      <c r="M160" s="11" t="n">
        <v>1.04602785990872</v>
      </c>
    </row>
    <row r="161" customFormat="false" ht="15.75" hidden="false" customHeight="false" outlineLevel="0" collapsed="false">
      <c r="A161" s="0" t="s">
        <v>123</v>
      </c>
      <c r="B161" s="0" t="n">
        <v>0.074375</v>
      </c>
      <c r="C161" s="0" t="s">
        <v>30</v>
      </c>
      <c r="D161" s="0" t="n">
        <v>1</v>
      </c>
      <c r="E161" s="0" t="s">
        <v>26</v>
      </c>
      <c r="F161" s="0" t="s">
        <v>124</v>
      </c>
      <c r="G161" s="1" t="s">
        <v>5</v>
      </c>
      <c r="H161" s="0" t="s">
        <v>7</v>
      </c>
      <c r="I161" s="0" t="s">
        <v>28</v>
      </c>
      <c r="J161" s="0" t="n">
        <v>2</v>
      </c>
      <c r="K161" s="0" t="n">
        <f aca="false">LN(B161)</f>
        <v>-2.59863541511634</v>
      </c>
      <c r="L161" s="9" t="n">
        <f aca="false">SQRT(LN(M161))</f>
        <v>0.194291461923456</v>
      </c>
      <c r="M161" s="9" t="n">
        <v>1.03847072285695</v>
      </c>
    </row>
    <row r="162" customFormat="false" ht="15.75" hidden="false" customHeight="false" outlineLevel="0" collapsed="false">
      <c r="A162" s="0" t="s">
        <v>93</v>
      </c>
      <c r="B162" s="0" t="n">
        <v>0.00467505789473684</v>
      </c>
      <c r="C162" s="0" t="s">
        <v>30</v>
      </c>
      <c r="D162" s="4" t="n">
        <v>0.001</v>
      </c>
      <c r="E162" s="0" t="s">
        <v>26</v>
      </c>
      <c r="F162" s="0" t="s">
        <v>94</v>
      </c>
      <c r="G162" s="1" t="s">
        <v>5</v>
      </c>
      <c r="H162" s="0" t="s">
        <v>58</v>
      </c>
      <c r="I162" s="0" t="s">
        <v>28</v>
      </c>
      <c r="J162" s="0" t="n">
        <v>2</v>
      </c>
      <c r="K162" s="0" t="n">
        <f aca="false">LN(B162)</f>
        <v>-5.36551373241724</v>
      </c>
      <c r="L162" s="9" t="n">
        <f aca="false">SQRT(LN(M162))</f>
        <v>0.459034938819536</v>
      </c>
      <c r="M162" s="11" t="n">
        <v>1.23455807873216</v>
      </c>
    </row>
    <row r="163" customFormat="false" ht="15.75" hidden="false" customHeight="false" outlineLevel="0" collapsed="false">
      <c r="A163" s="0" t="s">
        <v>93</v>
      </c>
      <c r="B163" s="0" t="n">
        <v>0.00318753947368421</v>
      </c>
      <c r="C163" s="0" t="s">
        <v>30</v>
      </c>
      <c r="D163" s="4" t="n">
        <v>0.001</v>
      </c>
      <c r="E163" s="0" t="s">
        <v>26</v>
      </c>
      <c r="F163" s="0" t="s">
        <v>94</v>
      </c>
      <c r="G163" s="1" t="s">
        <v>5</v>
      </c>
      <c r="H163" s="0" t="s">
        <v>58</v>
      </c>
      <c r="I163" s="0" t="s">
        <v>28</v>
      </c>
      <c r="J163" s="0" t="n">
        <v>2</v>
      </c>
      <c r="K163" s="0" t="n">
        <f aca="false">LN(B163)</f>
        <v>-5.74850598467334</v>
      </c>
      <c r="L163" s="9" t="n">
        <f aca="false">SQRT(LN(M163))</f>
        <v>0.316425223350642</v>
      </c>
      <c r="M163" s="11" t="n">
        <v>1.10530898683042</v>
      </c>
    </row>
    <row r="164" customFormat="false" ht="15.75" hidden="false" customHeight="false" outlineLevel="0" collapsed="false">
      <c r="A164" s="0" t="s">
        <v>93</v>
      </c>
      <c r="B164" s="0" t="n">
        <v>0.0033319</v>
      </c>
      <c r="C164" s="0" t="s">
        <v>30</v>
      </c>
      <c r="D164" s="4" t="n">
        <v>0.001</v>
      </c>
      <c r="E164" s="0" t="s">
        <v>26</v>
      </c>
      <c r="F164" s="0" t="s">
        <v>94</v>
      </c>
      <c r="G164" s="1" t="s">
        <v>5</v>
      </c>
      <c r="H164" s="0" t="s">
        <v>58</v>
      </c>
      <c r="I164" s="0" t="s">
        <v>28</v>
      </c>
      <c r="J164" s="0" t="n">
        <v>2</v>
      </c>
      <c r="K164" s="0" t="n">
        <f aca="false">LN(B164)</f>
        <v>-5.70421256713271</v>
      </c>
      <c r="L164" s="9" t="n">
        <f aca="false">SQRT(LN(M164))</f>
        <v>0.459034938819536</v>
      </c>
      <c r="M164" s="11" t="n">
        <v>1.23455807873216</v>
      </c>
    </row>
    <row r="165" customFormat="false" ht="15.75" hidden="false" customHeight="false" outlineLevel="0" collapsed="false">
      <c r="A165" s="0" t="s">
        <v>64</v>
      </c>
      <c r="B165" s="0" t="n">
        <v>0.0136001684210526</v>
      </c>
      <c r="C165" s="0" t="s">
        <v>30</v>
      </c>
      <c r="D165" s="4" t="n">
        <v>0.001</v>
      </c>
      <c r="E165" s="0" t="s">
        <v>26</v>
      </c>
      <c r="F165" s="0" t="s">
        <v>65</v>
      </c>
      <c r="G165" s="1" t="s">
        <v>5</v>
      </c>
      <c r="H165" s="0" t="s">
        <v>58</v>
      </c>
      <c r="I165" s="0" t="s">
        <v>28</v>
      </c>
      <c r="J165" s="0" t="n">
        <v>2</v>
      </c>
      <c r="K165" s="0" t="n">
        <f aca="false">LN(B165)</f>
        <v>-4.29767310241588</v>
      </c>
      <c r="L165" s="9" t="n">
        <f aca="false">SQRT(LN(M165))</f>
        <v>0.316425223350642</v>
      </c>
      <c r="M165" s="9" t="n">
        <v>1.10530898683042</v>
      </c>
    </row>
    <row r="166" customFormat="false" ht="15.75" hidden="false" customHeight="false" outlineLevel="0" collapsed="false">
      <c r="A166" s="0" t="s">
        <v>64</v>
      </c>
      <c r="B166" s="0" t="n">
        <v>0.00382504736842105</v>
      </c>
      <c r="C166" s="0" t="s">
        <v>30</v>
      </c>
      <c r="D166" s="4" t="n">
        <v>0.001</v>
      </c>
      <c r="E166" s="0" t="s">
        <v>26</v>
      </c>
      <c r="F166" s="0" t="s">
        <v>65</v>
      </c>
      <c r="G166" s="1" t="s">
        <v>5</v>
      </c>
      <c r="H166" s="0" t="s">
        <v>58</v>
      </c>
      <c r="I166" s="0" t="s">
        <v>28</v>
      </c>
      <c r="J166" s="0" t="n">
        <v>2</v>
      </c>
      <c r="K166" s="0" t="n">
        <f aca="false">LN(B166)</f>
        <v>-5.56618442787939</v>
      </c>
      <c r="L166" s="9" t="n">
        <f aca="false">SQRT(LN(M166))</f>
        <v>0.459034938819536</v>
      </c>
      <c r="M166" s="9" t="n">
        <v>1.23455807873216</v>
      </c>
    </row>
    <row r="167" customFormat="false" ht="15.75" hidden="false" customHeight="false" outlineLevel="0" collapsed="false">
      <c r="A167" s="2" t="str">
        <f aca="false">B3</f>
        <v>RU1 Power module</v>
      </c>
      <c r="B167" s="0" t="n">
        <v>1</v>
      </c>
      <c r="C167" s="2" t="s">
        <v>13</v>
      </c>
      <c r="D167" s="2" t="n">
        <v>1</v>
      </c>
      <c r="E167" s="2" t="str">
        <f aca="false">B1</f>
        <v>Example</v>
      </c>
      <c r="F167" s="0" t="str">
        <f aca="false">B7</f>
        <v>power module</v>
      </c>
      <c r="G167" s="1" t="s">
        <v>5</v>
      </c>
      <c r="H167" s="2" t="s">
        <v>7</v>
      </c>
      <c r="I167" s="2" t="s">
        <v>125</v>
      </c>
      <c r="J167" s="2" t="n">
        <v>0</v>
      </c>
      <c r="K167" s="14" t="s">
        <v>5</v>
      </c>
      <c r="L167" s="14" t="s">
        <v>5</v>
      </c>
      <c r="M167" s="0" t="s">
        <v>5</v>
      </c>
    </row>
    <row r="168" customFormat="false" ht="17.25" hidden="false" customHeight="true" outlineLevel="0" collapsed="false"/>
    <row r="169" customFormat="false" ht="15.75" hidden="false" customHeight="false" outlineLevel="0" collapsed="false">
      <c r="A169" s="1" t="s">
        <v>2</v>
      </c>
      <c r="B169" s="1" t="s">
        <v>126</v>
      </c>
    </row>
    <row r="170" customFormat="false" ht="15.75" hidden="false" customHeight="false" outlineLevel="0" collapsed="false">
      <c r="A170" s="0" t="s">
        <v>4</v>
      </c>
      <c r="B170" s="0" t="s">
        <v>5</v>
      </c>
    </row>
    <row r="171" customFormat="false" ht="15.75" hidden="false" customHeight="false" outlineLevel="0" collapsed="false">
      <c r="A171" s="0" t="s">
        <v>6</v>
      </c>
      <c r="B171" s="0" t="s">
        <v>7</v>
      </c>
    </row>
    <row r="172" customFormat="false" ht="15.75" hidden="false" customHeight="false" outlineLevel="0" collapsed="false">
      <c r="A172" s="0" t="s">
        <v>8</v>
      </c>
      <c r="B172" s="0" t="n">
        <v>1</v>
      </c>
    </row>
    <row r="173" customFormat="false" ht="15.75" hidden="false" customHeight="false" outlineLevel="0" collapsed="false">
      <c r="A173" s="0" t="s">
        <v>9</v>
      </c>
      <c r="B173" s="0" t="s">
        <v>127</v>
      </c>
    </row>
    <row r="174" customFormat="false" ht="15.75" hidden="false" customHeight="false" outlineLevel="0" collapsed="false">
      <c r="A174" s="0" t="s">
        <v>11</v>
      </c>
      <c r="B174" s="0" t="s">
        <v>12</v>
      </c>
    </row>
    <row r="175" customFormat="false" ht="15.75" hidden="false" customHeight="false" outlineLevel="0" collapsed="false">
      <c r="A175" s="0" t="s">
        <v>13</v>
      </c>
      <c r="B175" s="0" t="s">
        <v>13</v>
      </c>
    </row>
    <row r="176" customFormat="false" ht="15.75" hidden="false" customHeight="false" outlineLevel="0" collapsed="false">
      <c r="A176" s="1" t="s">
        <v>14</v>
      </c>
    </row>
    <row r="177" customFormat="false" ht="15.75" hidden="false" customHeight="false" outlineLevel="0" collapsed="false">
      <c r="A177" s="1" t="s">
        <v>15</v>
      </c>
      <c r="B177" s="1" t="s">
        <v>16</v>
      </c>
      <c r="C177" s="1" t="s">
        <v>13</v>
      </c>
      <c r="D177" s="1" t="s">
        <v>17</v>
      </c>
      <c r="E177" s="1" t="s">
        <v>18</v>
      </c>
      <c r="F177" s="3" t="s">
        <v>9</v>
      </c>
      <c r="G177" s="1" t="s">
        <v>19</v>
      </c>
      <c r="H177" s="1" t="s">
        <v>6</v>
      </c>
      <c r="I177" s="1" t="s">
        <v>11</v>
      </c>
      <c r="J177" s="1" t="s">
        <v>20</v>
      </c>
      <c r="K177" s="1" t="s">
        <v>21</v>
      </c>
      <c r="L177" s="1" t="s">
        <v>22</v>
      </c>
      <c r="M177" s="1" t="s">
        <v>23</v>
      </c>
    </row>
    <row r="178" customFormat="false" ht="15.75" hidden="false" customHeight="false" outlineLevel="0" collapsed="false">
      <c r="A178" s="0" t="s">
        <v>128</v>
      </c>
      <c r="B178" s="0" t="n">
        <v>0.001785</v>
      </c>
      <c r="C178" s="2" t="s">
        <v>30</v>
      </c>
      <c r="D178" s="4" t="n">
        <v>0.001</v>
      </c>
      <c r="E178" s="2" t="s">
        <v>26</v>
      </c>
      <c r="F178" s="0" t="s">
        <v>129</v>
      </c>
      <c r="G178" s="1" t="s">
        <v>5</v>
      </c>
      <c r="H178" s="2" t="s">
        <v>74</v>
      </c>
      <c r="I178" s="2" t="s">
        <v>28</v>
      </c>
      <c r="J178" s="0" t="n">
        <v>2</v>
      </c>
      <c r="K178" s="2" t="n">
        <f aca="false">LN(B178)</f>
        <v>-6.32833686375053</v>
      </c>
      <c r="L178" s="15" t="n">
        <f aca="false">SQRT(LN(M178))</f>
        <v>0.212132034355964</v>
      </c>
      <c r="M178" s="9" t="n">
        <v>1.04602785990872</v>
      </c>
    </row>
    <row r="179" customFormat="false" ht="15.75" hidden="false" customHeight="false" outlineLevel="0" collapsed="false">
      <c r="A179" s="2" t="s">
        <v>130</v>
      </c>
      <c r="B179" s="0" t="n">
        <v>0.00714</v>
      </c>
      <c r="C179" s="2" t="s">
        <v>30</v>
      </c>
      <c r="D179" s="4" t="n">
        <v>0.001</v>
      </c>
      <c r="E179" s="2" t="s">
        <v>131</v>
      </c>
      <c r="F179" s="0" t="s">
        <v>132</v>
      </c>
      <c r="G179" s="1" t="s">
        <v>5</v>
      </c>
      <c r="H179" s="2" t="s">
        <v>74</v>
      </c>
      <c r="I179" s="2" t="s">
        <v>28</v>
      </c>
      <c r="J179" s="0" t="n">
        <v>2</v>
      </c>
      <c r="K179" s="2" t="n">
        <f aca="false">LN(B179)</f>
        <v>-4.94204250263064</v>
      </c>
      <c r="L179" s="15" t="n">
        <f aca="false">SQRT(LN(M179))</f>
        <v>0.212132034355964</v>
      </c>
      <c r="M179" s="9" t="n">
        <v>1.04602785990872</v>
      </c>
    </row>
    <row r="180" customFormat="false" ht="15.75" hidden="false" customHeight="false" outlineLevel="0" collapsed="false">
      <c r="A180" s="0" t="s">
        <v>38</v>
      </c>
      <c r="B180" s="0" t="n">
        <v>0.44982</v>
      </c>
      <c r="C180" s="2" t="s">
        <v>30</v>
      </c>
      <c r="D180" s="4" t="n">
        <v>0.001</v>
      </c>
      <c r="E180" s="2" t="s">
        <v>133</v>
      </c>
      <c r="F180" s="0" t="s">
        <v>39</v>
      </c>
      <c r="G180" s="1" t="s">
        <v>5</v>
      </c>
      <c r="H180" s="2" t="s">
        <v>7</v>
      </c>
      <c r="I180" s="2" t="s">
        <v>28</v>
      </c>
      <c r="J180" s="0" t="n">
        <v>2</v>
      </c>
      <c r="K180" s="2" t="n">
        <f aca="false">LN(B180)</f>
        <v>-0.798907776239111</v>
      </c>
      <c r="L180" s="15" t="n">
        <f aca="false">SQRT(LN(M180))</f>
        <v>0.212132034355964</v>
      </c>
      <c r="M180" s="9" t="n">
        <v>1.04602785990872</v>
      </c>
    </row>
    <row r="181" customFormat="false" ht="15.75" hidden="false" customHeight="false" outlineLevel="0" collapsed="false">
      <c r="A181" s="0" t="s">
        <v>134</v>
      </c>
      <c r="B181" s="0" t="n">
        <v>0.016065</v>
      </c>
      <c r="C181" s="2" t="s">
        <v>30</v>
      </c>
      <c r="D181" s="4" t="n">
        <v>0.001</v>
      </c>
      <c r="E181" s="2" t="s">
        <v>135</v>
      </c>
      <c r="F181" s="0" t="s">
        <v>136</v>
      </c>
      <c r="G181" s="1" t="s">
        <v>5</v>
      </c>
      <c r="H181" s="2" t="s">
        <v>7</v>
      </c>
      <c r="I181" s="2" t="s">
        <v>28</v>
      </c>
      <c r="J181" s="0" t="n">
        <v>2</v>
      </c>
      <c r="K181" s="2" t="n">
        <f aca="false">LN(B181)</f>
        <v>-4.13111228641432</v>
      </c>
      <c r="L181" s="15" t="n">
        <f aca="false">SQRT(LN(M181))</f>
        <v>0.212132034355964</v>
      </c>
      <c r="M181" s="9" t="n">
        <v>1.04602785990872</v>
      </c>
    </row>
    <row r="182" customFormat="false" ht="15.75" hidden="false" customHeight="false" outlineLevel="0" collapsed="false">
      <c r="A182" s="0" t="s">
        <v>137</v>
      </c>
      <c r="B182" s="0" t="n">
        <v>0.33915</v>
      </c>
      <c r="C182" s="2" t="s">
        <v>30</v>
      </c>
      <c r="D182" s="4" t="n">
        <v>0.001</v>
      </c>
      <c r="E182" s="2" t="s">
        <v>138</v>
      </c>
      <c r="F182" s="0" t="s">
        <v>139</v>
      </c>
      <c r="G182" s="1" t="s">
        <v>5</v>
      </c>
      <c r="H182" s="2" t="s">
        <v>7</v>
      </c>
      <c r="I182" s="2" t="s">
        <v>28</v>
      </c>
      <c r="J182" s="0" t="n">
        <v>2</v>
      </c>
      <c r="K182" s="2" t="n">
        <f aca="false">LN(B182)</f>
        <v>-1.08131279159005</v>
      </c>
      <c r="L182" s="15" t="n">
        <f aca="false">SQRT(LN(M182))</f>
        <v>0.212132034355964</v>
      </c>
      <c r="M182" s="9" t="n">
        <v>1.04602785990872</v>
      </c>
    </row>
    <row r="183" customFormat="false" ht="15.75" hidden="false" customHeight="false" outlineLevel="0" collapsed="false">
      <c r="A183" s="0" t="s">
        <v>140</v>
      </c>
      <c r="B183" s="0" t="n">
        <v>0.52122</v>
      </c>
      <c r="C183" s="2" t="s">
        <v>30</v>
      </c>
      <c r="D183" s="4" t="n">
        <v>0.001</v>
      </c>
      <c r="E183" s="2" t="s">
        <v>141</v>
      </c>
      <c r="F183" s="0" t="s">
        <v>142</v>
      </c>
      <c r="G183" s="1" t="s">
        <v>5</v>
      </c>
      <c r="H183" s="2" t="s">
        <v>7</v>
      </c>
      <c r="I183" s="2" t="s">
        <v>28</v>
      </c>
      <c r="J183" s="0" t="n">
        <v>2</v>
      </c>
      <c r="K183" s="2" t="n">
        <f aca="false">LN(B183)</f>
        <v>-0.651583061482253</v>
      </c>
      <c r="L183" s="15" t="n">
        <f aca="false">SQRT(LN(M183))</f>
        <v>0.212132034355964</v>
      </c>
      <c r="M183" s="9" t="n">
        <v>1.04602785990872</v>
      </c>
    </row>
    <row r="184" customFormat="false" ht="15.75" hidden="false" customHeight="false" outlineLevel="0" collapsed="false">
      <c r="A184" s="0" t="s">
        <v>143</v>
      </c>
      <c r="B184" s="0" t="n">
        <v>0.0591192</v>
      </c>
      <c r="C184" s="2" t="s">
        <v>30</v>
      </c>
      <c r="D184" s="4" t="n">
        <v>0.001</v>
      </c>
      <c r="E184" s="2" t="s">
        <v>144</v>
      </c>
      <c r="F184" s="0" t="s">
        <v>145</v>
      </c>
      <c r="G184" s="1" t="s">
        <v>5</v>
      </c>
      <c r="H184" s="2" t="s">
        <v>51</v>
      </c>
      <c r="I184" s="2" t="s">
        <v>28</v>
      </c>
      <c r="J184" s="0" t="n">
        <v>2</v>
      </c>
      <c r="K184" s="2" t="n">
        <f aca="false">LN(B184)</f>
        <v>-2.82819953423348</v>
      </c>
      <c r="L184" s="15" t="n">
        <f aca="false">SQRT(LN(M184))</f>
        <v>0.212132034355964</v>
      </c>
      <c r="M184" s="9" t="n">
        <v>1.04602785990872</v>
      </c>
    </row>
    <row r="185" customFormat="false" ht="15.75" hidden="false" customHeight="false" outlineLevel="0" collapsed="false">
      <c r="A185" s="0" t="s">
        <v>146</v>
      </c>
      <c r="B185" s="0" t="n">
        <v>0.1979208</v>
      </c>
      <c r="C185" s="2" t="s">
        <v>30</v>
      </c>
      <c r="D185" s="4" t="n">
        <v>0.001</v>
      </c>
      <c r="E185" s="2" t="s">
        <v>147</v>
      </c>
      <c r="F185" s="0" t="s">
        <v>148</v>
      </c>
      <c r="G185" s="1" t="s">
        <v>5</v>
      </c>
      <c r="H185" s="2" t="s">
        <v>51</v>
      </c>
      <c r="I185" s="2" t="s">
        <v>28</v>
      </c>
      <c r="J185" s="0" t="n">
        <v>2</v>
      </c>
      <c r="K185" s="2" t="n">
        <f aca="false">LN(B185)</f>
        <v>-1.61988832830894</v>
      </c>
      <c r="L185" s="15" t="n">
        <f aca="false">SQRT(LN(M185))</f>
        <v>0.212132034355964</v>
      </c>
      <c r="M185" s="9" t="n">
        <v>1.04602785990872</v>
      </c>
    </row>
    <row r="186" customFormat="false" ht="15.75" hidden="false" customHeight="false" outlineLevel="0" collapsed="false">
      <c r="A186" s="0" t="s">
        <v>149</v>
      </c>
      <c r="B186" s="0" t="n">
        <v>0.066045</v>
      </c>
      <c r="C186" s="2" t="s">
        <v>30</v>
      </c>
      <c r="D186" s="4" t="n">
        <v>0.001</v>
      </c>
      <c r="E186" s="2" t="s">
        <v>150</v>
      </c>
      <c r="F186" s="0" t="s">
        <v>151</v>
      </c>
      <c r="G186" s="1" t="s">
        <v>5</v>
      </c>
      <c r="H186" s="2" t="s">
        <v>7</v>
      </c>
      <c r="I186" s="2" t="s">
        <v>28</v>
      </c>
      <c r="J186" s="0" t="n">
        <v>2</v>
      </c>
      <c r="K186" s="2" t="n">
        <f aca="false">LN(B186)</f>
        <v>-2.71741895110631</v>
      </c>
      <c r="L186" s="15" t="n">
        <f aca="false">SQRT(LN(M186))</f>
        <v>0.212132034355964</v>
      </c>
      <c r="M186" s="9" t="n">
        <v>1.04602785990872</v>
      </c>
    </row>
    <row r="187" customFormat="false" ht="15.75" hidden="false" customHeight="false" outlineLevel="0" collapsed="false">
      <c r="A187" s="0" t="s">
        <v>97</v>
      </c>
      <c r="B187" s="0" t="n">
        <v>0.126735</v>
      </c>
      <c r="C187" s="2" t="s">
        <v>30</v>
      </c>
      <c r="D187" s="4" t="n">
        <v>0.001</v>
      </c>
      <c r="E187" s="2" t="s">
        <v>152</v>
      </c>
      <c r="F187" s="0" t="s">
        <v>98</v>
      </c>
      <c r="G187" s="1" t="s">
        <v>5</v>
      </c>
      <c r="H187" s="2" t="s">
        <v>7</v>
      </c>
      <c r="I187" s="2" t="s">
        <v>28</v>
      </c>
      <c r="J187" s="0" t="n">
        <v>2</v>
      </c>
      <c r="K187" s="2" t="n">
        <f aca="false">LN(B187)</f>
        <v>-2.06565698670922</v>
      </c>
      <c r="L187" s="15" t="n">
        <f aca="false">SQRT(LN(M187))</f>
        <v>0.212132034355964</v>
      </c>
      <c r="M187" s="9" t="n">
        <v>1.04602785990872</v>
      </c>
    </row>
    <row r="188" customFormat="false" ht="15.75" hidden="false" customHeight="false" outlineLevel="0" collapsed="false">
      <c r="A188" s="0" t="s">
        <v>153</v>
      </c>
      <c r="B188" s="0" t="n">
        <v>1.785</v>
      </c>
      <c r="C188" s="2" t="s">
        <v>30</v>
      </c>
      <c r="D188" s="2" t="n">
        <v>1</v>
      </c>
      <c r="E188" s="2" t="s">
        <v>154</v>
      </c>
      <c r="F188" s="0" t="s">
        <v>155</v>
      </c>
      <c r="G188" s="1" t="s">
        <v>5</v>
      </c>
      <c r="H188" s="2" t="s">
        <v>7</v>
      </c>
      <c r="I188" s="2" t="s">
        <v>28</v>
      </c>
      <c r="J188" s="0" t="n">
        <v>0</v>
      </c>
      <c r="K188" s="2" t="n">
        <f aca="false">LN(B188)</f>
        <v>0.579418415231602</v>
      </c>
      <c r="L188" s="14" t="s">
        <v>5</v>
      </c>
      <c r="M188" s="0" t="s">
        <v>5</v>
      </c>
    </row>
    <row r="189" customFormat="false" ht="15.75" hidden="false" customHeight="false" outlineLevel="0" collapsed="false">
      <c r="A189" s="2" t="str">
        <f aca="false">B169</f>
        <v>RU2 DC link capacitor</v>
      </c>
      <c r="B189" s="0" t="n">
        <v>1</v>
      </c>
      <c r="C189" s="2" t="s">
        <v>13</v>
      </c>
      <c r="D189" s="2" t="n">
        <v>1</v>
      </c>
      <c r="E189" s="2" t="str">
        <f aca="false">B1</f>
        <v>Example</v>
      </c>
      <c r="F189" s="16" t="str">
        <f aca="false">B173</f>
        <v>dc link capacitor</v>
      </c>
      <c r="G189" s="1" t="s">
        <v>5</v>
      </c>
      <c r="H189" s="2" t="s">
        <v>7</v>
      </c>
      <c r="I189" s="2" t="s">
        <v>125</v>
      </c>
      <c r="J189" s="2" t="n">
        <v>0</v>
      </c>
      <c r="K189" s="14" t="s">
        <v>5</v>
      </c>
      <c r="L189" s="14" t="s">
        <v>5</v>
      </c>
      <c r="M189" s="0" t="s">
        <v>5</v>
      </c>
    </row>
    <row r="190" customFormat="false" ht="13.5" hidden="false" customHeight="true" outlineLevel="0" collapsed="false"/>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6" customFormat="false" ht="15" hidden="false" customHeight="false" outlineLevel="0" collapsed="false"/>
    <row r="197" customFormat="false" ht="15" hidden="false" customHeight="false" outlineLevel="0" collapsed="false"/>
    <row r="198" customFormat="false" ht="15" hidden="false" customHeight="false" outlineLevel="0" collapsed="false"/>
    <row r="199" customFormat="false" ht="15" hidden="false" customHeight="false" outlineLevel="0" collapsed="false"/>
    <row r="200" customFormat="false" ht="15" hidden="false" customHeight="false" outlineLevel="0" collapsed="false"/>
    <row r="201" customFormat="false" ht="15" hidden="false" customHeight="false" outlineLevel="0" collapsed="false"/>
    <row r="202" customFormat="false" ht="15" hidden="false" customHeight="false" outlineLevel="0" collapsed="false"/>
    <row r="203" customFormat="false" ht="15" hidden="false" customHeight="false" outlineLevel="0" collapsed="false"/>
    <row r="204" customFormat="false" ht="15" hidden="false" customHeight="false" outlineLevel="0" collapsed="false"/>
    <row r="205" customFormat="false" ht="15" hidden="false" customHeight="false" outlineLevel="0" collapsed="false"/>
    <row r="206" customFormat="false" ht="15" hidden="false" customHeight="false" outlineLevel="0" collapsed="false"/>
    <row r="207" customFormat="false" ht="15" hidden="false" customHeight="false" outlineLevel="0" collapsed="false"/>
    <row r="208" customFormat="false" ht="15" hidden="false" customHeight="false" outlineLevel="0" collapsed="false"/>
    <row r="209" customFormat="false" ht="15" hidden="false" customHeight="false" outlineLevel="0" collapsed="false"/>
    <row r="210" customFormat="false" ht="15" hidden="false" customHeight="false" outlineLevel="0" collapsed="false"/>
    <row r="211" customFormat="false" ht="15" hidden="false" customHeight="false" outlineLevel="0" collapsed="false"/>
    <row r="212" customFormat="false" ht="15" hidden="false" customHeight="false" outlineLevel="0" collapsed="false"/>
    <row r="213" customFormat="false" ht="15" hidden="false" customHeight="false" outlineLevel="0" collapsed="false"/>
    <row r="214" customFormat="false" ht="15" hidden="false" customHeight="false" outlineLevel="0" collapsed="false"/>
    <row r="215" customFormat="false" ht="15" hidden="false" customHeight="false" outlineLevel="0" collapsed="false"/>
    <row r="216" customFormat="false" ht="15" hidden="false" customHeight="false" outlineLevel="0" collapsed="false"/>
    <row r="217" customFormat="false" ht="15" hidden="false" customHeight="false" outlineLevel="0" collapsed="false"/>
    <row r="218" customFormat="false" ht="15" hidden="false" customHeight="false" outlineLevel="0" collapsed="false"/>
    <row r="219" customFormat="false" ht="15" hidden="false" customHeight="false" outlineLevel="0" collapsed="false"/>
    <row r="220" customFormat="false" ht="15" hidden="false" customHeight="false" outlineLevel="0" collapsed="false"/>
    <row r="221" customFormat="false" ht="15" hidden="false" customHeight="false" outlineLevel="0" collapsed="false"/>
    <row r="222" customFormat="false" ht="15" hidden="false" customHeight="false" outlineLevel="0" collapsed="false"/>
    <row r="223" customFormat="false" ht="15" hidden="false" customHeight="false" outlineLevel="0" collapsed="false"/>
    <row r="224" customFormat="false" ht="15" hidden="false" customHeight="false" outlineLevel="0" collapsed="false"/>
    <row r="225" customFormat="false" ht="15" hidden="false" customHeight="false" outlineLevel="0" collapsed="false"/>
    <row r="226" customFormat="false" ht="15" hidden="false" customHeight="false" outlineLevel="0" collapsed="false"/>
    <row r="227" customFormat="false" ht="15" hidden="false" customHeight="false" outlineLevel="0" collapsed="false"/>
    <row r="228" customFormat="false" ht="15" hidden="false" customHeight="false" outlineLevel="0" collapsed="false"/>
    <row r="229" customFormat="false" ht="15" hidden="false" customHeight="false" outlineLevel="0" collapsed="false"/>
    <row r="230" customFormat="false" ht="15" hidden="false" customHeight="false" outlineLevel="0" collapsed="false"/>
    <row r="231" customFormat="false" ht="15" hidden="false" customHeight="false" outlineLevel="0" collapsed="false"/>
    <row r="232" customFormat="false" ht="15" hidden="false" customHeight="false" outlineLevel="0" collapsed="false"/>
    <row r="233" customFormat="false" ht="15" hidden="false" customHeight="false" outlineLevel="0" collapsed="false"/>
    <row r="234" customFormat="false" ht="15" hidden="false" customHeight="false" outlineLevel="0" collapsed="false"/>
    <row r="235" customFormat="false" ht="15" hidden="false" customHeight="false" outlineLevel="0" collapsed="false"/>
    <row r="236" customFormat="false" ht="15" hidden="false" customHeight="false" outlineLevel="0" collapsed="false"/>
    <row r="237" customFormat="false" ht="15" hidden="false" customHeight="false" outlineLevel="0" collapsed="false"/>
    <row r="238" customFormat="false" ht="15" hidden="false" customHeight="false" outlineLevel="0" collapsed="false"/>
    <row r="239" customFormat="false" ht="15" hidden="false" customHeight="false" outlineLevel="0" collapsed="false"/>
    <row r="240" customFormat="false" ht="15" hidden="false" customHeight="false" outlineLevel="0" collapsed="false"/>
    <row r="241" customFormat="false" ht="15" hidden="false" customHeight="false" outlineLevel="0" collapsed="false"/>
    <row r="242" customFormat="false" ht="15" hidden="false" customHeight="false" outlineLevel="0" collapsed="false"/>
    <row r="243" customFormat="false" ht="15" hidden="false" customHeight="false" outlineLevel="0" collapsed="false"/>
    <row r="244" customFormat="false" ht="15" hidden="false" customHeight="false" outlineLevel="0" collapsed="false"/>
    <row r="245" customFormat="false" ht="15" hidden="false" customHeight="false" outlineLevel="0" collapsed="false"/>
    <row r="246" customFormat="false" ht="15" hidden="false" customHeight="false" outlineLevel="0" collapsed="false"/>
    <row r="247" customFormat="false" ht="15" hidden="false" customHeight="false" outlineLevel="0" collapsed="false"/>
    <row r="248" customFormat="false" ht="15" hidden="false" customHeight="false" outlineLevel="0" collapsed="false"/>
    <row r="249" customFormat="false" ht="15" hidden="false" customHeight="false" outlineLevel="0" collapsed="false"/>
    <row r="250" customFormat="false" ht="15" hidden="false" customHeight="false" outlineLevel="0" collapsed="false"/>
    <row r="251" customFormat="false" ht="15" hidden="false" customHeight="false" outlineLevel="0" collapsed="false"/>
    <row r="252" customFormat="false" ht="15" hidden="false" customHeight="false" outlineLevel="0" collapsed="false"/>
    <row r="253" customFormat="false" ht="15" hidden="false" customHeight="false" outlineLevel="0" collapsed="false"/>
    <row r="254" customFormat="false" ht="15" hidden="false" customHeight="false" outlineLevel="0" collapsed="false"/>
    <row r="255" customFormat="false" ht="15" hidden="false" customHeight="false" outlineLevel="0" collapsed="false"/>
    <row r="256" customFormat="false" ht="15" hidden="false" customHeight="false" outlineLevel="0" collapsed="false"/>
    <row r="257" customFormat="false" ht="15" hidden="false" customHeight="false" outlineLevel="0" collapsed="false"/>
    <row r="258" customFormat="false" ht="15" hidden="false" customHeight="false" outlineLevel="0" collapsed="false"/>
    <row r="259" customFormat="false" ht="15" hidden="false" customHeight="false" outlineLevel="0" collapsed="false"/>
    <row r="260" customFormat="false" ht="15" hidden="false" customHeight="false" outlineLevel="0" collapsed="false"/>
    <row r="261" customFormat="false" ht="15" hidden="false" customHeight="false" outlineLevel="0" collapsed="false"/>
    <row r="262" customFormat="false" ht="15" hidden="false" customHeight="false" outlineLevel="0" collapsed="false"/>
    <row r="263" customFormat="false" ht="15" hidden="false" customHeight="false" outlineLevel="0" collapsed="false"/>
    <row r="264" customFormat="false" ht="15" hidden="false" customHeight="false" outlineLevel="0" collapsed="false"/>
    <row r="265" customFormat="false" ht="15" hidden="false" customHeight="false" outlineLevel="0" collapsed="false"/>
    <row r="266" customFormat="false" ht="15" hidden="false" customHeight="false" outlineLevel="0" collapsed="false"/>
    <row r="267" customFormat="false" ht="15" hidden="false" customHeight="false" outlineLevel="0" collapsed="false"/>
    <row r="268" customFormat="false" ht="15" hidden="false" customHeight="false" outlineLevel="0" collapsed="false"/>
    <row r="269" customFormat="false" ht="15" hidden="false" customHeight="false" outlineLevel="0" collapsed="false"/>
    <row r="270" customFormat="false" ht="15" hidden="false" customHeight="false" outlineLevel="0" collapsed="false"/>
    <row r="271" customFormat="false" ht="15" hidden="false" customHeight="false" outlineLevel="0" collapsed="false"/>
    <row r="272" customFormat="false" ht="15" hidden="false" customHeight="false" outlineLevel="0" collapsed="false"/>
    <row r="273" customFormat="false" ht="15" hidden="false" customHeight="false" outlineLevel="0" collapsed="false"/>
    <row r="274" customFormat="false" ht="15" hidden="false" customHeight="false" outlineLevel="0" collapsed="false"/>
    <row r="275" customFormat="false" ht="15" hidden="false" customHeight="false" outlineLevel="0" collapsed="false"/>
    <row r="276" customFormat="false" ht="15" hidden="false" customHeight="false" outlineLevel="0" collapsed="false"/>
    <row r="277" customFormat="false" ht="15" hidden="false" customHeight="false" outlineLevel="0" collapsed="false"/>
    <row r="278" customFormat="false" ht="15" hidden="false" customHeight="false" outlineLevel="0" collapsed="false"/>
    <row r="279" customFormat="false" ht="15" hidden="false" customHeight="false" outlineLevel="0" collapsed="false"/>
    <row r="280" customFormat="false" ht="15" hidden="false" customHeight="false" outlineLevel="0" collapsed="false"/>
    <row r="281" customFormat="false" ht="15" hidden="false" customHeight="false" outlineLevel="0" collapsed="false"/>
    <row r="282" customFormat="false" ht="15" hidden="false" customHeight="false" outlineLevel="0" collapsed="false"/>
    <row r="283" customFormat="false" ht="15" hidden="false" customHeight="false" outlineLevel="0" collapsed="false"/>
    <row r="284" customFormat="false" ht="15" hidden="false" customHeight="false" outlineLevel="0" collapsed="false"/>
    <row r="285" customFormat="false" ht="15" hidden="false" customHeight="false" outlineLevel="0" collapsed="false"/>
    <row r="286" customFormat="false" ht="15" hidden="false" customHeight="false" outlineLevel="0" collapsed="false"/>
    <row r="287" customFormat="false" ht="15" hidden="false" customHeight="false" outlineLevel="0" collapsed="false"/>
    <row r="288" customFormat="false" ht="15" hidden="false" customHeight="false" outlineLevel="0" collapsed="false"/>
    <row r="289" customFormat="false" ht="15" hidden="false" customHeight="false" outlineLevel="0" collapsed="false"/>
    <row r="290" customFormat="false" ht="15" hidden="false" customHeight="false" outlineLevel="0" collapsed="false"/>
    <row r="291" customFormat="false" ht="15" hidden="false" customHeight="false" outlineLevel="0" collapsed="false"/>
    <row r="292" customFormat="false" ht="15" hidden="false" customHeight="false" outlineLevel="0" collapsed="false"/>
    <row r="293" customFormat="false" ht="15" hidden="false" customHeight="false" outlineLevel="0" collapsed="false"/>
    <row r="294" customFormat="false" ht="15" hidden="false" customHeight="false" outlineLevel="0" collapsed="false"/>
    <row r="295" customFormat="false" ht="15" hidden="false" customHeight="false" outlineLevel="0" collapsed="false"/>
    <row r="296" customFormat="false" ht="15" hidden="false" customHeight="false" outlineLevel="0" collapsed="false"/>
    <row r="297" customFormat="false" ht="15" hidden="false" customHeight="false" outlineLevel="0" collapsed="false"/>
    <row r="298" customFormat="false" ht="15" hidden="false" customHeight="false" outlineLevel="0" collapsed="false"/>
    <row r="299" customFormat="false" ht="15" hidden="false" customHeight="false" outlineLevel="0" collapsed="false"/>
    <row r="300" customFormat="false" ht="15" hidden="false" customHeight="false" outlineLevel="0" collapsed="false"/>
    <row r="301" customFormat="false" ht="15" hidden="false" customHeight="false" outlineLevel="0" collapsed="false"/>
    <row r="302" customFormat="false" ht="15" hidden="false" customHeight="false" outlineLevel="0" collapsed="false"/>
    <row r="303" customFormat="false" ht="15" hidden="false" customHeight="false" outlineLevel="0" collapsed="false"/>
    <row r="304" customFormat="false" ht="15" hidden="false" customHeight="false" outlineLevel="0" collapsed="false"/>
    <row r="305" customFormat="false" ht="15" hidden="false" customHeight="false" outlineLevel="0" collapsed="false"/>
    <row r="306" customFormat="false" ht="15" hidden="false" customHeight="false" outlineLevel="0" collapsed="false"/>
    <row r="307" customFormat="false" ht="15" hidden="false" customHeight="false" outlineLevel="0" collapsed="false"/>
    <row r="308" customFormat="false" ht="15" hidden="false" customHeight="false" outlineLevel="0" collapsed="false"/>
    <row r="309" customFormat="false" ht="15" hidden="false" customHeight="false" outlineLevel="0" collapsed="false"/>
    <row r="310" customFormat="false" ht="15" hidden="false" customHeight="false" outlineLevel="0" collapsed="false"/>
    <row r="311" customFormat="false" ht="15" hidden="false" customHeight="false" outlineLevel="0" collapsed="false"/>
    <row r="312" customFormat="false" ht="15" hidden="false" customHeight="false" outlineLevel="0" collapsed="false"/>
    <row r="313" customFormat="false" ht="15" hidden="false" customHeight="false" outlineLevel="0" collapsed="false"/>
    <row r="314" customFormat="false" ht="15" hidden="false" customHeight="false" outlineLevel="0" collapsed="false"/>
    <row r="315" customFormat="false" ht="15" hidden="false" customHeight="false" outlineLevel="0" collapsed="false"/>
    <row r="316" customFormat="false" ht="15" hidden="false" customHeight="false" outlineLevel="0" collapsed="false"/>
    <row r="317" customFormat="false" ht="15" hidden="false" customHeight="false" outlineLevel="0" collapsed="false"/>
    <row r="318" customFormat="false" ht="15" hidden="false" customHeight="false" outlineLevel="0" collapsed="false"/>
    <row r="319" customFormat="false" ht="15" hidden="false" customHeight="false" outlineLevel="0" collapsed="false"/>
    <row r="320" customFormat="false" ht="15" hidden="false" customHeight="false" outlineLevel="0" collapsed="false"/>
    <row r="321" customFormat="false" ht="15" hidden="false" customHeight="false" outlineLevel="0" collapsed="false"/>
    <row r="322" customFormat="false" ht="15" hidden="false" customHeight="false" outlineLevel="0" collapsed="false"/>
    <row r="323" customFormat="false" ht="15" hidden="false" customHeight="false" outlineLevel="0" collapsed="false"/>
    <row r="324" customFormat="false" ht="15" hidden="false" customHeight="false" outlineLevel="0" collapsed="false"/>
    <row r="325" customFormat="false" ht="15" hidden="false" customHeight="false" outlineLevel="0" collapsed="false"/>
    <row r="326" customFormat="false" ht="15" hidden="false" customHeight="false" outlineLevel="0" collapsed="false"/>
    <row r="327" customFormat="false" ht="15" hidden="false" customHeight="false" outlineLevel="0" collapsed="false"/>
    <row r="328" customFormat="false" ht="15" hidden="false" customHeight="false" outlineLevel="0" collapsed="false"/>
    <row r="329" customFormat="false" ht="15" hidden="false" customHeight="false" outlineLevel="0" collapsed="false"/>
    <row r="330" customFormat="false" ht="15" hidden="false" customHeight="false" outlineLevel="0" collapsed="false"/>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471" customFormat="false" ht="15" hidden="false" customHeight="false" outlineLevel="0" collapsed="false"/>
    <row r="472" customFormat="false" ht="15" hidden="false" customHeight="false" outlineLevel="0" collapsed="false"/>
    <row r="473" customFormat="false" ht="15" hidden="false" customHeight="false" outlineLevel="0" collapsed="false"/>
    <row r="474" customFormat="false" ht="15" hidden="false" customHeight="false" outlineLevel="0" collapsed="false"/>
    <row r="475" customFormat="false" ht="15" hidden="false" customHeight="false" outlineLevel="0" collapsed="false"/>
    <row r="476" customFormat="false" ht="15" hidden="false" customHeight="false" outlineLevel="0" collapsed="false"/>
    <row r="477" customFormat="false" ht="15" hidden="false" customHeight="false" outlineLevel="0" collapsed="false"/>
    <row r="478" customFormat="false" ht="15" hidden="false" customHeight="false" outlineLevel="0" collapsed="false"/>
    <row r="479" customFormat="false" ht="15" hidden="false" customHeight="false" outlineLevel="0" collapsed="false"/>
    <row r="480" customFormat="false" ht="15" hidden="false" customHeight="false" outlineLevel="0" collapsed="false"/>
    <row r="481" customFormat="false" ht="15" hidden="false" customHeight="false" outlineLevel="0" collapsed="false"/>
    <row r="482" customFormat="false" ht="15" hidden="false" customHeight="false" outlineLevel="0" collapsed="false"/>
    <row r="483" customFormat="false" ht="15" hidden="false" customHeight="false" outlineLevel="0" collapsed="false"/>
    <row r="484" customFormat="false" ht="15" hidden="false" customHeight="false" outlineLevel="0" collapsed="false"/>
    <row r="485" customFormat="false" ht="15" hidden="false" customHeight="false" outlineLevel="0" collapsed="false"/>
    <row r="486" customFormat="false" ht="15" hidden="false" customHeight="false" outlineLevel="0" collapsed="false"/>
    <row r="487" customFormat="false" ht="15" hidden="false" customHeight="false" outlineLevel="0" collapsed="false"/>
    <row r="488" customFormat="false" ht="15" hidden="false" customHeight="false" outlineLevel="0" collapsed="false"/>
    <row r="489" customFormat="false" ht="15" hidden="false" customHeight="false" outlineLevel="0" collapsed="false"/>
    <row r="490" customFormat="false" ht="15" hidden="false" customHeight="false" outlineLevel="0" collapsed="false"/>
    <row r="491" customFormat="false" ht="15" hidden="false" customHeight="false" outlineLevel="0" collapsed="false"/>
    <row r="492" customFormat="false" ht="15" hidden="false" customHeight="false" outlineLevel="0" collapsed="false"/>
    <row r="493" customFormat="false" ht="15" hidden="false" customHeight="false" outlineLevel="0" collapsed="false"/>
    <row r="494" customFormat="false" ht="15" hidden="false" customHeight="false" outlineLevel="0" collapsed="false"/>
    <row r="495" customFormat="false" ht="15" hidden="false" customHeight="false" outlineLevel="0" collapsed="false"/>
    <row r="496" customFormat="false" ht="15" hidden="false" customHeight="false" outlineLevel="0" collapsed="false"/>
    <row r="497" customFormat="false" ht="15" hidden="false" customHeight="false" outlineLevel="0" collapsed="false"/>
    <row r="498" customFormat="false" ht="15" hidden="false" customHeight="false" outlineLevel="0" collapsed="false"/>
    <row r="499" customFormat="false" ht="15" hidden="false" customHeight="false" outlineLevel="0" collapsed="false"/>
    <row r="500" customFormat="false" ht="15" hidden="false" customHeight="false" outlineLevel="0" collapsed="false"/>
    <row r="501" customFormat="false" ht="15" hidden="false" customHeight="false" outlineLevel="0" collapsed="false"/>
    <row r="502" customFormat="false" ht="15" hidden="false" customHeight="false" outlineLevel="0" collapsed="false"/>
    <row r="503" customFormat="false" ht="15" hidden="false" customHeight="false" outlineLevel="0" collapsed="false"/>
    <row r="504" customFormat="false" ht="15" hidden="false" customHeight="false" outlineLevel="0" collapsed="false"/>
    <row r="505" customFormat="false" ht="15" hidden="false" customHeight="false" outlineLevel="0" collapsed="false"/>
    <row r="506" customFormat="false" ht="15" hidden="false" customHeight="false" outlineLevel="0" collapsed="false"/>
    <row r="507" customFormat="false" ht="15" hidden="false" customHeight="false" outlineLevel="0" collapsed="false"/>
    <row r="508" customFormat="false" ht="15" hidden="false" customHeight="false" outlineLevel="0" collapsed="false"/>
    <row r="509" customFormat="false" ht="15" hidden="false" customHeight="false" outlineLevel="0" collapsed="false"/>
    <row r="510" customFormat="false" ht="15" hidden="false" customHeight="false" outlineLevel="0" collapsed="false"/>
    <row r="511" customFormat="false" ht="15" hidden="false" customHeight="false" outlineLevel="0" collapsed="false"/>
    <row r="512" customFormat="false" ht="15" hidden="false" customHeight="false" outlineLevel="0" collapsed="false"/>
    <row r="513" customFormat="false" ht="15" hidden="false" customHeight="false" outlineLevel="0" collapsed="false"/>
    <row r="514" customFormat="false" ht="15" hidden="false" customHeight="false" outlineLevel="0" collapsed="false"/>
    <row r="515" customFormat="false" ht="15" hidden="false" customHeight="false" outlineLevel="0" collapsed="false"/>
    <row r="516" customFormat="false" ht="15" hidden="false" customHeight="false" outlineLevel="0" collapsed="false"/>
    <row r="517" customFormat="false" ht="15" hidden="false" customHeight="false" outlineLevel="0" collapsed="false"/>
    <row r="518" customFormat="false" ht="15" hidden="false" customHeight="false" outlineLevel="0" collapsed="false"/>
    <row r="519" customFormat="false" ht="15" hidden="false" customHeight="false" outlineLevel="0" collapsed="false"/>
    <row r="520" customFormat="false" ht="15" hidden="false" customHeight="false" outlineLevel="0" collapsed="false"/>
    <row r="521" customFormat="false" ht="15" hidden="false" customHeight="false" outlineLevel="0" collapsed="false"/>
    <row r="522" customFormat="false" ht="15" hidden="false" customHeight="false" outlineLevel="0" collapsed="false"/>
    <row r="523" customFormat="false" ht="15" hidden="false" customHeight="false" outlineLevel="0" collapsed="false"/>
    <row r="524" customFormat="false" ht="15" hidden="false" customHeight="false" outlineLevel="0" collapsed="false"/>
    <row r="525" customFormat="false" ht="15" hidden="false" customHeight="false" outlineLevel="0" collapsed="false"/>
    <row r="526" customFormat="false" ht="15" hidden="false" customHeight="false" outlineLevel="0" collapsed="false"/>
    <row r="527" customFormat="false" ht="15" hidden="false" customHeight="false" outlineLevel="0" collapsed="false"/>
    <row r="528" customFormat="false" ht="15" hidden="false" customHeight="false" outlineLevel="0" collapsed="false"/>
    <row r="529" customFormat="false" ht="15" hidden="false" customHeight="false" outlineLevel="0" collapsed="false"/>
    <row r="530" customFormat="false" ht="15" hidden="false" customHeight="false" outlineLevel="0" collapsed="false"/>
    <row r="531" customFormat="false" ht="15" hidden="false" customHeight="false" outlineLevel="0" collapsed="false"/>
    <row r="532" customFormat="false" ht="15" hidden="false" customHeight="false" outlineLevel="0" collapsed="false"/>
    <row r="533" customFormat="false" ht="15" hidden="false" customHeight="false" outlineLevel="0" collapsed="false"/>
    <row r="534" customFormat="false" ht="15" hidden="false" customHeight="false" outlineLevel="0" collapsed="false"/>
    <row r="535" customFormat="false" ht="15" hidden="false" customHeight="false" outlineLevel="0" collapsed="false"/>
    <row r="536" customFormat="false" ht="15" hidden="false" customHeight="false" outlineLevel="0" collapsed="false"/>
    <row r="537" customFormat="false" ht="15" hidden="false" customHeight="false" outlineLevel="0" collapsed="false"/>
    <row r="538" customFormat="false" ht="15" hidden="false" customHeight="false" outlineLevel="0" collapsed="false"/>
    <row r="539" customFormat="false" ht="15" hidden="false" customHeight="false" outlineLevel="0" collapsed="false"/>
    <row r="540" customFormat="false" ht="15" hidden="false" customHeight="false" outlineLevel="0" collapsed="false"/>
    <row r="541" customFormat="false" ht="15" hidden="false" customHeight="false" outlineLevel="0" collapsed="false"/>
    <row r="542" customFormat="false" ht="15" hidden="false" customHeight="false" outlineLevel="0" collapsed="false"/>
    <row r="543" customFormat="false" ht="15" hidden="false" customHeight="false" outlineLevel="0" collapsed="false"/>
    <row r="544" customFormat="false" ht="15" hidden="false" customHeight="false" outlineLevel="0" collapsed="false"/>
    <row r="545" customFormat="false" ht="15" hidden="false" customHeight="false" outlineLevel="0" collapsed="false"/>
    <row r="546" customFormat="false" ht="15" hidden="false" customHeight="false" outlineLevel="0" collapsed="false"/>
    <row r="547" customFormat="false" ht="15" hidden="false" customHeight="false" outlineLevel="0" collapsed="false"/>
    <row r="548" customFormat="false" ht="15" hidden="false" customHeight="false" outlineLevel="0" collapsed="false"/>
    <row r="549" customFormat="false" ht="15" hidden="false" customHeight="false" outlineLevel="0" collapsed="false"/>
    <row r="550" customFormat="false" ht="15" hidden="false" customHeight="false" outlineLevel="0" collapsed="false"/>
    <row r="551" customFormat="false" ht="15" hidden="false" customHeight="false" outlineLevel="0" collapsed="false"/>
    <row r="552" customFormat="false" ht="15" hidden="false" customHeight="false" outlineLevel="0" collapsed="false"/>
    <row r="553" customFormat="false" ht="15" hidden="false" customHeight="false" outlineLevel="0" collapsed="false"/>
    <row r="554" customFormat="false" ht="15" hidden="false" customHeight="false" outlineLevel="0" collapsed="false"/>
    <row r="555" customFormat="false" ht="15" hidden="false" customHeight="false" outlineLevel="0" collapsed="false"/>
    <row r="556" customFormat="false" ht="15" hidden="false" customHeight="false" outlineLevel="0" collapsed="false"/>
    <row r="557" customFormat="false" ht="15" hidden="false" customHeight="false" outlineLevel="0" collapsed="false"/>
    <row r="558" customFormat="false" ht="15" hidden="false" customHeight="false" outlineLevel="0" collapsed="false"/>
    <row r="559" customFormat="false" ht="15" hidden="false" customHeight="false" outlineLevel="0" collapsed="false"/>
    <row r="560" customFormat="false" ht="15" hidden="false" customHeight="false" outlineLevel="0" collapsed="false"/>
    <row r="561" customFormat="false" ht="15" hidden="false" customHeight="false" outlineLevel="0" collapsed="false"/>
    <row r="562" customFormat="false" ht="15" hidden="false" customHeight="false" outlineLevel="0" collapsed="false"/>
    <row r="563" customFormat="false" ht="15" hidden="false" customHeight="false" outlineLevel="0" collapsed="false"/>
    <row r="564" customFormat="false" ht="15" hidden="false" customHeight="false" outlineLevel="0" collapsed="false"/>
    <row r="565" customFormat="false" ht="15" hidden="false" customHeight="false" outlineLevel="0" collapsed="false"/>
    <row r="566" customFormat="false" ht="15" hidden="false" customHeight="false" outlineLevel="0" collapsed="false"/>
    <row r="567" customFormat="false" ht="15" hidden="false" customHeight="false" outlineLevel="0" collapsed="false"/>
    <row r="568" customFormat="false" ht="15" hidden="false" customHeight="false" outlineLevel="0" collapsed="false"/>
    <row r="569" customFormat="false" ht="15" hidden="false" customHeight="false" outlineLevel="0" collapsed="false"/>
    <row r="570" customFormat="false" ht="15" hidden="false" customHeight="false" outlineLevel="0" collapsed="false"/>
    <row r="571" customFormat="false" ht="15" hidden="false" customHeight="false" outlineLevel="0" collapsed="false"/>
    <row r="572" customFormat="false" ht="15" hidden="false" customHeight="false" outlineLevel="0" collapsed="false"/>
    <row r="573" customFormat="false" ht="15" hidden="false" customHeight="false" outlineLevel="0" collapsed="false"/>
    <row r="574" customFormat="false" ht="15" hidden="false" customHeight="false" outlineLevel="0" collapsed="false"/>
    <row r="575" customFormat="false" ht="15" hidden="false" customHeight="false" outlineLevel="0" collapsed="false"/>
    <row r="576" customFormat="false" ht="15" hidden="false" customHeight="false" outlineLevel="0" collapsed="false"/>
    <row r="577" customFormat="false" ht="15" hidden="false" customHeight="false" outlineLevel="0" collapsed="false"/>
    <row r="578" customFormat="false" ht="15" hidden="false" customHeight="false" outlineLevel="0" collapsed="false"/>
    <row r="579" customFormat="false" ht="15" hidden="false" customHeight="false" outlineLevel="0" collapsed="false"/>
    <row r="580" customFormat="false" ht="15" hidden="false" customHeight="false" outlineLevel="0" collapsed="false"/>
    <row r="581" customFormat="false" ht="15" hidden="false" customHeight="false" outlineLevel="0" collapsed="false"/>
    <row r="582" customFormat="false" ht="15" hidden="false" customHeight="false" outlineLevel="0" collapsed="false"/>
    <row r="583" customFormat="false" ht="15" hidden="false" customHeight="false" outlineLevel="0" collapsed="false"/>
    <row r="584" customFormat="false" ht="15" hidden="false" customHeight="false" outlineLevel="0" collapsed="false"/>
    <row r="585" customFormat="false" ht="15" hidden="false" customHeight="false" outlineLevel="0" collapsed="false"/>
    <row r="586" customFormat="false" ht="15" hidden="false" customHeight="false" outlineLevel="0" collapsed="false"/>
    <row r="587" customFormat="false" ht="15" hidden="false" customHeight="false" outlineLevel="0" collapsed="false"/>
    <row r="588" customFormat="false" ht="15" hidden="false" customHeight="false" outlineLevel="0" collapsed="false"/>
    <row r="589" customFormat="false" ht="15" hidden="false" customHeight="false" outlineLevel="0" collapsed="false"/>
    <row r="590" customFormat="false" ht="15" hidden="false" customHeight="false" outlineLevel="0" collapsed="false"/>
    <row r="591" customFormat="false" ht="15" hidden="false" customHeight="false" outlineLevel="0" collapsed="false"/>
    <row r="592" customFormat="false" ht="15" hidden="false" customHeight="false" outlineLevel="0" collapsed="false"/>
    <row r="593" customFormat="false" ht="15" hidden="false" customHeight="false" outlineLevel="0" collapsed="false"/>
    <row r="594" customFormat="false" ht="15" hidden="false" customHeight="false" outlineLevel="0" collapsed="false"/>
    <row r="595" customFormat="false" ht="15" hidden="false" customHeight="false" outlineLevel="0" collapsed="false"/>
    <row r="596" customFormat="false" ht="15" hidden="false" customHeight="false" outlineLevel="0" collapsed="false"/>
    <row r="597" customFormat="false" ht="15" hidden="false" customHeight="false" outlineLevel="0" collapsed="false"/>
    <row r="598" customFormat="false" ht="15" hidden="false" customHeight="false" outlineLevel="0" collapsed="false"/>
    <row r="599" customFormat="false" ht="15" hidden="false" customHeight="false" outlineLevel="0" collapsed="false"/>
    <row r="600" customFormat="false" ht="15" hidden="false" customHeight="false" outlineLevel="0" collapsed="false"/>
    <row r="601" customFormat="false" ht="15" hidden="false" customHeight="false" outlineLevel="0" collapsed="false"/>
    <row r="602" customFormat="false" ht="15" hidden="false" customHeight="false" outlineLevel="0" collapsed="false"/>
    <row r="603" customFormat="false" ht="15" hidden="false" customHeight="false" outlineLevel="0" collapsed="false"/>
    <row r="604" customFormat="false" ht="15" hidden="false" customHeight="false" outlineLevel="0" collapsed="false"/>
    <row r="605" customFormat="false" ht="15" hidden="false" customHeight="false" outlineLevel="0" collapsed="false"/>
    <row r="606" customFormat="false" ht="15" hidden="false" customHeight="false" outlineLevel="0" collapsed="false"/>
    <row r="607" customFormat="false" ht="15" hidden="false" customHeight="false" outlineLevel="0" collapsed="false"/>
    <row r="608" customFormat="false" ht="15" hidden="false" customHeight="false" outlineLevel="0" collapsed="false"/>
    <row r="609" customFormat="false" ht="15" hidden="false" customHeight="false" outlineLevel="0" collapsed="false"/>
    <row r="610" customFormat="false" ht="15" hidden="false" customHeight="false" outlineLevel="0" collapsed="false"/>
    <row r="611" customFormat="false" ht="15" hidden="false" customHeight="false" outlineLevel="0" collapsed="false"/>
    <row r="612" customFormat="false" ht="15" hidden="false" customHeight="false" outlineLevel="0" collapsed="false"/>
    <row r="613" customFormat="false" ht="15" hidden="false" customHeight="false" outlineLevel="0" collapsed="false"/>
    <row r="614" customFormat="false" ht="15" hidden="false" customHeight="false" outlineLevel="0" collapsed="false"/>
    <row r="615" customFormat="false" ht="15" hidden="false" customHeight="false" outlineLevel="0" collapsed="false"/>
    <row r="616" customFormat="false" ht="15" hidden="false" customHeight="false" outlineLevel="0" collapsed="false"/>
    <row r="617" customFormat="false" ht="15" hidden="false" customHeight="false" outlineLevel="0" collapsed="false"/>
    <row r="618" customFormat="false" ht="15" hidden="false" customHeight="false" outlineLevel="0" collapsed="false"/>
    <row r="619" customFormat="false" ht="15" hidden="false" customHeight="false" outlineLevel="0" collapsed="false"/>
    <row r="620" customFormat="false" ht="15" hidden="false" customHeight="false" outlineLevel="0" collapsed="false"/>
    <row r="621" customFormat="false" ht="15" hidden="false" customHeight="false" outlineLevel="0" collapsed="false"/>
    <row r="622" customFormat="false" ht="15" hidden="false" customHeight="false" outlineLevel="0" collapsed="false"/>
    <row r="623" customFormat="false" ht="15" hidden="false" customHeight="false" outlineLevel="0" collapsed="false"/>
    <row r="624" customFormat="false" ht="15" hidden="false" customHeight="false" outlineLevel="0" collapsed="false"/>
    <row r="625" customFormat="false" ht="15" hidden="false" customHeight="false" outlineLevel="0" collapsed="false"/>
    <row r="626" customFormat="false" ht="15" hidden="false" customHeight="false" outlineLevel="0" collapsed="false"/>
    <row r="627" customFormat="false" ht="15" hidden="false" customHeight="false" outlineLevel="0" collapsed="false"/>
    <row r="628" customFormat="false" ht="15" hidden="false" customHeight="false" outlineLevel="0" collapsed="false"/>
    <row r="629" customFormat="false" ht="15" hidden="false" customHeight="false" outlineLevel="0" collapsed="false"/>
    <row r="630" customFormat="false" ht="15" hidden="false" customHeight="false" outlineLevel="0" collapsed="false"/>
    <row r="631" customFormat="false" ht="15" hidden="false" customHeight="false" outlineLevel="0" collapsed="false"/>
    <row r="632" customFormat="false" ht="15" hidden="false" customHeight="false" outlineLevel="0" collapsed="false"/>
    <row r="633" customFormat="false" ht="15" hidden="false" customHeight="false" outlineLevel="0" collapsed="false"/>
    <row r="634" customFormat="false" ht="15" hidden="false" customHeight="false" outlineLevel="0" collapsed="false"/>
    <row r="635" customFormat="false" ht="15" hidden="false" customHeight="false" outlineLevel="0" collapsed="false"/>
    <row r="636" customFormat="false" ht="15" hidden="false" customHeight="false" outlineLevel="0" collapsed="false"/>
    <row r="637" customFormat="false" ht="15" hidden="false" customHeight="false" outlineLevel="0" collapsed="false"/>
    <row r="638" customFormat="false" ht="15" hidden="false" customHeight="false" outlineLevel="0" collapsed="false"/>
    <row r="639" customFormat="false" ht="15" hidden="false" customHeight="false" outlineLevel="0" collapsed="false"/>
    <row r="640" customFormat="false" ht="15" hidden="false" customHeight="false" outlineLevel="0" collapsed="false"/>
    <row r="641" customFormat="false" ht="15" hidden="false" customHeight="false" outlineLevel="0" collapsed="false"/>
    <row r="642" customFormat="false" ht="15" hidden="false" customHeight="false" outlineLevel="0" collapsed="false"/>
    <row r="643" customFormat="false" ht="15" hidden="false" customHeight="false" outlineLevel="0" collapsed="false"/>
    <row r="644" customFormat="false" ht="15" hidden="false" customHeight="false" outlineLevel="0" collapsed="false"/>
    <row r="645" customFormat="false" ht="15" hidden="false" customHeight="false" outlineLevel="0" collapsed="false"/>
    <row r="646" customFormat="false" ht="15" hidden="false" customHeight="false" outlineLevel="0" collapsed="false"/>
    <row r="647" customFormat="false" ht="15" hidden="false" customHeight="false" outlineLevel="0" collapsed="false"/>
    <row r="648" customFormat="false" ht="15" hidden="false" customHeight="false" outlineLevel="0" collapsed="false"/>
    <row r="649" customFormat="false" ht="15" hidden="false" customHeight="false" outlineLevel="0" collapsed="false"/>
    <row r="650" customFormat="false" ht="15" hidden="false" customHeight="false" outlineLevel="0" collapsed="false"/>
    <row r="651" customFormat="false" ht="15" hidden="false" customHeight="false" outlineLevel="0" collapsed="false"/>
    <row r="652" customFormat="false" ht="15" hidden="false" customHeight="false" outlineLevel="0" collapsed="false"/>
    <row r="653" customFormat="false" ht="15" hidden="false" customHeight="false" outlineLevel="0" collapsed="false"/>
    <row r="654" customFormat="false" ht="15" hidden="false" customHeight="false" outlineLevel="0" collapsed="false"/>
    <row r="655" customFormat="false" ht="15" hidden="false" customHeight="false" outlineLevel="0" collapsed="false"/>
    <row r="656" customFormat="false" ht="15" hidden="false" customHeight="false" outlineLevel="0" collapsed="false"/>
    <row r="657" customFormat="false" ht="15" hidden="false" customHeight="false" outlineLevel="0" collapsed="false"/>
    <row r="658" customFormat="false" ht="15" hidden="false" customHeight="false" outlineLevel="0" collapsed="false"/>
    <row r="659" customFormat="false" ht="15" hidden="false" customHeight="false" outlineLevel="0" collapsed="false"/>
    <row r="660" customFormat="false" ht="15" hidden="false" customHeight="false" outlineLevel="0" collapsed="false"/>
    <row r="661" customFormat="false" ht="15" hidden="false" customHeight="false" outlineLevel="0" collapsed="false"/>
    <row r="662" customFormat="false" ht="15" hidden="false" customHeight="false" outlineLevel="0" collapsed="false"/>
    <row r="663" customFormat="false" ht="15" hidden="false" customHeight="false" outlineLevel="0" collapsed="false"/>
    <row r="664" customFormat="false" ht="15" hidden="false" customHeight="false" outlineLevel="0" collapsed="false"/>
    <row r="665" customFormat="false" ht="15" hidden="false" customHeight="false" outlineLevel="0" collapsed="false"/>
    <row r="666" customFormat="false" ht="15" hidden="false" customHeight="false" outlineLevel="0" collapsed="false"/>
    <row r="667" customFormat="false" ht="15" hidden="false" customHeight="false" outlineLevel="0" collapsed="false"/>
    <row r="668" customFormat="false" ht="15" hidden="false" customHeight="false" outlineLevel="0" collapsed="false"/>
    <row r="669" customFormat="false" ht="15" hidden="false" customHeight="false" outlineLevel="0" collapsed="false"/>
    <row r="670" customFormat="false" ht="15" hidden="false" customHeight="false" outlineLevel="0" collapsed="false"/>
    <row r="671" customFormat="false" ht="15" hidden="false" customHeight="false" outlineLevel="0" collapsed="false"/>
    <row r="672" customFormat="false" ht="15" hidden="false" customHeight="false" outlineLevel="0" collapsed="false"/>
    <row r="673" customFormat="false" ht="15" hidden="false" customHeight="false" outlineLevel="0" collapsed="false"/>
    <row r="674" customFormat="false" ht="15" hidden="false" customHeight="false" outlineLevel="0" collapsed="false"/>
    <row r="675" customFormat="false" ht="15" hidden="false" customHeight="false" outlineLevel="0" collapsed="false"/>
    <row r="676" customFormat="false" ht="15" hidden="false" customHeight="false" outlineLevel="0" collapsed="false"/>
    <row r="677" customFormat="false" ht="15" hidden="false" customHeight="false" outlineLevel="0" collapsed="false"/>
    <row r="678" customFormat="false" ht="15" hidden="false" customHeight="false" outlineLevel="0" collapsed="false"/>
    <row r="679" customFormat="false" ht="15" hidden="false" customHeight="false" outlineLevel="0" collapsed="false"/>
    <row r="680" customFormat="false" ht="15" hidden="false" customHeight="false" outlineLevel="0" collapsed="false"/>
    <row r="681" customFormat="false" ht="15" hidden="false" customHeight="false" outlineLevel="0" collapsed="false"/>
    <row r="682" customFormat="false" ht="15" hidden="false" customHeight="false" outlineLevel="0" collapsed="false"/>
    <row r="683" customFormat="false" ht="15" hidden="false" customHeight="false" outlineLevel="0" collapsed="false"/>
    <row r="684" customFormat="false" ht="15" hidden="false" customHeight="false" outlineLevel="0" collapsed="false"/>
    <row r="685" customFormat="false" ht="15" hidden="false" customHeight="false" outlineLevel="0" collapsed="false"/>
    <row r="686" customFormat="false" ht="15" hidden="false" customHeight="false" outlineLevel="0" collapsed="false"/>
    <row r="687" customFormat="false" ht="15" hidden="false" customHeight="false" outlineLevel="0" collapsed="false"/>
    <row r="688" customFormat="false" ht="15" hidden="false" customHeight="false" outlineLevel="0" collapsed="false"/>
    <row r="689" customFormat="false" ht="15" hidden="false" customHeight="false" outlineLevel="0" collapsed="false"/>
    <row r="690" customFormat="false" ht="15" hidden="false" customHeight="false" outlineLevel="0" collapsed="false"/>
    <row r="691" customFormat="false" ht="15" hidden="false" customHeight="false" outlineLevel="0" collapsed="false"/>
    <row r="692" customFormat="false" ht="15" hidden="false" customHeight="false" outlineLevel="0" collapsed="false"/>
    <row r="693" customFormat="false" ht="15" hidden="false" customHeight="false" outlineLevel="0" collapsed="false"/>
    <row r="694" customFormat="false" ht="15" hidden="false" customHeight="false" outlineLevel="0" collapsed="false"/>
    <row r="695" customFormat="false" ht="15" hidden="false" customHeight="false" outlineLevel="0" collapsed="false"/>
    <row r="696" customFormat="false" ht="15" hidden="false" customHeight="false" outlineLevel="0" collapsed="false"/>
    <row r="697" customFormat="false" ht="15" hidden="false" customHeight="false" outlineLevel="0" collapsed="false"/>
    <row r="698" customFormat="false" ht="15" hidden="false" customHeight="false" outlineLevel="0" collapsed="false"/>
    <row r="699" customFormat="false" ht="15" hidden="false" customHeight="false" outlineLevel="0" collapsed="false"/>
    <row r="700" customFormat="false" ht="15" hidden="false" customHeight="false" outlineLevel="0" collapsed="false"/>
    <row r="701" customFormat="false" ht="15" hidden="false" customHeight="false" outlineLevel="0" collapsed="false"/>
    <row r="702" customFormat="false" ht="15" hidden="false" customHeight="false" outlineLevel="0" collapsed="false"/>
    <row r="703" customFormat="false" ht="15" hidden="false" customHeight="false" outlineLevel="0" collapsed="false"/>
    <row r="704" customFormat="false" ht="15" hidden="false" customHeight="false" outlineLevel="0" collapsed="false"/>
    <row r="705" customFormat="false" ht="15" hidden="false" customHeight="false" outlineLevel="0" collapsed="false"/>
    <row r="706" customFormat="false" ht="15" hidden="false" customHeight="false" outlineLevel="0" collapsed="false"/>
    <row r="707" customFormat="false" ht="15" hidden="false" customHeight="false" outlineLevel="0" collapsed="false"/>
    <row r="708" customFormat="false" ht="15" hidden="false" customHeight="false" outlineLevel="0" collapsed="false"/>
    <row r="709" customFormat="false" ht="15" hidden="false" customHeight="false" outlineLevel="0" collapsed="false"/>
    <row r="710" customFormat="false" ht="15" hidden="false" customHeight="false" outlineLevel="0" collapsed="false"/>
    <row r="711" customFormat="false" ht="15" hidden="false" customHeight="false" outlineLevel="0" collapsed="false"/>
    <row r="712" customFormat="false" ht="15" hidden="false" customHeight="false" outlineLevel="0" collapsed="false"/>
    <row r="713" customFormat="false" ht="15" hidden="false" customHeight="false" outlineLevel="0" collapsed="false"/>
    <row r="714" customFormat="false" ht="15" hidden="false" customHeight="false" outlineLevel="0" collapsed="false"/>
    <row r="715" customFormat="false" ht="15" hidden="false" customHeight="false" outlineLevel="0" collapsed="false"/>
    <row r="716" customFormat="false" ht="15" hidden="false" customHeight="false" outlineLevel="0" collapsed="false"/>
    <row r="717" customFormat="false" ht="15" hidden="false" customHeight="false" outlineLevel="0" collapsed="false"/>
    <row r="718" customFormat="false" ht="15" hidden="false" customHeight="false" outlineLevel="0" collapsed="false"/>
    <row r="719" customFormat="false" ht="15" hidden="false" customHeight="false" outlineLevel="0" collapsed="false"/>
    <row r="720" customFormat="false" ht="15" hidden="false" customHeight="false" outlineLevel="0" collapsed="false"/>
    <row r="721" customFormat="false" ht="15" hidden="false" customHeight="false" outlineLevel="0" collapsed="false"/>
    <row r="722" customFormat="false" ht="15" hidden="false" customHeight="false" outlineLevel="0" collapsed="false"/>
    <row r="723" customFormat="false" ht="15" hidden="false" customHeight="false" outlineLevel="0" collapsed="false"/>
    <row r="724" customFormat="false" ht="15" hidden="false" customHeight="false" outlineLevel="0" collapsed="false"/>
    <row r="725" customFormat="false" ht="15" hidden="false" customHeight="false" outlineLevel="0" collapsed="false"/>
    <row r="726" customFormat="false" ht="15" hidden="false" customHeight="false" outlineLevel="0" collapsed="false"/>
    <row r="727" customFormat="false" ht="15" hidden="false" customHeight="false" outlineLevel="0" collapsed="false"/>
    <row r="728" customFormat="false" ht="15" hidden="false" customHeight="false" outlineLevel="0" collapsed="false"/>
    <row r="729" customFormat="false" ht="15" hidden="false" customHeight="false" outlineLevel="0" collapsed="false"/>
    <row r="730" customFormat="false" ht="15" hidden="false" customHeight="false" outlineLevel="0" collapsed="false"/>
    <row r="731" customFormat="false" ht="15" hidden="false" customHeight="false" outlineLevel="0" collapsed="false"/>
    <row r="732" customFormat="false" ht="15" hidden="false" customHeight="false" outlineLevel="0" collapsed="false"/>
    <row r="733" customFormat="false" ht="15" hidden="false" customHeight="false" outlineLevel="0" collapsed="false"/>
    <row r="734" customFormat="false" ht="15" hidden="false" customHeight="false" outlineLevel="0" collapsed="false"/>
    <row r="735" customFormat="false" ht="15" hidden="false" customHeight="false" outlineLevel="0" collapsed="false"/>
    <row r="736" customFormat="false" ht="15" hidden="false" customHeight="false" outlineLevel="0" collapsed="false"/>
    <row r="737" customFormat="false" ht="15" hidden="false" customHeight="false" outlineLevel="0" collapsed="false"/>
    <row r="738" customFormat="false" ht="15" hidden="false" customHeight="false" outlineLevel="0" collapsed="false"/>
    <row r="739" customFormat="false" ht="15" hidden="false" customHeight="false" outlineLevel="0" collapsed="false"/>
    <row r="740" customFormat="false" ht="15" hidden="false" customHeight="false" outlineLevel="0" collapsed="false"/>
    <row r="741" customFormat="false" ht="15" hidden="false" customHeight="false" outlineLevel="0" collapsed="false"/>
    <row r="742" customFormat="false" ht="15" hidden="false" customHeight="false" outlineLevel="0" collapsed="false"/>
    <row r="743" customFormat="false" ht="15" hidden="false" customHeight="false" outlineLevel="0" collapsed="false"/>
    <row r="744" customFormat="false" ht="15" hidden="false" customHeight="false" outlineLevel="0" collapsed="false"/>
    <row r="745" customFormat="false" ht="15" hidden="false" customHeight="false" outlineLevel="0" collapsed="false"/>
    <row r="746" customFormat="false" ht="15" hidden="false" customHeight="false" outlineLevel="0" collapsed="false"/>
    <row r="747" customFormat="false" ht="15" hidden="false" customHeight="false" outlineLevel="0" collapsed="false"/>
    <row r="748" customFormat="false" ht="15" hidden="false" customHeight="false" outlineLevel="0" collapsed="false"/>
    <row r="749" customFormat="false" ht="15" hidden="false" customHeight="false" outlineLevel="0" collapsed="false"/>
    <row r="750" customFormat="false" ht="15" hidden="false" customHeight="false" outlineLevel="0" collapsed="false"/>
    <row r="751" customFormat="false" ht="15" hidden="false" customHeight="false" outlineLevel="0" collapsed="false"/>
    <row r="752" customFormat="false" ht="15" hidden="false" customHeight="false" outlineLevel="0" collapsed="false"/>
    <row r="753" customFormat="false" ht="15" hidden="false" customHeight="false" outlineLevel="0" collapsed="false"/>
    <row r="754" customFormat="false" ht="15" hidden="false" customHeight="false" outlineLevel="0" collapsed="false"/>
    <row r="755" customFormat="false" ht="15" hidden="false" customHeight="false" outlineLevel="0" collapsed="false"/>
    <row r="756" customFormat="false" ht="15" hidden="false" customHeight="false" outlineLevel="0" collapsed="false"/>
    <row r="757" customFormat="false" ht="15" hidden="false" customHeight="false" outlineLevel="0" collapsed="false"/>
    <row r="758" customFormat="false" ht="15" hidden="false" customHeight="false" outlineLevel="0" collapsed="false"/>
    <row r="759" customFormat="false" ht="15" hidden="false" customHeight="false" outlineLevel="0" collapsed="false"/>
    <row r="760" customFormat="false" ht="15" hidden="false" customHeight="false" outlineLevel="0" collapsed="false"/>
    <row r="761" customFormat="false" ht="15" hidden="false" customHeight="false" outlineLevel="0" collapsed="false"/>
    <row r="762" customFormat="false" ht="15" hidden="false" customHeight="false" outlineLevel="0" collapsed="false"/>
    <row r="763" customFormat="false" ht="15" hidden="false" customHeight="false" outlineLevel="0" collapsed="false"/>
    <row r="764" customFormat="false" ht="15" hidden="false" customHeight="false" outlineLevel="0" collapsed="false"/>
    <row r="765" customFormat="false" ht="15" hidden="false" customHeight="false" outlineLevel="0" collapsed="false"/>
    <row r="766" customFormat="false" ht="15" hidden="false" customHeight="false" outlineLevel="0" collapsed="false"/>
    <row r="767" customFormat="false" ht="15" hidden="false" customHeight="false" outlineLevel="0" collapsed="false"/>
    <row r="768" customFormat="false" ht="15" hidden="false" customHeight="false" outlineLevel="0" collapsed="false"/>
    <row r="769" customFormat="false" ht="15" hidden="false" customHeight="false" outlineLevel="0" collapsed="false"/>
    <row r="770" customFormat="false" ht="15" hidden="false" customHeight="false" outlineLevel="0" collapsed="false"/>
    <row r="771" customFormat="false" ht="15" hidden="false" customHeight="false" outlineLevel="0" collapsed="false"/>
    <row r="772" customFormat="false" ht="15" hidden="false" customHeight="false" outlineLevel="0" collapsed="false"/>
    <row r="773" customFormat="false" ht="15" hidden="false" customHeight="false" outlineLevel="0" collapsed="false"/>
    <row r="774" customFormat="false" ht="15" hidden="false" customHeight="false" outlineLevel="0" collapsed="false"/>
    <row r="775" customFormat="false" ht="15" hidden="false" customHeight="false" outlineLevel="0" collapsed="false"/>
    <row r="776" customFormat="false" ht="15" hidden="false" customHeight="false" outlineLevel="0" collapsed="false"/>
    <row r="777" customFormat="false" ht="15" hidden="false" customHeight="false" outlineLevel="0" collapsed="false"/>
    <row r="778" customFormat="false" ht="15" hidden="false" customHeight="false" outlineLevel="0" collapsed="false"/>
    <row r="779" customFormat="false" ht="15" hidden="false" customHeight="false" outlineLevel="0" collapsed="false"/>
    <row r="780" customFormat="false" ht="15" hidden="false" customHeight="false" outlineLevel="0" collapsed="false"/>
    <row r="781" customFormat="false" ht="15" hidden="false" customHeight="false" outlineLevel="0" collapsed="false"/>
    <row r="782" customFormat="false" ht="15" hidden="false" customHeight="false" outlineLevel="0" collapsed="false"/>
    <row r="783" customFormat="false" ht="15" hidden="false" customHeight="false" outlineLevel="0" collapsed="false"/>
    <row r="784" customFormat="false" ht="15" hidden="false" customHeight="false" outlineLevel="0" collapsed="false"/>
    <row r="785" customFormat="false" ht="15" hidden="false" customHeight="false" outlineLevel="0" collapsed="false"/>
    <row r="786" customFormat="false" ht="15" hidden="false" customHeight="false" outlineLevel="0" collapsed="false"/>
    <row r="787" customFormat="false" ht="15" hidden="false" customHeight="false" outlineLevel="0" collapsed="false"/>
    <row r="788" customFormat="false" ht="15" hidden="false" customHeight="false" outlineLevel="0" collapsed="false"/>
    <row r="789" customFormat="false" ht="15" hidden="false" customHeight="false" outlineLevel="0" collapsed="false"/>
    <row r="790" customFormat="false" ht="15" hidden="false" customHeight="false" outlineLevel="0" collapsed="false"/>
    <row r="791" customFormat="false" ht="15" hidden="false" customHeight="false" outlineLevel="0" collapsed="false"/>
    <row r="792" customFormat="false" ht="15" hidden="false" customHeight="false" outlineLevel="0" collapsed="false"/>
    <row r="793" customFormat="false" ht="15" hidden="false" customHeight="false" outlineLevel="0" collapsed="false"/>
    <row r="794" customFormat="false" ht="15" hidden="false" customHeight="false" outlineLevel="0" collapsed="false"/>
    <row r="795" customFormat="false" ht="15" hidden="false" customHeight="false" outlineLevel="0" collapsed="false"/>
    <row r="796" customFormat="false" ht="15" hidden="false" customHeight="false" outlineLevel="0" collapsed="false"/>
    <row r="797" customFormat="false" ht="15" hidden="false" customHeight="false" outlineLevel="0" collapsed="false"/>
    <row r="798" customFormat="false" ht="15" hidden="false" customHeight="false" outlineLevel="0" collapsed="false"/>
    <row r="799" customFormat="false" ht="15" hidden="false" customHeight="false" outlineLevel="0" collapsed="false"/>
    <row r="800" customFormat="false" ht="15" hidden="false" customHeight="false" outlineLevel="0" collapsed="false"/>
    <row r="801" customFormat="false" ht="15" hidden="false" customHeight="false" outlineLevel="0" collapsed="false"/>
    <row r="802" customFormat="false" ht="15" hidden="false" customHeight="false" outlineLevel="0" collapsed="false"/>
    <row r="803" customFormat="false" ht="15" hidden="false" customHeight="false" outlineLevel="0" collapsed="false"/>
    <row r="804" customFormat="false" ht="15" hidden="false" customHeight="false" outlineLevel="0" collapsed="false"/>
    <row r="805" customFormat="false" ht="15" hidden="false" customHeight="false" outlineLevel="0" collapsed="false"/>
    <row r="806" customFormat="false" ht="15" hidden="false" customHeight="false" outlineLevel="0" collapsed="false"/>
    <row r="807" customFormat="false" ht="15" hidden="false" customHeight="false" outlineLevel="0" collapsed="false"/>
    <row r="808" customFormat="false" ht="15" hidden="false" customHeight="false" outlineLevel="0" collapsed="false"/>
    <row r="809" customFormat="false" ht="15" hidden="false" customHeight="false" outlineLevel="0" collapsed="false"/>
    <row r="810" customFormat="false" ht="15" hidden="false" customHeight="false" outlineLevel="0" collapsed="false"/>
    <row r="811" customFormat="false" ht="15" hidden="false" customHeight="false" outlineLevel="0" collapsed="false"/>
    <row r="812" customFormat="false" ht="15" hidden="false" customHeight="false" outlineLevel="0" collapsed="false"/>
    <row r="813" customFormat="false" ht="15" hidden="false" customHeight="false" outlineLevel="0" collapsed="false"/>
    <row r="814" customFormat="false" ht="15" hidden="false" customHeight="false" outlineLevel="0" collapsed="false"/>
    <row r="815" customFormat="false" ht="15" hidden="false" customHeight="false" outlineLevel="0" collapsed="false"/>
    <row r="816" customFormat="false" ht="15" hidden="false" customHeight="false" outlineLevel="0" collapsed="false"/>
    <row r="817" customFormat="false" ht="15" hidden="false" customHeight="false" outlineLevel="0" collapsed="false"/>
    <row r="818" customFormat="false" ht="15" hidden="false" customHeight="false" outlineLevel="0" collapsed="false"/>
    <row r="819" customFormat="false" ht="15" hidden="false" customHeight="false" outlineLevel="0" collapsed="false"/>
    <row r="820" customFormat="false" ht="15" hidden="false" customHeight="false" outlineLevel="0" collapsed="false"/>
    <row r="821" customFormat="false" ht="15" hidden="false" customHeight="false" outlineLevel="0" collapsed="false"/>
    <row r="822" customFormat="false" ht="15" hidden="false" customHeight="false" outlineLevel="0" collapsed="false"/>
    <row r="823" customFormat="false" ht="15" hidden="false" customHeight="false" outlineLevel="0" collapsed="false"/>
    <row r="824" customFormat="false" ht="15" hidden="false" customHeight="false" outlineLevel="0" collapsed="false"/>
    <row r="825" customFormat="false" ht="15" hidden="false" customHeight="false" outlineLevel="0" collapsed="false"/>
    <row r="826" customFormat="false" ht="15" hidden="false" customHeight="false" outlineLevel="0" collapsed="false"/>
    <row r="827" customFormat="false" ht="15" hidden="false" customHeight="false" outlineLevel="0" collapsed="false"/>
    <row r="828" customFormat="false" ht="15" hidden="false" customHeight="false" outlineLevel="0" collapsed="false"/>
    <row r="829" customFormat="false" ht="15" hidden="false" customHeight="false" outlineLevel="0" collapsed="false"/>
    <row r="830" customFormat="false" ht="15" hidden="false" customHeight="false" outlineLevel="0" collapsed="false"/>
    <row r="831" customFormat="false" ht="15" hidden="false" customHeight="false" outlineLevel="0" collapsed="false"/>
    <row r="832" customFormat="false" ht="15" hidden="false" customHeight="false" outlineLevel="0" collapsed="false"/>
    <row r="833" customFormat="false" ht="15" hidden="false" customHeight="false" outlineLevel="0" collapsed="false"/>
    <row r="834" customFormat="false" ht="15" hidden="false" customHeight="false" outlineLevel="0" collapsed="false"/>
    <row r="835" customFormat="false" ht="15" hidden="false" customHeight="false" outlineLevel="0" collapsed="false"/>
    <row r="836" customFormat="false" ht="15" hidden="false" customHeight="false" outlineLevel="0" collapsed="false"/>
    <row r="837" customFormat="false" ht="15" hidden="false" customHeight="false" outlineLevel="0" collapsed="false"/>
    <row r="838" customFormat="false" ht="15" hidden="false" customHeight="false" outlineLevel="0" collapsed="false"/>
    <row r="839" customFormat="false" ht="15" hidden="false" customHeight="false" outlineLevel="0" collapsed="false"/>
    <row r="840" customFormat="false" ht="15" hidden="false" customHeight="false" outlineLevel="0" collapsed="false"/>
    <row r="841" customFormat="false" ht="15" hidden="false" customHeight="false" outlineLevel="0" collapsed="false"/>
    <row r="842" customFormat="false" ht="15" hidden="false" customHeight="false" outlineLevel="0" collapsed="false"/>
    <row r="843" customFormat="false" ht="15" hidden="false" customHeight="false" outlineLevel="0" collapsed="false"/>
    <row r="844" customFormat="false" ht="15" hidden="false" customHeight="false" outlineLevel="0" collapsed="false"/>
    <row r="845" customFormat="false" ht="15" hidden="false" customHeight="false" outlineLevel="0" collapsed="false"/>
    <row r="846" customFormat="false" ht="15" hidden="false" customHeight="false" outlineLevel="0" collapsed="false"/>
    <row r="847" customFormat="false" ht="15" hidden="false" customHeight="false" outlineLevel="0" collapsed="false"/>
    <row r="848" customFormat="false" ht="15" hidden="false" customHeight="false" outlineLevel="0" collapsed="false"/>
    <row r="849" customFormat="false" ht="15" hidden="false" customHeight="false" outlineLevel="0" collapsed="false"/>
    <row r="850" customFormat="false" ht="15" hidden="false" customHeight="false" outlineLevel="0" collapsed="false"/>
    <row r="851" customFormat="false" ht="15" hidden="false" customHeight="false" outlineLevel="0" collapsed="false"/>
    <row r="852" customFormat="false" ht="15" hidden="false" customHeight="false" outlineLevel="0" collapsed="false"/>
    <row r="853" customFormat="false" ht="15" hidden="false" customHeight="false" outlineLevel="0" collapsed="false"/>
    <row r="854" customFormat="false" ht="15" hidden="false" customHeight="false" outlineLevel="0" collapsed="false"/>
    <row r="855" customFormat="false" ht="15" hidden="false" customHeight="false" outlineLevel="0" collapsed="false"/>
    <row r="856" customFormat="false" ht="15" hidden="false" customHeight="false" outlineLevel="0" collapsed="false"/>
    <row r="857" customFormat="false" ht="15" hidden="false" customHeight="false" outlineLevel="0" collapsed="false"/>
    <row r="858" customFormat="false" ht="15" hidden="false" customHeight="false" outlineLevel="0" collapsed="false"/>
    <row r="859" customFormat="false" ht="15" hidden="false" customHeight="false" outlineLevel="0" collapsed="false"/>
    <row r="860" customFormat="false" ht="15" hidden="false" customHeight="false" outlineLevel="0" collapsed="false"/>
    <row r="861" customFormat="false" ht="15" hidden="false" customHeight="false" outlineLevel="0" collapsed="false"/>
    <row r="862" customFormat="false" ht="15" hidden="false" customHeight="false" outlineLevel="0" collapsed="false"/>
    <row r="863" customFormat="false" ht="15" hidden="false" customHeight="false" outlineLevel="0" collapsed="false"/>
    <row r="864" customFormat="false" ht="15" hidden="false" customHeight="false" outlineLevel="0" collapsed="false"/>
    <row r="865" customFormat="false" ht="15" hidden="false" customHeight="false" outlineLevel="0" collapsed="false"/>
    <row r="866" customFormat="false" ht="15" hidden="false" customHeight="false" outlineLevel="0" collapsed="false"/>
    <row r="867" customFormat="false" ht="15" hidden="false" customHeight="false" outlineLevel="0" collapsed="false"/>
    <row r="868" customFormat="false" ht="15" hidden="false" customHeight="false" outlineLevel="0" collapsed="false"/>
    <row r="869" customFormat="false" ht="15" hidden="false" customHeight="false" outlineLevel="0" collapsed="false"/>
    <row r="870" customFormat="false" ht="15" hidden="false" customHeight="false" outlineLevel="0" collapsed="false"/>
    <row r="871" customFormat="false" ht="15" hidden="false" customHeight="false" outlineLevel="0" collapsed="false"/>
    <row r="872" customFormat="false" ht="15" hidden="false" customHeight="false" outlineLevel="0" collapsed="false"/>
    <row r="873" customFormat="false" ht="15" hidden="false" customHeight="false" outlineLevel="0" collapsed="false"/>
    <row r="874" customFormat="false" ht="15" hidden="false" customHeight="false" outlineLevel="0" collapsed="false"/>
    <row r="875" customFormat="false" ht="15" hidden="false" customHeight="false" outlineLevel="0" collapsed="false"/>
    <row r="876" customFormat="false" ht="15" hidden="false" customHeight="false" outlineLevel="0" collapsed="false"/>
    <row r="877" customFormat="false" ht="15" hidden="false" customHeight="false" outlineLevel="0" collapsed="false"/>
    <row r="878" customFormat="false" ht="15" hidden="false" customHeight="false" outlineLevel="0" collapsed="false"/>
    <row r="879" customFormat="false" ht="15" hidden="false" customHeight="false" outlineLevel="0" collapsed="false"/>
    <row r="880" customFormat="false" ht="15" hidden="false" customHeight="false" outlineLevel="0" collapsed="false"/>
    <row r="881" customFormat="false" ht="15" hidden="false" customHeight="false" outlineLevel="0" collapsed="false"/>
    <row r="882" customFormat="false" ht="15" hidden="false" customHeight="false" outlineLevel="0" collapsed="false"/>
    <row r="883" customFormat="false" ht="15" hidden="false" customHeight="false" outlineLevel="0" collapsed="false"/>
    <row r="884" customFormat="false" ht="15" hidden="false" customHeight="false" outlineLevel="0" collapsed="false"/>
    <row r="885" customFormat="false" ht="15" hidden="false" customHeight="false" outlineLevel="0" collapsed="false"/>
    <row r="886" customFormat="false" ht="15" hidden="false" customHeight="false" outlineLevel="0" collapsed="false"/>
    <row r="887" customFormat="false" ht="15" hidden="false" customHeight="false" outlineLevel="0" collapsed="false"/>
    <row r="888" customFormat="false" ht="15" hidden="false" customHeight="false" outlineLevel="0" collapsed="false"/>
    <row r="889" customFormat="false" ht="15" hidden="false" customHeight="false" outlineLevel="0" collapsed="false"/>
    <row r="890" customFormat="false" ht="15" hidden="false" customHeight="false" outlineLevel="0" collapsed="false"/>
    <row r="891" customFormat="false" ht="15" hidden="false" customHeight="false" outlineLevel="0" collapsed="false"/>
    <row r="892" customFormat="false" ht="15" hidden="false" customHeight="false" outlineLevel="0" collapsed="false"/>
    <row r="893" customFormat="false" ht="15" hidden="false" customHeight="false" outlineLevel="0" collapsed="false"/>
    <row r="894" customFormat="false" ht="15" hidden="false" customHeight="false" outlineLevel="0" collapsed="false"/>
    <row r="895" customFormat="false" ht="15" hidden="false" customHeight="false" outlineLevel="0" collapsed="false"/>
    <row r="896" customFormat="false" ht="15" hidden="false" customHeight="false" outlineLevel="0" collapsed="false"/>
    <row r="897" customFormat="false" ht="15" hidden="false" customHeight="false" outlineLevel="0" collapsed="false"/>
    <row r="898" customFormat="false" ht="15" hidden="false" customHeight="false" outlineLevel="0" collapsed="false"/>
    <row r="899" customFormat="false" ht="15" hidden="false" customHeight="false" outlineLevel="0" collapsed="false"/>
    <row r="900" customFormat="false" ht="15" hidden="false" customHeight="false" outlineLevel="0" collapsed="false"/>
    <row r="901" customFormat="false" ht="15" hidden="false" customHeight="false" outlineLevel="0" collapsed="false"/>
    <row r="902" customFormat="false" ht="15" hidden="false" customHeight="false" outlineLevel="0" collapsed="false"/>
    <row r="903" customFormat="false" ht="15" hidden="false" customHeight="false" outlineLevel="0" collapsed="false"/>
    <row r="904" customFormat="false" ht="15" hidden="false" customHeight="false" outlineLevel="0" collapsed="false"/>
    <row r="905" customFormat="false" ht="15" hidden="false" customHeight="false" outlineLevel="0" collapsed="false"/>
    <row r="906" customFormat="false" ht="15" hidden="false" customHeight="false" outlineLevel="0" collapsed="false"/>
    <row r="907" customFormat="false" ht="15" hidden="false" customHeight="false" outlineLevel="0" collapsed="false"/>
    <row r="908" customFormat="false" ht="15" hidden="false" customHeight="false" outlineLevel="0" collapsed="false"/>
    <row r="909" customFormat="false" ht="15" hidden="false" customHeight="false" outlineLevel="0" collapsed="false"/>
    <row r="910" customFormat="false" ht="15" hidden="false" customHeight="false" outlineLevel="0" collapsed="false"/>
    <row r="911" customFormat="false" ht="15" hidden="false" customHeight="false" outlineLevel="0" collapsed="false"/>
    <row r="912" customFormat="false" ht="15" hidden="false" customHeight="false" outlineLevel="0" collapsed="false"/>
    <row r="913" customFormat="false" ht="15" hidden="false" customHeight="false" outlineLevel="0" collapsed="false"/>
    <row r="914" customFormat="false" ht="15" hidden="false" customHeight="false" outlineLevel="0" collapsed="false"/>
    <row r="915" customFormat="false" ht="15"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4"/>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B27" activeCellId="0" sqref="B27"/>
    </sheetView>
  </sheetViews>
  <sheetFormatPr defaultColWidth="10.6796875" defaultRowHeight="15" zeroHeight="false" outlineLevelRow="0" outlineLevelCol="0"/>
  <cols>
    <col collapsed="false" customWidth="true" hidden="false" outlineLevel="0" max="1" min="1" style="0" width="20.57"/>
    <col collapsed="false" customWidth="true" hidden="false" outlineLevel="0" max="10" min="10" style="0" width="18.14"/>
  </cols>
  <sheetData>
    <row r="1" customFormat="false" ht="15" hidden="false" customHeight="false" outlineLevel="0" collapsed="false">
      <c r="A1" s="1" t="s">
        <v>2</v>
      </c>
      <c r="B1" s="1" t="s">
        <v>156</v>
      </c>
      <c r="G1" s="1"/>
    </row>
    <row r="2" customFormat="false" ht="15" hidden="false" customHeight="false" outlineLevel="0" collapsed="false">
      <c r="A2" s="0" t="s">
        <v>4</v>
      </c>
      <c r="B2" s="0" t="s">
        <v>5</v>
      </c>
      <c r="G2" s="1"/>
    </row>
    <row r="3" customFormat="false" ht="15" hidden="false" customHeight="false" outlineLevel="0" collapsed="false">
      <c r="A3" s="0" t="s">
        <v>6</v>
      </c>
      <c r="B3" s="0" t="s">
        <v>7</v>
      </c>
      <c r="G3" s="1"/>
    </row>
    <row r="4" customFormat="false" ht="15" hidden="false" customHeight="false" outlineLevel="0" collapsed="false">
      <c r="A4" s="0" t="s">
        <v>8</v>
      </c>
      <c r="B4" s="0" t="n">
        <f aca="false">1</f>
        <v>1</v>
      </c>
      <c r="G4" s="1"/>
    </row>
    <row r="5" customFormat="false" ht="15" hidden="false" customHeight="false" outlineLevel="0" collapsed="false">
      <c r="A5" s="0" t="s">
        <v>9</v>
      </c>
      <c r="B5" s="0" t="s">
        <v>157</v>
      </c>
      <c r="G5" s="1"/>
    </row>
    <row r="6" customFormat="false" ht="15" hidden="false" customHeight="false" outlineLevel="0" collapsed="false">
      <c r="A6" s="0" t="s">
        <v>11</v>
      </c>
      <c r="B6" s="0" t="s">
        <v>12</v>
      </c>
      <c r="G6" s="1"/>
    </row>
    <row r="7" customFormat="false" ht="15" hidden="false" customHeight="false" outlineLevel="0" collapsed="false">
      <c r="A7" s="0" t="s">
        <v>13</v>
      </c>
      <c r="B7" s="0" t="s">
        <v>13</v>
      </c>
      <c r="G7" s="1"/>
    </row>
    <row r="8" customFormat="false" ht="15" hidden="false" customHeight="false" outlineLevel="0" collapsed="false">
      <c r="A8" s="1" t="s">
        <v>14</v>
      </c>
      <c r="G8" s="1"/>
    </row>
    <row r="9" customFormat="false" ht="15" hidden="false" customHeight="false" outlineLevel="0" collapsed="false">
      <c r="A9" s="1" t="s">
        <v>15</v>
      </c>
      <c r="B9" s="1" t="s">
        <v>16</v>
      </c>
      <c r="C9" s="1" t="s">
        <v>13</v>
      </c>
      <c r="D9" s="1" t="s">
        <v>17</v>
      </c>
      <c r="E9" s="1" t="s">
        <v>18</v>
      </c>
      <c r="F9" s="3" t="s">
        <v>9</v>
      </c>
      <c r="G9" s="1" t="s">
        <v>19</v>
      </c>
      <c r="H9" s="1" t="s">
        <v>6</v>
      </c>
      <c r="I9" s="1" t="s">
        <v>11</v>
      </c>
      <c r="J9" s="1" t="s">
        <v>20</v>
      </c>
      <c r="K9" s="1" t="s">
        <v>21</v>
      </c>
      <c r="L9" s="1" t="s">
        <v>22</v>
      </c>
      <c r="M9" s="1" t="s">
        <v>23</v>
      </c>
    </row>
    <row r="10" customFormat="false" ht="15" hidden="false" customHeight="false" outlineLevel="0" collapsed="false">
      <c r="A10" s="0" t="s">
        <v>158</v>
      </c>
      <c r="B10" s="0" t="n">
        <v>0.838</v>
      </c>
      <c r="C10" s="0" t="s">
        <v>45</v>
      </c>
      <c r="D10" s="0" t="n">
        <v>1</v>
      </c>
      <c r="E10" s="0" t="s">
        <v>26</v>
      </c>
      <c r="F10" s="0" t="s">
        <v>159</v>
      </c>
      <c r="G10" s="0" t="s">
        <v>5</v>
      </c>
      <c r="H10" s="0" t="s">
        <v>7</v>
      </c>
      <c r="I10" s="0" t="s">
        <v>28</v>
      </c>
      <c r="J10" s="2" t="n">
        <v>0</v>
      </c>
      <c r="K10" s="2" t="s">
        <v>5</v>
      </c>
      <c r="L10" s="2" t="s">
        <v>5</v>
      </c>
      <c r="M10" s="2" t="s">
        <v>5</v>
      </c>
    </row>
    <row r="11" customFormat="false" ht="15" hidden="false" customHeight="false" outlineLevel="0" collapsed="false">
      <c r="A11" s="2" t="str">
        <f aca="false">B1</f>
        <v>Energy per hours RU1</v>
      </c>
      <c r="B11" s="5" t="n">
        <v>1</v>
      </c>
      <c r="C11" s="2" t="s">
        <v>13</v>
      </c>
      <c r="D11" s="2" t="n">
        <v>1</v>
      </c>
      <c r="E11" s="2" t="str">
        <f aca="false">'Inventory - Manufacturing'!B1</f>
        <v>Example</v>
      </c>
      <c r="F11" s="16" t="str">
        <f aca="false">B5</f>
        <v>energy RU1</v>
      </c>
      <c r="G11" s="0" t="s">
        <v>5</v>
      </c>
      <c r="H11" s="2" t="s">
        <v>7</v>
      </c>
      <c r="I11" s="2" t="s">
        <v>125</v>
      </c>
      <c r="J11" s="2" t="n">
        <v>0</v>
      </c>
      <c r="K11" s="14" t="s">
        <v>5</v>
      </c>
      <c r="L11" s="14" t="s">
        <v>5</v>
      </c>
      <c r="M11" s="0" t="s">
        <v>5</v>
      </c>
      <c r="N11" s="10"/>
      <c r="O11" s="17"/>
    </row>
    <row r="12" customFormat="false" ht="15" hidden="false" customHeight="false" outlineLevel="0" collapsed="false">
      <c r="A12" s="18"/>
      <c r="B12" s="9"/>
    </row>
    <row r="13" customFormat="false" ht="15" hidden="false" customHeight="false" outlineLevel="0" collapsed="false">
      <c r="A13" s="1" t="s">
        <v>2</v>
      </c>
      <c r="B13" s="1" t="s">
        <v>160</v>
      </c>
      <c r="G13" s="1"/>
    </row>
    <row r="14" customFormat="false" ht="15" hidden="false" customHeight="false" outlineLevel="0" collapsed="false">
      <c r="A14" s="0" t="s">
        <v>4</v>
      </c>
      <c r="B14" s="0" t="s">
        <v>5</v>
      </c>
      <c r="G14" s="1"/>
    </row>
    <row r="15" customFormat="false" ht="15" hidden="false" customHeight="false" outlineLevel="0" collapsed="false">
      <c r="A15" s="0" t="s">
        <v>6</v>
      </c>
      <c r="B15" s="0" t="s">
        <v>7</v>
      </c>
      <c r="G15" s="1"/>
    </row>
    <row r="16" customFormat="false" ht="15" hidden="false" customHeight="false" outlineLevel="0" collapsed="false">
      <c r="A16" s="0" t="s">
        <v>8</v>
      </c>
      <c r="B16" s="0" t="n">
        <f aca="false">1</f>
        <v>1</v>
      </c>
      <c r="G16" s="1"/>
    </row>
    <row r="17" customFormat="false" ht="15" hidden="false" customHeight="false" outlineLevel="0" collapsed="false">
      <c r="A17" s="0" t="s">
        <v>9</v>
      </c>
      <c r="B17" s="0" t="s">
        <v>161</v>
      </c>
      <c r="G17" s="1"/>
    </row>
    <row r="18" customFormat="false" ht="15" hidden="false" customHeight="false" outlineLevel="0" collapsed="false">
      <c r="A18" s="0" t="s">
        <v>11</v>
      </c>
      <c r="B18" s="0" t="s">
        <v>12</v>
      </c>
    </row>
    <row r="19" customFormat="false" ht="15" hidden="false" customHeight="false" outlineLevel="0" collapsed="false">
      <c r="A19" s="0" t="s">
        <v>13</v>
      </c>
      <c r="B19" s="0" t="s">
        <v>13</v>
      </c>
      <c r="G19" s="1"/>
    </row>
    <row r="20" customFormat="false" ht="15" hidden="false" customHeight="false" outlineLevel="0" collapsed="false">
      <c r="A20" s="1" t="s">
        <v>14</v>
      </c>
      <c r="G20" s="1"/>
    </row>
    <row r="21" customFormat="false" ht="15" hidden="false" customHeight="false" outlineLevel="0" collapsed="false">
      <c r="A21" s="1" t="s">
        <v>15</v>
      </c>
      <c r="B21" s="1" t="s">
        <v>16</v>
      </c>
      <c r="C21" s="1" t="s">
        <v>13</v>
      </c>
      <c r="D21" s="1" t="s">
        <v>17</v>
      </c>
      <c r="E21" s="1" t="s">
        <v>18</v>
      </c>
      <c r="F21" s="3" t="s">
        <v>9</v>
      </c>
      <c r="G21" s="1" t="s">
        <v>19</v>
      </c>
      <c r="H21" s="1" t="s">
        <v>6</v>
      </c>
      <c r="I21" s="1" t="s">
        <v>11</v>
      </c>
      <c r="J21" s="1" t="s">
        <v>20</v>
      </c>
      <c r="K21" s="1" t="s">
        <v>21</v>
      </c>
      <c r="L21" s="1" t="s">
        <v>22</v>
      </c>
      <c r="M21" s="1" t="s">
        <v>23</v>
      </c>
    </row>
    <row r="22" customFormat="false" ht="15" hidden="false" customHeight="false" outlineLevel="0" collapsed="false">
      <c r="A22" s="0" t="s">
        <v>158</v>
      </c>
      <c r="B22" s="19" t="n">
        <v>0</v>
      </c>
      <c r="C22" s="0" t="s">
        <v>45</v>
      </c>
      <c r="D22" s="0" t="n">
        <v>1</v>
      </c>
      <c r="E22" s="0" t="s">
        <v>26</v>
      </c>
      <c r="F22" s="0" t="s">
        <v>159</v>
      </c>
      <c r="G22" s="0" t="s">
        <v>5</v>
      </c>
      <c r="H22" s="0" t="s">
        <v>7</v>
      </c>
      <c r="I22" s="0" t="s">
        <v>28</v>
      </c>
      <c r="J22" s="2" t="n">
        <v>0</v>
      </c>
      <c r="K22" s="2" t="s">
        <v>5</v>
      </c>
      <c r="L22" s="2" t="s">
        <v>5</v>
      </c>
      <c r="M22" s="2" t="s">
        <v>5</v>
      </c>
    </row>
    <row r="23" customFormat="false" ht="15" hidden="false" customHeight="false" outlineLevel="0" collapsed="false">
      <c r="A23" s="2" t="str">
        <f aca="false">B13</f>
        <v>Energy per hours RU2</v>
      </c>
      <c r="B23" s="5" t="n">
        <v>1</v>
      </c>
      <c r="C23" s="2" t="s">
        <v>13</v>
      </c>
      <c r="D23" s="2" t="n">
        <v>1</v>
      </c>
      <c r="E23" s="2" t="str">
        <f aca="false">'Inventory - Manufacturing'!B1</f>
        <v>Example</v>
      </c>
      <c r="F23" s="16" t="str">
        <f aca="false">B17</f>
        <v>energy RU2</v>
      </c>
      <c r="G23" s="0" t="s">
        <v>5</v>
      </c>
      <c r="H23" s="2" t="s">
        <v>7</v>
      </c>
      <c r="I23" s="2" t="s">
        <v>125</v>
      </c>
      <c r="J23" s="2" t="n">
        <v>0</v>
      </c>
      <c r="K23" s="14" t="s">
        <v>5</v>
      </c>
      <c r="L23" s="14" t="s">
        <v>5</v>
      </c>
      <c r="M23" s="0" t="s">
        <v>5</v>
      </c>
      <c r="N23" s="10"/>
      <c r="O23" s="17"/>
    </row>
    <row r="24" customFormat="false" ht="15" hidden="false" customHeight="false" outlineLevel="0" collapsed="false">
      <c r="B24" s="19"/>
      <c r="J24" s="16"/>
      <c r="K24" s="16"/>
      <c r="L24" s="16"/>
      <c r="M24" s="1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6796875" defaultRowHeight="15" zeroHeight="false" outlineLevelRow="0" outlineLevelCol="0"/>
  <cols>
    <col collapsed="false" customWidth="true" hidden="false" outlineLevel="0" max="1" min="1" style="0" width="44.57"/>
    <col collapsed="false" customWidth="true" hidden="false" outlineLevel="0" max="2" min="2" style="0" width="85.42"/>
    <col collapsed="false" customWidth="true" hidden="false" outlineLevel="0" max="3" min="3" style="0" width="114.71"/>
  </cols>
  <sheetData>
    <row r="1" customFormat="false" ht="15" hidden="false" customHeight="false" outlineLevel="0" collapsed="false">
      <c r="A1" s="0" t="s">
        <v>162</v>
      </c>
      <c r="C1" s="20" t="s">
        <v>163</v>
      </c>
    </row>
    <row r="2" customFormat="false" ht="23.85" hidden="false" customHeight="false" outlineLevel="0" collapsed="false">
      <c r="A2" s="21" t="s">
        <v>164</v>
      </c>
      <c r="B2" s="22" t="s">
        <v>165</v>
      </c>
      <c r="C2" s="23" t="s">
        <v>166</v>
      </c>
    </row>
    <row r="3" customFormat="false" ht="15" hidden="false" customHeight="false" outlineLevel="0" collapsed="false">
      <c r="A3" s="21" t="s">
        <v>167</v>
      </c>
      <c r="B3" s="24" t="s">
        <v>168</v>
      </c>
      <c r="C3" s="25" t="s">
        <v>169</v>
      </c>
    </row>
    <row r="4" customFormat="false" ht="23.85" hidden="false" customHeight="false" outlineLevel="0" collapsed="false">
      <c r="A4" s="21" t="s">
        <v>170</v>
      </c>
      <c r="B4" s="24" t="s">
        <v>171</v>
      </c>
      <c r="C4" s="25" t="s">
        <v>172</v>
      </c>
    </row>
    <row r="5" customFormat="false" ht="15" hidden="false" customHeight="false" outlineLevel="0" collapsed="false">
      <c r="C5" s="25"/>
    </row>
    <row r="6" customFormat="false" ht="23.85" hidden="false" customHeight="false" outlineLevel="0" collapsed="false">
      <c r="A6" s="21" t="s">
        <v>173</v>
      </c>
      <c r="B6" s="22" t="s">
        <v>174</v>
      </c>
      <c r="C6" s="25" t="s">
        <v>175</v>
      </c>
    </row>
    <row r="7" customFormat="false" ht="35.05" hidden="false" customHeight="false" outlineLevel="0" collapsed="false">
      <c r="A7" s="21" t="s">
        <v>176</v>
      </c>
      <c r="B7" s="24" t="str">
        <f aca="false">'Inventory - Manufacturing'!B1</f>
        <v>Example</v>
      </c>
      <c r="C7" s="25" t="s">
        <v>177</v>
      </c>
    </row>
    <row r="8" customFormat="false" ht="15" hidden="false" customHeight="false" outlineLevel="0" collapsed="false">
      <c r="C8" s="25"/>
    </row>
    <row r="9" customFormat="false" ht="23.85" hidden="false" customHeight="false" outlineLevel="0" collapsed="false">
      <c r="A9" s="21" t="s">
        <v>178</v>
      </c>
      <c r="B9" s="22" t="s">
        <v>26</v>
      </c>
      <c r="C9" s="25" t="s">
        <v>179</v>
      </c>
    </row>
    <row r="10" customFormat="false" ht="15" hidden="false" customHeight="false" outlineLevel="0" collapsed="false">
      <c r="A10" s="21" t="s">
        <v>180</v>
      </c>
      <c r="B10" s="26" t="s">
        <v>181</v>
      </c>
      <c r="C10" s="25" t="s">
        <v>182</v>
      </c>
    </row>
    <row r="11" customFormat="false" ht="15" hidden="false" customHeight="false" outlineLevel="0" collapsed="false">
      <c r="C11" s="25"/>
    </row>
    <row r="12" customFormat="false" ht="23.85" hidden="false" customHeight="false" outlineLevel="0" collapsed="false">
      <c r="A12" s="21" t="s">
        <v>183</v>
      </c>
      <c r="B12" s="24" t="s">
        <v>184</v>
      </c>
      <c r="C12" s="25" t="s">
        <v>185</v>
      </c>
    </row>
    <row r="13" customFormat="false" ht="15" hidden="false" customHeight="false" outlineLevel="0" collapsed="false">
      <c r="A13" s="21" t="s">
        <v>186</v>
      </c>
      <c r="B13" s="24" t="n">
        <v>10</v>
      </c>
      <c r="C13" s="25" t="s">
        <v>187</v>
      </c>
    </row>
  </sheetData>
  <dataValidations count="1">
    <dataValidation allowBlank="true" errorStyle="stop" operator="between" showDropDown="false" showErrorMessage="true" showInputMessage="true" sqref="B12" type="list">
      <formula1>"Analysis,Monte Carlo"</formula1>
      <formula2>0</formula2>
    </dataValidation>
  </dataValidations>
  <hyperlinks>
    <hyperlink ref="B10" r:id="rId1" display="C:\Users\baudais\Downloads\ecoinvent 3.9_cutoff_ecoSpold02\datase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10.6796875" defaultRowHeight="15" zeroHeight="false" outlineLevelRow="0" outlineLevelCol="0"/>
  <cols>
    <col collapsed="false" customWidth="true" hidden="false" outlineLevel="0" max="2" min="2" style="0" width="16.85"/>
    <col collapsed="false" customWidth="true" hidden="false" outlineLevel="0" max="3" min="3" style="0" width="62.57"/>
    <col collapsed="false" customWidth="true" hidden="false" outlineLevel="0" max="4" min="4" style="0" width="69.85"/>
    <col collapsed="false" customWidth="true" hidden="false" outlineLevel="0" max="5" min="5" style="0" width="18.57"/>
    <col collapsed="false" customWidth="true" hidden="false" outlineLevel="0" max="6" min="6" style="0" width="84.71"/>
  </cols>
  <sheetData>
    <row r="1" customFormat="false" ht="15" hidden="false" customHeight="false" outlineLevel="0" collapsed="false">
      <c r="A1" s="0" t="s">
        <v>162</v>
      </c>
      <c r="F1" s="20" t="s">
        <v>163</v>
      </c>
    </row>
    <row r="2" customFormat="false" ht="15" hidden="false" customHeight="false" outlineLevel="0" collapsed="false">
      <c r="A2" s="27" t="s">
        <v>188</v>
      </c>
      <c r="B2" s="28" t="s">
        <v>189</v>
      </c>
      <c r="C2" s="28" t="s">
        <v>190</v>
      </c>
      <c r="D2" s="28" t="s">
        <v>191</v>
      </c>
      <c r="E2" s="28" t="s">
        <v>192</v>
      </c>
      <c r="F2" s="23" t="s">
        <v>193</v>
      </c>
    </row>
    <row r="3" customFormat="false" ht="15" hidden="false" customHeight="false" outlineLevel="0" collapsed="false">
      <c r="A3" s="29" t="s">
        <v>194</v>
      </c>
      <c r="B3" s="29" t="s">
        <v>195</v>
      </c>
      <c r="C3" s="29" t="s">
        <v>196</v>
      </c>
      <c r="D3" s="29" t="s">
        <v>197</v>
      </c>
      <c r="E3" s="29" t="s">
        <v>198</v>
      </c>
    </row>
    <row r="4" customFormat="false" ht="15" hidden="false" customHeight="false" outlineLevel="0" collapsed="false">
      <c r="A4" s="29" t="s">
        <v>199</v>
      </c>
      <c r="B4" s="29" t="s">
        <v>195</v>
      </c>
      <c r="C4" s="29" t="s">
        <v>200</v>
      </c>
      <c r="D4" s="29" t="s">
        <v>201</v>
      </c>
      <c r="E4" s="29" t="s">
        <v>202</v>
      </c>
    </row>
    <row r="5" customFormat="false" ht="15" hidden="false" customHeight="false" outlineLevel="0" collapsed="false">
      <c r="A5" s="29" t="s">
        <v>203</v>
      </c>
      <c r="B5" s="29" t="s">
        <v>195</v>
      </c>
      <c r="C5" s="29" t="s">
        <v>204</v>
      </c>
      <c r="D5" s="29" t="s">
        <v>205</v>
      </c>
      <c r="E5" s="29" t="s">
        <v>206</v>
      </c>
    </row>
    <row r="6" customFormat="false" ht="15" hidden="false" customHeight="false" outlineLevel="0" collapsed="false">
      <c r="A6" s="29" t="s">
        <v>207</v>
      </c>
      <c r="B6" s="29" t="s">
        <v>195</v>
      </c>
      <c r="C6" s="29" t="s">
        <v>208</v>
      </c>
      <c r="D6" s="29" t="s">
        <v>205</v>
      </c>
      <c r="E6" s="29" t="s">
        <v>206</v>
      </c>
    </row>
    <row r="7" customFormat="false" ht="15" hidden="false" customHeight="false" outlineLevel="0" collapsed="false">
      <c r="A7" s="29" t="s">
        <v>209</v>
      </c>
      <c r="B7" s="29" t="s">
        <v>195</v>
      </c>
      <c r="C7" s="29" t="s">
        <v>210</v>
      </c>
      <c r="D7" s="29" t="s">
        <v>211</v>
      </c>
      <c r="E7" s="30" t="s">
        <v>212</v>
      </c>
    </row>
    <row r="8" customFormat="false" ht="15" hidden="false" customHeight="false" outlineLevel="0" collapsed="false">
      <c r="A8" s="29" t="s">
        <v>213</v>
      </c>
      <c r="B8" s="29" t="s">
        <v>195</v>
      </c>
      <c r="C8" s="29" t="s">
        <v>214</v>
      </c>
      <c r="D8" s="29" t="s">
        <v>215</v>
      </c>
      <c r="E8" s="29" t="s">
        <v>216</v>
      </c>
    </row>
    <row r="9" customFormat="false" ht="15" hidden="false" customHeight="false" outlineLevel="0" collapsed="false">
      <c r="A9" s="29" t="s">
        <v>217</v>
      </c>
      <c r="B9" s="29" t="s">
        <v>195</v>
      </c>
      <c r="C9" s="29" t="s">
        <v>218</v>
      </c>
      <c r="D9" s="29" t="s">
        <v>219</v>
      </c>
      <c r="E9" s="29" t="s">
        <v>220</v>
      </c>
    </row>
    <row r="10" customFormat="false" ht="15" hidden="false" customHeight="false" outlineLevel="0" collapsed="false">
      <c r="A10" s="29" t="s">
        <v>221</v>
      </c>
      <c r="B10" s="29" t="s">
        <v>195</v>
      </c>
      <c r="C10" s="29" t="s">
        <v>222</v>
      </c>
      <c r="D10" s="29" t="s">
        <v>223</v>
      </c>
      <c r="E10" s="29" t="s">
        <v>224</v>
      </c>
    </row>
    <row r="11" customFormat="false" ht="15" hidden="false" customHeight="false" outlineLevel="0" collapsed="false">
      <c r="A11" s="29" t="s">
        <v>225</v>
      </c>
      <c r="B11" s="29" t="s">
        <v>195</v>
      </c>
      <c r="C11" s="29" t="s">
        <v>226</v>
      </c>
      <c r="D11" s="29" t="s">
        <v>223</v>
      </c>
      <c r="E11" s="29" t="s">
        <v>227</v>
      </c>
    </row>
    <row r="12" customFormat="false" ht="15" hidden="false" customHeight="false" outlineLevel="0" collapsed="false">
      <c r="A12" s="29" t="s">
        <v>228</v>
      </c>
      <c r="B12" s="29" t="s">
        <v>195</v>
      </c>
      <c r="C12" s="29" t="s">
        <v>229</v>
      </c>
      <c r="D12" s="29" t="s">
        <v>230</v>
      </c>
      <c r="E12" s="30" t="s">
        <v>231</v>
      </c>
    </row>
    <row r="13" customFormat="false" ht="15" hidden="false" customHeight="false" outlineLevel="0" collapsed="false">
      <c r="A13" s="29" t="s">
        <v>232</v>
      </c>
      <c r="B13" s="29" t="s">
        <v>195</v>
      </c>
      <c r="C13" s="29" t="s">
        <v>233</v>
      </c>
      <c r="D13" s="29" t="s">
        <v>234</v>
      </c>
      <c r="E13" s="29" t="s">
        <v>235</v>
      </c>
    </row>
    <row r="14" customFormat="false" ht="15" hidden="false" customHeight="false" outlineLevel="0" collapsed="false">
      <c r="A14" s="29" t="s">
        <v>236</v>
      </c>
      <c r="B14" s="29" t="s">
        <v>195</v>
      </c>
      <c r="C14" s="29" t="s">
        <v>237</v>
      </c>
      <c r="D14" s="29" t="s">
        <v>238</v>
      </c>
      <c r="E14" s="29" t="s">
        <v>239</v>
      </c>
    </row>
    <row r="15" customFormat="false" ht="15" hidden="false" customHeight="false" outlineLevel="0" collapsed="false">
      <c r="A15" s="29" t="s">
        <v>240</v>
      </c>
      <c r="B15" s="29" t="s">
        <v>195</v>
      </c>
      <c r="C15" s="29" t="s">
        <v>241</v>
      </c>
      <c r="D15" s="29" t="s">
        <v>242</v>
      </c>
      <c r="E15" s="29" t="s">
        <v>243</v>
      </c>
    </row>
    <row r="16" customFormat="false" ht="15" hidden="false" customHeight="false" outlineLevel="0" collapsed="false">
      <c r="A16" s="29" t="s">
        <v>244</v>
      </c>
      <c r="B16" s="29" t="s">
        <v>195</v>
      </c>
      <c r="C16" s="29" t="s">
        <v>245</v>
      </c>
      <c r="D16" s="29" t="s">
        <v>246</v>
      </c>
      <c r="E16" s="29" t="s">
        <v>247</v>
      </c>
    </row>
    <row r="17" customFormat="false" ht="15" hidden="false" customHeight="false" outlineLevel="0" collapsed="false">
      <c r="A17" s="29" t="s">
        <v>248</v>
      </c>
      <c r="B17" s="29" t="s">
        <v>195</v>
      </c>
      <c r="C17" s="29" t="s">
        <v>249</v>
      </c>
      <c r="D17" s="29" t="s">
        <v>250</v>
      </c>
      <c r="E17" s="29" t="s">
        <v>251</v>
      </c>
    </row>
    <row r="18" customFormat="false" ht="15" hidden="false" customHeight="false" outlineLevel="0" collapsed="false">
      <c r="A18" s="29" t="s">
        <v>252</v>
      </c>
      <c r="B18" s="29" t="s">
        <v>195</v>
      </c>
      <c r="C18" s="29" t="s">
        <v>253</v>
      </c>
      <c r="D18" s="29" t="s">
        <v>254</v>
      </c>
      <c r="E18" s="29" t="s">
        <v>255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4" activeCellId="0" sqref="I14"/>
    </sheetView>
  </sheetViews>
  <sheetFormatPr defaultColWidth="11.53515625" defaultRowHeight="12.8" zeroHeight="false" outlineLevelRow="0" outlineLevelCol="0"/>
  <sheetData>
    <row r="1" customFormat="false" ht="13.8" hidden="false" customHeight="false" outlineLevel="0" collapsed="false">
      <c r="A1" s="31" t="s">
        <v>162</v>
      </c>
      <c r="B1" s="31" t="s">
        <v>162</v>
      </c>
      <c r="C1" s="31"/>
    </row>
    <row r="2" customFormat="false" ht="13.8" hidden="false" customHeight="false" outlineLevel="0" collapsed="false">
      <c r="A2" s="31" t="s">
        <v>163</v>
      </c>
      <c r="B2" s="32" t="s">
        <v>256</v>
      </c>
      <c r="C2" s="32"/>
      <c r="D2" s="32"/>
      <c r="E2" s="32"/>
      <c r="F2" s="32"/>
      <c r="G2" s="32"/>
    </row>
    <row r="3" customFormat="false" ht="13.8" hidden="false" customHeight="false" outlineLevel="0" collapsed="false">
      <c r="A3" s="31"/>
      <c r="B3" s="31"/>
      <c r="C3" s="31"/>
    </row>
    <row r="4" customFormat="false" ht="13.8" hidden="false" customHeight="false" outlineLevel="0" collapsed="false">
      <c r="A4" s="31"/>
      <c r="B4" s="31"/>
      <c r="C4" s="31"/>
    </row>
    <row r="5" customFormat="false" ht="13.8" hidden="false" customHeight="false" outlineLevel="0" collapsed="false">
      <c r="A5" s="31"/>
      <c r="B5" s="31" t="s">
        <v>257</v>
      </c>
      <c r="C5" s="31" t="s">
        <v>258</v>
      </c>
      <c r="D5" s="31" t="s">
        <v>259</v>
      </c>
      <c r="E5" s="31" t="s">
        <v>260</v>
      </c>
      <c r="F5" s="31" t="s">
        <v>261</v>
      </c>
      <c r="G5" s="31" t="s">
        <v>262</v>
      </c>
    </row>
    <row r="6" customFormat="false" ht="13.8" hidden="false" customHeight="false" outlineLevel="0" collapsed="false">
      <c r="A6" s="31" t="s">
        <v>263</v>
      </c>
      <c r="B6" s="31" t="n">
        <v>400</v>
      </c>
      <c r="C6" s="33" t="n">
        <v>0.5</v>
      </c>
      <c r="D6" s="31" t="n">
        <v>200</v>
      </c>
      <c r="E6" s="31" t="n">
        <v>300</v>
      </c>
      <c r="F6" s="31" t="n">
        <v>300</v>
      </c>
      <c r="G6" s="31" t="n">
        <v>3E-005</v>
      </c>
    </row>
    <row r="7" customFormat="false" ht="13.8" hidden="false" customHeight="false" outlineLevel="0" collapsed="false">
      <c r="A7" s="31" t="s">
        <v>264</v>
      </c>
      <c r="B7" s="31" t="n">
        <v>800</v>
      </c>
      <c r="C7" s="33" t="n">
        <v>0.5</v>
      </c>
      <c r="D7" s="31" t="n">
        <v>400</v>
      </c>
      <c r="E7" s="31" t="n">
        <v>200</v>
      </c>
      <c r="F7" s="31" t="n">
        <v>200</v>
      </c>
      <c r="G7" s="31" t="n">
        <v>0</v>
      </c>
    </row>
  </sheetData>
  <mergeCells count="1">
    <mergeCell ref="B2:G2"/>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B2" activeCellId="0" sqref="B2"/>
    </sheetView>
  </sheetViews>
  <sheetFormatPr defaultColWidth="10.6796875" defaultRowHeight="15" zeroHeight="false" outlineLevelRow="0" outlineLevelCol="0"/>
  <cols>
    <col collapsed="false" customWidth="true" hidden="false" outlineLevel="0" max="1" min="1" style="0" width="31.71"/>
    <col collapsed="false" customWidth="true" hidden="false" outlineLevel="0" max="2" min="2" style="0" width="27.71"/>
    <col collapsed="false" customWidth="true" hidden="false" outlineLevel="0" max="3" min="3" style="0" width="138.71"/>
  </cols>
  <sheetData>
    <row r="1" customFormat="false" ht="15" hidden="false" customHeight="false" outlineLevel="0" collapsed="false">
      <c r="A1" s="0" t="s">
        <v>162</v>
      </c>
      <c r="C1" s="20" t="s">
        <v>163</v>
      </c>
    </row>
    <row r="2" customFormat="false" ht="15" hidden="false" customHeight="false" outlineLevel="0" collapsed="false">
      <c r="A2" s="21" t="s">
        <v>265</v>
      </c>
      <c r="B2" s="24" t="s">
        <v>266</v>
      </c>
      <c r="C2" s="25" t="s">
        <v>267</v>
      </c>
    </row>
    <row r="3" customFormat="false" ht="15" hidden="false" customHeight="false" outlineLevel="0" collapsed="false">
      <c r="C3" s="34"/>
    </row>
    <row r="4" customFormat="false" ht="39" hidden="false" customHeight="true" outlineLevel="0" collapsed="false">
      <c r="A4" s="35" t="s">
        <v>268</v>
      </c>
      <c r="B4" s="36" t="n">
        <v>2</v>
      </c>
      <c r="C4" s="23" t="s">
        <v>269</v>
      </c>
    </row>
    <row r="5" customFormat="false" ht="15" hidden="false" customHeight="false" outlineLevel="0" collapsed="false">
      <c r="C5" s="37"/>
    </row>
    <row r="6" customFormat="false" ht="15" hidden="false" customHeight="false" outlineLevel="0" collapsed="false">
      <c r="A6" s="35" t="s">
        <v>270</v>
      </c>
      <c r="B6" s="36" t="n">
        <v>30</v>
      </c>
      <c r="C6" s="25" t="s">
        <v>271</v>
      </c>
    </row>
    <row r="7" customFormat="false" ht="23.85" hidden="false" customHeight="false" outlineLevel="0" collapsed="false">
      <c r="A7" s="35" t="s">
        <v>272</v>
      </c>
      <c r="B7" s="36" t="n">
        <v>666</v>
      </c>
      <c r="C7" s="25" t="s">
        <v>273</v>
      </c>
    </row>
    <row r="8" customFormat="false" ht="15" hidden="false" customHeight="false" outlineLevel="0" collapsed="false">
      <c r="A8" s="35" t="s">
        <v>274</v>
      </c>
      <c r="B8" s="36" t="n">
        <v>1</v>
      </c>
      <c r="C8" s="25" t="s">
        <v>275</v>
      </c>
    </row>
    <row r="9" customFormat="false" ht="15" hidden="false" customHeight="false" outlineLevel="0" collapsed="false">
      <c r="C9" s="25"/>
    </row>
    <row r="10" customFormat="false" ht="15" hidden="false" customHeight="false" outlineLevel="0" collapsed="false">
      <c r="A10" s="35" t="s">
        <v>276</v>
      </c>
      <c r="B10" s="38" t="s">
        <v>277</v>
      </c>
      <c r="C10" s="25" t="s">
        <v>278</v>
      </c>
    </row>
    <row r="11" customFormat="false" ht="15" hidden="false" customHeight="false" outlineLevel="0" collapsed="false">
      <c r="A11" s="35" t="s">
        <v>279</v>
      </c>
      <c r="B11" s="38" t="s">
        <v>277</v>
      </c>
      <c r="C11" s="39" t="s">
        <v>278</v>
      </c>
    </row>
    <row r="12" customFormat="false" ht="15" hidden="false" customHeight="false" outlineLevel="0" collapsed="false">
      <c r="A12" s="35" t="s">
        <v>280</v>
      </c>
      <c r="B12" s="38" t="s">
        <v>277</v>
      </c>
      <c r="C12" s="39" t="s">
        <v>278</v>
      </c>
    </row>
    <row r="13" customFormat="false" ht="15" hidden="false" customHeight="false" outlineLevel="0" collapsed="false">
      <c r="A13" s="40"/>
      <c r="B13" s="41"/>
      <c r="C13" s="39"/>
    </row>
    <row r="14" customFormat="false" ht="15" hidden="false" customHeight="false" outlineLevel="0" collapsed="false">
      <c r="A14" s="35" t="s">
        <v>281</v>
      </c>
      <c r="B14" s="42" t="s">
        <v>277</v>
      </c>
      <c r="C14" s="39" t="s">
        <v>282</v>
      </c>
    </row>
    <row r="15" customFormat="false" ht="15" hidden="false" customHeight="false" outlineLevel="0" collapsed="false">
      <c r="C15" s="25"/>
    </row>
    <row r="16" customFormat="false" ht="35.05" hidden="false" customHeight="false" outlineLevel="0" collapsed="false">
      <c r="A16" s="35" t="s">
        <v>283</v>
      </c>
      <c r="B16" s="36" t="n">
        <v>1000</v>
      </c>
      <c r="C16" s="25" t="s">
        <v>284</v>
      </c>
    </row>
    <row r="17" customFormat="false" ht="15" hidden="false" customHeight="false" outlineLevel="0" collapsed="false">
      <c r="C17" s="25"/>
    </row>
    <row r="18" customFormat="false" ht="23.85" hidden="false" customHeight="false" outlineLevel="0" collapsed="false">
      <c r="A18" s="35" t="s">
        <v>285</v>
      </c>
      <c r="B18" s="43" t="n">
        <v>14</v>
      </c>
      <c r="C18" s="25" t="s">
        <v>286</v>
      </c>
    </row>
  </sheetData>
  <dataValidations count="1">
    <dataValidation allowBlank="true" errorStyle="stop" operator="between" showDropDown="false" showErrorMessage="true" showInputMessage="true" sqref="B10:B14" type="list">
      <formula1>"True,False"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F18" activeCellId="0" sqref="F18"/>
    </sheetView>
  </sheetViews>
  <sheetFormatPr defaultColWidth="10.6796875" defaultRowHeight="15" zeroHeight="false" outlineLevelRow="0" outlineLevelCol="0"/>
  <cols>
    <col collapsed="false" customWidth="true" hidden="false" outlineLevel="0" max="1" min="1" style="0" width="16.85"/>
    <col collapsed="false" customWidth="true" hidden="false" outlineLevel="0" max="2" min="2" style="0" width="25.71"/>
    <col collapsed="false" customWidth="true" hidden="false" outlineLevel="0" max="3" min="3" style="0" width="22.15"/>
    <col collapsed="false" customWidth="true" hidden="false" outlineLevel="0" max="4" min="4" style="0" width="26.29"/>
    <col collapsed="false" customWidth="true" hidden="false" outlineLevel="0" max="5" min="5" style="0" width="20.14"/>
    <col collapsed="false" customWidth="true" hidden="false" outlineLevel="0" max="6" min="6" style="0" width="23.42"/>
    <col collapsed="false" customWidth="true" hidden="false" outlineLevel="0" max="7" min="7" style="0" width="22.57"/>
    <col collapsed="false" customWidth="true" hidden="false" outlineLevel="0" max="8" min="8" style="0" width="22.71"/>
  </cols>
  <sheetData>
    <row r="1" customFormat="false" ht="15" hidden="false" customHeight="false" outlineLevel="0" collapsed="false">
      <c r="A1" s="0" t="s">
        <v>162</v>
      </c>
    </row>
    <row r="2" customFormat="false" ht="82.5" hidden="false" customHeight="true" outlineLevel="0" collapsed="false">
      <c r="A2" s="44" t="s">
        <v>163</v>
      </c>
      <c r="B2" s="45" t="s">
        <v>287</v>
      </c>
      <c r="C2" s="45"/>
      <c r="D2" s="45"/>
      <c r="E2" s="45"/>
      <c r="F2" s="45"/>
      <c r="G2" s="45"/>
    </row>
    <row r="3" customFormat="false" ht="15" hidden="false" customHeight="true" outlineLevel="0" collapsed="false">
      <c r="A3" s="34"/>
      <c r="B3" s="46"/>
      <c r="C3" s="46"/>
      <c r="D3" s="46"/>
      <c r="E3" s="46"/>
      <c r="F3" s="46"/>
      <c r="G3" s="46"/>
    </row>
    <row r="4" customFormat="false" ht="19.5" hidden="false" customHeight="true" outlineLevel="0" collapsed="false">
      <c r="A4" s="47"/>
      <c r="B4" s="48" t="s">
        <v>288</v>
      </c>
      <c r="C4" s="48" t="s">
        <v>289</v>
      </c>
      <c r="D4" s="48" t="s">
        <v>290</v>
      </c>
      <c r="E4" s="48" t="s">
        <v>291</v>
      </c>
      <c r="F4" s="48" t="s">
        <v>292</v>
      </c>
      <c r="G4" s="48" t="s">
        <v>293</v>
      </c>
      <c r="H4" s="48" t="s">
        <v>294</v>
      </c>
    </row>
    <row r="5" customFormat="false" ht="15" hidden="false" customHeight="false" outlineLevel="0" collapsed="false">
      <c r="A5" s="48" t="s">
        <v>295</v>
      </c>
      <c r="B5" s="29" t="n">
        <v>1000</v>
      </c>
      <c r="C5" s="29" t="n">
        <v>0.6</v>
      </c>
      <c r="D5" s="29" t="n">
        <v>3000</v>
      </c>
      <c r="E5" s="29" t="n">
        <v>1</v>
      </c>
      <c r="F5" s="29" t="n">
        <v>40</v>
      </c>
      <c r="G5" s="29" t="n">
        <v>8</v>
      </c>
      <c r="H5" s="29" t="n">
        <v>7</v>
      </c>
    </row>
    <row r="6" customFormat="false" ht="15" hidden="false" customHeight="false" outlineLevel="0" collapsed="false">
      <c r="A6" s="48" t="s">
        <v>296</v>
      </c>
      <c r="B6" s="29" t="n">
        <v>1000</v>
      </c>
      <c r="C6" s="29" t="n">
        <v>0.6</v>
      </c>
      <c r="D6" s="29" t="n">
        <v>3000</v>
      </c>
      <c r="E6" s="29" t="n">
        <v>1</v>
      </c>
      <c r="F6" s="29" t="n">
        <v>12</v>
      </c>
      <c r="G6" s="29" t="n">
        <v>8</v>
      </c>
      <c r="H6" s="29" t="n">
        <v>5</v>
      </c>
    </row>
  </sheetData>
  <mergeCells count="1">
    <mergeCell ref="B2:G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1" activeCellId="0" sqref="D31"/>
    </sheetView>
  </sheetViews>
  <sheetFormatPr defaultColWidth="10.6796875" defaultRowHeight="15" zeroHeight="false" outlineLevelRow="0" outlineLevelCol="0"/>
  <cols>
    <col collapsed="false" customWidth="true" hidden="false" outlineLevel="0" max="1" min="1" style="0" width="15.29"/>
    <col collapsed="false" customWidth="true" hidden="false" outlineLevel="0" max="2" min="2" style="0" width="33"/>
    <col collapsed="false" customWidth="true" hidden="false" outlineLevel="0" max="3" min="3" style="0" width="32.29"/>
  </cols>
  <sheetData>
    <row r="1" customFormat="false" ht="15" hidden="false" customHeight="false" outlineLevel="0" collapsed="false">
      <c r="A1" s="0" t="s">
        <v>162</v>
      </c>
    </row>
    <row r="2" customFormat="false" ht="81" hidden="false" customHeight="true" outlineLevel="0" collapsed="false">
      <c r="A2" s="44" t="s">
        <v>163</v>
      </c>
      <c r="B2" s="49" t="s">
        <v>297</v>
      </c>
      <c r="C2" s="49"/>
      <c r="D2" s="49"/>
      <c r="E2" s="49"/>
      <c r="F2" s="49"/>
      <c r="G2" s="49"/>
      <c r="H2" s="49"/>
      <c r="I2" s="49"/>
      <c r="J2" s="49"/>
      <c r="K2" s="49"/>
      <c r="L2" s="49"/>
      <c r="M2" s="49"/>
      <c r="N2" s="49"/>
      <c r="O2" s="49"/>
      <c r="P2" s="49"/>
      <c r="Q2" s="49"/>
      <c r="R2" s="49"/>
    </row>
    <row r="4" customFormat="false" ht="15" hidden="false" customHeight="false" outlineLevel="0" collapsed="false">
      <c r="A4" s="47"/>
      <c r="B4" s="48" t="s">
        <v>295</v>
      </c>
      <c r="C4" s="48" t="s">
        <v>296</v>
      </c>
    </row>
    <row r="5" customFormat="false" ht="15" hidden="false" customHeight="false" outlineLevel="0" collapsed="false">
      <c r="A5" s="48" t="s">
        <v>298</v>
      </c>
      <c r="B5" s="50" t="n">
        <v>1</v>
      </c>
      <c r="C5" s="50" t="n">
        <v>1</v>
      </c>
    </row>
    <row r="6" customFormat="false" ht="15" hidden="false" customHeight="false" outlineLevel="0" collapsed="false">
      <c r="A6" s="48" t="s">
        <v>299</v>
      </c>
      <c r="B6" s="50" t="n">
        <v>1</v>
      </c>
      <c r="C6" s="50" t="n">
        <v>1</v>
      </c>
    </row>
  </sheetData>
  <mergeCells count="1">
    <mergeCell ref="B2:R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79"/>
  <sheetViews>
    <sheetView showFormulas="false" showGridLines="true" showRowColHeaders="true" showZeros="true" rightToLeft="false" tabSelected="false" showOutlineSymbols="true" defaultGridColor="true" view="normal" topLeftCell="A133" colorId="64" zoomScale="55" zoomScaleNormal="55" zoomScalePageLayoutView="100" workbookViewId="0">
      <selection pane="topLeft" activeCell="I190" activeCellId="0" sqref="I190"/>
    </sheetView>
  </sheetViews>
  <sheetFormatPr defaultColWidth="10.6796875" defaultRowHeight="15" zeroHeight="false" outlineLevelRow="0" outlineLevelCol="0"/>
  <cols>
    <col collapsed="false" customWidth="true" hidden="false" outlineLevel="0" max="1" min="1" style="0" width="174"/>
  </cols>
  <sheetData>
    <row r="1" customFormat="false" ht="12.75" hidden="false" customHeight="true" outlineLevel="0" collapsed="false">
      <c r="A1" s="51" t="s">
        <v>300</v>
      </c>
    </row>
    <row r="2" customFormat="false" ht="15" hidden="false" customHeight="false" outlineLevel="0" collapsed="false">
      <c r="A2" s="51"/>
    </row>
    <row r="3" customFormat="false" ht="15" hidden="false" customHeight="false" outlineLevel="0" collapsed="false">
      <c r="A3" s="51"/>
    </row>
    <row r="4" customFormat="false" ht="15" hidden="false" customHeight="false" outlineLevel="0" collapsed="false">
      <c r="A4" s="51"/>
    </row>
    <row r="5" customFormat="false" ht="15" hidden="false" customHeight="false" outlineLevel="0" collapsed="false">
      <c r="A5" s="51"/>
    </row>
    <row r="6" customFormat="false" ht="15" hidden="false" customHeight="false" outlineLevel="0" collapsed="false">
      <c r="A6" s="51"/>
    </row>
    <row r="7" customFormat="false" ht="15" hidden="false" customHeight="false" outlineLevel="0" collapsed="false">
      <c r="A7" s="51"/>
    </row>
    <row r="8" customFormat="false" ht="15" hidden="false" customHeight="false" outlineLevel="0" collapsed="false">
      <c r="A8" s="51"/>
    </row>
    <row r="9" customFormat="false" ht="15" hidden="false" customHeight="false" outlineLevel="0" collapsed="false">
      <c r="A9" s="51"/>
    </row>
    <row r="10" customFormat="false" ht="15" hidden="false" customHeight="false" outlineLevel="0" collapsed="false">
      <c r="A10" s="51"/>
    </row>
    <row r="11" customFormat="false" ht="15" hidden="false" customHeight="false" outlineLevel="0" collapsed="false">
      <c r="A11" s="51"/>
    </row>
    <row r="12" customFormat="false" ht="15" hidden="false" customHeight="false" outlineLevel="0" collapsed="false">
      <c r="A12" s="51"/>
    </row>
    <row r="13" customFormat="false" ht="15" hidden="false" customHeight="false" outlineLevel="0" collapsed="false">
      <c r="A13" s="51"/>
    </row>
    <row r="14" customFormat="false" ht="15" hidden="false" customHeight="false" outlineLevel="0" collapsed="false">
      <c r="A14" s="51"/>
    </row>
    <row r="15" customFormat="false" ht="15" hidden="false" customHeight="false" outlineLevel="0" collapsed="false">
      <c r="A15" s="51"/>
    </row>
    <row r="16" customFormat="false" ht="15" hidden="false" customHeight="false" outlineLevel="0" collapsed="false">
      <c r="A16" s="51"/>
    </row>
    <row r="17" customFormat="false" ht="15" hidden="false" customHeight="false" outlineLevel="0" collapsed="false">
      <c r="A17" s="51"/>
    </row>
    <row r="18" customFormat="false" ht="15" hidden="false" customHeight="false" outlineLevel="0" collapsed="false">
      <c r="A18" s="51"/>
    </row>
    <row r="19" customFormat="false" ht="15" hidden="false" customHeight="false" outlineLevel="0" collapsed="false">
      <c r="A19" s="51"/>
    </row>
    <row r="20" customFormat="false" ht="15" hidden="false" customHeight="false" outlineLevel="0" collapsed="false">
      <c r="A20" s="51"/>
    </row>
    <row r="21" customFormat="false" ht="15" hidden="false" customHeight="false" outlineLevel="0" collapsed="false">
      <c r="A21" s="51"/>
    </row>
    <row r="22" customFormat="false" ht="15" hidden="false" customHeight="false" outlineLevel="0" collapsed="false">
      <c r="A22" s="51"/>
    </row>
    <row r="23" customFormat="false" ht="15" hidden="false" customHeight="false" outlineLevel="0" collapsed="false">
      <c r="A23" s="51"/>
    </row>
    <row r="24" customFormat="false" ht="15" hidden="false" customHeight="false" outlineLevel="0" collapsed="false">
      <c r="A24" s="51"/>
    </row>
    <row r="25" customFormat="false" ht="15" hidden="false" customHeight="false" outlineLevel="0" collapsed="false">
      <c r="A25" s="51"/>
    </row>
    <row r="26" customFormat="false" ht="15" hidden="false" customHeight="false" outlineLevel="0" collapsed="false">
      <c r="A26" s="51"/>
    </row>
    <row r="27" customFormat="false" ht="15" hidden="false" customHeight="false" outlineLevel="0" collapsed="false">
      <c r="A27" s="51"/>
    </row>
    <row r="28" customFormat="false" ht="15" hidden="false" customHeight="false" outlineLevel="0" collapsed="false">
      <c r="A28" s="51"/>
    </row>
    <row r="29" customFormat="false" ht="15" hidden="false" customHeight="false" outlineLevel="0" collapsed="false">
      <c r="A29" s="51"/>
    </row>
    <row r="30" customFormat="false" ht="15" hidden="false" customHeight="false" outlineLevel="0" collapsed="false">
      <c r="A30" s="51"/>
    </row>
    <row r="31" customFormat="false" ht="15" hidden="false" customHeight="false" outlineLevel="0" collapsed="false">
      <c r="A31" s="51"/>
    </row>
    <row r="32" customFormat="false" ht="15" hidden="false" customHeight="false" outlineLevel="0" collapsed="false">
      <c r="A32" s="51"/>
    </row>
    <row r="33" customFormat="false" ht="15" hidden="false" customHeight="false" outlineLevel="0" collapsed="false">
      <c r="A33" s="51"/>
    </row>
    <row r="34" customFormat="false" ht="15" hidden="false" customHeight="false" outlineLevel="0" collapsed="false">
      <c r="A34" s="51"/>
    </row>
    <row r="35" customFormat="false" ht="15" hidden="false" customHeight="false" outlineLevel="0" collapsed="false">
      <c r="A35" s="51"/>
    </row>
    <row r="36" customFormat="false" ht="15" hidden="false" customHeight="false" outlineLevel="0" collapsed="false">
      <c r="A36" s="51"/>
    </row>
    <row r="37" customFormat="false" ht="15" hidden="false" customHeight="false" outlineLevel="0" collapsed="false">
      <c r="A37" s="51"/>
    </row>
    <row r="38" customFormat="false" ht="15" hidden="false" customHeight="false" outlineLevel="0" collapsed="false">
      <c r="A38" s="51"/>
    </row>
    <row r="39" customFormat="false" ht="15" hidden="false" customHeight="false" outlineLevel="0" collapsed="false">
      <c r="A39" s="51"/>
    </row>
    <row r="40" customFormat="false" ht="15" hidden="false" customHeight="false" outlineLevel="0" collapsed="false">
      <c r="A40" s="51"/>
    </row>
    <row r="41" customFormat="false" ht="15" hidden="false" customHeight="false" outlineLevel="0" collapsed="false">
      <c r="A41" s="51"/>
    </row>
    <row r="42" customFormat="false" ht="15" hidden="false" customHeight="false" outlineLevel="0" collapsed="false">
      <c r="A42" s="51"/>
    </row>
    <row r="43" customFormat="false" ht="15" hidden="false" customHeight="false" outlineLevel="0" collapsed="false">
      <c r="A43" s="51"/>
    </row>
    <row r="44" customFormat="false" ht="15" hidden="false" customHeight="false" outlineLevel="0" collapsed="false">
      <c r="A44" s="51"/>
    </row>
    <row r="45" customFormat="false" ht="15" hidden="false" customHeight="false" outlineLevel="0" collapsed="false">
      <c r="A45" s="51"/>
    </row>
    <row r="46" customFormat="false" ht="15" hidden="false" customHeight="false" outlineLevel="0" collapsed="false">
      <c r="A46" s="51"/>
    </row>
    <row r="47" customFormat="false" ht="15" hidden="false" customHeight="false" outlineLevel="0" collapsed="false">
      <c r="A47" s="51"/>
    </row>
    <row r="48" customFormat="false" ht="15" hidden="false" customHeight="false" outlineLevel="0" collapsed="false">
      <c r="A48" s="51"/>
    </row>
    <row r="49" customFormat="false" ht="15" hidden="false" customHeight="false" outlineLevel="0" collapsed="false">
      <c r="A49" s="51"/>
    </row>
    <row r="50" customFormat="false" ht="15" hidden="false" customHeight="false" outlineLevel="0" collapsed="false">
      <c r="A50" s="51"/>
    </row>
    <row r="51" customFormat="false" ht="15" hidden="false" customHeight="false" outlineLevel="0" collapsed="false">
      <c r="A51" s="51"/>
    </row>
    <row r="52" customFormat="false" ht="15" hidden="false" customHeight="false" outlineLevel="0" collapsed="false">
      <c r="A52" s="51"/>
    </row>
    <row r="53" customFormat="false" ht="15" hidden="false" customHeight="false" outlineLevel="0" collapsed="false">
      <c r="A53" s="51"/>
    </row>
    <row r="54" customFormat="false" ht="15" hidden="false" customHeight="false" outlineLevel="0" collapsed="false">
      <c r="A54" s="51"/>
    </row>
    <row r="55" customFormat="false" ht="15" hidden="false" customHeight="false" outlineLevel="0" collapsed="false">
      <c r="A55" s="51"/>
    </row>
    <row r="56" customFormat="false" ht="15" hidden="false" customHeight="false" outlineLevel="0" collapsed="false">
      <c r="A56" s="51"/>
    </row>
    <row r="57" customFormat="false" ht="15" hidden="false" customHeight="false" outlineLevel="0" collapsed="false">
      <c r="A57" s="51"/>
    </row>
    <row r="58" customFormat="false" ht="15" hidden="false" customHeight="false" outlineLevel="0" collapsed="false">
      <c r="A58" s="51"/>
    </row>
    <row r="59" customFormat="false" ht="15" hidden="false" customHeight="false" outlineLevel="0" collapsed="false">
      <c r="A59" s="51"/>
    </row>
    <row r="60" customFormat="false" ht="15" hidden="false" customHeight="false" outlineLevel="0" collapsed="false">
      <c r="A60" s="51"/>
    </row>
    <row r="61" customFormat="false" ht="15" hidden="false" customHeight="false" outlineLevel="0" collapsed="false">
      <c r="A61" s="51"/>
    </row>
    <row r="62" customFormat="false" ht="15" hidden="false" customHeight="false" outlineLevel="0" collapsed="false">
      <c r="A62" s="51"/>
    </row>
    <row r="63" customFormat="false" ht="15" hidden="false" customHeight="false" outlineLevel="0" collapsed="false">
      <c r="A63" s="51"/>
    </row>
    <row r="64" customFormat="false" ht="15" hidden="false" customHeight="false" outlineLevel="0" collapsed="false">
      <c r="A64" s="51"/>
    </row>
    <row r="65" customFormat="false" ht="15" hidden="false" customHeight="false" outlineLevel="0" collapsed="false">
      <c r="A65" s="51"/>
    </row>
    <row r="66" customFormat="false" ht="15" hidden="false" customHeight="false" outlineLevel="0" collapsed="false">
      <c r="A66" s="51"/>
    </row>
    <row r="67" customFormat="false" ht="15" hidden="false" customHeight="false" outlineLevel="0" collapsed="false">
      <c r="A67" s="51"/>
    </row>
    <row r="68" customFormat="false" ht="15" hidden="false" customHeight="false" outlineLevel="0" collapsed="false">
      <c r="A68" s="51"/>
    </row>
    <row r="69" customFormat="false" ht="15" hidden="false" customHeight="false" outlineLevel="0" collapsed="false">
      <c r="A69" s="51"/>
    </row>
    <row r="70" customFormat="false" ht="15" hidden="false" customHeight="false" outlineLevel="0" collapsed="false">
      <c r="A70" s="51"/>
    </row>
    <row r="71" customFormat="false" ht="15" hidden="false" customHeight="false" outlineLevel="0" collapsed="false">
      <c r="A71" s="51"/>
    </row>
    <row r="72" customFormat="false" ht="15" hidden="false" customHeight="false" outlineLevel="0" collapsed="false">
      <c r="A72" s="51"/>
    </row>
    <row r="73" customFormat="false" ht="15" hidden="false" customHeight="false" outlineLevel="0" collapsed="false">
      <c r="A73" s="51"/>
    </row>
    <row r="74" customFormat="false" ht="15" hidden="false" customHeight="false" outlineLevel="0" collapsed="false">
      <c r="A74" s="51"/>
    </row>
    <row r="75" customFormat="false" ht="15" hidden="false" customHeight="false" outlineLevel="0" collapsed="false">
      <c r="A75" s="51"/>
    </row>
    <row r="76" customFormat="false" ht="15" hidden="false" customHeight="false" outlineLevel="0" collapsed="false">
      <c r="A76" s="51"/>
    </row>
    <row r="77" customFormat="false" ht="15" hidden="false" customHeight="false" outlineLevel="0" collapsed="false">
      <c r="A77" s="51"/>
    </row>
    <row r="78" customFormat="false" ht="15" hidden="false" customHeight="false" outlineLevel="0" collapsed="false">
      <c r="A78" s="51"/>
    </row>
    <row r="79" customFormat="false" ht="15" hidden="false" customHeight="false" outlineLevel="0" collapsed="false">
      <c r="A79" s="51"/>
    </row>
    <row r="80" customFormat="false" ht="15" hidden="false" customHeight="false" outlineLevel="0" collapsed="false">
      <c r="A80" s="51"/>
    </row>
    <row r="81" customFormat="false" ht="15" hidden="false" customHeight="false" outlineLevel="0" collapsed="false">
      <c r="A81" s="51"/>
    </row>
    <row r="82" customFormat="false" ht="15" hidden="false" customHeight="false" outlineLevel="0" collapsed="false">
      <c r="A82" s="51"/>
    </row>
    <row r="83" customFormat="false" ht="15" hidden="false" customHeight="false" outlineLevel="0" collapsed="false">
      <c r="A83" s="51"/>
    </row>
    <row r="84" customFormat="false" ht="15" hidden="false" customHeight="false" outlineLevel="0" collapsed="false">
      <c r="A84" s="51"/>
    </row>
    <row r="85" customFormat="false" ht="15" hidden="false" customHeight="false" outlineLevel="0" collapsed="false">
      <c r="A85" s="51"/>
    </row>
    <row r="86" customFormat="false" ht="15" hidden="false" customHeight="false" outlineLevel="0" collapsed="false">
      <c r="A86" s="51"/>
    </row>
    <row r="87" customFormat="false" ht="15" hidden="false" customHeight="false" outlineLevel="0" collapsed="false">
      <c r="A87" s="51"/>
    </row>
    <row r="88" customFormat="false" ht="15" hidden="false" customHeight="false" outlineLevel="0" collapsed="false">
      <c r="A88" s="51"/>
    </row>
    <row r="89" customFormat="false" ht="15" hidden="false" customHeight="false" outlineLevel="0" collapsed="false">
      <c r="A89" s="51"/>
    </row>
    <row r="90" customFormat="false" ht="15" hidden="false" customHeight="false" outlineLevel="0" collapsed="false">
      <c r="A90" s="51"/>
    </row>
    <row r="91" customFormat="false" ht="15" hidden="false" customHeight="false" outlineLevel="0" collapsed="false">
      <c r="A91" s="51"/>
    </row>
    <row r="92" customFormat="false" ht="15" hidden="false" customHeight="false" outlineLevel="0" collapsed="false">
      <c r="A92" s="51"/>
    </row>
    <row r="93" customFormat="false" ht="15" hidden="false" customHeight="false" outlineLevel="0" collapsed="false">
      <c r="A93" s="51"/>
    </row>
    <row r="94" customFormat="false" ht="15" hidden="false" customHeight="false" outlineLevel="0" collapsed="false">
      <c r="A94" s="51"/>
    </row>
    <row r="95" customFormat="false" ht="15" hidden="false" customHeight="false" outlineLevel="0" collapsed="false">
      <c r="A95" s="51"/>
    </row>
    <row r="96" customFormat="false" ht="15" hidden="false" customHeight="false" outlineLevel="0" collapsed="false">
      <c r="A96" s="51"/>
    </row>
    <row r="97" customFormat="false" ht="15" hidden="false" customHeight="false" outlineLevel="0" collapsed="false">
      <c r="A97" s="51"/>
    </row>
    <row r="98" customFormat="false" ht="15" hidden="false" customHeight="false" outlineLevel="0" collapsed="false">
      <c r="A98" s="51"/>
    </row>
    <row r="99" customFormat="false" ht="15" hidden="false" customHeight="false" outlineLevel="0" collapsed="false">
      <c r="A99" s="51"/>
    </row>
    <row r="100" customFormat="false" ht="15" hidden="false" customHeight="false" outlineLevel="0" collapsed="false">
      <c r="A100" s="51"/>
    </row>
    <row r="101" customFormat="false" ht="15" hidden="false" customHeight="false" outlineLevel="0" collapsed="false">
      <c r="A101" s="51"/>
    </row>
    <row r="102" customFormat="false" ht="15" hidden="false" customHeight="false" outlineLevel="0" collapsed="false">
      <c r="A102" s="51"/>
    </row>
    <row r="103" customFormat="false" ht="15" hidden="false" customHeight="false" outlineLevel="0" collapsed="false">
      <c r="A103" s="51"/>
    </row>
    <row r="104" customFormat="false" ht="15" hidden="false" customHeight="false" outlineLevel="0" collapsed="false">
      <c r="A104" s="51"/>
    </row>
    <row r="105" customFormat="false" ht="15" hidden="false" customHeight="false" outlineLevel="0" collapsed="false">
      <c r="A105" s="51"/>
    </row>
    <row r="106" customFormat="false" ht="15" hidden="false" customHeight="false" outlineLevel="0" collapsed="false">
      <c r="A106" s="51"/>
    </row>
    <row r="107" customFormat="false" ht="15" hidden="false" customHeight="false" outlineLevel="0" collapsed="false">
      <c r="A107" s="51"/>
    </row>
    <row r="108" customFormat="false" ht="15" hidden="false" customHeight="false" outlineLevel="0" collapsed="false">
      <c r="A108" s="51"/>
    </row>
    <row r="109" customFormat="false" ht="15" hidden="false" customHeight="false" outlineLevel="0" collapsed="false">
      <c r="A109" s="51"/>
    </row>
    <row r="110" customFormat="false" ht="15" hidden="false" customHeight="false" outlineLevel="0" collapsed="false">
      <c r="A110" s="51"/>
    </row>
    <row r="111" customFormat="false" ht="15" hidden="false" customHeight="false" outlineLevel="0" collapsed="false">
      <c r="A111" s="51"/>
    </row>
    <row r="112" customFormat="false" ht="15" hidden="false" customHeight="false" outlineLevel="0" collapsed="false">
      <c r="A112" s="51"/>
    </row>
    <row r="113" customFormat="false" ht="15" hidden="false" customHeight="false" outlineLevel="0" collapsed="false">
      <c r="A113" s="51"/>
    </row>
    <row r="114" customFormat="false" ht="15" hidden="false" customHeight="false" outlineLevel="0" collapsed="false">
      <c r="A114" s="51"/>
    </row>
    <row r="115" customFormat="false" ht="15" hidden="false" customHeight="false" outlineLevel="0" collapsed="false">
      <c r="A115" s="51"/>
    </row>
    <row r="116" customFormat="false" ht="15" hidden="false" customHeight="false" outlineLevel="0" collapsed="false">
      <c r="A116" s="51"/>
    </row>
    <row r="117" customFormat="false" ht="15" hidden="false" customHeight="false" outlineLevel="0" collapsed="false">
      <c r="A117" s="51"/>
    </row>
    <row r="118" customFormat="false" ht="15" hidden="false" customHeight="false" outlineLevel="0" collapsed="false">
      <c r="A118" s="51"/>
    </row>
    <row r="119" customFormat="false" ht="15" hidden="false" customHeight="false" outlineLevel="0" collapsed="false">
      <c r="A119" s="51"/>
    </row>
    <row r="120" customFormat="false" ht="15" hidden="false" customHeight="false" outlineLevel="0" collapsed="false">
      <c r="A120" s="51"/>
    </row>
    <row r="121" customFormat="false" ht="15" hidden="false" customHeight="false" outlineLevel="0" collapsed="false">
      <c r="A121" s="51"/>
    </row>
    <row r="122" customFormat="false" ht="15" hidden="false" customHeight="false" outlineLevel="0" collapsed="false">
      <c r="A122" s="51"/>
    </row>
    <row r="123" customFormat="false" ht="15" hidden="false" customHeight="false" outlineLevel="0" collapsed="false">
      <c r="A123" s="51"/>
    </row>
    <row r="124" customFormat="false" ht="15" hidden="false" customHeight="false" outlineLevel="0" collapsed="false">
      <c r="A124" s="51"/>
    </row>
    <row r="125" customFormat="false" ht="15" hidden="false" customHeight="false" outlineLevel="0" collapsed="false">
      <c r="A125" s="51"/>
    </row>
    <row r="126" customFormat="false" ht="15" hidden="false" customHeight="false" outlineLevel="0" collapsed="false">
      <c r="A126" s="51"/>
    </row>
    <row r="127" customFormat="false" ht="15" hidden="false" customHeight="false" outlineLevel="0" collapsed="false">
      <c r="A127" s="51"/>
    </row>
    <row r="128" customFormat="false" ht="15" hidden="false" customHeight="false" outlineLevel="0" collapsed="false">
      <c r="A128" s="51"/>
    </row>
    <row r="129" customFormat="false" ht="15" hidden="false" customHeight="false" outlineLevel="0" collapsed="false">
      <c r="A129" s="51"/>
    </row>
    <row r="130" customFormat="false" ht="15" hidden="false" customHeight="false" outlineLevel="0" collapsed="false">
      <c r="A130" s="51"/>
    </row>
    <row r="131" customFormat="false" ht="15" hidden="false" customHeight="false" outlineLevel="0" collapsed="false">
      <c r="A131" s="51"/>
    </row>
    <row r="132" customFormat="false" ht="15" hidden="false" customHeight="false" outlineLevel="0" collapsed="false">
      <c r="A132" s="51"/>
    </row>
    <row r="133" customFormat="false" ht="15" hidden="false" customHeight="false" outlineLevel="0" collapsed="false">
      <c r="A133" s="51"/>
    </row>
    <row r="134" customFormat="false" ht="15" hidden="false" customHeight="false" outlineLevel="0" collapsed="false">
      <c r="A134" s="51"/>
    </row>
    <row r="135" customFormat="false" ht="15" hidden="false" customHeight="false" outlineLevel="0" collapsed="false">
      <c r="A135" s="51"/>
    </row>
    <row r="136" customFormat="false" ht="15" hidden="false" customHeight="false" outlineLevel="0" collapsed="false">
      <c r="A136" s="51"/>
    </row>
    <row r="137" customFormat="false" ht="15" hidden="false" customHeight="false" outlineLevel="0" collapsed="false">
      <c r="A137" s="51"/>
    </row>
    <row r="138" customFormat="false" ht="15" hidden="false" customHeight="false" outlineLevel="0" collapsed="false">
      <c r="A138" s="51"/>
    </row>
    <row r="139" customFormat="false" ht="15" hidden="false" customHeight="false" outlineLevel="0" collapsed="false">
      <c r="A139" s="51"/>
    </row>
    <row r="140" customFormat="false" ht="15" hidden="false" customHeight="false" outlineLevel="0" collapsed="false">
      <c r="A140" s="51"/>
    </row>
    <row r="141" customFormat="false" ht="15" hidden="false" customHeight="false" outlineLevel="0" collapsed="false">
      <c r="A141" s="51"/>
    </row>
    <row r="142" customFormat="false" ht="15" hidden="false" customHeight="false" outlineLevel="0" collapsed="false">
      <c r="A142" s="51"/>
    </row>
    <row r="143" customFormat="false" ht="15" hidden="false" customHeight="false" outlineLevel="0" collapsed="false">
      <c r="A143" s="51"/>
    </row>
    <row r="144" customFormat="false" ht="15" hidden="false" customHeight="false" outlineLevel="0" collapsed="false">
      <c r="A144" s="51"/>
    </row>
    <row r="145" customFormat="false" ht="15" hidden="false" customHeight="false" outlineLevel="0" collapsed="false">
      <c r="A145" s="51"/>
    </row>
    <row r="146" customFormat="false" ht="15" hidden="false" customHeight="false" outlineLevel="0" collapsed="false">
      <c r="A146" s="51"/>
    </row>
    <row r="147" customFormat="false" ht="15" hidden="false" customHeight="false" outlineLevel="0" collapsed="false">
      <c r="A147" s="51"/>
    </row>
    <row r="148" customFormat="false" ht="15" hidden="false" customHeight="false" outlineLevel="0" collapsed="false">
      <c r="A148" s="51"/>
    </row>
    <row r="149" customFormat="false" ht="15" hidden="false" customHeight="false" outlineLevel="0" collapsed="false">
      <c r="A149" s="51"/>
    </row>
    <row r="150" customFormat="false" ht="15" hidden="false" customHeight="false" outlineLevel="0" collapsed="false">
      <c r="A150" s="51"/>
    </row>
    <row r="151" customFormat="false" ht="15" hidden="false" customHeight="false" outlineLevel="0" collapsed="false">
      <c r="A151" s="51"/>
    </row>
    <row r="152" customFormat="false" ht="15" hidden="false" customHeight="false" outlineLevel="0" collapsed="false">
      <c r="A152" s="51"/>
    </row>
    <row r="153" customFormat="false" ht="15" hidden="false" customHeight="false" outlineLevel="0" collapsed="false">
      <c r="A153" s="51"/>
    </row>
    <row r="154" customFormat="false" ht="15" hidden="false" customHeight="false" outlineLevel="0" collapsed="false">
      <c r="A154" s="51"/>
    </row>
    <row r="155" customFormat="false" ht="15" hidden="false" customHeight="false" outlineLevel="0" collapsed="false">
      <c r="A155" s="51"/>
    </row>
    <row r="156" customFormat="false" ht="15" hidden="false" customHeight="false" outlineLevel="0" collapsed="false">
      <c r="A156" s="51"/>
    </row>
    <row r="157" customFormat="false" ht="15" hidden="false" customHeight="false" outlineLevel="0" collapsed="false">
      <c r="A157" s="51"/>
    </row>
    <row r="158" customFormat="false" ht="15" hidden="false" customHeight="false" outlineLevel="0" collapsed="false">
      <c r="A158" s="51"/>
    </row>
    <row r="159" customFormat="false" ht="15" hidden="false" customHeight="false" outlineLevel="0" collapsed="false">
      <c r="A159" s="51"/>
    </row>
    <row r="160" customFormat="false" ht="15" hidden="false" customHeight="false" outlineLevel="0" collapsed="false">
      <c r="A160" s="51"/>
    </row>
    <row r="161" customFormat="false" ht="15" hidden="false" customHeight="false" outlineLevel="0" collapsed="false">
      <c r="A161" s="51"/>
    </row>
    <row r="162" customFormat="false" ht="15" hidden="false" customHeight="false" outlineLevel="0" collapsed="false">
      <c r="A162" s="51"/>
    </row>
    <row r="163" customFormat="false" ht="15" hidden="false" customHeight="false" outlineLevel="0" collapsed="false">
      <c r="A163" s="51"/>
    </row>
    <row r="164" customFormat="false" ht="15" hidden="false" customHeight="false" outlineLevel="0" collapsed="false">
      <c r="A164" s="51"/>
    </row>
    <row r="165" customFormat="false" ht="15" hidden="false" customHeight="false" outlineLevel="0" collapsed="false">
      <c r="A165" s="51"/>
    </row>
    <row r="166" customFormat="false" ht="15" hidden="false" customHeight="false" outlineLevel="0" collapsed="false">
      <c r="A166" s="51"/>
    </row>
    <row r="167" customFormat="false" ht="15" hidden="false" customHeight="false" outlineLevel="0" collapsed="false">
      <c r="A167" s="51"/>
    </row>
    <row r="168" customFormat="false" ht="15" hidden="false" customHeight="false" outlineLevel="0" collapsed="false">
      <c r="A168" s="51"/>
    </row>
    <row r="169" customFormat="false" ht="15" hidden="false" customHeight="false" outlineLevel="0" collapsed="false">
      <c r="A169" s="52"/>
    </row>
    <row r="170" customFormat="false" ht="15" hidden="false" customHeight="false" outlineLevel="0" collapsed="false">
      <c r="A170" s="52"/>
    </row>
    <row r="171" customFormat="false" ht="15" hidden="false" customHeight="false" outlineLevel="0" collapsed="false">
      <c r="A171" s="52"/>
    </row>
    <row r="172" customFormat="false" ht="15" hidden="false" customHeight="false" outlineLevel="0" collapsed="false">
      <c r="A172" s="52"/>
    </row>
    <row r="173" customFormat="false" ht="15" hidden="false" customHeight="false" outlineLevel="0" collapsed="false">
      <c r="A173" s="52"/>
    </row>
    <row r="174" customFormat="false" ht="15" hidden="false" customHeight="false" outlineLevel="0" collapsed="false">
      <c r="A174" s="52"/>
    </row>
    <row r="175" customFormat="false" ht="15" hidden="false" customHeight="false" outlineLevel="0" collapsed="false">
      <c r="A175" s="52"/>
    </row>
    <row r="176" customFormat="false" ht="15" hidden="false" customHeight="false" outlineLevel="0" collapsed="false">
      <c r="A176" s="52"/>
    </row>
    <row r="177" customFormat="false" ht="15" hidden="false" customHeight="false" outlineLevel="0" collapsed="false">
      <c r="A177" s="52"/>
    </row>
    <row r="178" customFormat="false" ht="15" hidden="false" customHeight="false" outlineLevel="0" collapsed="false">
      <c r="A178" s="52"/>
    </row>
    <row r="179" customFormat="false" ht="15" hidden="false" customHeight="false" outlineLevel="0" collapsed="false">
      <c r="A179" s="52"/>
    </row>
  </sheetData>
  <mergeCells count="1">
    <mergeCell ref="A1:A16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2024-06-06T12:20:07Z</dcterms:created>
  <dc:creator>Briac Baudais</dc:creator>
  <dc:description/>
  <dc:language>fr-FR</dc:language>
  <cp:lastModifiedBy/>
  <dcterms:modified xsi:type="dcterms:W3CDTF">2024-12-05T10:04:34Z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5f6660-0408-47d2-ae31-f46329b4bd81_ActionId">
    <vt:lpwstr>e87282ce-de7a-4ba8-ae04-8d63f3140dd3</vt:lpwstr>
  </property>
  <property fmtid="{D5CDD505-2E9C-101B-9397-08002B2CF9AE}" pid="3" name="MSIP_Label_d55f6660-0408-47d2-ae31-f46329b4bd81_ContentBits">
    <vt:lpwstr>0</vt:lpwstr>
  </property>
  <property fmtid="{D5CDD505-2E9C-101B-9397-08002B2CF9AE}" pid="4" name="MSIP_Label_d55f6660-0408-47d2-ae31-f46329b4bd81_Enabled">
    <vt:lpwstr>true</vt:lpwstr>
  </property>
  <property fmtid="{D5CDD505-2E9C-101B-9397-08002B2CF9AE}" pid="5" name="MSIP_Label_d55f6660-0408-47d2-ae31-f46329b4bd81_Method">
    <vt:lpwstr>Standard</vt:lpwstr>
  </property>
  <property fmtid="{D5CDD505-2E9C-101B-9397-08002B2CF9AE}" pid="6" name="MSIP_Label_d55f6660-0408-47d2-ae31-f46329b4bd81_Name">
    <vt:lpwstr>General</vt:lpwstr>
  </property>
  <property fmtid="{D5CDD505-2E9C-101B-9397-08002B2CF9AE}" pid="7" name="MSIP_Label_d55f6660-0408-47d2-ae31-f46329b4bd81_SetDate">
    <vt:lpwstr>2024-06-06T12:20:07Z</vt:lpwstr>
  </property>
  <property fmtid="{D5CDD505-2E9C-101B-9397-08002B2CF9AE}" pid="8" name="MSIP_Label_d55f6660-0408-47d2-ae31-f46329b4bd81_SiteId">
    <vt:lpwstr>1f141cfd-a6c5-4e9a-bf84-7116c141e5f4</vt:lpwstr>
  </property>
</Properties>
</file>