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8505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C17" i="1" l="1"/>
  <c r="D17" i="1" s="1"/>
  <c r="E17" i="1" s="1"/>
  <c r="F17" i="1" s="1"/>
  <c r="C16" i="1"/>
  <c r="D16" i="1" s="1"/>
  <c r="E16" i="1" s="1"/>
  <c r="F16" i="1" s="1"/>
  <c r="C15" i="1"/>
  <c r="D15" i="1" s="1"/>
  <c r="E15" i="1" s="1"/>
  <c r="F15" i="1" s="1"/>
  <c r="C14" i="1"/>
  <c r="D14" i="1"/>
  <c r="E14" i="1"/>
  <c r="F14" i="1" s="1"/>
  <c r="C13" i="1"/>
  <c r="D13" i="1" s="1"/>
  <c r="E13" i="1" s="1"/>
  <c r="F13" i="1" s="1"/>
  <c r="C12" i="1"/>
  <c r="D12" i="1" s="1"/>
  <c r="E12" i="1" s="1"/>
  <c r="F12" i="1" s="1"/>
  <c r="D11" i="1"/>
  <c r="E11" i="1" s="1"/>
  <c r="F11" i="1" s="1"/>
  <c r="C11" i="1"/>
  <c r="E4" i="1"/>
</calcChain>
</file>

<file path=xl/sharedStrings.xml><?xml version="1.0" encoding="utf-8"?>
<sst xmlns="http://schemas.openxmlformats.org/spreadsheetml/2006/main" count="16" uniqueCount="16">
  <si>
    <t>Vcc</t>
  </si>
  <si>
    <t>Rsu</t>
  </si>
  <si>
    <t>Rgiu</t>
  </si>
  <si>
    <t>Adc Step</t>
  </si>
  <si>
    <t>NO CARD</t>
  </si>
  <si>
    <t>Corr</t>
  </si>
  <si>
    <t>R</t>
  </si>
  <si>
    <t>Rp</t>
  </si>
  <si>
    <t>V</t>
  </si>
  <si>
    <t>Adc</t>
  </si>
  <si>
    <t>CARD1</t>
  </si>
  <si>
    <t>CARD2</t>
  </si>
  <si>
    <t>CARD3</t>
  </si>
  <si>
    <t>CARD4</t>
  </si>
  <si>
    <t>CARD5</t>
  </si>
  <si>
    <t>CARD6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</si>
</sst>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7"/>
  <sheetViews>
    <sheetView tabSelected="1" workbookViewId="0">
      <selection activeCell="B7" sqref="B7"/>
    </sheetView>
  </sheetViews>
  <sheetFormatPr defaultRowHeight="15" x14ac:dyDescent="0.25"/>
  <cols>
    <col min="3" max="5" width="12" bestFit="1" customWidth="1"/>
  </cols>
  <sheetData>
    <row r="4" spans="1:6" x14ac:dyDescent="0.25">
      <c r="A4" t="s">
        <v>0</v>
      </c>
      <c r="B4">
        <v>5</v>
      </c>
      <c r="D4" t="s">
        <v>3</v>
      </c>
      <c r="E4">
        <f>+B4/1024</f>
        <v>4.8828125E-3</v>
      </c>
    </row>
    <row r="6" spans="1:6" x14ac:dyDescent="0.25">
      <c r="A6" t="s">
        <v>1</v>
      </c>
      <c r="B6">
        <v>33000</v>
      </c>
    </row>
    <row r="7" spans="1:6" x14ac:dyDescent="0.25">
      <c r="A7" t="s">
        <v>2</v>
      </c>
      <c r="B7">
        <v>68000</v>
      </c>
    </row>
    <row r="10" spans="1:6" x14ac:dyDescent="0.25">
      <c r="B10" t="s">
        <v>6</v>
      </c>
      <c r="C10" t="s">
        <v>7</v>
      </c>
      <c r="D10" t="s">
        <v>5</v>
      </c>
      <c r="E10" t="s">
        <v>8</v>
      </c>
      <c r="F10" t="s">
        <v>9</v>
      </c>
    </row>
    <row r="11" spans="1:6" x14ac:dyDescent="0.25">
      <c r="A11" t="s">
        <v>4</v>
      </c>
      <c r="B11">
        <v>10000000</v>
      </c>
      <c r="C11">
        <f>+(B11*$B$7)/(B11+$B$7)</f>
        <v>67540.723083035366</v>
      </c>
      <c r="D11">
        <f>$B$4/($B$6+C11)</f>
        <v>4.973109250338851E-5</v>
      </c>
      <c r="E11">
        <f>+D11*C11</f>
        <v>3.3588739473881795</v>
      </c>
      <c r="F11">
        <f>+(1023*E11)/$B$4</f>
        <v>687.22560963562159</v>
      </c>
    </row>
    <row r="12" spans="1:6" x14ac:dyDescent="0.25">
      <c r="A12" t="s">
        <v>10</v>
      </c>
      <c r="B12">
        <v>100000</v>
      </c>
      <c r="C12">
        <f>+(B12*$B$7)/(B12+$B$7)</f>
        <v>40476.190476190473</v>
      </c>
      <c r="D12">
        <f>$B$4/($B$6+C12)</f>
        <v>6.8049254698639023E-5</v>
      </c>
      <c r="E12">
        <f>+D12*C12</f>
        <v>2.7543745949449128</v>
      </c>
      <c r="F12">
        <f>+(1023*E12)/$B$4</f>
        <v>563.5450421257292</v>
      </c>
    </row>
    <row r="13" spans="1:6" x14ac:dyDescent="0.25">
      <c r="A13" t="s">
        <v>11</v>
      </c>
      <c r="B13">
        <v>47000</v>
      </c>
      <c r="C13">
        <f>+(B13*$B$7)/(B13+$B$7)</f>
        <v>27791.304347826088</v>
      </c>
      <c r="D13">
        <f>$B$4/($B$6+C13)</f>
        <v>8.2248605349735375E-5</v>
      </c>
      <c r="E13">
        <f>+D13*C13</f>
        <v>2.2857960234587327</v>
      </c>
      <c r="F13">
        <f>+(1023*E13)/$B$4</f>
        <v>467.67386639965673</v>
      </c>
    </row>
    <row r="14" spans="1:6" x14ac:dyDescent="0.25">
      <c r="A14" t="s">
        <v>12</v>
      </c>
      <c r="B14">
        <v>22000</v>
      </c>
      <c r="C14">
        <f>+(B14*$B$7)/(B14+$B$7)</f>
        <v>16622.222222222223</v>
      </c>
      <c r="D14">
        <f>$B$4/($B$6+C14)</f>
        <v>1.0076130765785939E-4</v>
      </c>
      <c r="E14">
        <f>+D14*C14</f>
        <v>1.6748768472906406</v>
      </c>
      <c r="F14">
        <f>+(1023*E14)/$B$4</f>
        <v>342.67980295566508</v>
      </c>
    </row>
    <row r="15" spans="1:6" x14ac:dyDescent="0.25">
      <c r="A15" t="s">
        <v>13</v>
      </c>
      <c r="B15">
        <v>10000</v>
      </c>
      <c r="C15">
        <f>+(B15*$B$7)/(B15+$B$7)</f>
        <v>8717.9487179487187</v>
      </c>
      <c r="D15">
        <f>$B$4/($B$6+C15)</f>
        <v>1.1985248924400737E-4</v>
      </c>
      <c r="E15">
        <f>+D15*C15</f>
        <v>1.0448678549477566</v>
      </c>
      <c r="F15">
        <f>+(1023*E15)/$B$4</f>
        <v>213.77996312231099</v>
      </c>
    </row>
    <row r="16" spans="1:6" x14ac:dyDescent="0.25">
      <c r="A16" t="s">
        <v>14</v>
      </c>
      <c r="B16">
        <v>6800</v>
      </c>
      <c r="C16">
        <f>+(B16*$B$7)/(B16+$B$7)</f>
        <v>6181.818181818182</v>
      </c>
      <c r="D16">
        <f>$B$4/($B$6+C16)</f>
        <v>1.2761020881670533E-4</v>
      </c>
      <c r="E16">
        <f>+D16*C16</f>
        <v>0.78886310904872392</v>
      </c>
      <c r="F16">
        <f>+(1023*E16)/$B$4</f>
        <v>161.40139211136892</v>
      </c>
    </row>
    <row r="17" spans="1:6" x14ac:dyDescent="0.25">
      <c r="A17" t="s">
        <v>15</v>
      </c>
      <c r="B17">
        <v>3300</v>
      </c>
      <c r="C17">
        <f>+(B17*$B$7)/(B17+$B$7)</f>
        <v>3147.2650771388498</v>
      </c>
      <c r="D17">
        <f>$B$4/($B$6+C17)</f>
        <v>1.3832305125518953E-4</v>
      </c>
      <c r="E17">
        <f>+D17*C17</f>
        <v>0.43533930857874514</v>
      </c>
      <c r="F17">
        <f>+(1023*E17)/$B$4</f>
        <v>89.07042253521125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respiccio</dc:creator>
  <cp:lastModifiedBy>respiccio</cp:lastModifiedBy>
  <dcterms:created xsi:type="dcterms:W3CDTF">2018-01-07T06:59:23Z</dcterms:created>
  <dcterms:modified xsi:type="dcterms:W3CDTF">2018-01-07T07:16:06Z</dcterms:modified>
</cp:coreProperties>
</file>